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kellyasche/Data projects/FY22/covid-impacts/Data/Child care/"/>
    </mc:Choice>
  </mc:AlternateContent>
  <xr:revisionPtr revIDLastSave="0" documentId="13_ncr:1_{41A289F7-14D3-B44A-BBF2-61A6854080CE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Estimated need" sheetId="23" r:id="rId1"/>
    <sheet name="Sheet1" sheetId="1" r:id="rId2"/>
    <sheet name="CCC Licenses" sheetId="5" r:id="rId3"/>
    <sheet name="CCC Capacity" sheetId="2" r:id="rId4"/>
    <sheet name="FCC Licenses" sheetId="4" r:id="rId5"/>
    <sheet name="FCC Capacity" sheetId="3" r:id="rId6"/>
    <sheet name="chart" sheetId="10" r:id="rId7"/>
    <sheet name="Metro childcare" sheetId="11" r:id="rId8"/>
    <sheet name="GM Childcare" sheetId="12" r:id="rId9"/>
    <sheet name="Summary data" sheetId="13" r:id="rId10"/>
    <sheet name="Child care grants" sheetId="22" r:id="rId11"/>
    <sheet name="Labor force participation" sheetId="20" r:id="rId12"/>
    <sheet name="Sourcewell counties" sheetId="14" r:id="rId13"/>
    <sheet name="2006-2016" sheetId="6" state="hidden" r:id="rId14"/>
    <sheet name="2016 end of year data" sheetId="9" state="hidden" r:id="rId15"/>
    <sheet name="CCC-17-19" sheetId="8" state="hidden" r:id="rId16"/>
    <sheet name="FCC-17-19" sheetId="7" state="hidden" r:id="rId17"/>
    <sheet name="GM Childcare by MIF" sheetId="16" r:id="rId18"/>
    <sheet name="Need and shortfall by MIF" sheetId="17" r:id="rId19"/>
    <sheet name="Sheet2" sheetId="21" r:id="rId20"/>
    <sheet name="number-children-working-parents" sheetId="18" r:id="rId21"/>
    <sheet name="Demand 2019" sheetId="19" r:id="rId22"/>
    <sheet name="MIF counties" sheetId="15" r:id="rId23"/>
  </sheets>
  <definedNames>
    <definedName name="_xlnm._FilterDatabase" localSheetId="3" hidden="1">'CCC Capacity'!$A$1:$AA$88</definedName>
    <definedName name="_xlnm._FilterDatabase" localSheetId="2" hidden="1">'CCC Licenses'!$A$1:$AA$88</definedName>
    <definedName name="_xlnm._FilterDatabase" localSheetId="5" hidden="1">'FCC Capacity'!$A$1:$AA$88</definedName>
    <definedName name="_xlnm._FilterDatabase" localSheetId="4" hidden="1">'FCC Licenses'!$A$1:$AA$88</definedName>
    <definedName name="_xlnm._FilterDatabase" localSheetId="22" hidden="1">'MIF counties'!$A$1:$B$88</definedName>
    <definedName name="_xlnm._FilterDatabase" localSheetId="20" hidden="1">'number-children-working-parents'!$A$1:$C$190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7" i="13" l="1"/>
  <c r="W161" i="13"/>
  <c r="W183" i="13"/>
  <c r="W178" i="13"/>
  <c r="E15" i="23"/>
  <c r="V92" i="4"/>
  <c r="D164" i="13" l="1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S164" i="13"/>
  <c r="T164" i="13"/>
  <c r="U164" i="13"/>
  <c r="V164" i="13"/>
  <c r="C164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C170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C188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S173" i="13"/>
  <c r="T173" i="13"/>
  <c r="U173" i="13"/>
  <c r="V173" i="13"/>
  <c r="C173" i="13"/>
  <c r="V97" i="2" l="1"/>
  <c r="V98" i="2"/>
  <c r="V105" i="2"/>
  <c r="V106" i="2"/>
  <c r="N62" i="17" l="1"/>
  <c r="J62" i="17"/>
  <c r="M62" i="17"/>
  <c r="L62" i="17"/>
  <c r="K62" i="17"/>
  <c r="D169" i="13" l="1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S169" i="13"/>
  <c r="T169" i="13"/>
  <c r="U169" i="13"/>
  <c r="V169" i="13"/>
  <c r="C169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C167" i="13"/>
  <c r="Z168" i="13"/>
  <c r="Y168" i="13"/>
  <c r="X168" i="13"/>
  <c r="W168" i="13"/>
  <c r="Z166" i="13"/>
  <c r="Y166" i="13"/>
  <c r="X166" i="13"/>
  <c r="W166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C161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D163" i="13"/>
  <c r="C163" i="13"/>
  <c r="X162" i="13"/>
  <c r="W162" i="13"/>
  <c r="X160" i="13"/>
  <c r="W160" i="13"/>
  <c r="C89" i="3"/>
  <c r="C90" i="3" s="1"/>
  <c r="D89" i="3"/>
  <c r="D90" i="3" s="1"/>
  <c r="E89" i="3"/>
  <c r="F89" i="3"/>
  <c r="G89" i="3"/>
  <c r="H89" i="3"/>
  <c r="I89" i="3"/>
  <c r="I90" i="3" s="1"/>
  <c r="J89" i="3"/>
  <c r="J90" i="3" s="1"/>
  <c r="K89" i="3"/>
  <c r="K90" i="3" s="1"/>
  <c r="L89" i="3"/>
  <c r="L90" i="3" s="1"/>
  <c r="M89" i="3"/>
  <c r="M90" i="3" s="1"/>
  <c r="N89" i="3"/>
  <c r="N90" i="3" s="1"/>
  <c r="O89" i="3"/>
  <c r="P89" i="3"/>
  <c r="P90" i="3" s="1"/>
  <c r="Q89" i="3"/>
  <c r="Q90" i="3" s="1"/>
  <c r="R89" i="3"/>
  <c r="R90" i="3" s="1"/>
  <c r="S89" i="3"/>
  <c r="S90" i="3" s="1"/>
  <c r="T89" i="3"/>
  <c r="T90" i="3" s="1"/>
  <c r="U89" i="3"/>
  <c r="U90" i="3" s="1"/>
  <c r="V89" i="3"/>
  <c r="V90" i="3" s="1"/>
  <c r="B89" i="3"/>
  <c r="H90" i="3" l="1"/>
  <c r="F90" i="3"/>
  <c r="E90" i="3"/>
  <c r="W89" i="3"/>
  <c r="O90" i="3"/>
  <c r="G90" i="3"/>
  <c r="O56" i="17"/>
  <c r="O57" i="17"/>
  <c r="O58" i="17"/>
  <c r="O59" i="17"/>
  <c r="O60" i="17"/>
  <c r="O61" i="17"/>
  <c r="O55" i="17"/>
  <c r="P56" i="17"/>
  <c r="P57" i="17"/>
  <c r="P58" i="17"/>
  <c r="P59" i="17"/>
  <c r="P60" i="17"/>
  <c r="P61" i="17"/>
  <c r="P55" i="17"/>
  <c r="Z139" i="13"/>
  <c r="Z138" i="13"/>
  <c r="Y139" i="13"/>
  <c r="Y138" i="13"/>
  <c r="Z140" i="13" l="1"/>
  <c r="Y140" i="13"/>
  <c r="X133" i="13"/>
  <c r="X132" i="13"/>
  <c r="X138" i="13"/>
  <c r="X139" i="13"/>
  <c r="W157" i="13"/>
  <c r="W156" i="13"/>
  <c r="X155" i="13"/>
  <c r="W155" i="13"/>
  <c r="X154" i="13"/>
  <c r="W154" i="13"/>
  <c r="W151" i="13"/>
  <c r="W150" i="13"/>
  <c r="X149" i="13"/>
  <c r="W149" i="13"/>
  <c r="X148" i="13"/>
  <c r="W148" i="13"/>
  <c r="N155" i="13"/>
  <c r="N154" i="13"/>
  <c r="N149" i="13"/>
  <c r="N148" i="13"/>
  <c r="H157" i="13"/>
  <c r="H156" i="13"/>
  <c r="I155" i="13"/>
  <c r="H155" i="13"/>
  <c r="I154" i="13"/>
  <c r="H154" i="13"/>
  <c r="H151" i="13"/>
  <c r="H150" i="13"/>
  <c r="I149" i="13"/>
  <c r="H149" i="13"/>
  <c r="I148" i="13"/>
  <c r="H148" i="13"/>
  <c r="C157" i="13"/>
  <c r="C156" i="13"/>
  <c r="D155" i="13"/>
  <c r="C155" i="13"/>
  <c r="D154" i="13"/>
  <c r="C154" i="13"/>
  <c r="C151" i="13"/>
  <c r="C150" i="13"/>
  <c r="D149" i="13"/>
  <c r="C149" i="13"/>
  <c r="D148" i="13"/>
  <c r="C148" i="13"/>
  <c r="S155" i="13"/>
  <c r="S154" i="13"/>
  <c r="S149" i="13"/>
  <c r="S148" i="13"/>
  <c r="M157" i="13"/>
  <c r="M156" i="13"/>
  <c r="M155" i="13"/>
  <c r="M154" i="13"/>
  <c r="M151" i="13"/>
  <c r="M150" i="13"/>
  <c r="M149" i="13"/>
  <c r="M148" i="13"/>
  <c r="R157" i="13"/>
  <c r="R156" i="13"/>
  <c r="R155" i="13"/>
  <c r="R154" i="13"/>
  <c r="R151" i="13"/>
  <c r="R150" i="13"/>
  <c r="R149" i="13"/>
  <c r="R148" i="13"/>
  <c r="W132" i="13" l="1"/>
  <c r="W131" i="13"/>
  <c r="W133" i="13"/>
  <c r="W136" i="13"/>
  <c r="W138" i="13"/>
  <c r="W137" i="13"/>
  <c r="W139" i="13"/>
  <c r="W13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B144" i="13"/>
  <c r="B143" i="13"/>
  <c r="B145" i="13"/>
  <c r="B142" i="13"/>
  <c r="X40" i="17"/>
  <c r="W145" i="13" l="1"/>
  <c r="W143" i="13"/>
  <c r="W144" i="13"/>
  <c r="W142" i="13"/>
  <c r="X30" i="17"/>
  <c r="X33" i="17"/>
  <c r="X34" i="17"/>
  <c r="X35" i="17"/>
  <c r="X36" i="17"/>
  <c r="X37" i="17"/>
  <c r="X38" i="17"/>
  <c r="X39" i="17"/>
  <c r="X24" i="17"/>
  <c r="X25" i="17"/>
  <c r="X26" i="17"/>
  <c r="X27" i="17"/>
  <c r="X28" i="17"/>
  <c r="X29" i="17"/>
  <c r="X23" i="17"/>
  <c r="W20" i="17"/>
  <c r="W10" i="17"/>
  <c r="W13" i="17"/>
  <c r="W14" i="17"/>
  <c r="W15" i="17"/>
  <c r="W16" i="17"/>
  <c r="W17" i="17"/>
  <c r="W18" i="17"/>
  <c r="W19" i="17"/>
  <c r="W4" i="17"/>
  <c r="W5" i="17"/>
  <c r="W6" i="17"/>
  <c r="W7" i="17"/>
  <c r="W8" i="17"/>
  <c r="W9" i="17"/>
  <c r="W3" i="17"/>
  <c r="X111" i="13" l="1"/>
  <c r="X108" i="13"/>
  <c r="W111" i="13"/>
  <c r="W108" i="13"/>
  <c r="W44" i="17"/>
  <c r="W45" i="17"/>
  <c r="W46" i="17"/>
  <c r="W47" i="17"/>
  <c r="W48" i="17"/>
  <c r="W49" i="17"/>
  <c r="W50" i="17"/>
  <c r="W33" i="17"/>
  <c r="W34" i="17"/>
  <c r="W35" i="17"/>
  <c r="W36" i="17"/>
  <c r="W37" i="17"/>
  <c r="W38" i="17"/>
  <c r="W39" i="17"/>
  <c r="W24" i="17"/>
  <c r="W25" i="17"/>
  <c r="W26" i="17"/>
  <c r="W27" i="17"/>
  <c r="W28" i="17"/>
  <c r="W29" i="17"/>
  <c r="W23" i="17"/>
  <c r="AC33" i="17"/>
  <c r="AD33" i="17"/>
  <c r="AC34" i="17"/>
  <c r="AD34" i="17"/>
  <c r="AC35" i="17"/>
  <c r="AD35" i="17"/>
  <c r="AC36" i="17"/>
  <c r="AD36" i="17"/>
  <c r="AC37" i="17"/>
  <c r="AD37" i="17"/>
  <c r="AC38" i="17"/>
  <c r="AD38" i="17"/>
  <c r="AC39" i="17"/>
  <c r="AD39" i="17"/>
  <c r="AC24" i="17"/>
  <c r="AD24" i="17"/>
  <c r="AD26" i="17"/>
  <c r="AC28" i="17"/>
  <c r="AD28" i="17"/>
  <c r="AC23" i="17"/>
  <c r="AB24" i="17"/>
  <c r="AB25" i="17"/>
  <c r="AC25" i="17"/>
  <c r="AB26" i="17"/>
  <c r="AC26" i="17"/>
  <c r="AB27" i="17"/>
  <c r="AC27" i="17"/>
  <c r="AB28" i="17"/>
  <c r="AB29" i="17"/>
  <c r="AC29" i="17"/>
  <c r="AB23" i="17"/>
  <c r="AD23" i="17"/>
  <c r="AD25" i="17"/>
  <c r="AD29" i="17"/>
  <c r="AD27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R195" i="17"/>
  <c r="S195" i="17"/>
  <c r="T195" i="17"/>
  <c r="U195" i="17"/>
  <c r="V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O196" i="17"/>
  <c r="P196" i="17"/>
  <c r="Q196" i="17"/>
  <c r="R196" i="17"/>
  <c r="S196" i="17"/>
  <c r="T196" i="17"/>
  <c r="U196" i="17"/>
  <c r="V196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R191" i="17"/>
  <c r="S191" i="17"/>
  <c r="T191" i="17"/>
  <c r="U191" i="17"/>
  <c r="V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R192" i="17"/>
  <c r="S192" i="17"/>
  <c r="T192" i="17"/>
  <c r="U192" i="17"/>
  <c r="V192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O187" i="17"/>
  <c r="P187" i="17"/>
  <c r="Q187" i="17"/>
  <c r="R187" i="17"/>
  <c r="S187" i="17"/>
  <c r="T187" i="17"/>
  <c r="U187" i="17"/>
  <c r="V187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O188" i="17"/>
  <c r="P188" i="17"/>
  <c r="Q188" i="17"/>
  <c r="R188" i="17"/>
  <c r="S188" i="17"/>
  <c r="T188" i="17"/>
  <c r="U188" i="17"/>
  <c r="V188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S183" i="17"/>
  <c r="T183" i="17"/>
  <c r="U183" i="17"/>
  <c r="V183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S184" i="17"/>
  <c r="T184" i="17"/>
  <c r="U184" i="17"/>
  <c r="V184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R179" i="17"/>
  <c r="S179" i="17"/>
  <c r="T179" i="17"/>
  <c r="U179" i="17"/>
  <c r="V179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R180" i="17"/>
  <c r="S180" i="17"/>
  <c r="T180" i="17"/>
  <c r="U180" i="17"/>
  <c r="V180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R175" i="17"/>
  <c r="S175" i="17"/>
  <c r="T175" i="17"/>
  <c r="U175" i="17"/>
  <c r="V175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R176" i="17"/>
  <c r="S176" i="17"/>
  <c r="T176" i="17"/>
  <c r="U176" i="17"/>
  <c r="V176" i="17"/>
  <c r="B196" i="17"/>
  <c r="B195" i="17"/>
  <c r="B192" i="17"/>
  <c r="B191" i="17"/>
  <c r="B188" i="17"/>
  <c r="B187" i="17"/>
  <c r="B184" i="17"/>
  <c r="B183" i="17"/>
  <c r="B180" i="17"/>
  <c r="B179" i="17"/>
  <c r="B176" i="17"/>
  <c r="B175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U171" i="17"/>
  <c r="V171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B172" i="17"/>
  <c r="B171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T119" i="17"/>
  <c r="U119" i="17"/>
  <c r="V119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B122" i="17"/>
  <c r="B119" i="17"/>
  <c r="B116" i="17"/>
  <c r="B113" i="17"/>
  <c r="B110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B107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C104" i="17"/>
  <c r="B104" i="17"/>
  <c r="AA92" i="13"/>
  <c r="AA91" i="13"/>
  <c r="AA88" i="13"/>
  <c r="AA87" i="13"/>
  <c r="Z95" i="13"/>
  <c r="Y95" i="13"/>
  <c r="AA95" i="13" s="1"/>
  <c r="Z94" i="13"/>
  <c r="AA94" i="13" s="1"/>
  <c r="Y94" i="13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6" i="2"/>
  <c r="B105" i="2"/>
  <c r="AE102" i="2"/>
  <c r="W99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8" i="2"/>
  <c r="C97" i="2"/>
  <c r="B98" i="2"/>
  <c r="B97" i="2"/>
  <c r="AE94" i="2"/>
  <c r="C7" i="21"/>
  <c r="C8" i="21"/>
  <c r="C9" i="21"/>
  <c r="C6" i="21"/>
  <c r="B7" i="21"/>
  <c r="B8" i="21"/>
  <c r="B9" i="21"/>
  <c r="B6" i="21"/>
  <c r="Z82" i="13"/>
  <c r="Y82" i="13"/>
  <c r="Z83" i="13"/>
  <c r="Y83" i="13"/>
  <c r="AA80" i="13"/>
  <c r="AA79" i="13"/>
  <c r="AA76" i="13"/>
  <c r="AA75" i="13"/>
  <c r="E3" i="19"/>
  <c r="E4" i="19"/>
  <c r="E5" i="19"/>
  <c r="E6" i="19"/>
  <c r="E7" i="19"/>
  <c r="E2" i="19"/>
  <c r="F61" i="17"/>
  <c r="D61" i="17"/>
  <c r="E61" i="17"/>
  <c r="F60" i="17"/>
  <c r="D60" i="17"/>
  <c r="E60" i="17"/>
  <c r="F59" i="17"/>
  <c r="D59" i="17"/>
  <c r="E59" i="17"/>
  <c r="F58" i="17"/>
  <c r="D58" i="17"/>
  <c r="E58" i="17"/>
  <c r="F57" i="17"/>
  <c r="D57" i="17"/>
  <c r="E57" i="17"/>
  <c r="F56" i="17"/>
  <c r="D56" i="17"/>
  <c r="E56" i="17"/>
  <c r="F55" i="17"/>
  <c r="D55" i="17"/>
  <c r="E55" i="17"/>
  <c r="N56" i="17"/>
  <c r="N57" i="17"/>
  <c r="N58" i="17"/>
  <c r="N59" i="17"/>
  <c r="N60" i="17"/>
  <c r="N61" i="17"/>
  <c r="N55" i="17"/>
  <c r="L56" i="17"/>
  <c r="M56" i="17"/>
  <c r="L57" i="17"/>
  <c r="M57" i="17"/>
  <c r="L58" i="17"/>
  <c r="M58" i="17"/>
  <c r="L59" i="17"/>
  <c r="M59" i="17"/>
  <c r="L60" i="17"/>
  <c r="M60" i="17"/>
  <c r="L61" i="17"/>
  <c r="M61" i="17"/>
  <c r="L55" i="17"/>
  <c r="M55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B45" i="17"/>
  <c r="B46" i="17"/>
  <c r="B47" i="17"/>
  <c r="B48" i="17"/>
  <c r="B49" i="17"/>
  <c r="B50" i="17"/>
  <c r="B44" i="17"/>
  <c r="W8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C73" i="14"/>
  <c r="C74" i="14"/>
  <c r="C75" i="14"/>
  <c r="C76" i="14"/>
  <c r="C77" i="14"/>
  <c r="C78" i="14"/>
  <c r="C79" i="14"/>
  <c r="C80" i="14"/>
  <c r="C72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B67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B31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B60" i="14"/>
  <c r="B61" i="14"/>
  <c r="B62" i="14"/>
  <c r="B63" i="14"/>
  <c r="B64" i="14"/>
  <c r="B65" i="14"/>
  <c r="B66" i="14"/>
  <c r="B59" i="14"/>
  <c r="I55" i="14"/>
  <c r="C19" i="14"/>
  <c r="D19" i="14"/>
  <c r="E19" i="14"/>
  <c r="E55" i="14"/>
  <c r="F19" i="14"/>
  <c r="F55" i="14"/>
  <c r="G19" i="14"/>
  <c r="G55" i="14"/>
  <c r="H19" i="14"/>
  <c r="I19" i="14"/>
  <c r="J19" i="14"/>
  <c r="J43" i="14"/>
  <c r="K19" i="14"/>
  <c r="K55" i="14"/>
  <c r="L19" i="14"/>
  <c r="M19" i="14"/>
  <c r="N19" i="14"/>
  <c r="N43" i="14"/>
  <c r="O19" i="14"/>
  <c r="O55" i="14"/>
  <c r="P19" i="14"/>
  <c r="Q19" i="14"/>
  <c r="R19" i="14"/>
  <c r="R43" i="14"/>
  <c r="S19" i="14"/>
  <c r="S55" i="14"/>
  <c r="T19" i="14"/>
  <c r="U19" i="14"/>
  <c r="V19" i="14"/>
  <c r="V43" i="14"/>
  <c r="B19" i="14"/>
  <c r="E43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C48" i="14"/>
  <c r="C49" i="14"/>
  <c r="C50" i="14"/>
  <c r="C51" i="14"/>
  <c r="C52" i="14"/>
  <c r="C53" i="14"/>
  <c r="C54" i="14"/>
  <c r="C47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B36" i="14"/>
  <c r="B37" i="14"/>
  <c r="B38" i="14"/>
  <c r="B39" i="14"/>
  <c r="B40" i="14"/>
  <c r="B41" i="14"/>
  <c r="B42" i="14"/>
  <c r="B35" i="14"/>
  <c r="T43" i="14"/>
  <c r="P43" i="14"/>
  <c r="L43" i="14"/>
  <c r="H43" i="14"/>
  <c r="D43" i="14"/>
  <c r="J55" i="14"/>
  <c r="C55" i="14"/>
  <c r="U43" i="14"/>
  <c r="Q43" i="14"/>
  <c r="M43" i="14"/>
  <c r="I43" i="14"/>
  <c r="V55" i="14"/>
  <c r="R55" i="14"/>
  <c r="N55" i="14"/>
  <c r="C43" i="14"/>
  <c r="S43" i="14"/>
  <c r="O43" i="14"/>
  <c r="K43" i="14"/>
  <c r="G43" i="14"/>
  <c r="T55" i="14"/>
  <c r="P55" i="14"/>
  <c r="L55" i="14"/>
  <c r="H55" i="14"/>
  <c r="D55" i="14"/>
  <c r="F43" i="14"/>
  <c r="U55" i="14"/>
  <c r="Q55" i="14"/>
  <c r="M55" i="14"/>
  <c r="V38" i="13"/>
  <c r="V39" i="13"/>
  <c r="V40" i="13"/>
  <c r="V41" i="13"/>
  <c r="V31" i="13"/>
  <c r="V32" i="13"/>
  <c r="V33" i="13"/>
  <c r="V34" i="13"/>
  <c r="V345" i="12"/>
  <c r="V346" i="12"/>
  <c r="V347" i="12"/>
  <c r="V348" i="12"/>
  <c r="V20" i="11"/>
  <c r="V47" i="11"/>
  <c r="V46" i="11"/>
  <c r="V48" i="11"/>
  <c r="V49" i="11"/>
  <c r="V42" i="11"/>
  <c r="V31" i="11"/>
  <c r="V9" i="1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2" i="5"/>
  <c r="W55" i="14"/>
  <c r="M38" i="13"/>
  <c r="D38" i="13"/>
  <c r="E38" i="13"/>
  <c r="F38" i="13"/>
  <c r="G38" i="13"/>
  <c r="C38" i="13"/>
  <c r="H38" i="13"/>
  <c r="I38" i="13"/>
  <c r="J38" i="13"/>
  <c r="K38" i="13"/>
  <c r="L38" i="13"/>
  <c r="N38" i="13"/>
  <c r="O38" i="13"/>
  <c r="P38" i="13"/>
  <c r="Q38" i="13"/>
  <c r="R38" i="13"/>
  <c r="S38" i="13"/>
  <c r="T38" i="13"/>
  <c r="U38" i="13"/>
  <c r="D39" i="13"/>
  <c r="C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D40" i="13"/>
  <c r="E40" i="13"/>
  <c r="F40" i="13"/>
  <c r="C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C4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D32" i="13"/>
  <c r="C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D33" i="13"/>
  <c r="C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C34" i="13"/>
  <c r="C31" i="13"/>
  <c r="C345" i="12"/>
  <c r="D345" i="12"/>
  <c r="E345" i="12"/>
  <c r="F345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T345" i="12"/>
  <c r="U345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U346" i="12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C348" i="12"/>
  <c r="D348" i="12"/>
  <c r="E348" i="12"/>
  <c r="F348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B346" i="12"/>
  <c r="B347" i="12"/>
  <c r="B348" i="12"/>
  <c r="B345" i="12"/>
  <c r="B334" i="12"/>
  <c r="V334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B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B82" i="12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B49" i="11"/>
  <c r="B48" i="11"/>
  <c r="B47" i="11"/>
  <c r="B46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9" i="11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F92" i="4"/>
  <c r="J92" i="4"/>
  <c r="T92" i="4"/>
  <c r="L92" i="4"/>
  <c r="C92" i="4"/>
  <c r="H92" i="4"/>
  <c r="O92" i="4"/>
  <c r="N92" i="4"/>
  <c r="D92" i="4"/>
  <c r="P92" i="4"/>
  <c r="M92" i="4"/>
  <c r="E92" i="4"/>
  <c r="K92" i="4"/>
  <c r="S92" i="4"/>
  <c r="R92" i="4"/>
  <c r="U92" i="4"/>
  <c r="Q92" i="4"/>
  <c r="I92" i="4"/>
  <c r="B92" i="4"/>
  <c r="G92" i="4"/>
  <c r="E89" i="9"/>
  <c r="D89" i="9"/>
  <c r="C89" i="9"/>
  <c r="G89" i="9"/>
  <c r="B89" i="9"/>
  <c r="F89" i="9"/>
  <c r="G88" i="9"/>
  <c r="F88" i="9"/>
  <c r="G87" i="9"/>
  <c r="F87" i="9"/>
  <c r="G86" i="9"/>
  <c r="F86" i="9"/>
  <c r="G85" i="9"/>
  <c r="F85" i="9"/>
  <c r="G84" i="9"/>
  <c r="F84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69" i="9"/>
  <c r="F69" i="9"/>
  <c r="G68" i="9"/>
  <c r="F68" i="9"/>
  <c r="G67" i="9"/>
  <c r="F67" i="9"/>
  <c r="G66" i="9"/>
  <c r="F66" i="9"/>
  <c r="G65" i="9"/>
  <c r="F65" i="9"/>
  <c r="G64" i="9"/>
  <c r="F64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2" i="9"/>
  <c r="F2" i="9"/>
  <c r="G83" i="9"/>
  <c r="F83" i="9"/>
  <c r="G70" i="9"/>
  <c r="F70" i="9"/>
  <c r="G63" i="9"/>
  <c r="F63" i="9"/>
  <c r="G28" i="9"/>
  <c r="F28" i="9"/>
  <c r="G20" i="9"/>
  <c r="F20" i="9"/>
  <c r="G11" i="9"/>
  <c r="F11" i="9"/>
  <c r="G3" i="9"/>
  <c r="F3" i="9"/>
  <c r="Q91" i="8"/>
  <c r="S91" i="8"/>
  <c r="P91" i="8"/>
  <c r="K91" i="8"/>
  <c r="J91" i="8"/>
  <c r="E91" i="8"/>
  <c r="D91" i="8"/>
  <c r="X90" i="8"/>
  <c r="Z90" i="8"/>
  <c r="S90" i="8"/>
  <c r="R90" i="8"/>
  <c r="X89" i="8"/>
  <c r="Z89" i="8"/>
  <c r="S89" i="8"/>
  <c r="R89" i="8"/>
  <c r="X88" i="8"/>
  <c r="Z88" i="8"/>
  <c r="S88" i="8"/>
  <c r="R88" i="8"/>
  <c r="X87" i="8"/>
  <c r="Z87" i="8"/>
  <c r="S87" i="8"/>
  <c r="R87" i="8"/>
  <c r="X86" i="8"/>
  <c r="Z86" i="8"/>
  <c r="S86" i="8"/>
  <c r="R86" i="8"/>
  <c r="X85" i="8"/>
  <c r="Z85" i="8"/>
  <c r="S85" i="8"/>
  <c r="R85" i="8"/>
  <c r="X84" i="8"/>
  <c r="Z84" i="8"/>
  <c r="S84" i="8"/>
  <c r="R84" i="8"/>
  <c r="X83" i="8"/>
  <c r="Z83" i="8"/>
  <c r="S83" i="8"/>
  <c r="R83" i="8"/>
  <c r="X82" i="8"/>
  <c r="Z82" i="8"/>
  <c r="S82" i="8"/>
  <c r="R82" i="8"/>
  <c r="X81" i="8"/>
  <c r="Z81" i="8"/>
  <c r="S81" i="8"/>
  <c r="R81" i="8"/>
  <c r="X80" i="8"/>
  <c r="Z80" i="8"/>
  <c r="S80" i="8"/>
  <c r="R80" i="8"/>
  <c r="X79" i="8"/>
  <c r="Z79" i="8"/>
  <c r="S79" i="8"/>
  <c r="R79" i="8"/>
  <c r="X78" i="8"/>
  <c r="Z78" i="8"/>
  <c r="S78" i="8"/>
  <c r="R78" i="8"/>
  <c r="X77" i="8"/>
  <c r="Z77" i="8"/>
  <c r="S77" i="8"/>
  <c r="R77" i="8"/>
  <c r="X76" i="8"/>
  <c r="Z76" i="8"/>
  <c r="S76" i="8"/>
  <c r="R76" i="8"/>
  <c r="X75" i="8"/>
  <c r="Z75" i="8"/>
  <c r="S75" i="8"/>
  <c r="R75" i="8"/>
  <c r="X74" i="8"/>
  <c r="Z74" i="8"/>
  <c r="S74" i="8"/>
  <c r="R74" i="8"/>
  <c r="X73" i="8"/>
  <c r="Z73" i="8"/>
  <c r="S73" i="8"/>
  <c r="R73" i="8"/>
  <c r="X72" i="8"/>
  <c r="Z72" i="8"/>
  <c r="S72" i="8"/>
  <c r="R72" i="8"/>
  <c r="X71" i="8"/>
  <c r="Z71" i="8"/>
  <c r="S71" i="8"/>
  <c r="R71" i="8"/>
  <c r="X70" i="8"/>
  <c r="Z70" i="8"/>
  <c r="S70" i="8"/>
  <c r="R70" i="8"/>
  <c r="X69" i="8"/>
  <c r="Z69" i="8"/>
  <c r="S69" i="8"/>
  <c r="R69" i="8"/>
  <c r="X68" i="8"/>
  <c r="Z68" i="8"/>
  <c r="S68" i="8"/>
  <c r="R68" i="8"/>
  <c r="X67" i="8"/>
  <c r="Z67" i="8"/>
  <c r="S67" i="8"/>
  <c r="R67" i="8"/>
  <c r="X66" i="8"/>
  <c r="Z66" i="8"/>
  <c r="S66" i="8"/>
  <c r="R66" i="8"/>
  <c r="X65" i="8"/>
  <c r="Z65" i="8"/>
  <c r="S65" i="8"/>
  <c r="R65" i="8"/>
  <c r="X64" i="8"/>
  <c r="Z64" i="8"/>
  <c r="S64" i="8"/>
  <c r="R64" i="8"/>
  <c r="X63" i="8"/>
  <c r="Z63" i="8"/>
  <c r="S63" i="8"/>
  <c r="R63" i="8"/>
  <c r="X62" i="8"/>
  <c r="Z62" i="8"/>
  <c r="S62" i="8"/>
  <c r="R62" i="8"/>
  <c r="X61" i="8"/>
  <c r="Z61" i="8"/>
  <c r="S61" i="8"/>
  <c r="R61" i="8"/>
  <c r="X60" i="8"/>
  <c r="Z60" i="8"/>
  <c r="S60" i="8"/>
  <c r="R60" i="8"/>
  <c r="X59" i="8"/>
  <c r="Z59" i="8"/>
  <c r="S59" i="8"/>
  <c r="R59" i="8"/>
  <c r="X58" i="8"/>
  <c r="Z58" i="8"/>
  <c r="S58" i="8"/>
  <c r="R58" i="8"/>
  <c r="X57" i="8"/>
  <c r="Z57" i="8"/>
  <c r="S57" i="8"/>
  <c r="R57" i="8"/>
  <c r="X56" i="8"/>
  <c r="Z56" i="8"/>
  <c r="S56" i="8"/>
  <c r="R56" i="8"/>
  <c r="X55" i="8"/>
  <c r="Z55" i="8"/>
  <c r="S55" i="8"/>
  <c r="R55" i="8"/>
  <c r="X54" i="8"/>
  <c r="Z54" i="8"/>
  <c r="S54" i="8"/>
  <c r="R54" i="8"/>
  <c r="X53" i="8"/>
  <c r="Z53" i="8"/>
  <c r="S53" i="8"/>
  <c r="R53" i="8"/>
  <c r="X52" i="8"/>
  <c r="Z52" i="8"/>
  <c r="S52" i="8"/>
  <c r="R52" i="8"/>
  <c r="X51" i="8"/>
  <c r="Z51" i="8"/>
  <c r="S51" i="8"/>
  <c r="R51" i="8"/>
  <c r="X50" i="8"/>
  <c r="Z50" i="8"/>
  <c r="S50" i="8"/>
  <c r="R50" i="8"/>
  <c r="X49" i="8"/>
  <c r="Z49" i="8"/>
  <c r="S49" i="8"/>
  <c r="R49" i="8"/>
  <c r="X48" i="8"/>
  <c r="Z48" i="8"/>
  <c r="S48" i="8"/>
  <c r="R48" i="8"/>
  <c r="X47" i="8"/>
  <c r="Z47" i="8"/>
  <c r="S47" i="8"/>
  <c r="R47" i="8"/>
  <c r="X46" i="8"/>
  <c r="Z46" i="8"/>
  <c r="S46" i="8"/>
  <c r="R46" i="8"/>
  <c r="X45" i="8"/>
  <c r="Z45" i="8"/>
  <c r="S45" i="8"/>
  <c r="R45" i="8"/>
  <c r="X44" i="8"/>
  <c r="Z44" i="8"/>
  <c r="S44" i="8"/>
  <c r="R44" i="8"/>
  <c r="X43" i="8"/>
  <c r="Z43" i="8"/>
  <c r="S43" i="8"/>
  <c r="R43" i="8"/>
  <c r="X42" i="8"/>
  <c r="Z42" i="8"/>
  <c r="S42" i="8"/>
  <c r="R42" i="8"/>
  <c r="X41" i="8"/>
  <c r="Z41" i="8"/>
  <c r="S41" i="8"/>
  <c r="R41" i="8"/>
  <c r="X40" i="8"/>
  <c r="Z40" i="8"/>
  <c r="S40" i="8"/>
  <c r="R40" i="8"/>
  <c r="X39" i="8"/>
  <c r="Z39" i="8"/>
  <c r="S39" i="8"/>
  <c r="R39" i="8"/>
  <c r="X38" i="8"/>
  <c r="Z38" i="8"/>
  <c r="S38" i="8"/>
  <c r="R38" i="8"/>
  <c r="X37" i="8"/>
  <c r="Z37" i="8"/>
  <c r="S37" i="8"/>
  <c r="R37" i="8"/>
  <c r="X36" i="8"/>
  <c r="Z36" i="8"/>
  <c r="S36" i="8"/>
  <c r="R36" i="8"/>
  <c r="X35" i="8"/>
  <c r="Z35" i="8"/>
  <c r="S35" i="8"/>
  <c r="R35" i="8"/>
  <c r="X34" i="8"/>
  <c r="Z34" i="8"/>
  <c r="S34" i="8"/>
  <c r="R34" i="8"/>
  <c r="X33" i="8"/>
  <c r="Z33" i="8"/>
  <c r="S33" i="8"/>
  <c r="R33" i="8"/>
  <c r="X32" i="8"/>
  <c r="Z32" i="8"/>
  <c r="S32" i="8"/>
  <c r="R32" i="8"/>
  <c r="X31" i="8"/>
  <c r="Z31" i="8"/>
  <c r="S31" i="8"/>
  <c r="R31" i="8"/>
  <c r="X30" i="8"/>
  <c r="Z30" i="8"/>
  <c r="S30" i="8"/>
  <c r="R30" i="8"/>
  <c r="X29" i="8"/>
  <c r="Z29" i="8"/>
  <c r="S29" i="8"/>
  <c r="R29" i="8"/>
  <c r="X28" i="8"/>
  <c r="Z28" i="8"/>
  <c r="S28" i="8"/>
  <c r="R28" i="8"/>
  <c r="X27" i="8"/>
  <c r="Z27" i="8"/>
  <c r="S27" i="8"/>
  <c r="R27" i="8"/>
  <c r="X26" i="8"/>
  <c r="Z26" i="8"/>
  <c r="S26" i="8"/>
  <c r="R26" i="8"/>
  <c r="X25" i="8"/>
  <c r="Z25" i="8"/>
  <c r="S25" i="8"/>
  <c r="R25" i="8"/>
  <c r="X24" i="8"/>
  <c r="Z24" i="8"/>
  <c r="S24" i="8"/>
  <c r="R24" i="8"/>
  <c r="X23" i="8"/>
  <c r="Z23" i="8"/>
  <c r="S23" i="8"/>
  <c r="R23" i="8"/>
  <c r="X22" i="8"/>
  <c r="Z22" i="8"/>
  <c r="S22" i="8"/>
  <c r="R22" i="8"/>
  <c r="X21" i="8"/>
  <c r="Z21" i="8"/>
  <c r="S21" i="8"/>
  <c r="R21" i="8"/>
  <c r="X20" i="8"/>
  <c r="Z20" i="8"/>
  <c r="S20" i="8"/>
  <c r="R20" i="8"/>
  <c r="X19" i="8"/>
  <c r="Z19" i="8"/>
  <c r="S19" i="8"/>
  <c r="R19" i="8"/>
  <c r="X18" i="8"/>
  <c r="Z18" i="8"/>
  <c r="S18" i="8"/>
  <c r="R18" i="8"/>
  <c r="X17" i="8"/>
  <c r="Z17" i="8"/>
  <c r="S17" i="8"/>
  <c r="R17" i="8"/>
  <c r="X16" i="8"/>
  <c r="Z16" i="8"/>
  <c r="S16" i="8"/>
  <c r="R16" i="8"/>
  <c r="X15" i="8"/>
  <c r="Z15" i="8"/>
  <c r="S15" i="8"/>
  <c r="R15" i="8"/>
  <c r="X14" i="8"/>
  <c r="Z14" i="8"/>
  <c r="S14" i="8"/>
  <c r="R14" i="8"/>
  <c r="X13" i="8"/>
  <c r="Z13" i="8"/>
  <c r="S13" i="8"/>
  <c r="R13" i="8"/>
  <c r="X12" i="8"/>
  <c r="Z12" i="8"/>
  <c r="S12" i="8"/>
  <c r="R12" i="8"/>
  <c r="X11" i="8"/>
  <c r="Z11" i="8"/>
  <c r="S11" i="8"/>
  <c r="R11" i="8"/>
  <c r="X10" i="8"/>
  <c r="Z10" i="8"/>
  <c r="S10" i="8"/>
  <c r="R10" i="8"/>
  <c r="X9" i="8"/>
  <c r="Z9" i="8"/>
  <c r="S9" i="8"/>
  <c r="R9" i="8"/>
  <c r="X8" i="8"/>
  <c r="Z8" i="8"/>
  <c r="S8" i="8"/>
  <c r="R8" i="8"/>
  <c r="X7" i="8"/>
  <c r="Z7" i="8"/>
  <c r="S7" i="8"/>
  <c r="R7" i="8"/>
  <c r="X6" i="8"/>
  <c r="Z6" i="8"/>
  <c r="S6" i="8"/>
  <c r="R6" i="8"/>
  <c r="X5" i="8"/>
  <c r="Z5" i="8"/>
  <c r="S5" i="8"/>
  <c r="R5" i="8"/>
  <c r="X4" i="8"/>
  <c r="Z4" i="8"/>
  <c r="S4" i="8"/>
  <c r="R4" i="8"/>
  <c r="E97" i="7"/>
  <c r="E96" i="7"/>
  <c r="E95" i="7"/>
  <c r="Q91" i="7"/>
  <c r="P91" i="7"/>
  <c r="K91" i="7"/>
  <c r="J91" i="7"/>
  <c r="E91" i="7"/>
  <c r="D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R91" i="8"/>
  <c r="Z90" i="6"/>
  <c r="Y90" i="6"/>
  <c r="X90" i="6"/>
  <c r="W90" i="6"/>
  <c r="V90" i="6"/>
  <c r="U90" i="6"/>
  <c r="T90" i="6"/>
  <c r="S90" i="6"/>
  <c r="R90" i="6"/>
  <c r="Q90" i="6"/>
  <c r="M90" i="6"/>
  <c r="L90" i="6"/>
  <c r="K90" i="6"/>
  <c r="J90" i="6"/>
  <c r="I90" i="6"/>
  <c r="H90" i="6"/>
  <c r="G90" i="6"/>
  <c r="F90" i="6"/>
  <c r="E90" i="6"/>
  <c r="D90" i="6"/>
  <c r="C90" i="6"/>
  <c r="W33" i="13" l="1"/>
  <c r="W31" i="13"/>
  <c r="AA83" i="13"/>
  <c r="W32" i="13"/>
  <c r="W34" i="13"/>
  <c r="W40" i="13"/>
  <c r="W41" i="13"/>
  <c r="W38" i="13"/>
  <c r="AA82" i="13"/>
  <c r="W39" i="13"/>
</calcChain>
</file>

<file path=xl/sharedStrings.xml><?xml version="1.0" encoding="utf-8"?>
<sst xmlns="http://schemas.openxmlformats.org/spreadsheetml/2006/main" count="17469" uniqueCount="717">
  <si>
    <t>ServiceClass</t>
  </si>
  <si>
    <t>County</t>
  </si>
  <si>
    <t>LicenseActiveDate</t>
  </si>
  <si>
    <t>LicenseCount</t>
  </si>
  <si>
    <t>CapacitySum</t>
  </si>
  <si>
    <t>Child Care Center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</si>
  <si>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</si>
  <si>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</si>
  <si>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</si>
  <si>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</si>
  <si>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</si>
  <si>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</si>
  <si>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</si>
  <si>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</si>
  <si>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</si>
  <si>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</si>
  <si>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</si>
  <si>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</si>
  <si>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</si>
  <si>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</si>
  <si>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</si>
  <si>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</si>
  <si>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</si>
  <si>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</si>
  <si>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</si>
  <si>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</si>
  <si>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</si>
  <si>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</si>
  <si>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</si>
  <si>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</si>
  <si>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</si>
  <si>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</si>
  <si>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</si>
  <si>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</si>
  <si>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</si>
  <si>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</si>
  <si>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</si>
  <si>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</si>
  <si>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</si>
  <si>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</si>
  <si>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</si>
  <si>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</si>
  <si>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</si>
  <si>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</si>
  <si>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</si>
  <si>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</si>
  <si>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</si>
  <si>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</si>
  <si>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</si>
  <si>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</si>
  <si>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</si>
  <si>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</si>
  <si>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</si>
  <si>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</si>
  <si>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</si>
  <si>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</si>
  <si>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</si>
  <si>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</si>
  <si>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</si>
  <si>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</si>
  <si>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</si>
  <si>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</si>
  <si>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</si>
  <si>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</si>
  <si>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</si>
  <si>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</si>
  <si>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</si>
  <si>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</si>
  <si>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</si>
  <si>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</si>
  <si>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</si>
  <si>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</si>
  <si>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</si>
  <si>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</si>
  <si>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</si>
  <si>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</si>
  <si>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</si>
  <si>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</si>
  <si>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</si>
  <si>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</si>
  <si>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</si>
  <si>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</si>
  <si>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</si>
  <si>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</si>
  <si>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</si>
  <si>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</si>
  <si>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</si>
  <si>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</si>
  <si>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</si>
  <si>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</si>
  <si>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</si>
  <si>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</si>
  <si>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</si>
  <si>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Family Child Care</t>
  </si>
  <si>
    <t>CCC Licenses</t>
  </si>
  <si>
    <t>CCC Capacity</t>
  </si>
  <si>
    <t>FCC License count</t>
  </si>
  <si>
    <t>FCC CapacitySum</t>
  </si>
  <si>
    <t xml:space="preserve">Anoka </t>
  </si>
  <si>
    <t>Family</t>
  </si>
  <si>
    <t>CC Center</t>
  </si>
  <si>
    <t xml:space="preserve">Carver </t>
  </si>
  <si>
    <t xml:space="preserve">Dakota </t>
  </si>
  <si>
    <t xml:space="preserve">Hennepin </t>
  </si>
  <si>
    <t xml:space="preserve">Scott </t>
  </si>
  <si>
    <t xml:space="preserve">Washington </t>
  </si>
  <si>
    <t xml:space="preserve">Aitkin </t>
  </si>
  <si>
    <t xml:space="preserve">Becker </t>
  </si>
  <si>
    <t xml:space="preserve">Beltrami </t>
  </si>
  <si>
    <t xml:space="preserve">Benton </t>
  </si>
  <si>
    <t xml:space="preserve">Blue Earth </t>
  </si>
  <si>
    <t xml:space="preserve">Brown </t>
  </si>
  <si>
    <t xml:space="preserve">Cass </t>
  </si>
  <si>
    <t xml:space="preserve">Chippewa </t>
  </si>
  <si>
    <t xml:space="preserve">Chisago </t>
  </si>
  <si>
    <t xml:space="preserve">Clay </t>
  </si>
  <si>
    <t xml:space="preserve">Clearwater </t>
  </si>
  <si>
    <t xml:space="preserve">Cook </t>
  </si>
  <si>
    <t xml:space="preserve">Crow Wing </t>
  </si>
  <si>
    <t xml:space="preserve">Dodge </t>
  </si>
  <si>
    <t xml:space="preserve">Douglas </t>
  </si>
  <si>
    <t xml:space="preserve">Faribault </t>
  </si>
  <si>
    <t xml:space="preserve">Fillmore </t>
  </si>
  <si>
    <t xml:space="preserve">Freeborn </t>
  </si>
  <si>
    <t xml:space="preserve">Goodhue </t>
  </si>
  <si>
    <t xml:space="preserve">Grant </t>
  </si>
  <si>
    <t xml:space="preserve">Houston </t>
  </si>
  <si>
    <t xml:space="preserve">Hubbard </t>
  </si>
  <si>
    <t xml:space="preserve">Isanti </t>
  </si>
  <si>
    <t xml:space="preserve">Itasca </t>
  </si>
  <si>
    <t xml:space="preserve">Jackson </t>
  </si>
  <si>
    <t xml:space="preserve">Kandiyohi  </t>
  </si>
  <si>
    <t xml:space="preserve">Koochiching </t>
  </si>
  <si>
    <t xml:space="preserve">Lac qui Parle </t>
  </si>
  <si>
    <t xml:space="preserve">Lake  </t>
  </si>
  <si>
    <t xml:space="preserve">Lake of the Woods </t>
  </si>
  <si>
    <t xml:space="preserve">Le Sueur </t>
  </si>
  <si>
    <t xml:space="preserve">Lincoln </t>
  </si>
  <si>
    <t xml:space="preserve">Lyon    </t>
  </si>
  <si>
    <t xml:space="preserve">Martin </t>
  </si>
  <si>
    <t xml:space="preserve">McLeod </t>
  </si>
  <si>
    <t xml:space="preserve">Meeker </t>
  </si>
  <si>
    <t xml:space="preserve">Mille Lacs </t>
  </si>
  <si>
    <t xml:space="preserve">Morrison </t>
  </si>
  <si>
    <t xml:space="preserve">Mower </t>
  </si>
  <si>
    <t xml:space="preserve">Murray  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</si>
  <si>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</si>
  <si>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</si>
  <si>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</si>
  <si>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</si>
  <si>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</si>
  <si>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Pine </t>
  </si>
  <si>
    <t xml:space="preserve">Pipestone </t>
  </si>
  <si>
    <t xml:space="preserve">Pope </t>
  </si>
  <si>
    <t xml:space="preserve">Red Lake </t>
  </si>
  <si>
    <t xml:space="preserve">Redwood </t>
  </si>
  <si>
    <t xml:space="preserve">Renville </t>
  </si>
  <si>
    <t xml:space="preserve">Rice </t>
  </si>
  <si>
    <t xml:space="preserve">Rock </t>
  </si>
  <si>
    <t xml:space="preserve">Sherburne </t>
  </si>
  <si>
    <t xml:space="preserve">Sibley </t>
  </si>
  <si>
    <t xml:space="preserve">Stearns </t>
  </si>
  <si>
    <t xml:space="preserve">Steele </t>
  </si>
  <si>
    <t xml:space="preserve">Stevens </t>
  </si>
  <si>
    <t xml:space="preserve">Swift </t>
  </si>
  <si>
    <t xml:space="preserve">Todd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</si>
  <si>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</si>
  <si>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</si>
  <si>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</si>
  <si>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</si>
  <si>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</si>
  <si>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</si>
  <si>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Wright </t>
  </si>
  <si>
    <t xml:space="preserve">Yellow Medicine </t>
  </si>
  <si>
    <t>FCC providers and capacity, end of year 2017, 2018, 2019</t>
  </si>
  <si>
    <t>License Active Date</t>
  </si>
  <si>
    <t>License Count 2017</t>
  </si>
  <si>
    <t>Capacity Sum 2017</t>
  </si>
  <si>
    <t>License Count 2018</t>
  </si>
  <si>
    <t>Capacity Sum 2018</t>
  </si>
  <si>
    <t>License Count 2019</t>
  </si>
  <si>
    <t>Capacity Sum 2019</t>
  </si>
  <si>
    <t>2017-2019</t>
  </si>
  <si>
    <t>2017-2019 number of spaces</t>
  </si>
  <si>
    <t>12/31/2017</t>
  </si>
  <si>
    <t>12/31/2018</t>
  </si>
  <si>
    <t>12/31/2019</t>
  </si>
  <si>
    <t>As of 9/29/20</t>
  </si>
  <si>
    <t>active FCC licenses</t>
  </si>
  <si>
    <t>CCC providers and capacity, end of year 2017, 2018, 2019</t>
  </si>
  <si>
    <t>Net gain</t>
  </si>
  <si>
    <t>Change, FCC, 2017-2019</t>
  </si>
  <si>
    <t>Change, CCC, 2017-2019</t>
  </si>
  <si>
    <t>Net gain/loss, 2017-2019</t>
  </si>
  <si>
    <t>Population</t>
  </si>
  <si>
    <t>per 1,000</t>
  </si>
  <si>
    <t>Active CCC licenses</t>
  </si>
  <si>
    <t xml:space="preserve">Ramsey </t>
  </si>
  <si>
    <t>FCC-Providers</t>
  </si>
  <si>
    <t>FCC-Capacity</t>
  </si>
  <si>
    <t>CCC-Providers</t>
  </si>
  <si>
    <t>CCC-Capacity</t>
  </si>
  <si>
    <t>Total licenses</t>
  </si>
  <si>
    <t>Total capacity</t>
  </si>
  <si>
    <t>Minnesota</t>
  </si>
  <si>
    <t>FCC Licenses</t>
  </si>
  <si>
    <t>FCC Capacity</t>
  </si>
  <si>
    <t>Name</t>
  </si>
  <si>
    <t>Dem_RUCA</t>
  </si>
  <si>
    <t>Dem_Desc</t>
  </si>
  <si>
    <t>edr</t>
  </si>
  <si>
    <t>planning.region</t>
  </si>
  <si>
    <t>aitkin</t>
  </si>
  <si>
    <t>A</t>
  </si>
  <si>
    <t>Entirely rural</t>
  </si>
  <si>
    <t>EDR  3 - Arrowhead</t>
  </si>
  <si>
    <t>Northeast Minnesota</t>
  </si>
  <si>
    <t>anoka</t>
  </si>
  <si>
    <t>D</t>
  </si>
  <si>
    <t>Entirely urban</t>
  </si>
  <si>
    <t>EDR 11 - 7 County Twin Cities</t>
  </si>
  <si>
    <t>Seven County Mpls-St Paul</t>
  </si>
  <si>
    <t>becker</t>
  </si>
  <si>
    <t>C</t>
  </si>
  <si>
    <t>Urban/town/rural mix</t>
  </si>
  <si>
    <t>EDR  4 - West Central</t>
  </si>
  <si>
    <t>Northwest Minnesota</t>
  </si>
  <si>
    <t>beltrami</t>
  </si>
  <si>
    <t>B</t>
  </si>
  <si>
    <t>Town/rural mix</t>
  </si>
  <si>
    <t>EDR  2 - Headwaters</t>
  </si>
  <si>
    <t>benton</t>
  </si>
  <si>
    <t>EDR  7W- Central</t>
  </si>
  <si>
    <t>Central Minnesota</t>
  </si>
  <si>
    <t>big stone</t>
  </si>
  <si>
    <t>EDR  6W- Upper Minnesota Valley</t>
  </si>
  <si>
    <t>Southwest Minnesota</t>
  </si>
  <si>
    <t>blue earth</t>
  </si>
  <si>
    <t>EDR  9 - South Central</t>
  </si>
  <si>
    <t>brown</t>
  </si>
  <si>
    <t>carlton</t>
  </si>
  <si>
    <t>carver</t>
  </si>
  <si>
    <t>cass</t>
  </si>
  <si>
    <t>EDR  5 - North Central</t>
  </si>
  <si>
    <t>chippewa</t>
  </si>
  <si>
    <t>chisago</t>
  </si>
  <si>
    <t>EDR  7E- East Central</t>
  </si>
  <si>
    <t>clay</t>
  </si>
  <si>
    <t>clearwater</t>
  </si>
  <si>
    <t>cook</t>
  </si>
  <si>
    <t>cottonwood</t>
  </si>
  <si>
    <t>EDR  8 - Southwest</t>
  </si>
  <si>
    <t>crow wing</t>
  </si>
  <si>
    <t>dakota</t>
  </si>
  <si>
    <t>dodge</t>
  </si>
  <si>
    <t>EDR 10 - Southeast</t>
  </si>
  <si>
    <t>Southeast Minnesota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</si>
  <si>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</si>
  <si>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</si>
  <si>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</si>
  <si>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</si>
  <si>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</si>
  <si>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</si>
  <si>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</si>
  <si>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</si>
  <si>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</si>
  <si>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</si>
  <si>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</si>
  <si>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</si>
  <si>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</si>
  <si>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</si>
  <si>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EDR  6E- Southwest Central</t>
  </si>
  <si>
    <t>kittson</t>
  </si>
  <si>
    <t>EDR  1 - Northwest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</si>
  <si>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</si>
  <si>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</si>
  <si>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</si>
  <si>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</si>
  <si>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</si>
  <si>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</si>
  <si>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</si>
  <si>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</si>
  <si>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</si>
  <si>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</si>
  <si>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</si>
  <si>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</si>
  <si>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</si>
  <si>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</si>
  <si>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</si>
  <si>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</si>
  <si>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</si>
  <si>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</si>
  <si>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</si>
  <si>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</si>
  <si>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</si>
  <si>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</si>
  <si>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</si>
  <si>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</si>
  <si>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</si>
  <si>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</si>
  <si>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</si>
  <si>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</si>
  <si>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</si>
  <si>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</si>
  <si>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</si>
  <si>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</si>
  <si>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</si>
  <si>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</si>
  <si>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</si>
  <si>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</si>
  <si>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</si>
  <si>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</si>
  <si>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</si>
  <si>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</si>
  <si>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</si>
  <si>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</si>
  <si>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</si>
  <si>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</si>
  <si>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</si>
  <si>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</si>
  <si>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</si>
  <si>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</si>
  <si>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</si>
  <si>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</si>
  <si>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</si>
  <si>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</si>
  <si>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</t>
  </si>
  <si>
    <t>Metro</t>
  </si>
  <si>
    <t>GM</t>
  </si>
  <si>
    <t>Av Annual Percent Change</t>
  </si>
  <si>
    <t>Center Care Licenses</t>
  </si>
  <si>
    <t>Center Care Capacity</t>
  </si>
  <si>
    <t>Family Care Licenses</t>
  </si>
  <si>
    <t>Family Care Capacity</t>
  </si>
  <si>
    <t>Change indexed to 2000</t>
  </si>
  <si>
    <t>Year-on-year growth</t>
  </si>
  <si>
    <t>Actual counts</t>
  </si>
  <si>
    <t>num.lic</t>
  </si>
  <si>
    <t>Lac qui Parle</t>
  </si>
  <si>
    <t>capacity</t>
  </si>
  <si>
    <t>Indexed to 2000</t>
  </si>
  <si>
    <t>Year on year growth</t>
  </si>
  <si>
    <t>Region</t>
  </si>
  <si>
    <t>Aitkin</t>
    <phoneticPr fontId="2" type="noConversion"/>
  </si>
  <si>
    <t>NE</t>
  </si>
  <si>
    <t>Becker</t>
    <phoneticPr fontId="2" type="noConversion"/>
  </si>
  <si>
    <t>WC</t>
  </si>
  <si>
    <t>Beltrami</t>
    <phoneticPr fontId="2" type="noConversion"/>
  </si>
  <si>
    <t>NW</t>
  </si>
  <si>
    <t>Benton</t>
    <phoneticPr fontId="2" type="noConversion"/>
  </si>
  <si>
    <t>EC</t>
  </si>
  <si>
    <t>Big Stone</t>
    <phoneticPr fontId="2" type="noConversion"/>
  </si>
  <si>
    <t>SW</t>
  </si>
  <si>
    <t>Blue Earth</t>
    <phoneticPr fontId="2" type="noConversion"/>
  </si>
  <si>
    <t>SE</t>
  </si>
  <si>
    <t>Brown</t>
    <phoneticPr fontId="2" type="noConversion"/>
  </si>
  <si>
    <t>Carlton</t>
    <phoneticPr fontId="2" type="noConversion"/>
  </si>
  <si>
    <t>Cass</t>
    <phoneticPr fontId="2" type="noConversion"/>
  </si>
  <si>
    <t>Chippewa</t>
    <phoneticPr fontId="2" type="noConversion"/>
  </si>
  <si>
    <t>Chisago</t>
    <phoneticPr fontId="2" type="noConversion"/>
  </si>
  <si>
    <t>Clay</t>
    <phoneticPr fontId="2" type="noConversion"/>
  </si>
  <si>
    <t>Clearwater</t>
    <phoneticPr fontId="2" type="noConversion"/>
  </si>
  <si>
    <t>Cook</t>
    <phoneticPr fontId="2" type="noConversion"/>
  </si>
  <si>
    <t>Cottonwood</t>
    <phoneticPr fontId="2" type="noConversion"/>
  </si>
  <si>
    <t>Crow Wing</t>
    <phoneticPr fontId="2" type="noConversion"/>
  </si>
  <si>
    <t>Dodge</t>
    <phoneticPr fontId="2" type="noConversion"/>
  </si>
  <si>
    <t>Douglas</t>
    <phoneticPr fontId="2" type="noConversion"/>
  </si>
  <si>
    <t>Faribault</t>
    <phoneticPr fontId="2" type="noConversion"/>
  </si>
  <si>
    <t>Fillmore</t>
    <phoneticPr fontId="2" type="noConversion"/>
  </si>
  <si>
    <t>Freeborn</t>
    <phoneticPr fontId="2" type="noConversion"/>
  </si>
  <si>
    <t>Goodhue</t>
    <phoneticPr fontId="2" type="noConversion"/>
  </si>
  <si>
    <t>Grant</t>
    <phoneticPr fontId="2" type="noConversion"/>
  </si>
  <si>
    <t>Houston</t>
    <phoneticPr fontId="2" type="noConversion"/>
  </si>
  <si>
    <t>Hubbard</t>
    <phoneticPr fontId="2" type="noConversion"/>
  </si>
  <si>
    <t>Isanti</t>
    <phoneticPr fontId="2" type="noConversion"/>
  </si>
  <si>
    <t>Itasca</t>
    <phoneticPr fontId="2" type="noConversion"/>
  </si>
  <si>
    <t>Jackson</t>
    <phoneticPr fontId="2" type="noConversion"/>
  </si>
  <si>
    <t>Kanabec</t>
    <phoneticPr fontId="2" type="noConversion"/>
  </si>
  <si>
    <t>Kandiyohi</t>
    <phoneticPr fontId="2" type="noConversion"/>
  </si>
  <si>
    <t>Kittson</t>
    <phoneticPr fontId="2" type="noConversion"/>
  </si>
  <si>
    <t>Koochiching</t>
    <phoneticPr fontId="2" type="noConversion"/>
  </si>
  <si>
    <t>Lac qui Parle</t>
    <phoneticPr fontId="2" type="noConversion"/>
  </si>
  <si>
    <t>Lake</t>
    <phoneticPr fontId="2" type="noConversion"/>
  </si>
  <si>
    <t>Lake of the Woods</t>
    <phoneticPr fontId="2" type="noConversion"/>
  </si>
  <si>
    <t>LeSueur</t>
    <phoneticPr fontId="2" type="noConversion"/>
  </si>
  <si>
    <t>Lincoln</t>
    <phoneticPr fontId="2" type="noConversion"/>
  </si>
  <si>
    <t>Lyon</t>
    <phoneticPr fontId="2" type="noConversion"/>
  </si>
  <si>
    <t>Mahnomen</t>
    <phoneticPr fontId="2" type="noConversion"/>
  </si>
  <si>
    <t>Marshall</t>
    <phoneticPr fontId="2" type="noConversion"/>
  </si>
  <si>
    <t>Martin</t>
    <phoneticPr fontId="2" type="noConversion"/>
  </si>
  <si>
    <t>McLeod</t>
    <phoneticPr fontId="2" type="noConversion"/>
  </si>
  <si>
    <t>Meeker</t>
    <phoneticPr fontId="2" type="noConversion"/>
  </si>
  <si>
    <t>Mille Lacs</t>
    <phoneticPr fontId="2" type="noConversion"/>
  </si>
  <si>
    <t>Morrison</t>
    <phoneticPr fontId="2" type="noConversion"/>
  </si>
  <si>
    <t>Mower</t>
    <phoneticPr fontId="2" type="noConversion"/>
  </si>
  <si>
    <t>Murray</t>
    <phoneticPr fontId="2" type="noConversion"/>
  </si>
  <si>
    <t>Nicollet</t>
    <phoneticPr fontId="2" type="noConversion"/>
  </si>
  <si>
    <t>Nobles</t>
    <phoneticPr fontId="2" type="noConversion"/>
  </si>
  <si>
    <t>Norman</t>
    <phoneticPr fontId="2" type="noConversion"/>
  </si>
  <si>
    <t>Olmsted</t>
    <phoneticPr fontId="2" type="noConversion"/>
  </si>
  <si>
    <t>Otter Tail</t>
    <phoneticPr fontId="2" type="noConversion"/>
  </si>
  <si>
    <t>Pennington</t>
    <phoneticPr fontId="2" type="noConversion"/>
  </si>
  <si>
    <t>Pine</t>
    <phoneticPr fontId="2" type="noConversion"/>
  </si>
  <si>
    <t>Pipestone</t>
    <phoneticPr fontId="2" type="noConversion"/>
  </si>
  <si>
    <t>Polk</t>
    <phoneticPr fontId="2" type="noConversion"/>
  </si>
  <si>
    <t>Pope</t>
    <phoneticPr fontId="2" type="noConversion"/>
  </si>
  <si>
    <t>Red Lake</t>
    <phoneticPr fontId="2" type="noConversion"/>
  </si>
  <si>
    <t>Redwood</t>
    <phoneticPr fontId="2" type="noConversion"/>
  </si>
  <si>
    <t>Renville</t>
    <phoneticPr fontId="2" type="noConversion"/>
  </si>
  <si>
    <t>Rice</t>
    <phoneticPr fontId="2" type="noConversion"/>
  </si>
  <si>
    <t>Rock</t>
    <phoneticPr fontId="2" type="noConversion"/>
  </si>
  <si>
    <t>Roseau</t>
    <phoneticPr fontId="2" type="noConversion"/>
  </si>
  <si>
    <t>Sherburne</t>
    <phoneticPr fontId="2" type="noConversion"/>
  </si>
  <si>
    <t>Sibley</t>
    <phoneticPr fontId="2" type="noConversion"/>
  </si>
  <si>
    <t>St. Louis</t>
    <phoneticPr fontId="2" type="noConversion"/>
  </si>
  <si>
    <t>Stearns</t>
    <phoneticPr fontId="2" type="noConversion"/>
  </si>
  <si>
    <t>Steele</t>
    <phoneticPr fontId="2" type="noConversion"/>
  </si>
  <si>
    <t>Stevens</t>
    <phoneticPr fontId="2" type="noConversion"/>
  </si>
  <si>
    <t>Swift</t>
    <phoneticPr fontId="2" type="noConversion"/>
  </si>
  <si>
    <t>Todd</t>
    <phoneticPr fontId="2" type="noConversion"/>
  </si>
  <si>
    <t>Traverse</t>
    <phoneticPr fontId="2" type="noConversion"/>
  </si>
  <si>
    <t>Wabasha</t>
    <phoneticPr fontId="2" type="noConversion"/>
  </si>
  <si>
    <t>Wadena</t>
    <phoneticPr fontId="2" type="noConversion"/>
  </si>
  <si>
    <t>Waseca</t>
    <phoneticPr fontId="2" type="noConversion"/>
  </si>
  <si>
    <t>Watonwan</t>
    <phoneticPr fontId="2" type="noConversion"/>
  </si>
  <si>
    <t>Wilkin</t>
    <phoneticPr fontId="2" type="noConversion"/>
  </si>
  <si>
    <t>Winona</t>
    <phoneticPr fontId="2" type="noConversion"/>
  </si>
  <si>
    <t>Wright</t>
    <phoneticPr fontId="2" type="noConversion"/>
  </si>
  <si>
    <t>Yellow Medicine</t>
    <phoneticPr fontId="2" type="noConversion"/>
  </si>
  <si>
    <t>MIF Region</t>
  </si>
  <si>
    <t>CCC licensing</t>
  </si>
  <si>
    <t>FCC licenses</t>
  </si>
  <si>
    <t>CCC capacity</t>
  </si>
  <si>
    <t>FCC capacity</t>
  </si>
  <si>
    <t>parents.lf.est</t>
  </si>
  <si>
    <t>parents.children.under.six</t>
  </si>
  <si>
    <t>percent</t>
  </si>
  <si>
    <t>Children under 6 with parents in the workforce, 2015 estimate</t>
  </si>
  <si>
    <t>Shortfall</t>
  </si>
  <si>
    <t>Licensed capacity</t>
  </si>
  <si>
    <t>Shortfall as % of est. need</t>
  </si>
  <si>
    <t>Need to grow licensed capacity by …</t>
  </si>
  <si>
    <t>Central</t>
  </si>
  <si>
    <t>Northeast</t>
  </si>
  <si>
    <t>Northwest</t>
  </si>
  <si>
    <t>Southern</t>
  </si>
  <si>
    <t>Southwest</t>
  </si>
  <si>
    <t>West Central</t>
  </si>
  <si>
    <t>2020</t>
  </si>
  <si>
    <t>Combined capacity</t>
  </si>
  <si>
    <t>Shortfall 2020</t>
  </si>
  <si>
    <t>Percentage short</t>
  </si>
  <si>
    <t>Estimatned Need (Children under 6, parents in workforce, 2015)</t>
  </si>
  <si>
    <t>2015</t>
  </si>
  <si>
    <t>Licensed capacity, end of 2015</t>
  </si>
  <si>
    <t>Estimated Need (Parents in workforce with children under 6, 2014)</t>
  </si>
  <si>
    <t>Estimated Need (Parents in workforce with children under 6, 2019)</t>
  </si>
  <si>
    <t>family.char</t>
  </si>
  <si>
    <t>num.children</t>
  </si>
  <si>
    <t>Estimate!!Total:</t>
  </si>
  <si>
    <t>Estimate!!Total:!!6 to 17 years:</t>
  </si>
  <si>
    <t>Estimate!!Total:!!6 to 17 years:!!Living with one parent:</t>
  </si>
  <si>
    <t>Estimate!!Total:!!6 to 17 years:!!Living with one parent:!!Living with father:</t>
  </si>
  <si>
    <t>Estimate!!Total:!!6 to 17 years:!!Living with one parent:!!Living with father:!!In labor force</t>
  </si>
  <si>
    <t>Estimate!!Total:!!6 to 17 years:!!Living with one parent:!!Living with father:!!Not in labor force</t>
  </si>
  <si>
    <t>Estimate!!Total:!!6 to 17 years:!!Living with one parent:!!Living with mother:</t>
  </si>
  <si>
    <t>Estimate!!Total:!!6 to 17 years:!!Living with one parent:!!Living with mother:!!In labor force</t>
  </si>
  <si>
    <t>Estimate!!Total:!!6 to 17 years:!!Living with one parent:!!Living with mother:!!Not in labor force</t>
  </si>
  <si>
    <t>Estimate!!Total:!!6 to 17 years:!!Living with two parents:</t>
  </si>
  <si>
    <t>Estimate!!Total:!!6 to 17 years:!!Living with two parents:!!Both parents in labor force</t>
  </si>
  <si>
    <t>Estimate!!Total:!!6 to 17 years:!!Living with two parents:!!Father only in labor force</t>
  </si>
  <si>
    <t>Estimate!!Total:!!6 to 17 years:!!Living with two parents:!!Mother only in labor force</t>
  </si>
  <si>
    <t>Estimate!!Total:!!6 to 17 years:!!Living with two parents:!!Neither parent in labor force</t>
  </si>
  <si>
    <t>Estimate!!Total:!!Under 6 years:</t>
  </si>
  <si>
    <t>Estimate!!Total:!!Under 6 years:!!Living with one parent:</t>
  </si>
  <si>
    <t>Estimate!!Total:!!Under 6 years:!!Living with one parent:!!Living with father:</t>
  </si>
  <si>
    <t>Estimate!!Total:!!Under 6 years:!!Living with one parent:!!Living with father:!!In labor force</t>
  </si>
  <si>
    <t>Estimate!!Total:!!Under 6 years:!!Living with one parent:!!Living with father:!!Not in labor force</t>
  </si>
  <si>
    <t>Estimate!!Total:!!Under 6 years:!!Living with one parent:!!Living with mother:</t>
  </si>
  <si>
    <t>Estimate!!Total:!!Under 6 years:!!Living with one parent:!!Living with mother:!!In labor force</t>
  </si>
  <si>
    <t>Estimate!!Total:!!Under 6 years:!!Living with one parent:!!Living with mother:!!Not in labor force</t>
  </si>
  <si>
    <t>Estimate!!Total:!!Under 6 years:!!Living with two parents:</t>
  </si>
  <si>
    <t>Estimate!!Total:!!Under 6 years:!!Living with two parents:!!Both parents in labor force</t>
  </si>
  <si>
    <t>Estimate!!Total:!!Under 6 years:!!Living with two parents:!!Father only in labor force</t>
  </si>
  <si>
    <t>Estimate!!Total:!!Under 6 years:!!Living with two parents:!!Mother only in labor force</t>
  </si>
  <si>
    <t>Estimate!!Total:!!Under 6 years:!!Living with two parents:!!Neither parent in labor force</t>
  </si>
  <si>
    <t>METRO</t>
  </si>
  <si>
    <t>Center licenses</t>
  </si>
  <si>
    <t>Center capacity</t>
  </si>
  <si>
    <t>Net change</t>
  </si>
  <si>
    <t>2000</t>
  </si>
  <si>
    <t>Net change in capacity</t>
  </si>
  <si>
    <t>FCC</t>
  </si>
  <si>
    <t>CCC</t>
  </si>
  <si>
    <t>Growth in CCC has not made up for loss in FCC.</t>
  </si>
  <si>
    <t>Month</t>
  </si>
  <si>
    <t>Male Labor Force</t>
  </si>
  <si>
    <t>Female Labor Force</t>
  </si>
  <si>
    <t>Male Change in Labor Force (Over-the-month)</t>
  </si>
  <si>
    <t>Female Change in Labor Force(over-the-month)</t>
  </si>
  <si>
    <t>Male Sh. Of Labor Force</t>
  </si>
  <si>
    <t>Male labor force participation rate</t>
  </si>
  <si>
    <t>Female labor force participation Rate</t>
  </si>
  <si>
    <t>Male labor force - Female labor force</t>
  </si>
  <si>
    <t>Male LFPR - Female LFPR</t>
  </si>
  <si>
    <t>Change in Male LFPR</t>
  </si>
  <si>
    <t>Change in female LFPR</t>
  </si>
  <si>
    <t>2016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</si>
  <si>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</si>
  <si>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</si>
  <si>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</si>
  <si>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</si>
  <si>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</si>
  <si>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</si>
  <si>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</si>
  <si>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</si>
  <si>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</si>
  <si>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</si>
  <si>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</si>
  <si>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</si>
  <si>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</si>
  <si>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</si>
  <si>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2017</t>
  </si>
  <si>
    <t>2018</t>
  </si>
  <si>
    <t>2019</t>
  </si>
  <si>
    <t>2019-2020</t>
  </si>
  <si>
    <t>2020 CCC</t>
  </si>
  <si>
    <t>2020 FCC</t>
  </si>
  <si>
    <t>2000 CCC</t>
  </si>
  <si>
    <t>2000 FCC</t>
  </si>
  <si>
    <t>Change in total capacity has gone down</t>
  </si>
  <si>
    <t>Change in CCC capacity</t>
  </si>
  <si>
    <t>Change in FCC capacity</t>
  </si>
  <si>
    <t>Change in combined capacity</t>
  </si>
  <si>
    <t>Change in total population</t>
  </si>
  <si>
    <t>License count</t>
  </si>
  <si>
    <t xml:space="preserve">Licensed capacity </t>
  </si>
  <si>
    <t>Statewide</t>
  </si>
  <si>
    <t>2000-2020</t>
  </si>
  <si>
    <t>Region Total Applicants Family Child Care Child Care Centers Region 1 175 165 10 Region 2 127 126 1 Region 3 283 237 46 Region 4 376 357 19 Region 5 204 182 22 Region 6E 177 160 17 Region 6W 85 78 7 Region 7E 157 136 21 Region 7W 567 514 53 Region 8 253 242 11 Region 9 332 294 38 Region 10 645 575 70 Region 11-Anoka 294 241 53 Region 11-Dakota 358 273 85 Region 11-Hennepin 568 317 251 Region 11-Ramsey 272 201 71 Region 11-Scott_Carver 297 244 53 Region 11-Washington 209 173 36 Tribal 22 19 3 Total 5,401 4,534 867</t>
  </si>
  <si>
    <t>Total Awar dees</t>
  </si>
  <si>
    <t>Total Funds Awarded</t>
  </si>
  <si>
    <t>Child Care Centers</t>
  </si>
  <si>
    <t>Awardees</t>
  </si>
  <si>
    <t>Funds Awarded</t>
  </si>
  <si>
    <t>6E</t>
  </si>
  <si>
    <t>6W</t>
  </si>
  <si>
    <t>7E</t>
  </si>
  <si>
    <t>7W</t>
  </si>
  <si>
    <t>11-Anoka</t>
  </si>
  <si>
    <t>11-Dakota</t>
  </si>
  <si>
    <t>11-Hennepin</t>
  </si>
  <si>
    <t>11-Ramsey</t>
  </si>
  <si>
    <t>11-Scott_Carver</t>
  </si>
  <si>
    <t>11-Washington</t>
  </si>
  <si>
    <t>Tribal</t>
  </si>
  <si>
    <t>Grant 1</t>
  </si>
  <si>
    <t>Round 1</t>
  </si>
  <si>
    <t>Round 2</t>
  </si>
  <si>
    <t>Certified non-licensed centers</t>
  </si>
  <si>
    <t>Round 3</t>
  </si>
  <si>
    <t>Average capacity</t>
  </si>
  <si>
    <t>2000-2019</t>
  </si>
  <si>
    <t>Share</t>
  </si>
  <si>
    <t>Percent share</t>
  </si>
  <si>
    <t>Twin Cities child care capacity</t>
  </si>
  <si>
    <t>Child Care Center Licenses</t>
  </si>
  <si>
    <t>Child Care Center Capacity</t>
  </si>
  <si>
    <t>Family Child Care Licenses</t>
  </si>
  <si>
    <t>Family Child Care Capacity</t>
  </si>
  <si>
    <t xml:space="preserve">Loss over total at start of year </t>
  </si>
  <si>
    <t>Greater MN child care capacity</t>
  </si>
  <si>
    <t>GM 2015</t>
  </si>
  <si>
    <t>Metro 2015</t>
  </si>
  <si>
    <t>GM 2020</t>
  </si>
  <si>
    <t>Metro 2020</t>
  </si>
  <si>
    <t>Geography</t>
  </si>
  <si>
    <t>Estimate; EMPLOYMENT STATUS - Own children of the householder under 6 years - All parents in family in labor force</t>
  </si>
  <si>
    <t>Percent; EMPLOYMENT STATUS - Own children of the householder under 6 years - All parents in family in labor force</t>
  </si>
  <si>
    <t>Benton County, Minnesota</t>
  </si>
  <si>
    <t>Cass County, Minnesota</t>
  </si>
  <si>
    <t>Chisago County, Minnesota</t>
  </si>
  <si>
    <t>Crow Wing County, Minnesota</t>
  </si>
  <si>
    <t>Isanti County, Minnesota</t>
  </si>
  <si>
    <t>Kanabec County, Minnesota</t>
  </si>
  <si>
    <t>Mille Lacs County, Minnesota</t>
  </si>
  <si>
    <t>Morrison County, Minnesota</t>
  </si>
  <si>
    <t>Pine County, Minnesota</t>
  </si>
  <si>
    <t>Sherburne County, Minnesota</t>
  </si>
  <si>
    <t>Stearns County, Minnesota</t>
  </si>
  <si>
    <t>Todd County, Minnesota</t>
  </si>
  <si>
    <t>Wadena County, Minnesota</t>
  </si>
  <si>
    <t>Wright County, Minnesota</t>
  </si>
  <si>
    <t>Anoka County, Minnesota</t>
  </si>
  <si>
    <t>Carver County, Minnesota</t>
  </si>
  <si>
    <t>Dakota County, Minnesota</t>
  </si>
  <si>
    <t>Hennepin County, Minnesota</t>
  </si>
  <si>
    <t>Ramsey County, Minnesota</t>
  </si>
  <si>
    <t>Scott County, Minnesota</t>
  </si>
  <si>
    <t>Washington County, Minnesota</t>
  </si>
  <si>
    <t>Aitkin County, Minnesota</t>
  </si>
  <si>
    <t>Carlton County, Minnesota</t>
  </si>
  <si>
    <t>Cook County, Minnesota</t>
  </si>
  <si>
    <t>Itasca County, Minnesota</t>
  </si>
  <si>
    <t>Koochiching County, Minnesota</t>
  </si>
  <si>
    <t>Lake County, Minnesota</t>
  </si>
  <si>
    <t>St. Louis County, Minnesota</t>
  </si>
  <si>
    <t>Beltrami County, Minnesota</t>
  </si>
  <si>
    <t>Clearwater County, Minnesota</t>
  </si>
  <si>
    <t>Hubbard County, Minnesota</t>
  </si>
  <si>
    <t>Kittson County, Minnesota</t>
  </si>
  <si>
    <t>Lake of the Woods County, Minnesota</t>
  </si>
  <si>
    <t>Mahnomen County, Minnesota</t>
  </si>
  <si>
    <t>Marshall County, Minnesota</t>
  </si>
  <si>
    <t>Norman County, Minnesota</t>
  </si>
  <si>
    <t>Pennington County, Minnesota</t>
  </si>
  <si>
    <t>Polk County, Minnesota</t>
  </si>
  <si>
    <t>Red Lake County, Minnesota</t>
  </si>
  <si>
    <t>Roseau County, Minnesota</t>
  </si>
  <si>
    <t>Blue Earth County, Minnesota</t>
  </si>
  <si>
    <t>Brown County, Minnesota</t>
  </si>
  <si>
    <t>Dodge County, Minnesota</t>
  </si>
  <si>
    <t>Faribault County, Minnesota</t>
  </si>
  <si>
    <t>Fillmore County, Minnesota</t>
  </si>
  <si>
    <t>Freeborn County, Minnesota</t>
  </si>
  <si>
    <t>Goodhue County, Minnesota</t>
  </si>
  <si>
    <t>Houston County, Minnesota</t>
  </si>
  <si>
    <t>Le Sueur County, Minnesota</t>
  </si>
  <si>
    <t>Martin County, Minnesota</t>
  </si>
  <si>
    <t>Mower County, Minnesota</t>
  </si>
  <si>
    <t>Nicollet County, Minnesota</t>
  </si>
  <si>
    <t>Olmsted County, Minnesota</t>
  </si>
  <si>
    <t>Rice County, Minnesota</t>
  </si>
  <si>
    <t>Sibley County, Minnesota</t>
  </si>
  <si>
    <t>Steele County, Minnesota</t>
  </si>
  <si>
    <t>Wabasha County, Minnesota</t>
  </si>
  <si>
    <t>Waseca County, Minnesota</t>
  </si>
  <si>
    <t>Watonwan County, Minnesota</t>
  </si>
  <si>
    <t>Winona County, Minnesota</t>
  </si>
  <si>
    <t>Big Stone County, Minnesota</t>
  </si>
  <si>
    <t>Chippewa County, Minnesota</t>
  </si>
  <si>
    <t>Cottonwood County, Minnesota</t>
  </si>
  <si>
    <t>Jackson County, Minnesota</t>
  </si>
  <si>
    <t>Kandiyohi County, Minnesota</t>
  </si>
  <si>
    <t>Lac qui Parle County, Minnesota</t>
  </si>
  <si>
    <t>Lincoln County, Minnesota</t>
  </si>
  <si>
    <t>Lyon County, Minnesota</t>
  </si>
  <si>
    <t>McLeod County, Minnesota</t>
  </si>
  <si>
    <t>Meeker County, Minnesota</t>
  </si>
  <si>
    <t>Murray County, Minnesota</t>
  </si>
  <si>
    <t>Nobles County, Minnesota</t>
  </si>
  <si>
    <t>Pipestone County, Minnesota</t>
  </si>
  <si>
    <t>Redwood County, Minnesota</t>
  </si>
  <si>
    <t>Renville County, Minnesota</t>
  </si>
  <si>
    <t>Rock County, Minnesota</t>
  </si>
  <si>
    <t>Swift County, Minnesota</t>
  </si>
  <si>
    <t>Yellow Medicine County, Minnesota</t>
  </si>
  <si>
    <t>Becker County, Minnesota</t>
  </si>
  <si>
    <t>Clay County, Minnesota</t>
  </si>
  <si>
    <t>Douglas County, Minnesota</t>
  </si>
  <si>
    <t>Grant County, Minnesota</t>
  </si>
  <si>
    <t>Otter Tail County, Minnesota</t>
  </si>
  <si>
    <t>Pope County, Minnesota</t>
  </si>
  <si>
    <t>Stevens County, Minnesota</t>
  </si>
  <si>
    <t>Traverse County, Minnesota</t>
  </si>
  <si>
    <t>Wilkin County, Minnesota</t>
  </si>
  <si>
    <t>FCC &amp; CCC capacity by region, 2000-2020</t>
  </si>
  <si>
    <t>Greater MN centers</t>
  </si>
  <si>
    <t>Twin Cities metro centers</t>
  </si>
  <si>
    <t>Greater MN family</t>
  </si>
  <si>
    <t>Twin Cities metro family</t>
  </si>
  <si>
    <t>YE 2000</t>
  </si>
  <si>
    <t>YE 2001</t>
  </si>
  <si>
    <t>YE 2002</t>
  </si>
  <si>
    <t>YE 2003</t>
  </si>
  <si>
    <t>YE 2004</t>
  </si>
  <si>
    <t>YE 2005</t>
  </si>
  <si>
    <t>YE 2006</t>
  </si>
  <si>
    <t>YE 2007</t>
  </si>
  <si>
    <t>YE 2008</t>
  </si>
  <si>
    <t>YE 2009</t>
  </si>
  <si>
    <t>YE 2010</t>
  </si>
  <si>
    <t>YE 2011</t>
  </si>
  <si>
    <t>YE 2012</t>
  </si>
  <si>
    <t>YE 2013</t>
  </si>
  <si>
    <t>YE 2014</t>
  </si>
  <si>
    <t>YE 2015</t>
  </si>
  <si>
    <t>YE 2016</t>
  </si>
  <si>
    <t>YE 2017</t>
  </si>
  <si>
    <t>YE 2018</t>
  </si>
  <si>
    <t>YE 2019</t>
  </si>
  <si>
    <t>YE 2020</t>
  </si>
  <si>
    <t>GM Center Care Capacity</t>
  </si>
  <si>
    <t>Metro Center Care Capacity</t>
  </si>
  <si>
    <t>GM Family Care Capacity</t>
  </si>
  <si>
    <t>Metro Family Care Capacity</t>
  </si>
  <si>
    <t>12/31/00</t>
  </si>
  <si>
    <t>12/31/01</t>
  </si>
  <si>
    <t>12/31/02</t>
  </si>
  <si>
    <t>12/31/03</t>
  </si>
  <si>
    <t>12/31/04</t>
  </si>
  <si>
    <t>12/31/05</t>
  </si>
  <si>
    <t>12/31/06</t>
  </si>
  <si>
    <t>12/31/07</t>
  </si>
  <si>
    <t>12/31/08</t>
  </si>
  <si>
    <t>12/31/09</t>
  </si>
  <si>
    <t>12/31/10</t>
  </si>
  <si>
    <t>12/31/11</t>
  </si>
  <si>
    <t>12/31/12</t>
  </si>
  <si>
    <t>12/31/13</t>
  </si>
  <si>
    <t>12/31/14</t>
  </si>
  <si>
    <t>12/31/15</t>
  </si>
  <si>
    <t>12/31/16</t>
  </si>
  <si>
    <t>12/31/17</t>
  </si>
  <si>
    <t>12/31/18</t>
  </si>
  <si>
    <t>12/31/19</t>
  </si>
  <si>
    <t>12/31/20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</si>
</sst>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0" fontId="1" fillId="0" borderId="0"/>
  </cellStyleXfs>
  <cellXfs count="122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ill="1"/>
    <xf numFmtId="0" fontId="4" fillId="0" borderId="0" xfId="2"/>
    <xf numFmtId="0" fontId="6" fillId="0" borderId="3" xfId="2" applyFont="1" applyBorder="1"/>
    <xf numFmtId="0" fontId="6" fillId="0" borderId="4" xfId="2" applyFont="1" applyBorder="1"/>
    <xf numFmtId="0" fontId="6" fillId="0" borderId="0" xfId="2" quotePrefix="1" applyFont="1"/>
    <xf numFmtId="0" fontId="6" fillId="0" borderId="0" xfId="2" applyFont="1"/>
    <xf numFmtId="0" fontId="6" fillId="0" borderId="5" xfId="2" applyFont="1" applyBorder="1" applyAlignment="1">
      <alignment wrapText="1"/>
    </xf>
    <xf numFmtId="0" fontId="4" fillId="0" borderId="6" xfId="2" applyBorder="1" applyAlignment="1">
      <alignment horizontal="right"/>
    </xf>
    <xf numFmtId="0" fontId="4" fillId="0" borderId="6" xfId="2" applyBorder="1"/>
    <xf numFmtId="0" fontId="4" fillId="0" borderId="7" xfId="2" applyBorder="1" applyAlignment="1">
      <alignment horizontal="right"/>
    </xf>
    <xf numFmtId="0" fontId="4" fillId="0" borderId="7" xfId="2" applyBorder="1"/>
    <xf numFmtId="0" fontId="4" fillId="0" borderId="8" xfId="2" applyBorder="1"/>
    <xf numFmtId="3" fontId="6" fillId="0" borderId="0" xfId="2" applyNumberFormat="1" applyFont="1"/>
    <xf numFmtId="0" fontId="6" fillId="0" borderId="7" xfId="2" applyFont="1" applyBorder="1"/>
    <xf numFmtId="0" fontId="6" fillId="0" borderId="8" xfId="2" applyFont="1" applyBorder="1"/>
    <xf numFmtId="0" fontId="6" fillId="0" borderId="9" xfId="2" applyFont="1" applyBorder="1" applyAlignment="1">
      <alignment wrapText="1"/>
    </xf>
    <xf numFmtId="0" fontId="4" fillId="0" borderId="5" xfId="2" applyBorder="1"/>
    <xf numFmtId="3" fontId="4" fillId="0" borderId="0" xfId="2" applyNumberFormat="1"/>
    <xf numFmtId="0" fontId="3" fillId="0" borderId="0" xfId="0" applyFont="1"/>
    <xf numFmtId="49" fontId="3" fillId="0" borderId="0" xfId="0" applyNumberFormat="1" applyFont="1" applyAlignment="1">
      <alignment horizontal="center" wrapText="1"/>
    </xf>
    <xf numFmtId="9" fontId="3" fillId="0" borderId="0" xfId="1" applyFont="1"/>
    <xf numFmtId="14" fontId="3" fillId="0" borderId="0" xfId="0" applyNumberFormat="1" applyFont="1"/>
    <xf numFmtId="49" fontId="3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3" fillId="0" borderId="0" xfId="0" applyNumberFormat="1" applyFont="1"/>
    <xf numFmtId="0" fontId="5" fillId="0" borderId="0" xfId="0" applyFont="1"/>
    <xf numFmtId="0" fontId="6" fillId="0" borderId="0" xfId="2" applyFont="1" applyBorder="1" applyAlignment="1">
      <alignment wrapText="1"/>
    </xf>
    <xf numFmtId="0" fontId="4" fillId="0" borderId="0" xfId="2" applyBorder="1" applyAlignment="1">
      <alignment horizontal="right"/>
    </xf>
    <xf numFmtId="0" fontId="4" fillId="0" borderId="3" xfId="2" applyBorder="1"/>
    <xf numFmtId="0" fontId="4" fillId="0" borderId="4" xfId="2" applyBorder="1"/>
    <xf numFmtId="0" fontId="6" fillId="4" borderId="0" xfId="2" applyFont="1" applyFill="1"/>
    <xf numFmtId="3" fontId="6" fillId="5" borderId="0" xfId="2" applyNumberFormat="1" applyFont="1" applyFill="1"/>
    <xf numFmtId="9" fontId="0" fillId="0" borderId="0" xfId="1" applyFont="1"/>
    <xf numFmtId="0" fontId="0" fillId="0" borderId="0" xfId="0" applyFont="1" applyFill="1" applyBorder="1"/>
    <xf numFmtId="165" fontId="0" fillId="0" borderId="0" xfId="1" applyNumberFormat="1" applyFont="1"/>
    <xf numFmtId="14" fontId="4" fillId="0" borderId="0" xfId="2" applyNumberFormat="1"/>
    <xf numFmtId="165" fontId="0" fillId="0" borderId="0" xfId="0" applyNumberFormat="1"/>
    <xf numFmtId="165" fontId="4" fillId="0" borderId="0" xfId="2" applyNumberFormat="1"/>
    <xf numFmtId="166" fontId="0" fillId="0" borderId="0" xfId="3" applyNumberFormat="1" applyFont="1"/>
    <xf numFmtId="14" fontId="0" fillId="0" borderId="0" xfId="0" applyNumberFormat="1" applyFill="1"/>
    <xf numFmtId="165" fontId="0" fillId="0" borderId="0" xfId="0" applyNumberFormat="1" applyFill="1"/>
    <xf numFmtId="166" fontId="0" fillId="0" borderId="0" xfId="3" applyNumberFormat="1" applyFont="1" applyFill="1"/>
    <xf numFmtId="0" fontId="0" fillId="2" borderId="0" xfId="0" applyFont="1" applyFill="1" applyBorder="1"/>
    <xf numFmtId="166" fontId="0" fillId="0" borderId="0" xfId="0" applyNumberFormat="1"/>
    <xf numFmtId="0" fontId="4" fillId="0" borderId="0" xfId="2" applyFill="1"/>
    <xf numFmtId="0" fontId="3" fillId="0" borderId="0" xfId="0" applyFont="1" applyFill="1"/>
    <xf numFmtId="165" fontId="0" fillId="0" borderId="0" xfId="1" applyNumberFormat="1" applyFont="1" applyFill="1"/>
    <xf numFmtId="0" fontId="0" fillId="0" borderId="1" xfId="0" applyBorder="1"/>
    <xf numFmtId="0" fontId="0" fillId="0" borderId="0" xfId="0" applyFont="1" applyBorder="1"/>
    <xf numFmtId="166" fontId="0" fillId="0" borderId="1" xfId="3" applyNumberFormat="1" applyFont="1" applyFill="1" applyBorder="1"/>
    <xf numFmtId="166" fontId="0" fillId="0" borderId="2" xfId="0" applyNumberFormat="1" applyBorder="1"/>
    <xf numFmtId="166" fontId="4" fillId="0" borderId="0" xfId="3" applyNumberFormat="1" applyFill="1"/>
    <xf numFmtId="166" fontId="3" fillId="0" borderId="0" xfId="3" applyNumberFormat="1" applyFont="1" applyFill="1"/>
    <xf numFmtId="9" fontId="0" fillId="0" borderId="1" xfId="1" applyFont="1" applyFill="1" applyBorder="1"/>
    <xf numFmtId="9" fontId="0" fillId="0" borderId="0" xfId="0" applyNumberFormat="1"/>
    <xf numFmtId="0" fontId="6" fillId="0" borderId="0" xfId="0" applyFont="1"/>
    <xf numFmtId="0" fontId="2" fillId="0" borderId="0" xfId="0" applyFont="1"/>
    <xf numFmtId="0" fontId="6" fillId="0" borderId="1" xfId="0" applyFont="1" applyFill="1" applyBorder="1"/>
    <xf numFmtId="165" fontId="0" fillId="0" borderId="1" xfId="1" applyNumberFormat="1" applyFont="1" applyFill="1" applyBorder="1"/>
    <xf numFmtId="9" fontId="0" fillId="0" borderId="0" xfId="1" applyFont="1" applyFill="1" applyBorder="1"/>
    <xf numFmtId="9" fontId="0" fillId="0" borderId="2" xfId="1" applyFont="1" applyBorder="1"/>
    <xf numFmtId="166" fontId="0" fillId="2" borderId="0" xfId="3" applyNumberFormat="1" applyFont="1" applyFill="1" applyBorder="1"/>
    <xf numFmtId="165" fontId="0" fillId="0" borderId="0" xfId="1" applyNumberFormat="1" applyFont="1" applyFill="1" applyBorder="1"/>
    <xf numFmtId="0" fontId="7" fillId="0" borderId="0" xfId="4"/>
    <xf numFmtId="0" fontId="8" fillId="0" borderId="0" xfId="4" applyFont="1" applyAlignment="1">
      <alignment horizontal="left" indent="1"/>
    </xf>
    <xf numFmtId="3" fontId="0" fillId="0" borderId="0" xfId="0" applyNumberFormat="1"/>
    <xf numFmtId="0" fontId="6" fillId="0" borderId="3" xfId="0" quotePrefix="1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3" xfId="0" applyFont="1" applyFill="1" applyBorder="1" applyAlignment="1">
      <alignment horizontal="center" wrapText="1"/>
    </xf>
    <xf numFmtId="0" fontId="0" fillId="0" borderId="3" xfId="0" applyFill="1" applyBorder="1"/>
    <xf numFmtId="3" fontId="0" fillId="0" borderId="3" xfId="0" applyNumberFormat="1" applyFill="1" applyBorder="1"/>
    <xf numFmtId="9" fontId="0" fillId="0" borderId="3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/>
    <xf numFmtId="3" fontId="0" fillId="0" borderId="3" xfId="3" applyNumberFormat="1" applyFont="1" applyFill="1" applyBorder="1"/>
    <xf numFmtId="166" fontId="0" fillId="0" borderId="3" xfId="3" applyNumberFormat="1" applyFont="1" applyFill="1" applyBorder="1"/>
    <xf numFmtId="3" fontId="0" fillId="0" borderId="0" xfId="0" applyNumberFormat="1" applyFill="1"/>
    <xf numFmtId="0" fontId="0" fillId="0" borderId="0" xfId="0" applyFill="1" applyBorder="1" applyAlignment="1">
      <alignment wrapText="1"/>
    </xf>
    <xf numFmtId="166" fontId="0" fillId="0" borderId="0" xfId="3" applyNumberFormat="1" applyFont="1" applyFill="1" applyBorder="1"/>
    <xf numFmtId="0" fontId="9" fillId="0" borderId="3" xfId="0" applyFont="1" applyFill="1" applyBorder="1" applyAlignment="1">
      <alignment wrapText="1"/>
    </xf>
    <xf numFmtId="166" fontId="0" fillId="0" borderId="0" xfId="0" applyNumberFormat="1" applyFill="1" applyBorder="1"/>
    <xf numFmtId="0" fontId="1" fillId="0" borderId="0" xfId="5"/>
    <xf numFmtId="0" fontId="1" fillId="0" borderId="0" xfId="5" applyFill="1"/>
    <xf numFmtId="3" fontId="0" fillId="0" borderId="0" xfId="3" applyNumberFormat="1" applyFont="1"/>
    <xf numFmtId="9" fontId="0" fillId="0" borderId="0" xfId="0" quotePrefix="1" applyNumberFormat="1"/>
    <xf numFmtId="3" fontId="0" fillId="3" borderId="0" xfId="0" applyNumberFormat="1" applyFill="1"/>
    <xf numFmtId="0" fontId="10" fillId="0" borderId="0" xfId="0" applyFont="1"/>
    <xf numFmtId="17" fontId="10" fillId="0" borderId="0" xfId="0" applyNumberFormat="1" applyFont="1"/>
    <xf numFmtId="3" fontId="10" fillId="0" borderId="0" xfId="0" applyNumberFormat="1" applyFont="1"/>
    <xf numFmtId="0" fontId="11" fillId="0" borderId="0" xfId="0" applyFont="1"/>
    <xf numFmtId="17" fontId="11" fillId="0" borderId="0" xfId="0" applyNumberFormat="1" applyFont="1"/>
    <xf numFmtId="14" fontId="0" fillId="0" borderId="0" xfId="0" quotePrefix="1" applyNumberFormat="1"/>
    <xf numFmtId="0" fontId="0" fillId="0" borderId="0" xfId="0" quotePrefix="1"/>
    <xf numFmtId="9" fontId="6" fillId="0" borderId="0" xfId="1" applyFont="1"/>
    <xf numFmtId="10" fontId="0" fillId="0" borderId="0" xfId="0" applyNumberFormat="1"/>
    <xf numFmtId="6" fontId="0" fillId="0" borderId="0" xfId="0" applyNumberFormat="1"/>
    <xf numFmtId="1" fontId="0" fillId="0" borderId="0" xfId="0" applyNumberFormat="1"/>
    <xf numFmtId="166" fontId="0" fillId="3" borderId="0" xfId="3" applyNumberFormat="1" applyFont="1" applyFill="1" applyBorder="1"/>
    <xf numFmtId="0" fontId="0" fillId="6" borderId="0" xfId="0" applyFill="1"/>
    <xf numFmtId="166" fontId="0" fillId="6" borderId="0" xfId="0" applyNumberFormat="1" applyFill="1"/>
    <xf numFmtId="165" fontId="0" fillId="6" borderId="0" xfId="1" applyNumberFormat="1" applyFont="1" applyFill="1"/>
    <xf numFmtId="9" fontId="0" fillId="6" borderId="0" xfId="1" applyFont="1" applyFill="1"/>
    <xf numFmtId="9" fontId="0" fillId="6" borderId="0" xfId="0" applyNumberFormat="1" applyFill="1"/>
    <xf numFmtId="14" fontId="6" fillId="0" borderId="0" xfId="0" applyNumberFormat="1" applyFont="1"/>
    <xf numFmtId="9" fontId="6" fillId="0" borderId="0" xfId="0" applyNumberFormat="1" applyFont="1"/>
    <xf numFmtId="0" fontId="6" fillId="0" borderId="0" xfId="0" quotePrefix="1" applyFont="1"/>
    <xf numFmtId="14" fontId="0" fillId="0" borderId="0" xfId="1" applyNumberFormat="1" applyFont="1"/>
    <xf numFmtId="166" fontId="0" fillId="0" borderId="0" xfId="0" quotePrefix="1" applyNumberFormat="1"/>
    <xf numFmtId="166" fontId="0" fillId="0" borderId="0" xfId="1" applyNumberFormat="1" applyFont="1"/>
    <xf numFmtId="165" fontId="0" fillId="0" borderId="0" xfId="0" quotePrefix="1" applyNumberFormat="1"/>
  </cellXfs>
  <cellStyles count="6">
    <cellStyle name="Comma" xfId="3" builtinId="3"/>
    <cellStyle name="Normal" xfId="0" builtinId="0"/>
    <cellStyle name="Normal 2" xfId="2" xr:uid="{9211976C-72F6-6947-BC23-8ACD7871785B}"/>
    <cellStyle name="Normal 3" xfId="4" xr:uid="{5075A095-BBE7-4348-BD80-DB529264B0C7}"/>
    <cellStyle name="Normal 4" xfId="5" xr:uid="{D034C268-F462-B445-B410-A494E9A1EFAC}"/>
    <cellStyle name="Percent" xfId="1" builtinId="5"/>
  </cellStyles>
  <dxfs count="1">
    <dxf>
      <numFmt numFmtId="167" formatCode="m/d/yyyy"/>
    </dxf>
  </dxfs>
  <tableStyles count="0" defaultTableStyle="TableStyleMedium2" defaultPivotStyle="PivotStyleLight16"/>
  <colors>
    <mruColors>
      <color rgb="FF73B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'CCC Capacity'!$A$97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Capacity'!$B$96:$V$96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Capacity'!$B$97:$V$97</c:f>
              <c:numCache>
                <c:formatCode>0.0%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1.1862745098039216</c:v>
                </c:pt>
                <c:pt idx="4">
                  <c:v>1.1372549019607843</c:v>
                </c:pt>
                <c:pt idx="5">
                  <c:v>1.1372549019607843</c:v>
                </c:pt>
                <c:pt idx="6">
                  <c:v>1.0392156862745099</c:v>
                </c:pt>
                <c:pt idx="7">
                  <c:v>1.0392156862745099</c:v>
                </c:pt>
                <c:pt idx="8">
                  <c:v>1.2352941176470589</c:v>
                </c:pt>
                <c:pt idx="9">
                  <c:v>1.2450980392156863</c:v>
                </c:pt>
                <c:pt idx="10">
                  <c:v>1.0098039215686274</c:v>
                </c:pt>
                <c:pt idx="11">
                  <c:v>1.0098039215686274</c:v>
                </c:pt>
                <c:pt idx="12">
                  <c:v>1.0098039215686274</c:v>
                </c:pt>
                <c:pt idx="13">
                  <c:v>1.0098039215686274</c:v>
                </c:pt>
                <c:pt idx="14">
                  <c:v>1.0098039215686274</c:v>
                </c:pt>
                <c:pt idx="15">
                  <c:v>1.0098039215686274</c:v>
                </c:pt>
                <c:pt idx="16">
                  <c:v>1.107843137254902</c:v>
                </c:pt>
                <c:pt idx="17">
                  <c:v>1.107843137254902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664F-AB37-4A308F4E2BA5}"/>
            </c:ext>
          </c:extLst>
        </c:ser>
        <c:ser>
          <c:idx val="1"/>
          <c:order val="1"/>
          <c:tx>
            <c:strRef>
              <c:f>'CCC Capacity'!$A$98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Capacity'!$B$96:$V$96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Capacity'!$B$98:$V$98</c:f>
              <c:numCache>
                <c:formatCode>0.0%</c:formatCode>
                <c:ptCount val="21"/>
                <c:pt idx="0">
                  <c:v>1</c:v>
                </c:pt>
                <c:pt idx="1">
                  <c:v>1.026431718061674</c:v>
                </c:pt>
                <c:pt idx="2">
                  <c:v>1.0572687224669604</c:v>
                </c:pt>
                <c:pt idx="3">
                  <c:v>0.986784140969163</c:v>
                </c:pt>
                <c:pt idx="4">
                  <c:v>0.92070484581497802</c:v>
                </c:pt>
                <c:pt idx="5">
                  <c:v>0.80176211453744495</c:v>
                </c:pt>
                <c:pt idx="6">
                  <c:v>0.83920704845814975</c:v>
                </c:pt>
                <c:pt idx="7">
                  <c:v>0.88325991189427311</c:v>
                </c:pt>
                <c:pt idx="8">
                  <c:v>0.83920704845814975</c:v>
                </c:pt>
                <c:pt idx="9">
                  <c:v>1.0088105726872247</c:v>
                </c:pt>
                <c:pt idx="10">
                  <c:v>0.95154185022026427</c:v>
                </c:pt>
                <c:pt idx="11">
                  <c:v>1.0352422907488987</c:v>
                </c:pt>
                <c:pt idx="12">
                  <c:v>0.986784140969163</c:v>
                </c:pt>
                <c:pt idx="13">
                  <c:v>0.8722466960352423</c:v>
                </c:pt>
                <c:pt idx="14">
                  <c:v>0.88546255506607929</c:v>
                </c:pt>
                <c:pt idx="15">
                  <c:v>0.68281938325991187</c:v>
                </c:pt>
                <c:pt idx="16">
                  <c:v>0.76651982378854622</c:v>
                </c:pt>
                <c:pt idx="17">
                  <c:v>0.7312775330396476</c:v>
                </c:pt>
                <c:pt idx="18">
                  <c:v>0.73568281938325997</c:v>
                </c:pt>
                <c:pt idx="19">
                  <c:v>0.60792951541850215</c:v>
                </c:pt>
                <c:pt idx="20">
                  <c:v>0.46696035242290751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1-664F-AB37-4A308F4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10000"/>
        <c:axId val="268811680"/>
      </c:lineChart>
      <c:dateAx>
        <c:axId val="268810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1680"/>
        <c:crosses val="autoZero"/>
        <c:auto val="1"/>
        <c:lblOffset val="100"/>
        <c:baseTimeUnit val="years"/>
      </c:dateAx>
      <c:valAx>
        <c:axId val="268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MN, year-on-year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data'!$A$31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data'!$B$31:$V$31</c:f>
              <c:numCache>
                <c:formatCode>0.0%</c:formatCode>
                <c:ptCount val="21"/>
                <c:pt idx="1">
                  <c:v>7.2254335260115606E-3</c:v>
                </c:pt>
                <c:pt idx="2">
                  <c:v>-1.4347202295552367E-2</c:v>
                </c:pt>
                <c:pt idx="3">
                  <c:v>2.911208151382824E-3</c:v>
                </c:pt>
                <c:pt idx="4">
                  <c:v>-7.5471698113207544E-2</c:v>
                </c:pt>
                <c:pt idx="5">
                  <c:v>1.726844583987441E-2</c:v>
                </c:pt>
                <c:pt idx="6">
                  <c:v>-7.716049382716049E-3</c:v>
                </c:pt>
                <c:pt idx="7">
                  <c:v>9.3312597200622092E-3</c:v>
                </c:pt>
                <c:pt idx="8">
                  <c:v>2.3112480739599383E-2</c:v>
                </c:pt>
                <c:pt idx="9">
                  <c:v>-1.2048192771084338E-2</c:v>
                </c:pt>
                <c:pt idx="10">
                  <c:v>-3.0487804878048782E-3</c:v>
                </c:pt>
                <c:pt idx="11">
                  <c:v>-1.5290519877675841E-3</c:v>
                </c:pt>
                <c:pt idx="12">
                  <c:v>-4.2879019908116385E-2</c:v>
                </c:pt>
                <c:pt idx="13">
                  <c:v>6.4000000000000003E-3</c:v>
                </c:pt>
                <c:pt idx="14">
                  <c:v>6.3593004769475362E-3</c:v>
                </c:pt>
                <c:pt idx="15">
                  <c:v>-7.8988941548183249E-3</c:v>
                </c:pt>
                <c:pt idx="16">
                  <c:v>2.7070063694267517E-2</c:v>
                </c:pt>
                <c:pt idx="17">
                  <c:v>1.0852713178294573E-2</c:v>
                </c:pt>
                <c:pt idx="18">
                  <c:v>3.0674846625766871E-2</c:v>
                </c:pt>
                <c:pt idx="19">
                  <c:v>2.976190476190476E-3</c:v>
                </c:pt>
                <c:pt idx="20">
                  <c:v>-2.967359050445104E-2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5-F044-82FE-F74E2A1E3AAE}"/>
            </c:ext>
          </c:extLst>
        </c:ser>
        <c:ser>
          <c:idx val="1"/>
          <c:order val="1"/>
          <c:tx>
            <c:strRef>
              <c:f>'Summary data'!$A$32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data'!$B$32:$V$32</c:f>
              <c:numCache>
                <c:formatCode>0.0%</c:formatCode>
                <c:ptCount val="21"/>
                <c:pt idx="1">
                  <c:v>2.534006995724835E-2</c:v>
                </c:pt>
                <c:pt idx="2">
                  <c:v>1.633689636873626E-2</c:v>
                </c:pt>
                <c:pt idx="3">
                  <c:v>1.3389027710438966E-2</c:v>
                </c:pt>
                <c:pt idx="4">
                  <c:v>-2.1161489768879729E-2</c:v>
                </c:pt>
                <c:pt idx="5">
                  <c:v>4.9817648606985752E-2</c:v>
                </c:pt>
                <c:pt idx="6">
                  <c:v>2.059308072487644E-2</c:v>
                </c:pt>
                <c:pt idx="7">
                  <c:v>4.3969540653402112E-2</c:v>
                </c:pt>
                <c:pt idx="8">
                  <c:v>4.7663865546218487E-2</c:v>
                </c:pt>
                <c:pt idx="9">
                  <c:v>7.7322895277207393E-3</c:v>
                </c:pt>
                <c:pt idx="10">
                  <c:v>2.4387914292081887E-2</c:v>
                </c:pt>
                <c:pt idx="11">
                  <c:v>1.8150738150738151E-2</c:v>
                </c:pt>
                <c:pt idx="12">
                  <c:v>-2.3962880429805551E-2</c:v>
                </c:pt>
                <c:pt idx="13">
                  <c:v>1.9296928754613123E-2</c:v>
                </c:pt>
                <c:pt idx="14">
                  <c:v>1.5157558835261268E-2</c:v>
                </c:pt>
                <c:pt idx="15">
                  <c:v>1.4991688076167447E-2</c:v>
                </c:pt>
                <c:pt idx="16">
                  <c:v>5.7294303326285698E-2</c:v>
                </c:pt>
                <c:pt idx="17">
                  <c:v>4.7570764681030837E-2</c:v>
                </c:pt>
                <c:pt idx="18">
                  <c:v>4.8636876915631552E-2</c:v>
                </c:pt>
                <c:pt idx="19">
                  <c:v>2.9279798989821297E-2</c:v>
                </c:pt>
                <c:pt idx="20">
                  <c:v>1.9628845435297047E-2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5-F044-82FE-F74E2A1E3AAE}"/>
            </c:ext>
          </c:extLst>
        </c:ser>
        <c:ser>
          <c:idx val="2"/>
          <c:order val="2"/>
          <c:tx>
            <c:strRef>
              <c:f>'Summary data'!$A$33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data'!$B$33:$V$33</c:f>
              <c:numCache>
                <c:formatCode>0.0%</c:formatCode>
                <c:ptCount val="21"/>
                <c:pt idx="1">
                  <c:v>1.7703528238374268E-2</c:v>
                </c:pt>
                <c:pt idx="2">
                  <c:v>-6.2477030503491366E-3</c:v>
                </c:pt>
                <c:pt idx="3">
                  <c:v>-3.3284023668639054E-3</c:v>
                </c:pt>
                <c:pt idx="4">
                  <c:v>-2.6963512677798392E-2</c:v>
                </c:pt>
                <c:pt idx="5">
                  <c:v>-1.601627049701284E-2</c:v>
                </c:pt>
                <c:pt idx="6">
                  <c:v>-1.3693321276320889E-2</c:v>
                </c:pt>
                <c:pt idx="7">
                  <c:v>-1.3490504256712508E-2</c:v>
                </c:pt>
                <c:pt idx="8">
                  <c:v>-5.1779075942644717E-3</c:v>
                </c:pt>
                <c:pt idx="9">
                  <c:v>-2.1620178833578006E-2</c:v>
                </c:pt>
                <c:pt idx="10">
                  <c:v>-1.9779020597462831E-2</c:v>
                </c:pt>
                <c:pt idx="11">
                  <c:v>-3.0475925410520455E-2</c:v>
                </c:pt>
                <c:pt idx="12">
                  <c:v>-3.373044351944883E-2</c:v>
                </c:pt>
                <c:pt idx="13">
                  <c:v>-5.1099227569815803E-2</c:v>
                </c:pt>
                <c:pt idx="14">
                  <c:v>-4.6806512210394488E-2</c:v>
                </c:pt>
                <c:pt idx="15">
                  <c:v>-5.6331088848743639E-2</c:v>
                </c:pt>
                <c:pt idx="16">
                  <c:v>-3.1848242255482072E-2</c:v>
                </c:pt>
                <c:pt idx="17">
                  <c:v>-3.6311342800647135E-2</c:v>
                </c:pt>
                <c:pt idx="18">
                  <c:v>-5.2042529378847228E-2</c:v>
                </c:pt>
                <c:pt idx="19">
                  <c:v>-4.7815820543093274E-2</c:v>
                </c:pt>
                <c:pt idx="20">
                  <c:v>-4.2777433353998758E-2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5-F044-82FE-F74E2A1E3AAE}"/>
            </c:ext>
          </c:extLst>
        </c:ser>
        <c:ser>
          <c:idx val="3"/>
          <c:order val="3"/>
          <c:tx>
            <c:strRef>
              <c:f>'Summary data'!$A$34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data'!$B$34:$V$34</c:f>
              <c:numCache>
                <c:formatCode>0.0%</c:formatCode>
                <c:ptCount val="21"/>
                <c:pt idx="1">
                  <c:v>2.1282226584037226E-2</c:v>
                </c:pt>
                <c:pt idx="2">
                  <c:v>-1.6195905675045349E-3</c:v>
                </c:pt>
                <c:pt idx="3">
                  <c:v>2.1845867670278805E-3</c:v>
                </c:pt>
                <c:pt idx="4">
                  <c:v>-1.9715543661242285E-2</c:v>
                </c:pt>
                <c:pt idx="5">
                  <c:v>-1.2780572648914036E-2</c:v>
                </c:pt>
                <c:pt idx="6">
                  <c:v>-9.4000892060660118E-3</c:v>
                </c:pt>
                <c:pt idx="7">
                  <c:v>-1.0693742472168128E-2</c:v>
                </c:pt>
                <c:pt idx="8">
                  <c:v>2.1391104486442819E-3</c:v>
                </c:pt>
                <c:pt idx="9">
                  <c:v>-1.5452739142776043E-2</c:v>
                </c:pt>
                <c:pt idx="10">
                  <c:v>-1.6110431994833592E-2</c:v>
                </c:pt>
                <c:pt idx="11">
                  <c:v>-2.8247594266089995E-2</c:v>
                </c:pt>
                <c:pt idx="12">
                  <c:v>-3.203589564210501E-2</c:v>
                </c:pt>
                <c:pt idx="13">
                  <c:v>-4.8734595207536355E-2</c:v>
                </c:pt>
                <c:pt idx="14">
                  <c:v>-4.7275347131254912E-2</c:v>
                </c:pt>
                <c:pt idx="15">
                  <c:v>-5.8475753117652719E-2</c:v>
                </c:pt>
                <c:pt idx="16">
                  <c:v>-3.3631239230117703E-2</c:v>
                </c:pt>
                <c:pt idx="17">
                  <c:v>-3.6826596146581035E-2</c:v>
                </c:pt>
                <c:pt idx="18">
                  <c:v>-4.9985879695001414E-2</c:v>
                </c:pt>
                <c:pt idx="19">
                  <c:v>-4.5283392786365437E-2</c:v>
                </c:pt>
                <c:pt idx="20">
                  <c:v>-4.4611658882546271E-2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5-F044-82FE-F74E2A1E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91055"/>
        <c:axId val="2105666991"/>
      </c:lineChart>
      <c:dateAx>
        <c:axId val="2087791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66991"/>
        <c:crosses val="autoZero"/>
        <c:auto val="1"/>
        <c:lblOffset val="100"/>
        <c:baseTimeUnit val="years"/>
      </c:dateAx>
      <c:valAx>
        <c:axId val="21056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data'!$A$75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data'!$B$74:$V$74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data'!$B$75:$V$75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4-EF4C-9AB5-F7347A3727FD}"/>
            </c:ext>
          </c:extLst>
        </c:ser>
        <c:ser>
          <c:idx val="1"/>
          <c:order val="1"/>
          <c:tx>
            <c:strRef>
              <c:f>'Summary data'!$A$76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data'!$B$74:$V$74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data'!$B$76:$V$76</c:f>
              <c:numCache>
                <c:formatCode>0.0%</c:formatCode>
                <c:ptCount val="21"/>
                <c:pt idx="0" formatCode="0%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 formatCode="0%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4-EF4C-9AB5-F7347A37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26415"/>
        <c:axId val="2139663455"/>
      </c:lineChart>
      <c:catAx>
        <c:axId val="214372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3455"/>
        <c:crosses val="autoZero"/>
        <c:auto val="1"/>
        <c:lblAlgn val="ctr"/>
        <c:lblOffset val="100"/>
        <c:noMultiLvlLbl val="1"/>
      </c:catAx>
      <c:valAx>
        <c:axId val="21396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data'!$A$79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data'!$B$78:$V$78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data'!$B$79:$V$79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1249-98D6-201068657953}"/>
            </c:ext>
          </c:extLst>
        </c:ser>
        <c:ser>
          <c:idx val="1"/>
          <c:order val="1"/>
          <c:tx>
            <c:strRef>
              <c:f>'Summary data'!$A$80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data'!$B$78:$V$78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data'!$B$80:$V$80</c:f>
              <c:numCache>
                <c:formatCode>0.0%</c:formatCode>
                <c:ptCount val="21"/>
                <c:pt idx="0" formatCode="0%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 formatCode="0%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1249-98D6-20106865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45391"/>
        <c:axId val="1935330799"/>
      </c:lineChart>
      <c:catAx>
        <c:axId val="208234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30799"/>
        <c:crosses val="autoZero"/>
        <c:auto val="1"/>
        <c:lblAlgn val="ctr"/>
        <c:lblOffset val="100"/>
        <c:noMultiLvlLbl val="1"/>
      </c:catAx>
      <c:valAx>
        <c:axId val="1935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data'!$A$83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data'!$B$82:$V$82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data'!$B$83:$V$83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AD4A-8796-3BF549219B74}"/>
            </c:ext>
          </c:extLst>
        </c:ser>
        <c:ser>
          <c:idx val="1"/>
          <c:order val="1"/>
          <c:tx>
            <c:strRef>
              <c:f>'Summary data'!$A$84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data'!$B$82:$V$82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data'!$B$84:$V$84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AD4A-8796-3BF54921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97679"/>
        <c:axId val="2127099327"/>
      </c:lineChart>
      <c:catAx>
        <c:axId val="212709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9327"/>
        <c:crosses val="autoZero"/>
        <c:auto val="1"/>
        <c:lblAlgn val="ctr"/>
        <c:lblOffset val="100"/>
        <c:noMultiLvlLbl val="1"/>
      </c:catAx>
      <c:valAx>
        <c:axId val="21270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data'!$A$87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data'!$B$86:$V$86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data'!$B$87:$V$87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AD4C-A61C-A14F70297FE4}"/>
            </c:ext>
          </c:extLst>
        </c:ser>
        <c:ser>
          <c:idx val="1"/>
          <c:order val="1"/>
          <c:tx>
            <c:strRef>
              <c:f>'Summary data'!$A$88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data'!$B$86:$V$86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data'!$B$88:$V$88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C-AD4C-A61C-A14F7029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37487"/>
        <c:axId val="2111245471"/>
      </c:lineChart>
      <c:catAx>
        <c:axId val="21116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5471"/>
        <c:crosses val="autoZero"/>
        <c:auto val="1"/>
        <c:lblAlgn val="ctr"/>
        <c:lblOffset val="100"/>
        <c:noMultiLvlLbl val="1"/>
      </c:catAx>
      <c:valAx>
        <c:axId val="21112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child care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data'!$A$108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data'!$B$107:$V$107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data'!$B$108:$V$108</c:f>
              <c:numCache>
                <c:formatCode>_(* #,##0_);_(* \(#,##0\);_(* "-"??_);_(@_)</c:formatCode>
                <c:ptCount val="21"/>
                <c:pt idx="0">
                  <c:v>15909</c:v>
                </c:pt>
                <c:pt idx="1">
                  <c:v>15928</c:v>
                </c:pt>
                <c:pt idx="2">
                  <c:v>15709</c:v>
                </c:pt>
                <c:pt idx="3">
                  <c:v>15520</c:v>
                </c:pt>
                <c:pt idx="4">
                  <c:v>14830</c:v>
                </c:pt>
                <c:pt idx="5">
                  <c:v>14467</c:v>
                </c:pt>
                <c:pt idx="6">
                  <c:v>14156</c:v>
                </c:pt>
                <c:pt idx="7">
                  <c:v>13874</c:v>
                </c:pt>
                <c:pt idx="8">
                  <c:v>13730</c:v>
                </c:pt>
                <c:pt idx="9">
                  <c:v>13475</c:v>
                </c:pt>
                <c:pt idx="10">
                  <c:v>13267</c:v>
                </c:pt>
                <c:pt idx="11">
                  <c:v>12846</c:v>
                </c:pt>
                <c:pt idx="12">
                  <c:v>12453</c:v>
                </c:pt>
                <c:pt idx="13">
                  <c:v>11940</c:v>
                </c:pt>
                <c:pt idx="14">
                  <c:v>11385</c:v>
                </c:pt>
                <c:pt idx="15">
                  <c:v>10851</c:v>
                </c:pt>
                <c:pt idx="16">
                  <c:v>10577</c:v>
                </c:pt>
                <c:pt idx="17">
                  <c:v>10151</c:v>
                </c:pt>
                <c:pt idx="18">
                  <c:v>9694</c:v>
                </c:pt>
                <c:pt idx="19">
                  <c:v>9282</c:v>
                </c:pt>
                <c:pt idx="20">
                  <c:v>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2D47-889A-D538716A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74368"/>
        <c:axId val="482819952"/>
      </c:lineChart>
      <c:catAx>
        <c:axId val="390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19952"/>
        <c:crosses val="autoZero"/>
        <c:auto val="1"/>
        <c:lblAlgn val="ctr"/>
        <c:lblOffset val="100"/>
        <c:noMultiLvlLbl val="1"/>
      </c:catAx>
      <c:valAx>
        <c:axId val="4828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licensed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data'!$A$111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data'!$B$110:$V$110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data'!$B$111:$V$111</c:f>
              <c:numCache>
                <c:formatCode>_(* #,##0_);_(* \(#,##0\);_(* "-"??_);_(@_)</c:formatCode>
                <c:ptCount val="21"/>
                <c:pt idx="0">
                  <c:v>246040</c:v>
                </c:pt>
                <c:pt idx="1">
                  <c:v>248753</c:v>
                </c:pt>
                <c:pt idx="2">
                  <c:v>247642</c:v>
                </c:pt>
                <c:pt idx="3">
                  <c:v>245629</c:v>
                </c:pt>
                <c:pt idx="4">
                  <c:v>238072</c:v>
                </c:pt>
                <c:pt idx="5">
                  <c:v>236824</c:v>
                </c:pt>
                <c:pt idx="6">
                  <c:v>236156</c:v>
                </c:pt>
                <c:pt idx="7">
                  <c:v>236251</c:v>
                </c:pt>
                <c:pt idx="8">
                  <c:v>238073</c:v>
                </c:pt>
                <c:pt idx="9">
                  <c:v>236972</c:v>
                </c:pt>
                <c:pt idx="10">
                  <c:v>236764</c:v>
                </c:pt>
                <c:pt idx="11">
                  <c:v>235100</c:v>
                </c:pt>
                <c:pt idx="12">
                  <c:v>232539</c:v>
                </c:pt>
                <c:pt idx="13">
                  <c:v>230809</c:v>
                </c:pt>
                <c:pt idx="14">
                  <c:v>226638</c:v>
                </c:pt>
                <c:pt idx="15">
                  <c:v>224066</c:v>
                </c:pt>
                <c:pt idx="16">
                  <c:v>227284</c:v>
                </c:pt>
                <c:pt idx="17">
                  <c:v>229095</c:v>
                </c:pt>
                <c:pt idx="18">
                  <c:v>228121</c:v>
                </c:pt>
                <c:pt idx="19">
                  <c:v>226117</c:v>
                </c:pt>
                <c:pt idx="20">
                  <c:v>223100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7-DA46-9655-9499910F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82688"/>
        <c:axId val="278588608"/>
      </c:lineChart>
      <c:catAx>
        <c:axId val="2785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88608"/>
        <c:crosses val="autoZero"/>
        <c:auto val="1"/>
        <c:lblAlgn val="ctr"/>
        <c:lblOffset val="100"/>
        <c:noMultiLvlLbl val="1"/>
      </c:catAx>
      <c:valAx>
        <c:axId val="278588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</a:t>
            </a:r>
            <a:r>
              <a:rPr lang="en-US" baseline="0"/>
              <a:t>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data'!$B$10:$V$10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6-2544-A82D-F3BCB7E05FAD}"/>
            </c:ext>
          </c:extLst>
        </c:ser>
        <c:ser>
          <c:idx val="1"/>
          <c:order val="1"/>
          <c:tx>
            <c:strRef>
              <c:f>'Summary data'!$A$11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data'!$B$11:$V$11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6-2544-A82D-F3BCB7E05FAD}"/>
            </c:ext>
          </c:extLst>
        </c:ser>
        <c:ser>
          <c:idx val="2"/>
          <c:order val="2"/>
          <c:tx>
            <c:strRef>
              <c:f>'Summary data'!$A$12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data'!$B$12:$V$12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6-2544-A82D-F3BCB7E05FAD}"/>
            </c:ext>
          </c:extLst>
        </c:ser>
        <c:ser>
          <c:idx val="3"/>
          <c:order val="3"/>
          <c:tx>
            <c:strRef>
              <c:f>'Summary data'!$A$13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data'!$B$13:$V$13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6-2544-A82D-F3BCB7E0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99887"/>
        <c:axId val="2106864463"/>
      </c:lineChart>
      <c:catAx>
        <c:axId val="212339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4463"/>
        <c:crosses val="autoZero"/>
        <c:auto val="1"/>
        <c:lblAlgn val="ctr"/>
        <c:lblOffset val="100"/>
        <c:noMultiLvlLbl val="1"/>
      </c:catAx>
      <c:valAx>
        <c:axId val="21068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 child care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data'!$AA$149</c:f>
              <c:strCache>
                <c:ptCount val="1"/>
                <c:pt idx="0">
                  <c:v>Percent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8-F34C-AAD8-F91155CC2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8-F34C-AAD8-F91155CC233E}"/>
              </c:ext>
            </c:extLst>
          </c:dPt>
          <c:cat>
            <c:strRef>
              <c:f>'Summary data'!$Z$150:$Z$151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data'!$AA$150:$AA$151</c:f>
              <c:numCache>
                <c:formatCode>0%</c:formatCode>
                <c:ptCount val="2"/>
                <c:pt idx="0">
                  <c:v>0.42565825048874839</c:v>
                </c:pt>
                <c:pt idx="1">
                  <c:v>0.57434174951125161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A-6A42-8E51-AC980119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data'!$AA$155</c:f>
              <c:strCache>
                <c:ptCount val="1"/>
                <c:pt idx="0">
                  <c:v>Twin Cities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3-0048-86F1-27E9D5199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3-0048-86F1-27E9D51996F2}"/>
              </c:ext>
            </c:extLst>
          </c:dPt>
          <c:cat>
            <c:strRef>
              <c:f>'Summary data'!$Z$156:$Z$157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data'!$AA$156:$AA$157</c:f>
              <c:numCache>
                <c:formatCode>0%</c:formatCode>
                <c:ptCount val="2"/>
                <c:pt idx="0">
                  <c:v>0.77059305476775697</c:v>
                </c:pt>
                <c:pt idx="1">
                  <c:v>0.22940694523224303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0-E348-9512-3B56F68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'CCC Capacity'!$A$105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Capacity'!$B$104:$V$104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Capacity'!$B$105:$V$105</c:f>
              <c:numCache>
                <c:formatCode>0.0%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0.79047619047619044</c:v>
                </c:pt>
                <c:pt idx="4">
                  <c:v>1.0476190476190477</c:v>
                </c:pt>
                <c:pt idx="5">
                  <c:v>1.1238095238095238</c:v>
                </c:pt>
                <c:pt idx="6">
                  <c:v>1.0095238095238095</c:v>
                </c:pt>
                <c:pt idx="7">
                  <c:v>1.0095238095238095</c:v>
                </c:pt>
                <c:pt idx="8">
                  <c:v>1.0095238095238095</c:v>
                </c:pt>
                <c:pt idx="9">
                  <c:v>1.0095238095238095</c:v>
                </c:pt>
                <c:pt idx="10">
                  <c:v>0.65714285714285714</c:v>
                </c:pt>
                <c:pt idx="11">
                  <c:v>0.65714285714285714</c:v>
                </c:pt>
                <c:pt idx="12">
                  <c:v>0.65714285714285714</c:v>
                </c:pt>
                <c:pt idx="13">
                  <c:v>0.65714285714285714</c:v>
                </c:pt>
                <c:pt idx="14">
                  <c:v>1.0285714285714285</c:v>
                </c:pt>
                <c:pt idx="15">
                  <c:v>1.0285714285714285</c:v>
                </c:pt>
                <c:pt idx="16">
                  <c:v>1.0285714285714285</c:v>
                </c:pt>
                <c:pt idx="17">
                  <c:v>0.56190476190476191</c:v>
                </c:pt>
                <c:pt idx="18">
                  <c:v>0.56190476190476191</c:v>
                </c:pt>
                <c:pt idx="19">
                  <c:v>0.56190476190476191</c:v>
                </c:pt>
                <c:pt idx="20">
                  <c:v>0.56190476190476191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3449-B797-E4AAD847E6D9}"/>
            </c:ext>
          </c:extLst>
        </c:ser>
        <c:ser>
          <c:idx val="1"/>
          <c:order val="1"/>
          <c:tx>
            <c:strRef>
              <c:f>'CCC Capacity'!$A$106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Capacity'!$B$104:$V$104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Capacity'!$B$106:$V$106</c:f>
              <c:numCache>
                <c:formatCode>0.0%</c:formatCode>
                <c:ptCount val="21"/>
                <c:pt idx="0">
                  <c:v>1</c:v>
                </c:pt>
                <c:pt idx="1">
                  <c:v>1.101010101010101</c:v>
                </c:pt>
                <c:pt idx="2">
                  <c:v>0.95959595959595956</c:v>
                </c:pt>
                <c:pt idx="3">
                  <c:v>1.0202020202020201</c:v>
                </c:pt>
                <c:pt idx="4">
                  <c:v>1.0555555555555556</c:v>
                </c:pt>
                <c:pt idx="5">
                  <c:v>1.0101010101010102</c:v>
                </c:pt>
                <c:pt idx="6">
                  <c:v>0.77777777777777779</c:v>
                </c:pt>
                <c:pt idx="7">
                  <c:v>0.73232323232323238</c:v>
                </c:pt>
                <c:pt idx="8">
                  <c:v>0.64141414141414144</c:v>
                </c:pt>
                <c:pt idx="9">
                  <c:v>0.70202020202020199</c:v>
                </c:pt>
                <c:pt idx="10">
                  <c:v>0.62121212121212122</c:v>
                </c:pt>
                <c:pt idx="11">
                  <c:v>0.59595959595959591</c:v>
                </c:pt>
                <c:pt idx="12">
                  <c:v>0.61111111111111116</c:v>
                </c:pt>
                <c:pt idx="13">
                  <c:v>0.59595959595959591</c:v>
                </c:pt>
                <c:pt idx="14">
                  <c:v>0.51515151515151514</c:v>
                </c:pt>
                <c:pt idx="15">
                  <c:v>0.45454545454545453</c:v>
                </c:pt>
                <c:pt idx="16">
                  <c:v>0.44444444444444442</c:v>
                </c:pt>
                <c:pt idx="17">
                  <c:v>0.50505050505050508</c:v>
                </c:pt>
                <c:pt idx="18">
                  <c:v>0.44444444444444442</c:v>
                </c:pt>
                <c:pt idx="19">
                  <c:v>0.47474747474747475</c:v>
                </c:pt>
                <c:pt idx="20">
                  <c:v>0.5252525252525253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3449-B797-E4AAD84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86928"/>
        <c:axId val="174488576"/>
      </c:lineChart>
      <c:dateAx>
        <c:axId val="174486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8576"/>
        <c:crosses val="autoZero"/>
        <c:auto val="1"/>
        <c:lblOffset val="100"/>
        <c:baseTimeUnit val="years"/>
      </c:dateAx>
      <c:valAx>
        <c:axId val="174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data'!$A$192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data'!$B$191:$V$191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data'!$B$192:$V$192</c:f>
              <c:numCache>
                <c:formatCode>_(* #,##0_);_(* \(#,##0\);_(* "-"??_);_(@_)</c:formatCode>
                <c:ptCount val="21"/>
                <c:pt idx="1">
                  <c:v>1930</c:v>
                </c:pt>
                <c:pt idx="2">
                  <c:v>-150</c:v>
                </c:pt>
                <c:pt idx="3">
                  <c:v>202</c:v>
                </c:pt>
                <c:pt idx="4">
                  <c:v>-1827</c:v>
                </c:pt>
                <c:pt idx="5">
                  <c:v>-1161</c:v>
                </c:pt>
                <c:pt idx="6">
                  <c:v>-843</c:v>
                </c:pt>
                <c:pt idx="7">
                  <c:v>-950</c:v>
                </c:pt>
                <c:pt idx="8">
                  <c:v>188</c:v>
                </c:pt>
                <c:pt idx="9">
                  <c:v>-1361</c:v>
                </c:pt>
                <c:pt idx="10">
                  <c:v>-1397</c:v>
                </c:pt>
                <c:pt idx="11">
                  <c:v>-2410</c:v>
                </c:pt>
                <c:pt idx="12">
                  <c:v>-2656</c:v>
                </c:pt>
                <c:pt idx="13">
                  <c:v>-3911</c:v>
                </c:pt>
                <c:pt idx="14">
                  <c:v>-3609</c:v>
                </c:pt>
                <c:pt idx="15">
                  <c:v>-4253</c:v>
                </c:pt>
                <c:pt idx="16">
                  <c:v>-2303</c:v>
                </c:pt>
                <c:pt idx="17">
                  <c:v>-2437</c:v>
                </c:pt>
                <c:pt idx="18">
                  <c:v>-3186</c:v>
                </c:pt>
                <c:pt idx="19">
                  <c:v>-2742</c:v>
                </c:pt>
                <c:pt idx="20">
                  <c:v>-2579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C64F-9A5D-0DC00B2D0F1D}"/>
            </c:ext>
          </c:extLst>
        </c:ser>
        <c:ser>
          <c:idx val="1"/>
          <c:order val="1"/>
          <c:tx>
            <c:strRef>
              <c:f>'Summary data'!$A$193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data'!$B$191:$V$191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data'!$B$193:$V$193</c:f>
              <c:numCache>
                <c:formatCode>_(* #,##0_);_(* \(#,##0\);_(* "-"??_);_(@_)</c:formatCode>
                <c:ptCount val="21"/>
                <c:pt idx="1">
                  <c:v>-1217</c:v>
                </c:pt>
                <c:pt idx="2">
                  <c:v>-1548</c:v>
                </c:pt>
                <c:pt idx="3">
                  <c:v>-1430</c:v>
                </c:pt>
                <c:pt idx="4">
                  <c:v>-4239</c:v>
                </c:pt>
                <c:pt idx="5">
                  <c:v>-2767</c:v>
                </c:pt>
                <c:pt idx="6">
                  <c:v>-1812</c:v>
                </c:pt>
                <c:pt idx="7">
                  <c:v>-1841</c:v>
                </c:pt>
                <c:pt idx="8">
                  <c:v>-1181</c:v>
                </c:pt>
                <c:pt idx="9">
                  <c:v>-886</c:v>
                </c:pt>
                <c:pt idx="10">
                  <c:v>-541</c:v>
                </c:pt>
                <c:pt idx="11">
                  <c:v>-2268</c:v>
                </c:pt>
                <c:pt idx="12">
                  <c:v>-1558</c:v>
                </c:pt>
                <c:pt idx="13">
                  <c:v>-2298</c:v>
                </c:pt>
                <c:pt idx="14">
                  <c:v>-3019</c:v>
                </c:pt>
                <c:pt idx="15">
                  <c:v>-2581</c:v>
                </c:pt>
                <c:pt idx="16">
                  <c:v>-1895</c:v>
                </c:pt>
                <c:pt idx="17">
                  <c:v>-2830</c:v>
                </c:pt>
                <c:pt idx="18">
                  <c:v>-2278</c:v>
                </c:pt>
                <c:pt idx="19">
                  <c:v>-2023</c:v>
                </c:pt>
                <c:pt idx="20">
                  <c:v>-1513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0-C64F-9A5D-0DC00B2D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689248"/>
        <c:axId val="945582112"/>
      </c:barChart>
      <c:dateAx>
        <c:axId val="995689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82112"/>
        <c:crosses val="autoZero"/>
        <c:auto val="1"/>
        <c:lblOffset val="100"/>
        <c:baseTimeUnit val="years"/>
      </c:dateAx>
      <c:valAx>
        <c:axId val="9455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 child care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data'!$AI$145</c:f>
              <c:strCache>
                <c:ptCount val="1"/>
                <c:pt idx="0">
                  <c:v>Greater MN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72-F34D-94B0-7357F5A4A3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2-F34D-94B0-7357F5A4A3F1}"/>
              </c:ext>
            </c:extLst>
          </c:dPt>
          <c:cat>
            <c:strRef>
              <c:f>'Summary data'!$AH$146:$AH$147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data'!$AI$146:$AI$147</c:f>
              <c:numCache>
                <c:formatCode>0%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A440-B640-C23B5745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data'!$AI$152</c:f>
              <c:strCache>
                <c:ptCount val="1"/>
                <c:pt idx="0">
                  <c:v>Twin Cities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F-C24D-9E6A-58DDFE124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F-C24D-9E6A-58DDFE124BDC}"/>
              </c:ext>
            </c:extLst>
          </c:dPt>
          <c:cat>
            <c:strRef>
              <c:f>'Summary data'!$AH$153:$AH$154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data'!$AI$153:$AI$154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6-B343-958A-D8B93402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Center and family child care capacity,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data'!$AD$83</c:f>
              <c:strCache>
                <c:ptCount val="1"/>
                <c:pt idx="0">
                  <c:v>Greater MN centers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data'!$AE$83:$AY$83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1C4A-85E8-29E92F63A7CF}"/>
            </c:ext>
          </c:extLst>
        </c:ser>
        <c:ser>
          <c:idx val="1"/>
          <c:order val="1"/>
          <c:tx>
            <c:strRef>
              <c:f>'Summary data'!$AD$84</c:f>
              <c:strCache>
                <c:ptCount val="1"/>
                <c:pt idx="0">
                  <c:v>Twin Cities metro centers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data'!$AE$84:$AY$84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1C4A-85E8-29E92F63A7CF}"/>
            </c:ext>
          </c:extLst>
        </c:ser>
        <c:ser>
          <c:idx val="2"/>
          <c:order val="2"/>
          <c:tx>
            <c:strRef>
              <c:f>'Summary data'!$AD$85</c:f>
              <c:strCache>
                <c:ptCount val="1"/>
                <c:pt idx="0">
                  <c:v>Greater MN family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data'!$AE$85:$AY$85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7-1C4A-85E8-29E92F63A7CF}"/>
            </c:ext>
          </c:extLst>
        </c:ser>
        <c:ser>
          <c:idx val="3"/>
          <c:order val="3"/>
          <c:tx>
            <c:strRef>
              <c:f>'Summary data'!$AD$86</c:f>
              <c:strCache>
                <c:ptCount val="1"/>
                <c:pt idx="0">
                  <c:v>Twin Cities metro family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data'!$AE$86:$AY$86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7-1C4A-85E8-29E92F6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12432"/>
        <c:axId val="662190240"/>
      </c:lineChart>
      <c:dateAx>
        <c:axId val="66241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0240"/>
        <c:crosses val="autoZero"/>
        <c:auto val="1"/>
        <c:lblOffset val="100"/>
        <c:baseTimeUnit val="years"/>
      </c:dateAx>
      <c:valAx>
        <c:axId val="662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CCC</a:t>
            </a:r>
            <a:r>
              <a:rPr lang="en-US" baseline="0"/>
              <a:t>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data'!$A$228</c:f>
              <c:strCache>
                <c:ptCount val="1"/>
                <c:pt idx="0">
                  <c:v>GM Center Care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data'!$B$227:$V$227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data'!$B$228:$V$228</c:f>
              <c:numCache>
                <c:formatCode>_(* #,##0_);_(* \(#,##0\);_(* "-"??_);_(@_)</c:formatCode>
                <c:ptCount val="21"/>
                <c:pt idx="0">
                  <c:v>25730</c:v>
                </c:pt>
                <c:pt idx="1">
                  <c:v>26382</c:v>
                </c:pt>
                <c:pt idx="2">
                  <c:v>26813</c:v>
                </c:pt>
                <c:pt idx="3">
                  <c:v>27172</c:v>
                </c:pt>
                <c:pt idx="4">
                  <c:v>26597</c:v>
                </c:pt>
                <c:pt idx="5">
                  <c:v>27922</c:v>
                </c:pt>
                <c:pt idx="6">
                  <c:v>28497</c:v>
                </c:pt>
                <c:pt idx="7">
                  <c:v>29750</c:v>
                </c:pt>
                <c:pt idx="8">
                  <c:v>31168</c:v>
                </c:pt>
                <c:pt idx="9">
                  <c:v>31409</c:v>
                </c:pt>
                <c:pt idx="10">
                  <c:v>32175</c:v>
                </c:pt>
                <c:pt idx="11">
                  <c:v>32759</c:v>
                </c:pt>
                <c:pt idx="12">
                  <c:v>31974</c:v>
                </c:pt>
                <c:pt idx="13">
                  <c:v>32591</c:v>
                </c:pt>
                <c:pt idx="14">
                  <c:v>33085</c:v>
                </c:pt>
                <c:pt idx="15">
                  <c:v>33581</c:v>
                </c:pt>
                <c:pt idx="16">
                  <c:v>35505</c:v>
                </c:pt>
                <c:pt idx="17">
                  <c:v>37194</c:v>
                </c:pt>
                <c:pt idx="18">
                  <c:v>39003</c:v>
                </c:pt>
                <c:pt idx="19">
                  <c:v>40145</c:v>
                </c:pt>
                <c:pt idx="20">
                  <c:v>40933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5-8D4B-A934-98780A94D7C2}"/>
            </c:ext>
          </c:extLst>
        </c:ser>
        <c:ser>
          <c:idx val="1"/>
          <c:order val="1"/>
          <c:tx>
            <c:strRef>
              <c:f>'Summary data'!$A$229</c:f>
              <c:strCache>
                <c:ptCount val="1"/>
                <c:pt idx="0">
                  <c:v>Metro 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data'!$B$227:$V$227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data'!$B$229:$V$229</c:f>
              <c:numCache>
                <c:formatCode>_(* #,##0_);_(* \(#,##0\);_(* "-"??_);_(@_)</c:formatCode>
                <c:ptCount val="21"/>
                <c:pt idx="0">
                  <c:v>60779</c:v>
                </c:pt>
                <c:pt idx="1">
                  <c:v>62127</c:v>
                </c:pt>
                <c:pt idx="2">
                  <c:v>62283</c:v>
                </c:pt>
                <c:pt idx="3">
                  <c:v>61139</c:v>
                </c:pt>
                <c:pt idx="4">
                  <c:v>60223</c:v>
                </c:pt>
                <c:pt idx="5">
                  <c:v>61578</c:v>
                </c:pt>
                <c:pt idx="6">
                  <c:v>62990</c:v>
                </c:pt>
                <c:pt idx="7">
                  <c:v>64623</c:v>
                </c:pt>
                <c:pt idx="8">
                  <c:v>66020</c:v>
                </c:pt>
                <c:pt idx="9">
                  <c:v>66925</c:v>
                </c:pt>
                <c:pt idx="10">
                  <c:v>67889</c:v>
                </c:pt>
                <c:pt idx="11">
                  <c:v>70319</c:v>
                </c:pt>
                <c:pt idx="12">
                  <c:v>72757</c:v>
                </c:pt>
                <c:pt idx="13">
                  <c:v>76619</c:v>
                </c:pt>
                <c:pt idx="14">
                  <c:v>78582</c:v>
                </c:pt>
                <c:pt idx="15">
                  <c:v>82348</c:v>
                </c:pt>
                <c:pt idx="16">
                  <c:v>87840</c:v>
                </c:pt>
                <c:pt idx="17">
                  <c:v>93229</c:v>
                </c:pt>
                <c:pt idx="18">
                  <c:v>95910</c:v>
                </c:pt>
                <c:pt idx="19">
                  <c:v>97529</c:v>
                </c:pt>
                <c:pt idx="20">
                  <c:v>97816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5-8D4B-A934-98780A94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5407"/>
        <c:axId val="389265167"/>
      </c:lineChart>
      <c:catAx>
        <c:axId val="3893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167"/>
        <c:crosses val="autoZero"/>
        <c:auto val="1"/>
        <c:lblAlgn val="ctr"/>
        <c:lblOffset val="100"/>
        <c:noMultiLvlLbl val="0"/>
      </c:catAx>
      <c:valAx>
        <c:axId val="389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data'!$A$232</c:f>
              <c:strCache>
                <c:ptCount val="1"/>
                <c:pt idx="0">
                  <c:v>GM Family Care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data'!$B$231:$V$231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data'!$B$232:$V$232</c:f>
              <c:numCache>
                <c:formatCode>_(* #,##0_);_(* \(#,##0\);_(* "-"??_);_(@_)</c:formatCode>
                <c:ptCount val="21"/>
                <c:pt idx="0">
                  <c:v>90686</c:v>
                </c:pt>
                <c:pt idx="1">
                  <c:v>92616</c:v>
                </c:pt>
                <c:pt idx="2">
                  <c:v>92466</c:v>
                </c:pt>
                <c:pt idx="3">
                  <c:v>92668</c:v>
                </c:pt>
                <c:pt idx="4">
                  <c:v>90841</c:v>
                </c:pt>
                <c:pt idx="5">
                  <c:v>89680</c:v>
                </c:pt>
                <c:pt idx="6">
                  <c:v>88837</c:v>
                </c:pt>
                <c:pt idx="7">
                  <c:v>87887</c:v>
                </c:pt>
                <c:pt idx="8">
                  <c:v>88075</c:v>
                </c:pt>
                <c:pt idx="9">
                  <c:v>86714</c:v>
                </c:pt>
                <c:pt idx="10">
                  <c:v>85317</c:v>
                </c:pt>
                <c:pt idx="11">
                  <c:v>82907</c:v>
                </c:pt>
                <c:pt idx="12">
                  <c:v>80251</c:v>
                </c:pt>
                <c:pt idx="13">
                  <c:v>76340</c:v>
                </c:pt>
                <c:pt idx="14">
                  <c:v>72731</c:v>
                </c:pt>
                <c:pt idx="15">
                  <c:v>68478</c:v>
                </c:pt>
                <c:pt idx="16">
                  <c:v>66175</c:v>
                </c:pt>
                <c:pt idx="17">
                  <c:v>63738</c:v>
                </c:pt>
                <c:pt idx="18">
                  <c:v>60552</c:v>
                </c:pt>
                <c:pt idx="19">
                  <c:v>57810</c:v>
                </c:pt>
                <c:pt idx="20">
                  <c:v>55231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1-A541-B797-DCD5D4DF99D3}"/>
            </c:ext>
          </c:extLst>
        </c:ser>
        <c:ser>
          <c:idx val="1"/>
          <c:order val="1"/>
          <c:tx>
            <c:strRef>
              <c:f>'Summary data'!$A$233</c:f>
              <c:strCache>
                <c:ptCount val="1"/>
                <c:pt idx="0">
                  <c:v>Metro Family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data'!$B$231:$V$231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data'!$B$233:$V$233</c:f>
              <c:numCache>
                <c:formatCode>_(* #,##0_);_(* \(#,##0\);_(* "-"??_);_(@_)</c:formatCode>
                <c:ptCount val="21"/>
                <c:pt idx="0">
                  <c:v>68845</c:v>
                </c:pt>
                <c:pt idx="1">
                  <c:v>67628</c:v>
                </c:pt>
                <c:pt idx="2">
                  <c:v>66080</c:v>
                </c:pt>
                <c:pt idx="3">
                  <c:v>64650</c:v>
                </c:pt>
                <c:pt idx="4">
                  <c:v>60411</c:v>
                </c:pt>
                <c:pt idx="5">
                  <c:v>57644</c:v>
                </c:pt>
                <c:pt idx="6">
                  <c:v>55832</c:v>
                </c:pt>
                <c:pt idx="7">
                  <c:v>53991</c:v>
                </c:pt>
                <c:pt idx="8">
                  <c:v>52810</c:v>
                </c:pt>
                <c:pt idx="9">
                  <c:v>51924</c:v>
                </c:pt>
                <c:pt idx="10">
                  <c:v>51383</c:v>
                </c:pt>
                <c:pt idx="11">
                  <c:v>49115</c:v>
                </c:pt>
                <c:pt idx="12">
                  <c:v>47557</c:v>
                </c:pt>
                <c:pt idx="13">
                  <c:v>45259</c:v>
                </c:pt>
                <c:pt idx="14">
                  <c:v>42240</c:v>
                </c:pt>
                <c:pt idx="15">
                  <c:v>39659</c:v>
                </c:pt>
                <c:pt idx="16">
                  <c:v>37764</c:v>
                </c:pt>
                <c:pt idx="17">
                  <c:v>34934</c:v>
                </c:pt>
                <c:pt idx="18">
                  <c:v>32656</c:v>
                </c:pt>
                <c:pt idx="19">
                  <c:v>30633</c:v>
                </c:pt>
                <c:pt idx="20">
                  <c:v>29120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1-A541-B797-DCD5D4D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373519"/>
        <c:axId val="369880511"/>
      </c:lineChart>
      <c:catAx>
        <c:axId val="4053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0511"/>
        <c:crosses val="autoZero"/>
        <c:auto val="1"/>
        <c:lblAlgn val="ctr"/>
        <c:lblOffset val="100"/>
        <c:noMultiLvlLbl val="0"/>
      </c:catAx>
      <c:valAx>
        <c:axId val="3698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'Labor force participation'!$B$1</c:f>
              <c:strCache>
                <c:ptCount val="1"/>
                <c:pt idx="0">
                  <c:v>Male Labor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'Labor force participation'!$A$2:$A$14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'Labor force participation'!$B$2:$B$14</c:f>
              <c:numCache>
                <c:formatCode>#,##0</c:formatCode>
                <c:ptCount val="13"/>
                <c:pt idx="0">
                  <c:v>1648850</c:v>
                </c:pt>
                <c:pt idx="1">
                  <c:v>1636533</c:v>
                </c:pt>
                <c:pt idx="2">
                  <c:v>1632350</c:v>
                </c:pt>
                <c:pt idx="3">
                  <c:v>1618200</c:v>
                </c:pt>
                <c:pt idx="4">
                  <c:v>1604033</c:v>
                </c:pt>
                <c:pt idx="5">
                  <c:v>1599967</c:v>
                </c:pt>
                <c:pt idx="6">
                  <c:v>1607167</c:v>
                </c:pt>
                <c:pt idx="7">
                  <c:v>1607167</c:v>
                </c:pt>
                <c:pt idx="8">
                  <c:v>1612733</c:v>
                </c:pt>
                <c:pt idx="9">
                  <c:v>1616817</c:v>
                </c:pt>
                <c:pt idx="10">
                  <c:v>1611383</c:v>
                </c:pt>
                <c:pt idx="11">
                  <c:v>1616517</c:v>
                </c:pt>
                <c:pt idx="12">
                  <c:v>1606200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E-BD4E-B350-C8C8B0B200B4}"/>
            </c:ext>
          </c:extLst>
        </c:ser>
        <c:ser>
          <c:idx val="1"/>
          <c:order val="1"/>
          <c:tx>
            <c:strRef>
              <c:f>'Labor force participation'!$C$1</c:f>
              <c:strCache>
                <c:ptCount val="1"/>
                <c:pt idx="0">
                  <c:v>Female Labor 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'Labor force participation'!$A$2:$A$14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'Labor force participation'!$C$2:$C$14</c:f>
              <c:numCache>
                <c:formatCode>#,##0</c:formatCode>
                <c:ptCount val="13"/>
                <c:pt idx="0">
                  <c:v>1459250</c:v>
                </c:pt>
                <c:pt idx="1">
                  <c:v>1454983</c:v>
                </c:pt>
                <c:pt idx="2">
                  <c:v>1460017</c:v>
                </c:pt>
                <c:pt idx="3">
                  <c:v>1466650</c:v>
                </c:pt>
                <c:pt idx="4">
                  <c:v>1454350</c:v>
                </c:pt>
                <c:pt idx="5">
                  <c:v>1455683</c:v>
                </c:pt>
                <c:pt idx="6">
                  <c:v>1467917</c:v>
                </c:pt>
                <c:pt idx="7">
                  <c:v>1471150</c:v>
                </c:pt>
                <c:pt idx="8">
                  <c:v>1473067</c:v>
                </c:pt>
                <c:pt idx="9">
                  <c:v>1471800</c:v>
                </c:pt>
                <c:pt idx="10">
                  <c:v>1492100</c:v>
                </c:pt>
                <c:pt idx="11">
                  <c:v>1498567</c:v>
                </c:pt>
                <c:pt idx="12">
                  <c:v>1488450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E-BD4E-B350-C8C8B0B2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944"/>
        <c:axId val="2088568623"/>
      </c:barChart>
      <c:dateAx>
        <c:axId val="1580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8623"/>
        <c:crosses val="autoZero"/>
        <c:auto val="1"/>
        <c:lblOffset val="100"/>
        <c:baseTimeUnit val="months"/>
      </c:dateAx>
      <c:valAx>
        <c:axId val="20885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'Sourcewell counties'!$A$35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counties'!$B$35:$V$35</c:f>
              <c:numCache>
                <c:formatCode>0%</c:formatCode>
                <c:ptCount val="21"/>
                <c:pt idx="0">
                  <c:v>0</c:v>
                </c:pt>
                <c:pt idx="1">
                  <c:v>-4.4642857142857144E-2</c:v>
                </c:pt>
                <c:pt idx="2">
                  <c:v>0</c:v>
                </c:pt>
                <c:pt idx="3">
                  <c:v>-6.25E-2</c:v>
                </c:pt>
                <c:pt idx="4">
                  <c:v>1.7857142857142856E-2</c:v>
                </c:pt>
                <c:pt idx="5">
                  <c:v>6.25E-2</c:v>
                </c:pt>
                <c:pt idx="6">
                  <c:v>8.0357142857142863E-2</c:v>
                </c:pt>
                <c:pt idx="7">
                  <c:v>-2.6785714285714284E-2</c:v>
                </c:pt>
                <c:pt idx="8">
                  <c:v>0</c:v>
                </c:pt>
                <c:pt idx="9">
                  <c:v>-1.7857142857142856E-2</c:v>
                </c:pt>
                <c:pt idx="10">
                  <c:v>-1.7857142857142856E-2</c:v>
                </c:pt>
                <c:pt idx="11">
                  <c:v>-9.8214285714285712E-2</c:v>
                </c:pt>
                <c:pt idx="12">
                  <c:v>-5.3571428571428568E-2</c:v>
                </c:pt>
                <c:pt idx="13">
                  <c:v>-0.10714285714285714</c:v>
                </c:pt>
                <c:pt idx="14">
                  <c:v>-0.20535714285714285</c:v>
                </c:pt>
                <c:pt idx="15">
                  <c:v>-0.24107142857142858</c:v>
                </c:pt>
                <c:pt idx="16">
                  <c:v>-0.29464285714285715</c:v>
                </c:pt>
                <c:pt idx="17">
                  <c:v>-0.32142857142857145</c:v>
                </c:pt>
                <c:pt idx="18">
                  <c:v>-0.375</c:v>
                </c:pt>
                <c:pt idx="19">
                  <c:v>-0.39285714285714285</c:v>
                </c:pt>
                <c:pt idx="20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8-B64F-854B-34C939B283AA}"/>
            </c:ext>
          </c:extLst>
        </c:ser>
        <c:ser>
          <c:idx val="1"/>
          <c:order val="1"/>
          <c:tx>
            <c:strRef>
              <c:f>'Sourcewell counties'!$A$36</c:f>
              <c:strCache>
                <c:ptCount val="1"/>
                <c:pt idx="0">
                  <c:v>Cass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counties'!$B$36:$V$36</c:f>
              <c:numCache>
                <c:formatCode>0%</c:formatCode>
                <c:ptCount val="21"/>
                <c:pt idx="0">
                  <c:v>0</c:v>
                </c:pt>
                <c:pt idx="1">
                  <c:v>0.10714285714285714</c:v>
                </c:pt>
                <c:pt idx="2">
                  <c:v>0.21428571428571427</c:v>
                </c:pt>
                <c:pt idx="3">
                  <c:v>5.3571428571428568E-2</c:v>
                </c:pt>
                <c:pt idx="4">
                  <c:v>-1.7857142857142856E-2</c:v>
                </c:pt>
                <c:pt idx="5">
                  <c:v>-1.7857142857142856E-2</c:v>
                </c:pt>
                <c:pt idx="6">
                  <c:v>-0.14285714285714285</c:v>
                </c:pt>
                <c:pt idx="7">
                  <c:v>-5.3571428571428568E-2</c:v>
                </c:pt>
                <c:pt idx="8">
                  <c:v>3.5714285714285712E-2</c:v>
                </c:pt>
                <c:pt idx="9">
                  <c:v>-5.3571428571428568E-2</c:v>
                </c:pt>
                <c:pt idx="10">
                  <c:v>0</c:v>
                </c:pt>
                <c:pt idx="11">
                  <c:v>-0.10714285714285714</c:v>
                </c:pt>
                <c:pt idx="12">
                  <c:v>-0.16071428571428573</c:v>
                </c:pt>
                <c:pt idx="13">
                  <c:v>-0.19642857142857142</c:v>
                </c:pt>
                <c:pt idx="14">
                  <c:v>-8.9285714285714288E-2</c:v>
                </c:pt>
                <c:pt idx="15">
                  <c:v>-0.125</c:v>
                </c:pt>
                <c:pt idx="16">
                  <c:v>-0.21428571428571427</c:v>
                </c:pt>
                <c:pt idx="17">
                  <c:v>-0.26785714285714285</c:v>
                </c:pt>
                <c:pt idx="18">
                  <c:v>-0.42857142857142855</c:v>
                </c:pt>
                <c:pt idx="19">
                  <c:v>-0.42857142857142855</c:v>
                </c:pt>
                <c:pt idx="20">
                  <c:v>-0.42857142857142855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8-B64F-854B-34C939B283AA}"/>
            </c:ext>
          </c:extLst>
        </c:ser>
        <c:ser>
          <c:idx val="2"/>
          <c:order val="2"/>
          <c:tx>
            <c:strRef>
              <c:f>'Sourcewell counties'!$A$37</c:f>
              <c:strCache>
                <c:ptCount val="1"/>
                <c:pt idx="0">
                  <c:v>Crow Wing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counties'!$B$37:$V$37</c:f>
              <c:numCache>
                <c:formatCode>0%</c:formatCode>
                <c:ptCount val="21"/>
                <c:pt idx="0">
                  <c:v>0</c:v>
                </c:pt>
                <c:pt idx="1">
                  <c:v>4.2780748663101602E-2</c:v>
                </c:pt>
                <c:pt idx="2">
                  <c:v>4.8128342245989303E-2</c:v>
                </c:pt>
                <c:pt idx="3">
                  <c:v>5.3475935828877002E-3</c:v>
                </c:pt>
                <c:pt idx="4">
                  <c:v>5.3475935828877002E-3</c:v>
                </c:pt>
                <c:pt idx="5">
                  <c:v>5.3475935828877002E-3</c:v>
                </c:pt>
                <c:pt idx="6">
                  <c:v>1.06951871657754E-2</c:v>
                </c:pt>
                <c:pt idx="7">
                  <c:v>-2.1390374331550801E-2</c:v>
                </c:pt>
                <c:pt idx="8">
                  <c:v>-7.4866310160427801E-2</c:v>
                </c:pt>
                <c:pt idx="9">
                  <c:v>-0.11229946524064172</c:v>
                </c:pt>
                <c:pt idx="10">
                  <c:v>-0.19251336898395721</c:v>
                </c:pt>
                <c:pt idx="11">
                  <c:v>-0.22994652406417113</c:v>
                </c:pt>
                <c:pt idx="12">
                  <c:v>-0.22994652406417113</c:v>
                </c:pt>
                <c:pt idx="13">
                  <c:v>-0.25668449197860965</c:v>
                </c:pt>
                <c:pt idx="14">
                  <c:v>-0.34759358288770054</c:v>
                </c:pt>
                <c:pt idx="15">
                  <c:v>-0.42780748663101603</c:v>
                </c:pt>
                <c:pt idx="16">
                  <c:v>-0.5133689839572193</c:v>
                </c:pt>
                <c:pt idx="17">
                  <c:v>-0.5133689839572193</c:v>
                </c:pt>
                <c:pt idx="18">
                  <c:v>-0.54545454545454541</c:v>
                </c:pt>
                <c:pt idx="19">
                  <c:v>-0.56149732620320858</c:v>
                </c:pt>
                <c:pt idx="20">
                  <c:v>-0.56149732620320858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8-B64F-854B-34C939B283AA}"/>
            </c:ext>
          </c:extLst>
        </c:ser>
        <c:ser>
          <c:idx val="3"/>
          <c:order val="3"/>
          <c:tx>
            <c:strRef>
              <c:f>'Sourcewell counties'!$A$38</c:f>
              <c:strCache>
                <c:ptCount val="1"/>
                <c:pt idx="0">
                  <c:v>Douglas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counties'!$B$38:$V$38</c:f>
              <c:numCache>
                <c:formatCode>0%</c:formatCode>
                <c:ptCount val="21"/>
                <c:pt idx="0">
                  <c:v>0</c:v>
                </c:pt>
                <c:pt idx="1">
                  <c:v>4.195804195804196E-2</c:v>
                </c:pt>
                <c:pt idx="2">
                  <c:v>8.3916083916083919E-2</c:v>
                </c:pt>
                <c:pt idx="3">
                  <c:v>0.15384615384615385</c:v>
                </c:pt>
                <c:pt idx="4">
                  <c:v>9.7902097902097904E-2</c:v>
                </c:pt>
                <c:pt idx="5">
                  <c:v>0.11888111888111888</c:v>
                </c:pt>
                <c:pt idx="6">
                  <c:v>0.11188811188811189</c:v>
                </c:pt>
                <c:pt idx="7">
                  <c:v>0.1048951048951049</c:v>
                </c:pt>
                <c:pt idx="8">
                  <c:v>0.11188811188811189</c:v>
                </c:pt>
                <c:pt idx="9">
                  <c:v>0.1048951048951049</c:v>
                </c:pt>
                <c:pt idx="10">
                  <c:v>9.0909090909090912E-2</c:v>
                </c:pt>
                <c:pt idx="11">
                  <c:v>2.097902097902098E-2</c:v>
                </c:pt>
                <c:pt idx="12">
                  <c:v>2.7972027972027972E-2</c:v>
                </c:pt>
                <c:pt idx="13">
                  <c:v>-2.7972027972027972E-2</c:v>
                </c:pt>
                <c:pt idx="14">
                  <c:v>-4.195804195804196E-2</c:v>
                </c:pt>
                <c:pt idx="15">
                  <c:v>-0.11188811188811189</c:v>
                </c:pt>
                <c:pt idx="16">
                  <c:v>-0.15384615384615385</c:v>
                </c:pt>
                <c:pt idx="17">
                  <c:v>-0.21678321678321677</c:v>
                </c:pt>
                <c:pt idx="18">
                  <c:v>-0.19580419580419581</c:v>
                </c:pt>
                <c:pt idx="19">
                  <c:v>-0.27972027972027974</c:v>
                </c:pt>
                <c:pt idx="20">
                  <c:v>-0.27272727272727271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8-B64F-854B-34C939B283AA}"/>
            </c:ext>
          </c:extLst>
        </c:ser>
        <c:ser>
          <c:idx val="4"/>
          <c:order val="4"/>
          <c:tx>
            <c:strRef>
              <c:f>'Sourcewell counties'!$A$39</c:f>
              <c:strCache>
                <c:ptCount val="1"/>
                <c:pt idx="0">
                  <c:v>Morrison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counties'!$B$39:$V$39</c:f>
              <c:numCache>
                <c:formatCode>0%</c:formatCode>
                <c:ptCount val="21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0.15</c:v>
                </c:pt>
                <c:pt idx="4">
                  <c:v>0.22</c:v>
                </c:pt>
                <c:pt idx="5">
                  <c:v>0.17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0.17</c:v>
                </c:pt>
                <c:pt idx="10">
                  <c:v>0.16</c:v>
                </c:pt>
                <c:pt idx="11">
                  <c:v>0.1</c:v>
                </c:pt>
                <c:pt idx="12">
                  <c:v>0.11</c:v>
                </c:pt>
                <c:pt idx="13">
                  <c:v>0.06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-0.08</c:v>
                </c:pt>
                <c:pt idx="18">
                  <c:v>-0.13</c:v>
                </c:pt>
                <c:pt idx="19">
                  <c:v>-0.18</c:v>
                </c:pt>
                <c:pt idx="20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8-B64F-854B-34C939B283AA}"/>
            </c:ext>
          </c:extLst>
        </c:ser>
        <c:ser>
          <c:idx val="5"/>
          <c:order val="5"/>
          <c:tx>
            <c:strRef>
              <c:f>'Sourcewell counties'!$A$40</c:f>
              <c:strCache>
                <c:ptCount val="1"/>
                <c:pt idx="0">
                  <c:v>Stevens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counties'!$B$40:$V$40</c:f>
              <c:numCache>
                <c:formatCode>0%</c:formatCode>
                <c:ptCount val="21"/>
                <c:pt idx="0">
                  <c:v>0</c:v>
                </c:pt>
                <c:pt idx="1">
                  <c:v>2.6315789473684209E-2</c:v>
                </c:pt>
                <c:pt idx="2">
                  <c:v>5.2631578947368418E-2</c:v>
                </c:pt>
                <c:pt idx="3">
                  <c:v>-2.6315789473684209E-2</c:v>
                </c:pt>
                <c:pt idx="4">
                  <c:v>-0.10526315789473684</c:v>
                </c:pt>
                <c:pt idx="5">
                  <c:v>-0.21052631578947367</c:v>
                </c:pt>
                <c:pt idx="6">
                  <c:v>-0.18421052631578946</c:v>
                </c:pt>
                <c:pt idx="7">
                  <c:v>-0.13157894736842105</c:v>
                </c:pt>
                <c:pt idx="8">
                  <c:v>-0.18421052631578946</c:v>
                </c:pt>
                <c:pt idx="9">
                  <c:v>0</c:v>
                </c:pt>
                <c:pt idx="10">
                  <c:v>-7.8947368421052627E-2</c:v>
                </c:pt>
                <c:pt idx="11">
                  <c:v>0</c:v>
                </c:pt>
                <c:pt idx="12">
                  <c:v>-5.2631578947368418E-2</c:v>
                </c:pt>
                <c:pt idx="13">
                  <c:v>-0.15789473684210525</c:v>
                </c:pt>
                <c:pt idx="14">
                  <c:v>-0.13157894736842105</c:v>
                </c:pt>
                <c:pt idx="15">
                  <c:v>-0.34210526315789475</c:v>
                </c:pt>
                <c:pt idx="16">
                  <c:v>-0.26315789473684209</c:v>
                </c:pt>
                <c:pt idx="17">
                  <c:v>-0.28947368421052633</c:v>
                </c:pt>
                <c:pt idx="18">
                  <c:v>-0.28947368421052633</c:v>
                </c:pt>
                <c:pt idx="19">
                  <c:v>-0.42105263157894735</c:v>
                </c:pt>
                <c:pt idx="20">
                  <c:v>-0.55263157894736847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8-B64F-854B-34C939B283AA}"/>
            </c:ext>
          </c:extLst>
        </c:ser>
        <c:ser>
          <c:idx val="6"/>
          <c:order val="6"/>
          <c:tx>
            <c:strRef>
              <c:f>'Sourcewell counties'!$A$41</c:f>
              <c:strCache>
                <c:ptCount val="1"/>
                <c:pt idx="0">
                  <c:v>Todd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counties'!$B$41:$V$41</c:f>
              <c:numCache>
                <c:formatCode>0%</c:formatCode>
                <c:ptCount val="21"/>
                <c:pt idx="0">
                  <c:v>0</c:v>
                </c:pt>
                <c:pt idx="1">
                  <c:v>9.2307692307692313E-2</c:v>
                </c:pt>
                <c:pt idx="2">
                  <c:v>0</c:v>
                </c:pt>
                <c:pt idx="3">
                  <c:v>1.5384615384615385E-2</c:v>
                </c:pt>
                <c:pt idx="4">
                  <c:v>-6.1538461538461542E-2</c:v>
                </c:pt>
                <c:pt idx="5">
                  <c:v>-0.13846153846153847</c:v>
                </c:pt>
                <c:pt idx="6">
                  <c:v>-0.27692307692307694</c:v>
                </c:pt>
                <c:pt idx="7">
                  <c:v>-0.29230769230769232</c:v>
                </c:pt>
                <c:pt idx="8">
                  <c:v>-0.24615384615384617</c:v>
                </c:pt>
                <c:pt idx="9">
                  <c:v>-0.26153846153846155</c:v>
                </c:pt>
                <c:pt idx="10">
                  <c:v>-0.2</c:v>
                </c:pt>
                <c:pt idx="11">
                  <c:v>-0.2153846153846154</c:v>
                </c:pt>
                <c:pt idx="12">
                  <c:v>-0.33846153846153848</c:v>
                </c:pt>
                <c:pt idx="13">
                  <c:v>-0.30769230769230771</c:v>
                </c:pt>
                <c:pt idx="14">
                  <c:v>-0.32307692307692309</c:v>
                </c:pt>
                <c:pt idx="15">
                  <c:v>-0.36923076923076925</c:v>
                </c:pt>
                <c:pt idx="16">
                  <c:v>-0.36923076923076925</c:v>
                </c:pt>
                <c:pt idx="17">
                  <c:v>-0.30769230769230771</c:v>
                </c:pt>
                <c:pt idx="18">
                  <c:v>-0.30769230769230771</c:v>
                </c:pt>
                <c:pt idx="19">
                  <c:v>-0.36923076923076925</c:v>
                </c:pt>
                <c:pt idx="2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8-B64F-854B-34C939B283AA}"/>
            </c:ext>
          </c:extLst>
        </c:ser>
        <c:ser>
          <c:idx val="7"/>
          <c:order val="7"/>
          <c:tx>
            <c:strRef>
              <c:f>'Sourcewell counties'!$A$42</c:f>
              <c:strCache>
                <c:ptCount val="1"/>
                <c:pt idx="0">
                  <c:v>Wadena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counties'!$B$42:$V$42</c:f>
              <c:numCache>
                <c:formatCode>0%</c:formatCode>
                <c:ptCount val="21"/>
                <c:pt idx="0">
                  <c:v>0</c:v>
                </c:pt>
                <c:pt idx="1">
                  <c:v>0.10526315789473684</c:v>
                </c:pt>
                <c:pt idx="2">
                  <c:v>0.18421052631578946</c:v>
                </c:pt>
                <c:pt idx="3">
                  <c:v>7.8947368421052627E-2</c:v>
                </c:pt>
                <c:pt idx="4">
                  <c:v>-2.6315789473684209E-2</c:v>
                </c:pt>
                <c:pt idx="5">
                  <c:v>-7.8947368421052627E-2</c:v>
                </c:pt>
                <c:pt idx="6">
                  <c:v>-0.10526315789473684</c:v>
                </c:pt>
                <c:pt idx="7">
                  <c:v>-7.8947368421052627E-2</c:v>
                </c:pt>
                <c:pt idx="8">
                  <c:v>-0.13157894736842105</c:v>
                </c:pt>
                <c:pt idx="9">
                  <c:v>-0.15789473684210525</c:v>
                </c:pt>
                <c:pt idx="10">
                  <c:v>-0.23684210526315788</c:v>
                </c:pt>
                <c:pt idx="11">
                  <c:v>-0.18421052631578946</c:v>
                </c:pt>
                <c:pt idx="12">
                  <c:v>-0.10526315789473684</c:v>
                </c:pt>
                <c:pt idx="13">
                  <c:v>-0.18421052631578946</c:v>
                </c:pt>
                <c:pt idx="14">
                  <c:v>-7.8947368421052627E-2</c:v>
                </c:pt>
                <c:pt idx="15">
                  <c:v>-0.13157894736842105</c:v>
                </c:pt>
                <c:pt idx="16">
                  <c:v>-0.13157894736842105</c:v>
                </c:pt>
                <c:pt idx="17">
                  <c:v>-0.10526315789473684</c:v>
                </c:pt>
                <c:pt idx="18">
                  <c:v>-0.26315789473684209</c:v>
                </c:pt>
                <c:pt idx="19">
                  <c:v>-0.42105263157894735</c:v>
                </c:pt>
                <c:pt idx="20">
                  <c:v>-0.36842105263157893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8-B64F-854B-34C939B2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72175"/>
        <c:axId val="2142073823"/>
      </c:lineChart>
      <c:dateAx>
        <c:axId val="21420721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3823"/>
        <c:crosses val="autoZero"/>
        <c:auto val="1"/>
        <c:lblOffset val="100"/>
        <c:baseTimeUnit val="years"/>
      </c:dateAx>
      <c:valAx>
        <c:axId val="21420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'Sourcewell counties'!$A$47</c:f>
              <c:strCache>
                <c:ptCount val="1"/>
                <c:pt idx="0">
                  <c:v>Becker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counties'!$B$47:$V$47</c:f>
              <c:numCache>
                <c:formatCode>0%</c:formatCode>
                <c:ptCount val="21"/>
                <c:pt idx="1">
                  <c:v>-4.4642857142857144E-2</c:v>
                </c:pt>
                <c:pt idx="2">
                  <c:v>4.6728971962616821E-2</c:v>
                </c:pt>
                <c:pt idx="3">
                  <c:v>-6.25E-2</c:v>
                </c:pt>
                <c:pt idx="4">
                  <c:v>8.5714285714285715E-2</c:v>
                </c:pt>
                <c:pt idx="5">
                  <c:v>4.3859649122807015E-2</c:v>
                </c:pt>
                <c:pt idx="6">
                  <c:v>1.680672268907563E-2</c:v>
                </c:pt>
                <c:pt idx="7">
                  <c:v>-9.9173553719008267E-2</c:v>
                </c:pt>
                <c:pt idx="8">
                  <c:v>2.7522935779816515E-2</c:v>
                </c:pt>
                <c:pt idx="9">
                  <c:v>-1.7857142857142856E-2</c:v>
                </c:pt>
                <c:pt idx="10">
                  <c:v>0</c:v>
                </c:pt>
                <c:pt idx="11">
                  <c:v>-8.1818181818181818E-2</c:v>
                </c:pt>
                <c:pt idx="12">
                  <c:v>4.9504950495049507E-2</c:v>
                </c:pt>
                <c:pt idx="13">
                  <c:v>-5.6603773584905662E-2</c:v>
                </c:pt>
                <c:pt idx="14">
                  <c:v>-0.11</c:v>
                </c:pt>
                <c:pt idx="15">
                  <c:v>-4.49438202247191E-2</c:v>
                </c:pt>
                <c:pt idx="16">
                  <c:v>-7.0588235294117646E-2</c:v>
                </c:pt>
                <c:pt idx="17">
                  <c:v>-3.7974683544303799E-2</c:v>
                </c:pt>
                <c:pt idx="18">
                  <c:v>-7.8947368421052627E-2</c:v>
                </c:pt>
                <c:pt idx="19">
                  <c:v>-2.8571428571428571E-2</c:v>
                </c:pt>
                <c:pt idx="20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5-C549-A59F-CF0F035807A9}"/>
            </c:ext>
          </c:extLst>
        </c:ser>
        <c:ser>
          <c:idx val="1"/>
          <c:order val="1"/>
          <c:tx>
            <c:strRef>
              <c:f>'Sourcewell counties'!$A$48</c:f>
              <c:strCache>
                <c:ptCount val="1"/>
                <c:pt idx="0">
                  <c:v>Cass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counties'!$B$48:$V$48</c:f>
              <c:numCache>
                <c:formatCode>0%</c:formatCode>
                <c:ptCount val="21"/>
                <c:pt idx="1">
                  <c:v>0.10714285714285714</c:v>
                </c:pt>
                <c:pt idx="2">
                  <c:v>9.6774193548387094E-2</c:v>
                </c:pt>
                <c:pt idx="3">
                  <c:v>-0.13235294117647059</c:v>
                </c:pt>
                <c:pt idx="4">
                  <c:v>-6.7796610169491525E-2</c:v>
                </c:pt>
                <c:pt idx="5">
                  <c:v>0</c:v>
                </c:pt>
                <c:pt idx="6">
                  <c:v>-0.12727272727272726</c:v>
                </c:pt>
                <c:pt idx="7">
                  <c:v>0.10416666666666667</c:v>
                </c:pt>
                <c:pt idx="8">
                  <c:v>9.4339622641509441E-2</c:v>
                </c:pt>
                <c:pt idx="9">
                  <c:v>-8.6206896551724144E-2</c:v>
                </c:pt>
                <c:pt idx="10">
                  <c:v>5.6603773584905662E-2</c:v>
                </c:pt>
                <c:pt idx="11">
                  <c:v>-0.10714285714285714</c:v>
                </c:pt>
                <c:pt idx="12">
                  <c:v>-0.06</c:v>
                </c:pt>
                <c:pt idx="13">
                  <c:v>-4.2553191489361701E-2</c:v>
                </c:pt>
                <c:pt idx="14">
                  <c:v>0.13333333333333333</c:v>
                </c:pt>
                <c:pt idx="15">
                  <c:v>-3.9215686274509803E-2</c:v>
                </c:pt>
                <c:pt idx="16">
                  <c:v>-0.10204081632653061</c:v>
                </c:pt>
                <c:pt idx="17">
                  <c:v>-6.8181818181818177E-2</c:v>
                </c:pt>
                <c:pt idx="18">
                  <c:v>-0.21951219512195122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5-C549-A59F-CF0F035807A9}"/>
            </c:ext>
          </c:extLst>
        </c:ser>
        <c:ser>
          <c:idx val="2"/>
          <c:order val="2"/>
          <c:tx>
            <c:strRef>
              <c:f>'Sourcewell counties'!$A$49</c:f>
              <c:strCache>
                <c:ptCount val="1"/>
                <c:pt idx="0">
                  <c:v>Crow Wing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counties'!$B$49:$V$49</c:f>
              <c:numCache>
                <c:formatCode>0%</c:formatCode>
                <c:ptCount val="21"/>
                <c:pt idx="1">
                  <c:v>4.2780748663101602E-2</c:v>
                </c:pt>
                <c:pt idx="2">
                  <c:v>5.1282051282051282E-3</c:v>
                </c:pt>
                <c:pt idx="3">
                  <c:v>-4.0816326530612242E-2</c:v>
                </c:pt>
                <c:pt idx="4">
                  <c:v>0</c:v>
                </c:pt>
                <c:pt idx="5">
                  <c:v>0</c:v>
                </c:pt>
                <c:pt idx="6">
                  <c:v>5.3191489361702126E-3</c:v>
                </c:pt>
                <c:pt idx="7">
                  <c:v>-3.1746031746031744E-2</c:v>
                </c:pt>
                <c:pt idx="8">
                  <c:v>-5.4644808743169397E-2</c:v>
                </c:pt>
                <c:pt idx="9">
                  <c:v>-4.046242774566474E-2</c:v>
                </c:pt>
                <c:pt idx="10">
                  <c:v>-9.036144578313253E-2</c:v>
                </c:pt>
                <c:pt idx="11">
                  <c:v>-4.6357615894039736E-2</c:v>
                </c:pt>
                <c:pt idx="12">
                  <c:v>0</c:v>
                </c:pt>
                <c:pt idx="13">
                  <c:v>-3.4722222222222224E-2</c:v>
                </c:pt>
                <c:pt idx="14">
                  <c:v>-0.1223021582733813</c:v>
                </c:pt>
                <c:pt idx="15">
                  <c:v>-0.12295081967213115</c:v>
                </c:pt>
                <c:pt idx="16">
                  <c:v>-0.14953271028037382</c:v>
                </c:pt>
                <c:pt idx="17">
                  <c:v>0</c:v>
                </c:pt>
                <c:pt idx="18">
                  <c:v>-6.5934065934065936E-2</c:v>
                </c:pt>
                <c:pt idx="19">
                  <c:v>-3.5294117647058823E-2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5-C549-A59F-CF0F035807A9}"/>
            </c:ext>
          </c:extLst>
        </c:ser>
        <c:ser>
          <c:idx val="3"/>
          <c:order val="3"/>
          <c:tx>
            <c:strRef>
              <c:f>'Sourcewell counties'!$A$50</c:f>
              <c:strCache>
                <c:ptCount val="1"/>
                <c:pt idx="0">
                  <c:v>Douglas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counties'!$B$50:$V$50</c:f>
              <c:numCache>
                <c:formatCode>0%</c:formatCode>
                <c:ptCount val="21"/>
                <c:pt idx="1">
                  <c:v>4.195804195804196E-2</c:v>
                </c:pt>
                <c:pt idx="2">
                  <c:v>4.0268456375838924E-2</c:v>
                </c:pt>
                <c:pt idx="3">
                  <c:v>6.4516129032258063E-2</c:v>
                </c:pt>
                <c:pt idx="4">
                  <c:v>-4.8484848484848485E-2</c:v>
                </c:pt>
                <c:pt idx="5">
                  <c:v>1.9108280254777069E-2</c:v>
                </c:pt>
                <c:pt idx="6">
                  <c:v>-6.2500000000000003E-3</c:v>
                </c:pt>
                <c:pt idx="7">
                  <c:v>-6.2893081761006293E-3</c:v>
                </c:pt>
                <c:pt idx="8">
                  <c:v>6.3291139240506328E-3</c:v>
                </c:pt>
                <c:pt idx="9">
                  <c:v>-6.2893081761006293E-3</c:v>
                </c:pt>
                <c:pt idx="10">
                  <c:v>-1.2658227848101266E-2</c:v>
                </c:pt>
                <c:pt idx="11">
                  <c:v>-6.4102564102564097E-2</c:v>
                </c:pt>
                <c:pt idx="12">
                  <c:v>6.8493150684931503E-3</c:v>
                </c:pt>
                <c:pt idx="13">
                  <c:v>-5.4421768707482991E-2</c:v>
                </c:pt>
                <c:pt idx="14">
                  <c:v>-1.4388489208633094E-2</c:v>
                </c:pt>
                <c:pt idx="15">
                  <c:v>-7.2992700729927001E-2</c:v>
                </c:pt>
                <c:pt idx="16">
                  <c:v>-4.7244094488188976E-2</c:v>
                </c:pt>
                <c:pt idx="17">
                  <c:v>-7.43801652892562E-2</c:v>
                </c:pt>
                <c:pt idx="18">
                  <c:v>2.6785714285714284E-2</c:v>
                </c:pt>
                <c:pt idx="19">
                  <c:v>-0.10434782608695652</c:v>
                </c:pt>
                <c:pt idx="20">
                  <c:v>9.7087378640776691E-3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5-C549-A59F-CF0F035807A9}"/>
            </c:ext>
          </c:extLst>
        </c:ser>
        <c:ser>
          <c:idx val="4"/>
          <c:order val="4"/>
          <c:tx>
            <c:strRef>
              <c:f>'Sourcewell counties'!$A$51</c:f>
              <c:strCache>
                <c:ptCount val="1"/>
                <c:pt idx="0">
                  <c:v>Morrison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counties'!$B$51:$V$51</c:f>
              <c:numCache>
                <c:formatCode>0%</c:formatCode>
                <c:ptCount val="21"/>
                <c:pt idx="1">
                  <c:v>0.06</c:v>
                </c:pt>
                <c:pt idx="2">
                  <c:v>9.4339622641509441E-2</c:v>
                </c:pt>
                <c:pt idx="3">
                  <c:v>-8.6206896551724137E-3</c:v>
                </c:pt>
                <c:pt idx="4">
                  <c:v>6.0869565217391307E-2</c:v>
                </c:pt>
                <c:pt idx="5">
                  <c:v>-4.0983606557377046E-2</c:v>
                </c:pt>
                <c:pt idx="6">
                  <c:v>2.564102564102564E-2</c:v>
                </c:pt>
                <c:pt idx="7">
                  <c:v>3.3333333333333333E-2</c:v>
                </c:pt>
                <c:pt idx="8">
                  <c:v>3.2258064516129031E-2</c:v>
                </c:pt>
                <c:pt idx="9">
                  <c:v>-8.59375E-2</c:v>
                </c:pt>
                <c:pt idx="10">
                  <c:v>-8.5470085470085479E-3</c:v>
                </c:pt>
                <c:pt idx="11">
                  <c:v>-5.1724137931034482E-2</c:v>
                </c:pt>
                <c:pt idx="12">
                  <c:v>9.0909090909090905E-3</c:v>
                </c:pt>
                <c:pt idx="13">
                  <c:v>-4.5045045045045043E-2</c:v>
                </c:pt>
                <c:pt idx="14">
                  <c:v>-4.716981132075472E-2</c:v>
                </c:pt>
                <c:pt idx="15">
                  <c:v>0</c:v>
                </c:pt>
                <c:pt idx="16">
                  <c:v>9.9009900990099011E-3</c:v>
                </c:pt>
                <c:pt idx="17">
                  <c:v>-9.8039215686274508E-2</c:v>
                </c:pt>
                <c:pt idx="18">
                  <c:v>-5.434782608695652E-2</c:v>
                </c:pt>
                <c:pt idx="19">
                  <c:v>-5.7471264367816091E-2</c:v>
                </c:pt>
                <c:pt idx="20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5-C549-A59F-CF0F035807A9}"/>
            </c:ext>
          </c:extLst>
        </c:ser>
        <c:ser>
          <c:idx val="5"/>
          <c:order val="5"/>
          <c:tx>
            <c:strRef>
              <c:f>'Sourcewell counties'!$A$52</c:f>
              <c:strCache>
                <c:ptCount val="1"/>
                <c:pt idx="0">
                  <c:v>Stevens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counties'!$B$52:$V$52</c:f>
              <c:numCache>
                <c:formatCode>0%</c:formatCode>
                <c:ptCount val="21"/>
                <c:pt idx="1">
                  <c:v>2.6315789473684209E-2</c:v>
                </c:pt>
                <c:pt idx="2">
                  <c:v>2.564102564102564E-2</c:v>
                </c:pt>
                <c:pt idx="3">
                  <c:v>-7.4999999999999997E-2</c:v>
                </c:pt>
                <c:pt idx="4">
                  <c:v>-8.1081081081081086E-2</c:v>
                </c:pt>
                <c:pt idx="5">
                  <c:v>-0.11764705882352941</c:v>
                </c:pt>
                <c:pt idx="6">
                  <c:v>3.3333333333333333E-2</c:v>
                </c:pt>
                <c:pt idx="7">
                  <c:v>6.4516129032258063E-2</c:v>
                </c:pt>
                <c:pt idx="8">
                  <c:v>-6.0606060606060608E-2</c:v>
                </c:pt>
                <c:pt idx="9">
                  <c:v>0.22580645161290322</c:v>
                </c:pt>
                <c:pt idx="10">
                  <c:v>-7.8947368421052627E-2</c:v>
                </c:pt>
                <c:pt idx="11">
                  <c:v>8.5714285714285715E-2</c:v>
                </c:pt>
                <c:pt idx="12">
                  <c:v>-5.2631578947368418E-2</c:v>
                </c:pt>
                <c:pt idx="13">
                  <c:v>-0.1111111111111111</c:v>
                </c:pt>
                <c:pt idx="14">
                  <c:v>3.125E-2</c:v>
                </c:pt>
                <c:pt idx="15">
                  <c:v>-0.24242424242424243</c:v>
                </c:pt>
                <c:pt idx="16">
                  <c:v>0.12</c:v>
                </c:pt>
                <c:pt idx="17">
                  <c:v>-3.5714285714285712E-2</c:v>
                </c:pt>
                <c:pt idx="18">
                  <c:v>0</c:v>
                </c:pt>
                <c:pt idx="19">
                  <c:v>-0.18518518518518517</c:v>
                </c:pt>
                <c:pt idx="20">
                  <c:v>-0.22727272727272727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5-C549-A59F-CF0F035807A9}"/>
            </c:ext>
          </c:extLst>
        </c:ser>
        <c:ser>
          <c:idx val="6"/>
          <c:order val="6"/>
          <c:tx>
            <c:strRef>
              <c:f>'Sourcewell counties'!$A$53</c:f>
              <c:strCache>
                <c:ptCount val="1"/>
                <c:pt idx="0">
                  <c:v>Todd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counties'!$B$53:$V$53</c:f>
              <c:numCache>
                <c:formatCode>0%</c:formatCode>
                <c:ptCount val="21"/>
                <c:pt idx="1">
                  <c:v>9.2307692307692313E-2</c:v>
                </c:pt>
                <c:pt idx="2">
                  <c:v>-8.4507042253521125E-2</c:v>
                </c:pt>
                <c:pt idx="3">
                  <c:v>1.5384615384615385E-2</c:v>
                </c:pt>
                <c:pt idx="4">
                  <c:v>-7.575757575757576E-2</c:v>
                </c:pt>
                <c:pt idx="5">
                  <c:v>-8.1967213114754092E-2</c:v>
                </c:pt>
                <c:pt idx="6">
                  <c:v>-0.16071428571428573</c:v>
                </c:pt>
                <c:pt idx="7">
                  <c:v>-2.1276595744680851E-2</c:v>
                </c:pt>
                <c:pt idx="8">
                  <c:v>6.5217391304347824E-2</c:v>
                </c:pt>
                <c:pt idx="9">
                  <c:v>-2.0408163265306121E-2</c:v>
                </c:pt>
                <c:pt idx="10">
                  <c:v>8.3333333333333329E-2</c:v>
                </c:pt>
                <c:pt idx="11">
                  <c:v>-1.9230769230769232E-2</c:v>
                </c:pt>
                <c:pt idx="12">
                  <c:v>-0.15686274509803921</c:v>
                </c:pt>
                <c:pt idx="13">
                  <c:v>4.6511627906976744E-2</c:v>
                </c:pt>
                <c:pt idx="14">
                  <c:v>-2.2222222222222223E-2</c:v>
                </c:pt>
                <c:pt idx="15">
                  <c:v>-6.8181818181818177E-2</c:v>
                </c:pt>
                <c:pt idx="16">
                  <c:v>0</c:v>
                </c:pt>
                <c:pt idx="17">
                  <c:v>9.7560975609756101E-2</c:v>
                </c:pt>
                <c:pt idx="18">
                  <c:v>0</c:v>
                </c:pt>
                <c:pt idx="19">
                  <c:v>-8.8888888888888892E-2</c:v>
                </c:pt>
                <c:pt idx="20">
                  <c:v>-4.878048780487805E-2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15-C549-A59F-CF0F035807A9}"/>
            </c:ext>
          </c:extLst>
        </c:ser>
        <c:ser>
          <c:idx val="7"/>
          <c:order val="7"/>
          <c:tx>
            <c:strRef>
              <c:f>'Sourcewell counties'!$A$54</c:f>
              <c:strCache>
                <c:ptCount val="1"/>
                <c:pt idx="0">
                  <c:v>Wadena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counties'!$B$54:$V$54</c:f>
              <c:numCache>
                <c:formatCode>0%</c:formatCode>
                <c:ptCount val="21"/>
                <c:pt idx="1">
                  <c:v>0.10526315789473684</c:v>
                </c:pt>
                <c:pt idx="2">
                  <c:v>7.1428571428571425E-2</c:v>
                </c:pt>
                <c:pt idx="3">
                  <c:v>-8.8888888888888892E-2</c:v>
                </c:pt>
                <c:pt idx="4">
                  <c:v>-9.7560975609756101E-2</c:v>
                </c:pt>
                <c:pt idx="5">
                  <c:v>-5.4054054054054057E-2</c:v>
                </c:pt>
                <c:pt idx="6">
                  <c:v>-2.8571428571428571E-2</c:v>
                </c:pt>
                <c:pt idx="7">
                  <c:v>2.9411764705882353E-2</c:v>
                </c:pt>
                <c:pt idx="8">
                  <c:v>-5.7142857142857141E-2</c:v>
                </c:pt>
                <c:pt idx="9">
                  <c:v>-3.0303030303030304E-2</c:v>
                </c:pt>
                <c:pt idx="10">
                  <c:v>-9.375E-2</c:v>
                </c:pt>
                <c:pt idx="11">
                  <c:v>6.8965517241379309E-2</c:v>
                </c:pt>
                <c:pt idx="12">
                  <c:v>9.6774193548387094E-2</c:v>
                </c:pt>
                <c:pt idx="13">
                  <c:v>-8.8235294117647065E-2</c:v>
                </c:pt>
                <c:pt idx="14">
                  <c:v>0.12903225806451613</c:v>
                </c:pt>
                <c:pt idx="15">
                  <c:v>-5.7142857142857141E-2</c:v>
                </c:pt>
                <c:pt idx="16">
                  <c:v>0</c:v>
                </c:pt>
                <c:pt idx="17">
                  <c:v>3.0303030303030304E-2</c:v>
                </c:pt>
                <c:pt idx="18">
                  <c:v>-0.17647058823529413</c:v>
                </c:pt>
                <c:pt idx="19">
                  <c:v>-0.21428571428571427</c:v>
                </c:pt>
                <c:pt idx="2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15-C549-A59F-CF0F0358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434671"/>
        <c:axId val="2123784559"/>
      </c:barChart>
      <c:dateAx>
        <c:axId val="20594346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4559"/>
        <c:crosses val="autoZero"/>
        <c:auto val="1"/>
        <c:lblOffset val="100"/>
        <c:baseTimeUnit val="years"/>
      </c:dateAx>
      <c:valAx>
        <c:axId val="2123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MIF'!$A$66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MIF'!$B$65:$V$65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MIF'!$B$66:$V$66</c:f>
              <c:numCache>
                <c:formatCode>_(* #,##0_);_(* \(#,##0\);_(* "-"??_);_(@_)</c:formatCode>
                <c:ptCount val="21"/>
                <c:pt idx="0">
                  <c:v>31801</c:v>
                </c:pt>
                <c:pt idx="1">
                  <c:v>33511</c:v>
                </c:pt>
                <c:pt idx="2">
                  <c:v>34018</c:v>
                </c:pt>
                <c:pt idx="3">
                  <c:v>34303</c:v>
                </c:pt>
                <c:pt idx="4">
                  <c:v>33834</c:v>
                </c:pt>
                <c:pt idx="5">
                  <c:v>34188</c:v>
                </c:pt>
                <c:pt idx="6">
                  <c:v>34943</c:v>
                </c:pt>
                <c:pt idx="7">
                  <c:v>35524</c:v>
                </c:pt>
                <c:pt idx="8">
                  <c:v>35813</c:v>
                </c:pt>
                <c:pt idx="9">
                  <c:v>34682</c:v>
                </c:pt>
                <c:pt idx="10">
                  <c:v>34285</c:v>
                </c:pt>
                <c:pt idx="11">
                  <c:v>33679</c:v>
                </c:pt>
                <c:pt idx="12">
                  <c:v>32798</c:v>
                </c:pt>
                <c:pt idx="13">
                  <c:v>31696</c:v>
                </c:pt>
                <c:pt idx="14">
                  <c:v>30723</c:v>
                </c:pt>
                <c:pt idx="15">
                  <c:v>29496</c:v>
                </c:pt>
                <c:pt idx="16">
                  <c:v>29914</c:v>
                </c:pt>
                <c:pt idx="17">
                  <c:v>29640</c:v>
                </c:pt>
                <c:pt idx="18">
                  <c:v>28551</c:v>
                </c:pt>
                <c:pt idx="19">
                  <c:v>28207</c:v>
                </c:pt>
                <c:pt idx="20">
                  <c:v>27534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0-B04B-BA83-9FA14C4A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77952"/>
        <c:axId val="1277379600"/>
      </c:lineChart>
      <c:catAx>
        <c:axId val="12773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79600"/>
        <c:crosses val="autoZero"/>
        <c:auto val="1"/>
        <c:lblAlgn val="ctr"/>
        <c:lblOffset val="100"/>
        <c:noMultiLvlLbl val="0"/>
      </c:catAx>
      <c:valAx>
        <c:axId val="1277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</a:t>
            </a:r>
            <a:r>
              <a:rPr lang="en-US" baseline="0"/>
              <a:t> and family child care licenses and capacity, 2000-2020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Child Care Center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chart!$B$3:$V$3</c:f>
              <c:numCache>
                <c:formatCode>0.0%</c:formatCode>
                <c:ptCount val="21"/>
                <c:pt idx="0">
                  <c:v>0</c:v>
                </c:pt>
                <c:pt idx="1">
                  <c:v>6.2344139650872821E-3</c:v>
                </c:pt>
                <c:pt idx="2">
                  <c:v>-1.8703241895261845E-3</c:v>
                </c:pt>
                <c:pt idx="3">
                  <c:v>-1.1221945137157107E-2</c:v>
                </c:pt>
                <c:pt idx="4">
                  <c:v>-5.6733167082294263E-2</c:v>
                </c:pt>
                <c:pt idx="5">
                  <c:v>-4.488778054862843E-2</c:v>
                </c:pt>
                <c:pt idx="6">
                  <c:v>-4.9251870324189526E-2</c:v>
                </c:pt>
                <c:pt idx="7">
                  <c:v>-3.9900249376558602E-2</c:v>
                </c:pt>
                <c:pt idx="8">
                  <c:v>-2.9925187032418952E-2</c:v>
                </c:pt>
                <c:pt idx="9">
                  <c:v>-2.9925187032418952E-2</c:v>
                </c:pt>
                <c:pt idx="10">
                  <c:v>-2.6807980049875311E-2</c:v>
                </c:pt>
                <c:pt idx="11">
                  <c:v>-1.9326683291770574E-2</c:v>
                </c:pt>
                <c:pt idx="12">
                  <c:v>-2.2443890274314215E-2</c:v>
                </c:pt>
                <c:pt idx="13">
                  <c:v>4.9875311720698253E-3</c:v>
                </c:pt>
                <c:pt idx="14">
                  <c:v>8.1047381546134663E-3</c:v>
                </c:pt>
                <c:pt idx="15">
                  <c:v>2.3067331670822942E-2</c:v>
                </c:pt>
                <c:pt idx="16">
                  <c:v>6.2967581047381552E-2</c:v>
                </c:pt>
                <c:pt idx="17">
                  <c:v>8.2294264339152115E-2</c:v>
                </c:pt>
                <c:pt idx="18">
                  <c:v>0.10162094763092269</c:v>
                </c:pt>
                <c:pt idx="19">
                  <c:v>0.10847880299251871</c:v>
                </c:pt>
                <c:pt idx="20" formatCode="0%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E845-BD8E-226CDE6BD46C}"/>
            </c:ext>
          </c:extLst>
        </c:ser>
        <c:ser>
          <c:idx val="1"/>
          <c:order val="1"/>
          <c:tx>
            <c:strRef>
              <c:f>chart!$A$4</c:f>
              <c:strCache>
                <c:ptCount val="1"/>
                <c:pt idx="0">
                  <c:v>Child Care Center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chart!$B$4:$V$4</c:f>
              <c:numCache>
                <c:formatCode>0.0%</c:formatCode>
                <c:ptCount val="21"/>
                <c:pt idx="0">
                  <c:v>0</c:v>
                </c:pt>
                <c:pt idx="1">
                  <c:v>2.3118981840039764E-2</c:v>
                </c:pt>
                <c:pt idx="2">
                  <c:v>2.9904403010091434E-2</c:v>
                </c:pt>
                <c:pt idx="3">
                  <c:v>2.0830202637875828E-2</c:v>
                </c:pt>
                <c:pt idx="4">
                  <c:v>3.5950016761261833E-3</c:v>
                </c:pt>
                <c:pt idx="5">
                  <c:v>3.4574437341779465E-2</c:v>
                </c:pt>
                <c:pt idx="6">
                  <c:v>5.7543145799858975E-2</c:v>
                </c:pt>
                <c:pt idx="7">
                  <c:v>9.0903836595036355E-2</c:v>
                </c:pt>
                <c:pt idx="8">
                  <c:v>0.12344380353489233</c:v>
                </c:pt>
                <c:pt idx="9">
                  <c:v>0.13669098012923511</c:v>
                </c:pt>
                <c:pt idx="10">
                  <c:v>0.1566888994208695</c:v>
                </c:pt>
                <c:pt idx="11">
                  <c:v>0.19152920505380944</c:v>
                </c:pt>
                <c:pt idx="12">
                  <c:v>0.2106370435446023</c:v>
                </c:pt>
                <c:pt idx="13">
                  <c:v>0.26241200337537135</c:v>
                </c:pt>
                <c:pt idx="14">
                  <c:v>0.29081367256586022</c:v>
                </c:pt>
                <c:pt idx="15">
                  <c:v>0.34008022286698492</c:v>
                </c:pt>
                <c:pt idx="16">
                  <c:v>0.42580540752985241</c:v>
                </c:pt>
                <c:pt idx="17">
                  <c:v>0.50762348426175308</c:v>
                </c:pt>
                <c:pt idx="18">
                  <c:v>0.55952559849264238</c:v>
                </c:pt>
                <c:pt idx="19">
                  <c:v>0.5914413529228173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E845-BD8E-226CDE6BD46C}"/>
            </c:ext>
          </c:extLst>
        </c:ser>
        <c:ser>
          <c:idx val="2"/>
          <c:order val="2"/>
          <c:tx>
            <c:strRef>
              <c:f>chart!$A$5</c:f>
              <c:strCache>
                <c:ptCount val="1"/>
                <c:pt idx="0">
                  <c:v>Family Child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chart!$B$5:$V$5</c:f>
              <c:numCache>
                <c:formatCode>0.0%</c:formatCode>
                <c:ptCount val="21"/>
                <c:pt idx="0">
                  <c:v>0</c:v>
                </c:pt>
                <c:pt idx="1">
                  <c:v>6.2915064662705353E-4</c:v>
                </c:pt>
                <c:pt idx="2">
                  <c:v>-1.377140859839217E-2</c:v>
                </c:pt>
                <c:pt idx="3">
                  <c:v>-2.5934987766515205E-2</c:v>
                </c:pt>
                <c:pt idx="4">
                  <c:v>-6.9066759874169867E-2</c:v>
                </c:pt>
                <c:pt idx="5">
                  <c:v>-9.5770709542118138E-2</c:v>
                </c:pt>
                <c:pt idx="6">
                  <c:v>-0.11702202027263195</c:v>
                </c:pt>
                <c:pt idx="7">
                  <c:v>-0.13778399161132471</c:v>
                </c:pt>
                <c:pt idx="8">
                  <c:v>-0.14896889199580565</c:v>
                </c:pt>
                <c:pt idx="9">
                  <c:v>-0.16679482698357218</c:v>
                </c:pt>
                <c:pt idx="10">
                  <c:v>-0.18168472562041244</c:v>
                </c:pt>
                <c:pt idx="11">
                  <c:v>-0.21195386228591401</c:v>
                </c:pt>
                <c:pt idx="12">
                  <c:v>-0.23907724571828032</c:v>
                </c:pt>
                <c:pt idx="13">
                  <c:v>-0.27801468018175463</c:v>
                </c:pt>
                <c:pt idx="14">
                  <c:v>-0.31716183152743793</c:v>
                </c:pt>
                <c:pt idx="15">
                  <c:v>-0.35616917161831529</c:v>
                </c:pt>
                <c:pt idx="16">
                  <c:v>-0.37979727368053129</c:v>
                </c:pt>
                <c:pt idx="17">
                  <c:v>-0.41174414540370502</c:v>
                </c:pt>
                <c:pt idx="18">
                  <c:v>-0.44585809157637191</c:v>
                </c:pt>
                <c:pt idx="19">
                  <c:v>-0.47542817196784343</c:v>
                </c:pt>
                <c:pt idx="20">
                  <c:v>-0.4375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8-E845-BD8E-226CDE6BD46C}"/>
            </c:ext>
          </c:extLst>
        </c:ser>
        <c:ser>
          <c:idx val="3"/>
          <c:order val="3"/>
          <c:tx>
            <c:strRef>
              <c:f>chart!$A$6</c:f>
              <c:strCache>
                <c:ptCount val="1"/>
                <c:pt idx="0">
                  <c:v>Family Child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chart!$B$6:$V$6</c:f>
              <c:numCache>
                <c:formatCode>0.0%</c:formatCode>
                <c:ptCount val="21"/>
                <c:pt idx="0">
                  <c:v>0</c:v>
                </c:pt>
                <c:pt idx="1">
                  <c:v>4.4693507844870278E-3</c:v>
                </c:pt>
                <c:pt idx="2">
                  <c:v>-6.1743485592141963E-3</c:v>
                </c:pt>
                <c:pt idx="3">
                  <c:v>-1.3871912042173621E-2</c:v>
                </c:pt>
                <c:pt idx="4">
                  <c:v>-5.1895869768258204E-2</c:v>
                </c:pt>
                <c:pt idx="5">
                  <c:v>-7.6518043515053494E-2</c:v>
                </c:pt>
                <c:pt idx="6">
                  <c:v>-9.3160576941158771E-2</c:v>
                </c:pt>
                <c:pt idx="7">
                  <c:v>-0.11065560925462763</c:v>
                </c:pt>
                <c:pt idx="8">
                  <c:v>-0.11688010480721615</c:v>
                </c:pt>
                <c:pt idx="9">
                  <c:v>-0.13096514157123068</c:v>
                </c:pt>
                <c:pt idx="10">
                  <c:v>-0.14311325071616174</c:v>
                </c:pt>
                <c:pt idx="11">
                  <c:v>-0.17243670509180034</c:v>
                </c:pt>
                <c:pt idx="12">
                  <c:v>-0.19885163385172788</c:v>
                </c:pt>
                <c:pt idx="13">
                  <c:v>-0.23777196908437859</c:v>
                </c:pt>
                <c:pt idx="14">
                  <c:v>-0.27931875309500975</c:v>
                </c:pt>
                <c:pt idx="15">
                  <c:v>-0.32215682218502989</c:v>
                </c:pt>
                <c:pt idx="16">
                  <c:v>-0.34847145695820875</c:v>
                </c:pt>
                <c:pt idx="17">
                  <c:v>-0.38148698372103229</c:v>
                </c:pt>
                <c:pt idx="18">
                  <c:v>-0.41573738019569867</c:v>
                </c:pt>
                <c:pt idx="19">
                  <c:v>-0.44560618312428307</c:v>
                </c:pt>
                <c:pt idx="20">
                  <c:v>-0.47099999999999997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8-E845-BD8E-226CDE6B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94047"/>
        <c:axId val="2082495695"/>
      </c:lineChart>
      <c:catAx>
        <c:axId val="208249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95695"/>
        <c:crosses val="autoZero"/>
        <c:auto val="1"/>
        <c:lblAlgn val="ctr"/>
        <c:lblOffset val="100"/>
        <c:noMultiLvlLbl val="1"/>
      </c:catAx>
      <c:valAx>
        <c:axId val="20824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MIF'!$A$69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MIF'!$B$68:$V$68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MIF'!$B$69:$V$69</c:f>
              <c:numCache>
                <c:formatCode>_(* #,##0_);_(* \(#,##0\);_(* "-"??_);_(@_)</c:formatCode>
                <c:ptCount val="21"/>
                <c:pt idx="0">
                  <c:v>11780</c:v>
                </c:pt>
                <c:pt idx="1">
                  <c:v>11806</c:v>
                </c:pt>
                <c:pt idx="2">
                  <c:v>11713</c:v>
                </c:pt>
                <c:pt idx="3">
                  <c:v>11638</c:v>
                </c:pt>
                <c:pt idx="4">
                  <c:v>11463</c:v>
                </c:pt>
                <c:pt idx="5">
                  <c:v>11227</c:v>
                </c:pt>
                <c:pt idx="6">
                  <c:v>10942</c:v>
                </c:pt>
                <c:pt idx="7">
                  <c:v>10824</c:v>
                </c:pt>
                <c:pt idx="8">
                  <c:v>10726</c:v>
                </c:pt>
                <c:pt idx="9">
                  <c:v>10818</c:v>
                </c:pt>
                <c:pt idx="10">
                  <c:v>10604</c:v>
                </c:pt>
                <c:pt idx="11">
                  <c:v>10575</c:v>
                </c:pt>
                <c:pt idx="12">
                  <c:v>10229</c:v>
                </c:pt>
                <c:pt idx="13">
                  <c:v>9810</c:v>
                </c:pt>
                <c:pt idx="14">
                  <c:v>9462</c:v>
                </c:pt>
                <c:pt idx="15">
                  <c:v>9139</c:v>
                </c:pt>
                <c:pt idx="16">
                  <c:v>9132</c:v>
                </c:pt>
                <c:pt idx="17">
                  <c:v>9117</c:v>
                </c:pt>
                <c:pt idx="18">
                  <c:v>9234</c:v>
                </c:pt>
                <c:pt idx="19">
                  <c:v>9142</c:v>
                </c:pt>
                <c:pt idx="20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5F40-B66A-226D8190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45888"/>
        <c:axId val="1278800896"/>
      </c:lineChart>
      <c:catAx>
        <c:axId val="1278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0896"/>
        <c:crosses val="autoZero"/>
        <c:auto val="1"/>
        <c:lblAlgn val="ctr"/>
        <c:lblOffset val="100"/>
        <c:noMultiLvlLbl val="0"/>
      </c:catAx>
      <c:valAx>
        <c:axId val="1278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MIF'!$A$72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MIF'!$B$71:$V$71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MIF'!$B$72:$V$72</c:f>
              <c:numCache>
                <c:formatCode>_(* #,##0_);_(* \(#,##0\);_(* "-"??_);_(@_)</c:formatCode>
                <c:ptCount val="21"/>
                <c:pt idx="0">
                  <c:v>8671</c:v>
                </c:pt>
                <c:pt idx="1">
                  <c:v>8949</c:v>
                </c:pt>
                <c:pt idx="2">
                  <c:v>8905</c:v>
                </c:pt>
                <c:pt idx="3">
                  <c:v>8889</c:v>
                </c:pt>
                <c:pt idx="4">
                  <c:v>8528</c:v>
                </c:pt>
                <c:pt idx="5">
                  <c:v>8509</c:v>
                </c:pt>
                <c:pt idx="6">
                  <c:v>8233</c:v>
                </c:pt>
                <c:pt idx="7">
                  <c:v>8183</c:v>
                </c:pt>
                <c:pt idx="8">
                  <c:v>8240</c:v>
                </c:pt>
                <c:pt idx="9">
                  <c:v>8096</c:v>
                </c:pt>
                <c:pt idx="10">
                  <c:v>8013</c:v>
                </c:pt>
                <c:pt idx="11">
                  <c:v>7752</c:v>
                </c:pt>
                <c:pt idx="12">
                  <c:v>7536</c:v>
                </c:pt>
                <c:pt idx="13">
                  <c:v>7421</c:v>
                </c:pt>
                <c:pt idx="14">
                  <c:v>7386</c:v>
                </c:pt>
                <c:pt idx="15">
                  <c:v>7201</c:v>
                </c:pt>
                <c:pt idx="16">
                  <c:v>7100</c:v>
                </c:pt>
                <c:pt idx="17">
                  <c:v>7048</c:v>
                </c:pt>
                <c:pt idx="18">
                  <c:v>6765</c:v>
                </c:pt>
                <c:pt idx="19">
                  <c:v>6333</c:v>
                </c:pt>
                <c:pt idx="20">
                  <c:v>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8-084C-8439-018A49A7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54112"/>
        <c:axId val="1139844496"/>
      </c:lineChart>
      <c:catAx>
        <c:axId val="1139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44496"/>
        <c:crosses val="autoZero"/>
        <c:auto val="1"/>
        <c:lblAlgn val="ctr"/>
        <c:lblOffset val="100"/>
        <c:noMultiLvlLbl val="0"/>
      </c:catAx>
      <c:valAx>
        <c:axId val="1139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MIF'!$A$75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MIF'!$B$74:$V$74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MIF'!$B$75:$V$75</c:f>
              <c:numCache>
                <c:formatCode>_(* #,##0_);_(* \(#,##0\);_(* "-"??_);_(@_)</c:formatCode>
                <c:ptCount val="21"/>
                <c:pt idx="0">
                  <c:v>36542</c:v>
                </c:pt>
                <c:pt idx="1">
                  <c:v>37611</c:v>
                </c:pt>
                <c:pt idx="2">
                  <c:v>37491</c:v>
                </c:pt>
                <c:pt idx="3">
                  <c:v>38128</c:v>
                </c:pt>
                <c:pt idx="4">
                  <c:v>37244</c:v>
                </c:pt>
                <c:pt idx="5">
                  <c:v>37226</c:v>
                </c:pt>
                <c:pt idx="6">
                  <c:v>36928</c:v>
                </c:pt>
                <c:pt idx="7">
                  <c:v>36978</c:v>
                </c:pt>
                <c:pt idx="8">
                  <c:v>38223</c:v>
                </c:pt>
                <c:pt idx="9">
                  <c:v>38334</c:v>
                </c:pt>
                <c:pt idx="10">
                  <c:v>38782</c:v>
                </c:pt>
                <c:pt idx="11">
                  <c:v>38272</c:v>
                </c:pt>
                <c:pt idx="12">
                  <c:v>36912</c:v>
                </c:pt>
                <c:pt idx="13">
                  <c:v>36205</c:v>
                </c:pt>
                <c:pt idx="14">
                  <c:v>34960</c:v>
                </c:pt>
                <c:pt idx="15">
                  <c:v>33819</c:v>
                </c:pt>
                <c:pt idx="16">
                  <c:v>33571</c:v>
                </c:pt>
                <c:pt idx="17">
                  <c:v>33615</c:v>
                </c:pt>
                <c:pt idx="18">
                  <c:v>33513</c:v>
                </c:pt>
                <c:pt idx="19">
                  <c:v>33158</c:v>
                </c:pt>
                <c:pt idx="20">
                  <c:v>32845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C54A-B1C4-DB6C72E3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76496"/>
        <c:axId val="1140501360"/>
      </c:lineChart>
      <c:catAx>
        <c:axId val="12460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01360"/>
        <c:crosses val="autoZero"/>
        <c:auto val="1"/>
        <c:lblAlgn val="ctr"/>
        <c:lblOffset val="100"/>
        <c:noMultiLvlLbl val="0"/>
      </c:catAx>
      <c:valAx>
        <c:axId val="1140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MIF'!$A$78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MIF'!$B$77:$V$77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MIF'!$B$78:$V$78</c:f>
              <c:numCache>
                <c:formatCode>_(* #,##0_);_(* \(#,##0\);_(* "-"??_);_(@_)</c:formatCode>
                <c:ptCount val="21"/>
                <c:pt idx="0">
                  <c:v>15887</c:v>
                </c:pt>
                <c:pt idx="1">
                  <c:v>15618</c:v>
                </c:pt>
                <c:pt idx="2">
                  <c:v>15522</c:v>
                </c:pt>
                <c:pt idx="3">
                  <c:v>15294</c:v>
                </c:pt>
                <c:pt idx="4">
                  <c:v>14860</c:v>
                </c:pt>
                <c:pt idx="5">
                  <c:v>14837</c:v>
                </c:pt>
                <c:pt idx="6">
                  <c:v>14774</c:v>
                </c:pt>
                <c:pt idx="7">
                  <c:v>14718</c:v>
                </c:pt>
                <c:pt idx="8">
                  <c:v>14707</c:v>
                </c:pt>
                <c:pt idx="9">
                  <c:v>14638</c:v>
                </c:pt>
                <c:pt idx="10">
                  <c:v>14220</c:v>
                </c:pt>
                <c:pt idx="11">
                  <c:v>14047</c:v>
                </c:pt>
                <c:pt idx="12">
                  <c:v>13453</c:v>
                </c:pt>
                <c:pt idx="13">
                  <c:v>13137</c:v>
                </c:pt>
                <c:pt idx="14">
                  <c:v>13019</c:v>
                </c:pt>
                <c:pt idx="15">
                  <c:v>12646</c:v>
                </c:pt>
                <c:pt idx="16">
                  <c:v>12396</c:v>
                </c:pt>
                <c:pt idx="17">
                  <c:v>11986</c:v>
                </c:pt>
                <c:pt idx="18">
                  <c:v>12036</c:v>
                </c:pt>
                <c:pt idx="19">
                  <c:v>12008</c:v>
                </c:pt>
                <c:pt idx="20">
                  <c:v>11845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9-714E-8AF8-471C77D3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053872"/>
        <c:axId val="1278055520"/>
      </c:lineChart>
      <c:catAx>
        <c:axId val="12780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55520"/>
        <c:crosses val="autoZero"/>
        <c:auto val="1"/>
        <c:lblAlgn val="ctr"/>
        <c:lblOffset val="100"/>
        <c:noMultiLvlLbl val="0"/>
      </c:catAx>
      <c:valAx>
        <c:axId val="127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MIF'!$A$81</c:f>
              <c:strCache>
                <c:ptCount val="1"/>
                <c:pt idx="0">
                  <c:v>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MIF'!$B$80:$V$80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MIF'!$B$81:$V$81</c:f>
              <c:numCache>
                <c:formatCode>_(* #,##0_);_(* \(#,##0\);_(* "-"??_);_(@_)</c:formatCode>
                <c:ptCount val="21"/>
                <c:pt idx="0">
                  <c:v>11735</c:v>
                </c:pt>
                <c:pt idx="1">
                  <c:v>11503</c:v>
                </c:pt>
                <c:pt idx="2">
                  <c:v>11630</c:v>
                </c:pt>
                <c:pt idx="3">
                  <c:v>11588</c:v>
                </c:pt>
                <c:pt idx="4">
                  <c:v>11509</c:v>
                </c:pt>
                <c:pt idx="5">
                  <c:v>11615</c:v>
                </c:pt>
                <c:pt idx="6">
                  <c:v>11514</c:v>
                </c:pt>
                <c:pt idx="7">
                  <c:v>11410</c:v>
                </c:pt>
                <c:pt idx="8">
                  <c:v>11534</c:v>
                </c:pt>
                <c:pt idx="9">
                  <c:v>11555</c:v>
                </c:pt>
                <c:pt idx="10">
                  <c:v>11588</c:v>
                </c:pt>
                <c:pt idx="11">
                  <c:v>11341</c:v>
                </c:pt>
                <c:pt idx="12">
                  <c:v>11297</c:v>
                </c:pt>
                <c:pt idx="13">
                  <c:v>10662</c:v>
                </c:pt>
                <c:pt idx="14">
                  <c:v>10266</c:v>
                </c:pt>
                <c:pt idx="15">
                  <c:v>9758</c:v>
                </c:pt>
                <c:pt idx="16">
                  <c:v>9567</c:v>
                </c:pt>
                <c:pt idx="17">
                  <c:v>9526</c:v>
                </c:pt>
                <c:pt idx="18">
                  <c:v>9456</c:v>
                </c:pt>
                <c:pt idx="19">
                  <c:v>9107</c:v>
                </c:pt>
                <c:pt idx="20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FD40-9671-BCEE76E2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85616"/>
        <c:axId val="1249687264"/>
      </c:lineChart>
      <c:catAx>
        <c:axId val="12496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87264"/>
        <c:crosses val="autoZero"/>
        <c:auto val="1"/>
        <c:lblAlgn val="ctr"/>
        <c:lblOffset val="100"/>
        <c:noMultiLvlLbl val="0"/>
      </c:catAx>
      <c:valAx>
        <c:axId val="1249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MIF'!$A$84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MIF'!$B$83:$V$83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MIF'!$B$84:$V$84</c:f>
              <c:numCache>
                <c:formatCode>_(* #,##0_);_(* \(#,##0\);_(* "-"??_);_(@_)</c:formatCode>
                <c:ptCount val="21"/>
                <c:pt idx="0">
                  <c:v>129624</c:v>
                </c:pt>
                <c:pt idx="1">
                  <c:v>129755</c:v>
                </c:pt>
                <c:pt idx="2">
                  <c:v>128363</c:v>
                </c:pt>
                <c:pt idx="3">
                  <c:v>125789</c:v>
                </c:pt>
                <c:pt idx="4">
                  <c:v>120634</c:v>
                </c:pt>
                <c:pt idx="5">
                  <c:v>119222</c:v>
                </c:pt>
                <c:pt idx="6">
                  <c:v>118822</c:v>
                </c:pt>
                <c:pt idx="7">
                  <c:v>118614</c:v>
                </c:pt>
                <c:pt idx="8">
                  <c:v>118830</c:v>
                </c:pt>
                <c:pt idx="9">
                  <c:v>118849</c:v>
                </c:pt>
                <c:pt idx="10">
                  <c:v>119272</c:v>
                </c:pt>
                <c:pt idx="11">
                  <c:v>119434</c:v>
                </c:pt>
                <c:pt idx="12">
                  <c:v>120314</c:v>
                </c:pt>
                <c:pt idx="13">
                  <c:v>121878</c:v>
                </c:pt>
                <c:pt idx="14">
                  <c:v>120822</c:v>
                </c:pt>
                <c:pt idx="15">
                  <c:v>122007</c:v>
                </c:pt>
                <c:pt idx="16">
                  <c:v>125604</c:v>
                </c:pt>
                <c:pt idx="17">
                  <c:v>128163</c:v>
                </c:pt>
                <c:pt idx="18">
                  <c:v>128566</c:v>
                </c:pt>
                <c:pt idx="19">
                  <c:v>128162</c:v>
                </c:pt>
                <c:pt idx="20">
                  <c:v>126936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1-C441-8DD4-E1F03718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94496"/>
        <c:axId val="1291896144"/>
      </c:lineChart>
      <c:catAx>
        <c:axId val="1291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6144"/>
        <c:crosses val="autoZero"/>
        <c:auto val="1"/>
        <c:lblAlgn val="ctr"/>
        <c:lblOffset val="100"/>
        <c:noMultiLvlLbl val="0"/>
      </c:catAx>
      <c:valAx>
        <c:axId val="1291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MIF'!$A$104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MIF'!$B$103:$V$103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MIF'!$B$104:$V$104</c:f>
              <c:numCache>
                <c:formatCode>0%</c:formatCode>
                <c:ptCount val="21"/>
                <c:pt idx="0">
                  <c:v>0</c:v>
                </c:pt>
                <c:pt idx="1">
                  <c:v>5.3771893965598568E-2</c:v>
                </c:pt>
                <c:pt idx="2">
                  <c:v>6.9714788843118145E-2</c:v>
                </c:pt>
                <c:pt idx="3">
                  <c:v>7.8676771170717905E-2</c:v>
                </c:pt>
                <c:pt idx="4">
                  <c:v>6.3928807270211635E-2</c:v>
                </c:pt>
                <c:pt idx="5">
                  <c:v>7.5060532687651338E-2</c:v>
                </c:pt>
                <c:pt idx="6">
                  <c:v>9.8801924467784033E-2</c:v>
                </c:pt>
                <c:pt idx="7">
                  <c:v>0.11707179019527687</c:v>
                </c:pt>
                <c:pt idx="8">
                  <c:v>0.12615955473098331</c:v>
                </c:pt>
                <c:pt idx="9">
                  <c:v>9.0594635388824257E-2</c:v>
                </c:pt>
                <c:pt idx="10">
                  <c:v>7.8110751234237913E-2</c:v>
                </c:pt>
                <c:pt idx="11">
                  <c:v>5.9054746706078423E-2</c:v>
                </c:pt>
                <c:pt idx="12">
                  <c:v>3.1351215370585828E-2</c:v>
                </c:pt>
                <c:pt idx="13">
                  <c:v>-3.3017829627999119E-3</c:v>
                </c:pt>
                <c:pt idx="14">
                  <c:v>-3.3898305084745763E-2</c:v>
                </c:pt>
                <c:pt idx="15">
                  <c:v>-7.2481997421464731E-2</c:v>
                </c:pt>
                <c:pt idx="16">
                  <c:v>-5.9337756674318419E-2</c:v>
                </c:pt>
                <c:pt idx="17">
                  <c:v>-6.7953837929624852E-2</c:v>
                </c:pt>
                <c:pt idx="18">
                  <c:v>-0.10219804408666394</c:v>
                </c:pt>
                <c:pt idx="19">
                  <c:v>-0.11301531398383699</c:v>
                </c:pt>
                <c:pt idx="20">
                  <c:v>-0.13417817049778308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A-9B46-96A3-9BBDFD03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143504"/>
        <c:axId val="1291965968"/>
      </c:lineChart>
      <c:catAx>
        <c:axId val="12921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65968"/>
        <c:crosses val="autoZero"/>
        <c:auto val="1"/>
        <c:lblAlgn val="ctr"/>
        <c:lblOffset val="100"/>
        <c:noMultiLvlLbl val="0"/>
      </c:catAx>
      <c:valAx>
        <c:axId val="1291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MIF'!$A$107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MIF'!$B$106:$V$106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MIF'!$B$107:$V$107</c:f>
              <c:numCache>
                <c:formatCode>0%</c:formatCode>
                <c:ptCount val="21"/>
                <c:pt idx="0">
                  <c:v>0</c:v>
                </c:pt>
                <c:pt idx="1">
                  <c:v>2.2071307300509336E-3</c:v>
                </c:pt>
                <c:pt idx="2">
                  <c:v>-5.6876061120543298E-3</c:v>
                </c:pt>
                <c:pt idx="3">
                  <c:v>-1.2054329371816639E-2</c:v>
                </c:pt>
                <c:pt idx="4">
                  <c:v>-2.6910016977928691E-2</c:v>
                </c:pt>
                <c:pt idx="5">
                  <c:v>-4.6943972835314089E-2</c:v>
                </c:pt>
                <c:pt idx="6">
                  <c:v>-7.1137521222410863E-2</c:v>
                </c:pt>
                <c:pt idx="7">
                  <c:v>-8.1154499151103565E-2</c:v>
                </c:pt>
                <c:pt idx="8">
                  <c:v>-8.9473684210526316E-2</c:v>
                </c:pt>
                <c:pt idx="9">
                  <c:v>-8.1663837011884552E-2</c:v>
                </c:pt>
                <c:pt idx="10">
                  <c:v>-9.9830220713073001E-2</c:v>
                </c:pt>
                <c:pt idx="11">
                  <c:v>-0.10229202037351443</c:v>
                </c:pt>
                <c:pt idx="12">
                  <c:v>-0.13166383701188455</c:v>
                </c:pt>
                <c:pt idx="13">
                  <c:v>-0.16723259762308998</c:v>
                </c:pt>
                <c:pt idx="14">
                  <c:v>-0.1967741935483871</c:v>
                </c:pt>
                <c:pt idx="15">
                  <c:v>-0.22419354838709676</c:v>
                </c:pt>
                <c:pt idx="16">
                  <c:v>-0.22478777589134125</c:v>
                </c:pt>
                <c:pt idx="17">
                  <c:v>-0.22606112054329372</c:v>
                </c:pt>
                <c:pt idx="18">
                  <c:v>-0.21612903225806451</c:v>
                </c:pt>
                <c:pt idx="19">
                  <c:v>-0.22393887945670629</c:v>
                </c:pt>
                <c:pt idx="20">
                  <c:v>-0.26519524617996604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9F44-AF8A-15185471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21104"/>
        <c:axId val="1295199216"/>
      </c:lineChart>
      <c:catAx>
        <c:axId val="12950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9216"/>
        <c:crosses val="autoZero"/>
        <c:auto val="1"/>
        <c:lblAlgn val="ctr"/>
        <c:lblOffset val="100"/>
        <c:noMultiLvlLbl val="0"/>
      </c:catAx>
      <c:valAx>
        <c:axId val="12951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MIF'!$A$110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MIF'!$B$109:$V$109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MIF'!$B$110:$V$110</c:f>
              <c:numCache>
                <c:formatCode>0%</c:formatCode>
                <c:ptCount val="21"/>
                <c:pt idx="0">
                  <c:v>0</c:v>
                </c:pt>
                <c:pt idx="1">
                  <c:v>3.2060892630607775E-2</c:v>
                </c:pt>
                <c:pt idx="2">
                  <c:v>2.6986506746626688E-2</c:v>
                </c:pt>
                <c:pt idx="3">
                  <c:v>2.5141275516088111E-2</c:v>
                </c:pt>
                <c:pt idx="4">
                  <c:v>-1.6491754122938532E-2</c:v>
                </c:pt>
                <c:pt idx="5">
                  <c:v>-1.8682966209203091E-2</c:v>
                </c:pt>
                <c:pt idx="6">
                  <c:v>-5.0513204935993539E-2</c:v>
                </c:pt>
                <c:pt idx="7">
                  <c:v>-5.6279552531426594E-2</c:v>
                </c:pt>
                <c:pt idx="8">
                  <c:v>-4.9705916272632912E-2</c:v>
                </c:pt>
                <c:pt idx="9">
                  <c:v>-6.6312997347480113E-2</c:v>
                </c:pt>
                <c:pt idx="10">
                  <c:v>-7.588513435589897E-2</c:v>
                </c:pt>
                <c:pt idx="11">
                  <c:v>-0.10598546880405951</c:v>
                </c:pt>
                <c:pt idx="12">
                  <c:v>-0.1308960904163303</c:v>
                </c:pt>
                <c:pt idx="13">
                  <c:v>-0.14415868988582631</c:v>
                </c:pt>
                <c:pt idx="14">
                  <c:v>-0.14819513320262945</c:v>
                </c:pt>
                <c:pt idx="15">
                  <c:v>-0.16953061930573174</c:v>
                </c:pt>
                <c:pt idx="16">
                  <c:v>-0.18117864144850651</c:v>
                </c:pt>
                <c:pt idx="17">
                  <c:v>-0.1871756429477569</c:v>
                </c:pt>
                <c:pt idx="18">
                  <c:v>-0.21981317033790798</c:v>
                </c:pt>
                <c:pt idx="19">
                  <c:v>-0.26963441356244955</c:v>
                </c:pt>
                <c:pt idx="20">
                  <c:v>-0.29800484373198016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E44F-BC58-FF18EE82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11776"/>
        <c:axId val="1277568080"/>
      </c:lineChart>
      <c:catAx>
        <c:axId val="12830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8080"/>
        <c:crosses val="autoZero"/>
        <c:auto val="1"/>
        <c:lblAlgn val="ctr"/>
        <c:lblOffset val="100"/>
        <c:noMultiLvlLbl val="0"/>
      </c:catAx>
      <c:valAx>
        <c:axId val="1277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MIF'!$A$113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MIF'!$B$112:$V$112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MIF'!$B$113:$V$113</c:f>
              <c:numCache>
                <c:formatCode>0%</c:formatCode>
                <c:ptCount val="21"/>
                <c:pt idx="0">
                  <c:v>0</c:v>
                </c:pt>
                <c:pt idx="1">
                  <c:v>2.9254009085435937E-2</c:v>
                </c:pt>
                <c:pt idx="2">
                  <c:v>2.5970116578184009E-2</c:v>
                </c:pt>
                <c:pt idx="3">
                  <c:v>4.3402112637513E-2</c:v>
                </c:pt>
                <c:pt idx="4">
                  <c:v>1.9210771167423785E-2</c:v>
                </c:pt>
                <c:pt idx="5">
                  <c:v>1.8718187291335998E-2</c:v>
                </c:pt>
                <c:pt idx="6">
                  <c:v>1.0563187564993706E-2</c:v>
                </c:pt>
                <c:pt idx="7">
                  <c:v>1.193147610968201E-2</c:v>
                </c:pt>
                <c:pt idx="8">
                  <c:v>4.6001860872420773E-2</c:v>
                </c:pt>
                <c:pt idx="9">
                  <c:v>4.9039461441628809E-2</c:v>
                </c:pt>
                <c:pt idx="10">
                  <c:v>6.1299326802036015E-2</c:v>
                </c:pt>
                <c:pt idx="11">
                  <c:v>4.7342783646215317E-2</c:v>
                </c:pt>
                <c:pt idx="12">
                  <c:v>1.0125335230693448E-2</c:v>
                </c:pt>
                <c:pt idx="13">
                  <c:v>-9.2222647911991678E-3</c:v>
                </c:pt>
                <c:pt idx="14">
                  <c:v>-4.3292649553937933E-2</c:v>
                </c:pt>
                <c:pt idx="15">
                  <c:v>-7.4516994143725035E-2</c:v>
                </c:pt>
                <c:pt idx="16">
                  <c:v>-8.1303705325379019E-2</c:v>
                </c:pt>
                <c:pt idx="17">
                  <c:v>-8.0099611406053303E-2</c:v>
                </c:pt>
                <c:pt idx="18">
                  <c:v>-8.2890920037217444E-2</c:v>
                </c:pt>
                <c:pt idx="19">
                  <c:v>-9.2605768704504404E-2</c:v>
                </c:pt>
                <c:pt idx="20">
                  <c:v>-0.10117125499425318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A04D-BB59-D9F3828F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38752"/>
        <c:axId val="1295240832"/>
      </c:lineChart>
      <c:catAx>
        <c:axId val="12951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0832"/>
        <c:crosses val="autoZero"/>
        <c:auto val="1"/>
        <c:lblAlgn val="ctr"/>
        <c:lblOffset val="100"/>
        <c:noMultiLvlLbl val="0"/>
      </c:catAx>
      <c:valAx>
        <c:axId val="12952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center and family child care capacity,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chart!$A$51</c:f>
              <c:strCache>
                <c:ptCount val="1"/>
                <c:pt idx="0">
                  <c:v>Child Care Center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chart!$B$50:$V$50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chart!$B$51:$V$51</c:f>
              <c:numCache>
                <c:formatCode>0.0%</c:formatCode>
                <c:ptCount val="21"/>
                <c:pt idx="0">
                  <c:v>0</c:v>
                </c:pt>
                <c:pt idx="1">
                  <c:v>2.3118981840039764E-2</c:v>
                </c:pt>
                <c:pt idx="2">
                  <c:v>2.9904403010091434E-2</c:v>
                </c:pt>
                <c:pt idx="3">
                  <c:v>2.0830202637875828E-2</c:v>
                </c:pt>
                <c:pt idx="4">
                  <c:v>3.5950016761261833E-3</c:v>
                </c:pt>
                <c:pt idx="5">
                  <c:v>3.4574437341779465E-2</c:v>
                </c:pt>
                <c:pt idx="6">
                  <c:v>5.7543145799858975E-2</c:v>
                </c:pt>
                <c:pt idx="7">
                  <c:v>9.0903836595036355E-2</c:v>
                </c:pt>
                <c:pt idx="8">
                  <c:v>0.12344380353489233</c:v>
                </c:pt>
                <c:pt idx="9">
                  <c:v>0.13669098012923511</c:v>
                </c:pt>
                <c:pt idx="10">
                  <c:v>0.1566888994208695</c:v>
                </c:pt>
                <c:pt idx="11">
                  <c:v>0.19152920505380944</c:v>
                </c:pt>
                <c:pt idx="12">
                  <c:v>0.2106370435446023</c:v>
                </c:pt>
                <c:pt idx="13">
                  <c:v>0.26241200337537135</c:v>
                </c:pt>
                <c:pt idx="14">
                  <c:v>0.29081367256586022</c:v>
                </c:pt>
                <c:pt idx="15">
                  <c:v>0.34008022286698492</c:v>
                </c:pt>
                <c:pt idx="16">
                  <c:v>0.42580540752985241</c:v>
                </c:pt>
                <c:pt idx="17">
                  <c:v>0.50762348426175308</c:v>
                </c:pt>
                <c:pt idx="18">
                  <c:v>0.55952559849264238</c:v>
                </c:pt>
                <c:pt idx="19">
                  <c:v>0.5914413529228173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3440-8D39-3F37980D062F}"/>
            </c:ext>
          </c:extLst>
        </c:ser>
        <c:ser>
          <c:idx val="1"/>
          <c:order val="1"/>
          <c:tx>
            <c:strRef>
              <c:f>chart!$A$52</c:f>
              <c:strCache>
                <c:ptCount val="1"/>
                <c:pt idx="0">
                  <c:v>Family Child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chart!$B$50:$V$50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chart!$B$52:$V$52</c:f>
              <c:numCache>
                <c:formatCode>0.0%</c:formatCode>
                <c:ptCount val="21"/>
                <c:pt idx="0">
                  <c:v>0</c:v>
                </c:pt>
                <c:pt idx="1">
                  <c:v>4.4693507844870278E-3</c:v>
                </c:pt>
                <c:pt idx="2">
                  <c:v>-6.1743485592141963E-3</c:v>
                </c:pt>
                <c:pt idx="3">
                  <c:v>-1.3871912042173621E-2</c:v>
                </c:pt>
                <c:pt idx="4">
                  <c:v>-5.1895869768258204E-2</c:v>
                </c:pt>
                <c:pt idx="5">
                  <c:v>-7.6518043515053494E-2</c:v>
                </c:pt>
                <c:pt idx="6">
                  <c:v>-9.3160576941158771E-2</c:v>
                </c:pt>
                <c:pt idx="7">
                  <c:v>-0.11065560925462763</c:v>
                </c:pt>
                <c:pt idx="8">
                  <c:v>-0.11688010480721615</c:v>
                </c:pt>
                <c:pt idx="9">
                  <c:v>-0.13096514157123068</c:v>
                </c:pt>
                <c:pt idx="10">
                  <c:v>-0.14311325071616174</c:v>
                </c:pt>
                <c:pt idx="11">
                  <c:v>-0.17243670509180034</c:v>
                </c:pt>
                <c:pt idx="12">
                  <c:v>-0.19885163385172788</c:v>
                </c:pt>
                <c:pt idx="13">
                  <c:v>-0.23777196908437859</c:v>
                </c:pt>
                <c:pt idx="14">
                  <c:v>-0.27931875309500975</c:v>
                </c:pt>
                <c:pt idx="15">
                  <c:v>-0.32215682218502989</c:v>
                </c:pt>
                <c:pt idx="16">
                  <c:v>-0.34847145695820875</c:v>
                </c:pt>
                <c:pt idx="17">
                  <c:v>-0.38148698372103229</c:v>
                </c:pt>
                <c:pt idx="18">
                  <c:v>-0.41573738019569867</c:v>
                </c:pt>
                <c:pt idx="19">
                  <c:v>-0.44560618312428307</c:v>
                </c:pt>
                <c:pt idx="20">
                  <c:v>-0.47099999999999997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3440-8D39-3F37980D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38927"/>
        <c:axId val="1776640575"/>
      </c:lineChart>
      <c:dateAx>
        <c:axId val="1776638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0575"/>
        <c:crosses val="autoZero"/>
        <c:auto val="0"/>
        <c:lblOffset val="100"/>
        <c:baseTimeUnit val="years"/>
      </c:dateAx>
      <c:valAx>
        <c:axId val="17766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MIF'!$A$116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MIF'!$B$115:$V$115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MIF'!$B$116:$V$116</c:f>
              <c:numCache>
                <c:formatCode>0%</c:formatCode>
                <c:ptCount val="21"/>
                <c:pt idx="0">
                  <c:v>0</c:v>
                </c:pt>
                <c:pt idx="1">
                  <c:v>-1.6932082835022344E-2</c:v>
                </c:pt>
                <c:pt idx="2">
                  <c:v>-2.2974759237112105E-2</c:v>
                </c:pt>
                <c:pt idx="3">
                  <c:v>-3.7326115692075279E-2</c:v>
                </c:pt>
                <c:pt idx="4">
                  <c:v>-6.4644048593189396E-2</c:v>
                </c:pt>
                <c:pt idx="5">
                  <c:v>-6.6091773147856733E-2</c:v>
                </c:pt>
                <c:pt idx="6">
                  <c:v>-7.0057279536728148E-2</c:v>
                </c:pt>
                <c:pt idx="7">
                  <c:v>-7.3582174104613832E-2</c:v>
                </c:pt>
                <c:pt idx="8">
                  <c:v>-7.4274564109019947E-2</c:v>
                </c:pt>
                <c:pt idx="9">
                  <c:v>-7.8617737773021973E-2</c:v>
                </c:pt>
                <c:pt idx="10">
                  <c:v>-0.10492855794045446</c:v>
                </c:pt>
                <c:pt idx="11">
                  <c:v>-0.11581796437338705</c:v>
                </c:pt>
                <c:pt idx="12">
                  <c:v>-0.15320702461131744</c:v>
                </c:pt>
                <c:pt idx="13">
                  <c:v>-0.17309750110152955</c:v>
                </c:pt>
                <c:pt idx="14">
                  <c:v>-0.18052495751243156</c:v>
                </c:pt>
                <c:pt idx="15">
                  <c:v>-0.20400327311638447</c:v>
                </c:pt>
                <c:pt idx="16">
                  <c:v>-0.21973940958015989</c:v>
                </c:pt>
                <c:pt idx="17">
                  <c:v>-0.24554667338075156</c:v>
                </c:pt>
                <c:pt idx="18">
                  <c:v>-0.24239944608799646</c:v>
                </c:pt>
                <c:pt idx="19">
                  <c:v>-0.24416189337193933</c:v>
                </c:pt>
                <c:pt idx="20">
                  <c:v>-0.25442185434632086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B-8643-AED2-46B26DA3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73792"/>
        <c:axId val="1293953440"/>
      </c:lineChart>
      <c:catAx>
        <c:axId val="12764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53440"/>
        <c:crosses val="autoZero"/>
        <c:auto val="1"/>
        <c:lblAlgn val="ctr"/>
        <c:lblOffset val="100"/>
        <c:noMultiLvlLbl val="0"/>
      </c:catAx>
      <c:valAx>
        <c:axId val="1293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MIF'!$A$119</c:f>
              <c:strCache>
                <c:ptCount val="1"/>
                <c:pt idx="0">
                  <c:v>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MIF'!$B$118:$V$118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MIF'!$B$119:$V$119</c:f>
              <c:numCache>
                <c:formatCode>0%</c:formatCode>
                <c:ptCount val="21"/>
                <c:pt idx="0">
                  <c:v>0</c:v>
                </c:pt>
                <c:pt idx="1">
                  <c:v>-1.9769919045590115E-2</c:v>
                </c:pt>
                <c:pt idx="2">
                  <c:v>-8.9475926714955266E-3</c:v>
                </c:pt>
                <c:pt idx="3">
                  <c:v>-1.2526629740093737E-2</c:v>
                </c:pt>
                <c:pt idx="4">
                  <c:v>-1.9258628035790371E-2</c:v>
                </c:pt>
                <c:pt idx="5">
                  <c:v>-1.0225820195994887E-2</c:v>
                </c:pt>
                <c:pt idx="6">
                  <c:v>-1.8832552194290583E-2</c:v>
                </c:pt>
                <c:pt idx="7">
                  <c:v>-2.7694929697486152E-2</c:v>
                </c:pt>
                <c:pt idx="8">
                  <c:v>-1.7128248828291438E-2</c:v>
                </c:pt>
                <c:pt idx="9">
                  <c:v>-1.5338730293992331E-2</c:v>
                </c:pt>
                <c:pt idx="10">
                  <c:v>-1.2526629740093737E-2</c:v>
                </c:pt>
                <c:pt idx="11">
                  <c:v>-3.3574776310183213E-2</c:v>
                </c:pt>
                <c:pt idx="12">
                  <c:v>-3.7324243715381338E-2</c:v>
                </c:pt>
                <c:pt idx="13">
                  <c:v>-9.1435875585854282E-2</c:v>
                </c:pt>
                <c:pt idx="14">
                  <c:v>-0.12518108223263741</c:v>
                </c:pt>
                <c:pt idx="15">
                  <c:v>-0.16847038772901576</c:v>
                </c:pt>
                <c:pt idx="16">
                  <c:v>-0.18474648487430761</c:v>
                </c:pt>
                <c:pt idx="17">
                  <c:v>-0.18824030677460588</c:v>
                </c:pt>
                <c:pt idx="18">
                  <c:v>-0.19420536855560289</c:v>
                </c:pt>
                <c:pt idx="19">
                  <c:v>-0.22394546229228804</c:v>
                </c:pt>
                <c:pt idx="20">
                  <c:v>-0.21627609714529186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B24C-91A9-3087316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28608"/>
        <c:axId val="1295630256"/>
      </c:lineChart>
      <c:catAx>
        <c:axId val="1295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30256"/>
        <c:crosses val="autoZero"/>
        <c:auto val="1"/>
        <c:lblAlgn val="ctr"/>
        <c:lblOffset val="100"/>
        <c:noMultiLvlLbl val="0"/>
      </c:catAx>
      <c:valAx>
        <c:axId val="1295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MIF'!$A$122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MIF'!$B$121:$V$121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MIF'!$B$122:$V$122</c:f>
              <c:numCache>
                <c:formatCode>0%</c:formatCode>
                <c:ptCount val="21"/>
                <c:pt idx="0">
                  <c:v>0</c:v>
                </c:pt>
                <c:pt idx="1">
                  <c:v>1.0106153181509597E-3</c:v>
                </c:pt>
                <c:pt idx="2">
                  <c:v>-9.7281367647966428E-3</c:v>
                </c:pt>
                <c:pt idx="3">
                  <c:v>-2.9585570573350616E-2</c:v>
                </c:pt>
                <c:pt idx="4">
                  <c:v>-6.9354440535703263E-2</c:v>
                </c:pt>
                <c:pt idx="5">
                  <c:v>-8.024748503363574E-2</c:v>
                </c:pt>
                <c:pt idx="6">
                  <c:v>-8.3333333333333329E-2</c:v>
                </c:pt>
                <c:pt idx="7">
                  <c:v>-8.4937974449176085E-2</c:v>
                </c:pt>
                <c:pt idx="8">
                  <c:v>-8.3271616367339388E-2</c:v>
                </c:pt>
                <c:pt idx="9">
                  <c:v>-8.3125038573103743E-2</c:v>
                </c:pt>
                <c:pt idx="10">
                  <c:v>-7.9861753996173554E-2</c:v>
                </c:pt>
                <c:pt idx="11">
                  <c:v>-7.8611985434796028E-2</c:v>
                </c:pt>
                <c:pt idx="12">
                  <c:v>-7.1823119175461331E-2</c:v>
                </c:pt>
                <c:pt idx="13">
                  <c:v>-5.9757452323643767E-2</c:v>
                </c:pt>
                <c:pt idx="14">
                  <c:v>-6.7904091834845401E-2</c:v>
                </c:pt>
                <c:pt idx="15">
                  <c:v>-5.8762266246991296E-2</c:v>
                </c:pt>
                <c:pt idx="16">
                  <c:v>-3.101277541196075E-2</c:v>
                </c:pt>
                <c:pt idx="17">
                  <c:v>-1.1271060914645435E-2</c:v>
                </c:pt>
                <c:pt idx="18">
                  <c:v>-8.1620687527001173E-3</c:v>
                </c:pt>
                <c:pt idx="19">
                  <c:v>-1.127877553539468E-2</c:v>
                </c:pt>
                <c:pt idx="20">
                  <c:v>-2.0736900573967782E-2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2044-9215-2E76D633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7184"/>
        <c:axId val="1294494944"/>
      </c:lineChart>
      <c:catAx>
        <c:axId val="12939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4944"/>
        <c:crosses val="autoZero"/>
        <c:auto val="1"/>
        <c:lblAlgn val="ctr"/>
        <c:lblOffset val="100"/>
        <c:noMultiLvlLbl val="0"/>
      </c:catAx>
      <c:valAx>
        <c:axId val="1294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MIF'!$A$171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MIF'!$B$170:$V$170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MIF'!$B$171:$V$171</c:f>
              <c:numCache>
                <c:formatCode>0%</c:formatCode>
                <c:ptCount val="21"/>
                <c:pt idx="0">
                  <c:v>0</c:v>
                </c:pt>
                <c:pt idx="1">
                  <c:v>4.8875096974398756E-2</c:v>
                </c:pt>
                <c:pt idx="2">
                  <c:v>7.2026458699113963E-2</c:v>
                </c:pt>
                <c:pt idx="3">
                  <c:v>7.8804458780776618E-2</c:v>
                </c:pt>
                <c:pt idx="4">
                  <c:v>6.520762729165816E-2</c:v>
                </c:pt>
                <c:pt idx="5">
                  <c:v>6.2471928463517214E-2</c:v>
                </c:pt>
                <c:pt idx="6">
                  <c:v>7.296557919235637E-2</c:v>
                </c:pt>
                <c:pt idx="7">
                  <c:v>7.7007880445878071E-2</c:v>
                </c:pt>
                <c:pt idx="8">
                  <c:v>8.133600097995182E-2</c:v>
                </c:pt>
                <c:pt idx="9">
                  <c:v>4.2709566779633334E-2</c:v>
                </c:pt>
                <c:pt idx="10">
                  <c:v>2.2865542444163164E-2</c:v>
                </c:pt>
                <c:pt idx="11">
                  <c:v>-7.267975991180434E-3</c:v>
                </c:pt>
                <c:pt idx="12">
                  <c:v>-4.2301253521701852E-2</c:v>
                </c:pt>
                <c:pt idx="13">
                  <c:v>-9.7341880690866037E-2</c:v>
                </c:pt>
                <c:pt idx="14">
                  <c:v>-0.13927565228042954</c:v>
                </c:pt>
                <c:pt idx="15">
                  <c:v>-0.19615368911028541</c:v>
                </c:pt>
                <c:pt idx="16">
                  <c:v>-0.2182842676901719</c:v>
                </c:pt>
                <c:pt idx="17">
                  <c:v>-0.25205177412110569</c:v>
                </c:pt>
                <c:pt idx="18">
                  <c:v>-0.29782369033522521</c:v>
                </c:pt>
                <c:pt idx="19">
                  <c:v>-0.32207749785635542</c:v>
                </c:pt>
                <c:pt idx="20">
                  <c:v>-0.35425258258135639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F840-8D15-F0184A081C79}"/>
            </c:ext>
          </c:extLst>
        </c:ser>
        <c:ser>
          <c:idx val="1"/>
          <c:order val="1"/>
          <c:tx>
            <c:strRef>
              <c:f>'Need and shortfall by MIF'!$A$172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MIF'!$B$170:$V$170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MIF'!$B$172:$V$172</c:f>
              <c:numCache>
                <c:formatCode>0%</c:formatCode>
                <c:ptCount val="21"/>
                <c:pt idx="0">
                  <c:v>0</c:v>
                </c:pt>
                <c:pt idx="1">
                  <c:v>7.0177838577291388E-2</c:v>
                </c:pt>
                <c:pt idx="2">
                  <c:v>6.1969904240766073E-2</c:v>
                </c:pt>
                <c:pt idx="3">
                  <c:v>7.8248974008207933E-2</c:v>
                </c:pt>
                <c:pt idx="4">
                  <c:v>5.9644322845417236E-2</c:v>
                </c:pt>
                <c:pt idx="5">
                  <c:v>0.11723666210670315</c:v>
                </c:pt>
                <c:pt idx="6">
                  <c:v>0.18536251709986321</c:v>
                </c:pt>
                <c:pt idx="7">
                  <c:v>0.25129958960328319</c:v>
                </c:pt>
                <c:pt idx="8">
                  <c:v>0.27633378932968539</c:v>
                </c:pt>
                <c:pt idx="9">
                  <c:v>0.25102599179206564</c:v>
                </c:pt>
                <c:pt idx="10">
                  <c:v>0.26320109439124489</c:v>
                </c:pt>
                <c:pt idx="11">
                  <c:v>0.28125854993160054</c:v>
                </c:pt>
                <c:pt idx="12">
                  <c:v>0.27811217510259917</c:v>
                </c:pt>
                <c:pt idx="13">
                  <c:v>0.31176470588235294</c:v>
                </c:pt>
                <c:pt idx="14">
                  <c:v>0.31915184678522573</c:v>
                </c:pt>
                <c:pt idx="15">
                  <c:v>0.34186046511627904</c:v>
                </c:pt>
                <c:pt idx="16">
                  <c:v>0.47318741450068397</c:v>
                </c:pt>
                <c:pt idx="17">
                  <c:v>0.5488372093023256</c:v>
                </c:pt>
                <c:pt idx="18">
                  <c:v>0.55321477428180577</c:v>
                </c:pt>
                <c:pt idx="19">
                  <c:v>0.58741450068399448</c:v>
                </c:pt>
                <c:pt idx="20">
                  <c:v>0.60314637482900135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5-F840-8D15-F0184A08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25296"/>
        <c:axId val="1293092752"/>
      </c:lineChart>
      <c:catAx>
        <c:axId val="12497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2752"/>
        <c:crosses val="autoZero"/>
        <c:auto val="1"/>
        <c:lblAlgn val="ctr"/>
        <c:lblOffset val="100"/>
        <c:noMultiLvlLbl val="0"/>
      </c:catAx>
      <c:valAx>
        <c:axId val="1293092752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MIF'!$A$175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MIF'!$B$174:$V$174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MIF'!$B$175:$V$175</c:f>
              <c:numCache>
                <c:formatCode>0%</c:formatCode>
                <c:ptCount val="21"/>
                <c:pt idx="0">
                  <c:v>0</c:v>
                </c:pt>
                <c:pt idx="1">
                  <c:v>-1.0473754719279017E-2</c:v>
                </c:pt>
                <c:pt idx="2">
                  <c:v>-3.7754232127633664E-3</c:v>
                </c:pt>
                <c:pt idx="3">
                  <c:v>-2.2652539276580199E-2</c:v>
                </c:pt>
                <c:pt idx="4">
                  <c:v>-2.5819023261478505E-2</c:v>
                </c:pt>
                <c:pt idx="5">
                  <c:v>-7.3559858726099131E-2</c:v>
                </c:pt>
                <c:pt idx="6">
                  <c:v>-0.10461575934721715</c:v>
                </c:pt>
                <c:pt idx="7">
                  <c:v>-0.1309219339909877</c:v>
                </c:pt>
                <c:pt idx="8">
                  <c:v>-0.16745828766289125</c:v>
                </c:pt>
                <c:pt idx="9">
                  <c:v>-0.18170746559493361</c:v>
                </c:pt>
                <c:pt idx="10">
                  <c:v>-0.20521251979052491</c:v>
                </c:pt>
                <c:pt idx="11">
                  <c:v>-0.21434660820850079</c:v>
                </c:pt>
                <c:pt idx="12">
                  <c:v>-0.24601144805748387</c:v>
                </c:pt>
                <c:pt idx="13">
                  <c:v>-0.27999025697235413</c:v>
                </c:pt>
                <c:pt idx="14">
                  <c:v>-0.33589087809036661</c:v>
                </c:pt>
                <c:pt idx="15">
                  <c:v>-0.37729874558519061</c:v>
                </c:pt>
                <c:pt idx="16">
                  <c:v>-0.40031664839848985</c:v>
                </c:pt>
                <c:pt idx="17">
                  <c:v>-0.43551333576909024</c:v>
                </c:pt>
                <c:pt idx="18">
                  <c:v>-0.46778711484593838</c:v>
                </c:pt>
                <c:pt idx="19">
                  <c:v>-0.49908659115820242</c:v>
                </c:pt>
                <c:pt idx="20">
                  <c:v>-0.54110339788089146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7646-91E7-90F65EEDFA8D}"/>
            </c:ext>
          </c:extLst>
        </c:ser>
        <c:ser>
          <c:idx val="1"/>
          <c:order val="1"/>
          <c:tx>
            <c:strRef>
              <c:f>'Need and shortfall by MIF'!$A$176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MIF'!$B$174:$V$174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MIF'!$B$176:$V$176</c:f>
              <c:numCache>
                <c:formatCode>0%</c:formatCode>
                <c:ptCount val="21"/>
                <c:pt idx="0">
                  <c:v>0</c:v>
                </c:pt>
                <c:pt idx="1">
                  <c:v>3.1381339310731296E-2</c:v>
                </c:pt>
                <c:pt idx="2">
                  <c:v>-1.0086859064163631E-2</c:v>
                </c:pt>
                <c:pt idx="3">
                  <c:v>1.2328383300644438E-2</c:v>
                </c:pt>
                <c:pt idx="4">
                  <c:v>-2.9420005603810591E-2</c:v>
                </c:pt>
                <c:pt idx="5">
                  <c:v>1.4289717007565145E-2</c:v>
                </c:pt>
                <c:pt idx="6">
                  <c:v>5.884001120762118E-3</c:v>
                </c:pt>
                <c:pt idx="7">
                  <c:v>3.3342673017652001E-2</c:v>
                </c:pt>
                <c:pt idx="8">
                  <c:v>8.9941159988792374E-2</c:v>
                </c:pt>
                <c:pt idx="9">
                  <c:v>0.14850098066685347</c:v>
                </c:pt>
                <c:pt idx="10">
                  <c:v>0.14261697954609134</c:v>
                </c:pt>
                <c:pt idx="11">
                  <c:v>0.15550574390585598</c:v>
                </c:pt>
                <c:pt idx="12">
                  <c:v>0.13140935836368731</c:v>
                </c:pt>
                <c:pt idx="13">
                  <c:v>9.218268422527319E-2</c:v>
                </c:pt>
                <c:pt idx="14">
                  <c:v>0.12328383300644438</c:v>
                </c:pt>
                <c:pt idx="15">
                  <c:v>0.12804707200896609</c:v>
                </c:pt>
                <c:pt idx="16">
                  <c:v>0.17904174838890446</c:v>
                </c:pt>
                <c:pt idx="17">
                  <c:v>0.2558139534883721</c:v>
                </c:pt>
                <c:pt idx="18">
                  <c:v>0.36284673578033061</c:v>
                </c:pt>
                <c:pt idx="19">
                  <c:v>0.40907817315774725</c:v>
                </c:pt>
                <c:pt idx="20">
                  <c:v>0.36957130848977304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7646-91E7-90F65EED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364672"/>
        <c:axId val="1295887424"/>
      </c:lineChart>
      <c:catAx>
        <c:axId val="1293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7424"/>
        <c:crosses val="autoZero"/>
        <c:auto val="1"/>
        <c:lblAlgn val="ctr"/>
        <c:lblOffset val="100"/>
        <c:noMultiLvlLbl val="0"/>
      </c:catAx>
      <c:valAx>
        <c:axId val="1295887424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MIF'!$A$179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MIF'!$B$178:$V$178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MIF'!$B$179:$V$179</c:f>
              <c:numCache>
                <c:formatCode>0%</c:formatCode>
                <c:ptCount val="21"/>
                <c:pt idx="0">
                  <c:v>0</c:v>
                </c:pt>
                <c:pt idx="1">
                  <c:v>4.297752808988764E-2</c:v>
                </c:pt>
                <c:pt idx="2">
                  <c:v>2.9073033707865167E-2</c:v>
                </c:pt>
                <c:pt idx="3">
                  <c:v>3.1460674157303373E-2</c:v>
                </c:pt>
                <c:pt idx="4">
                  <c:v>-5.7584269662921345E-3</c:v>
                </c:pt>
                <c:pt idx="5">
                  <c:v>-2.3876404494382022E-2</c:v>
                </c:pt>
                <c:pt idx="6">
                  <c:v>-4.7331460674157305E-2</c:v>
                </c:pt>
                <c:pt idx="7">
                  <c:v>-7.9494382022471916E-2</c:v>
                </c:pt>
                <c:pt idx="8">
                  <c:v>-6.7134831460674158E-2</c:v>
                </c:pt>
                <c:pt idx="9">
                  <c:v>-7.7808988764044948E-2</c:v>
                </c:pt>
                <c:pt idx="10">
                  <c:v>-8.4269662921348312E-2</c:v>
                </c:pt>
                <c:pt idx="11">
                  <c:v>-0.11320224719101124</c:v>
                </c:pt>
                <c:pt idx="12">
                  <c:v>-0.14016853932584269</c:v>
                </c:pt>
                <c:pt idx="13">
                  <c:v>-0.15786516853932583</c:v>
                </c:pt>
                <c:pt idx="14">
                  <c:v>-0.17794943820224718</c:v>
                </c:pt>
                <c:pt idx="15">
                  <c:v>-0.1997191011235955</c:v>
                </c:pt>
                <c:pt idx="16">
                  <c:v>-0.21334269662921349</c:v>
                </c:pt>
                <c:pt idx="17">
                  <c:v>-0.22092696629213482</c:v>
                </c:pt>
                <c:pt idx="18">
                  <c:v>-0.2598314606741573</c:v>
                </c:pt>
                <c:pt idx="19">
                  <c:v>-0.30533707865168541</c:v>
                </c:pt>
                <c:pt idx="20">
                  <c:v>-0.35632022471910113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E-FC4E-9B4E-686979659A2E}"/>
            </c:ext>
          </c:extLst>
        </c:ser>
        <c:ser>
          <c:idx val="1"/>
          <c:order val="1"/>
          <c:tx>
            <c:strRef>
              <c:f>'Need and shortfall by MIF'!$A$180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MIF'!$B$178:$V$178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MIF'!$B$180:$V$180</c:f>
              <c:numCache>
                <c:formatCode>0%</c:formatCode>
                <c:ptCount val="21"/>
                <c:pt idx="0">
                  <c:v>0</c:v>
                </c:pt>
                <c:pt idx="1">
                  <c:v>-1.8052869116698903E-2</c:v>
                </c:pt>
                <c:pt idx="2">
                  <c:v>1.7408123791102514E-2</c:v>
                </c:pt>
                <c:pt idx="3">
                  <c:v>-3.8684719535783366E-3</c:v>
                </c:pt>
                <c:pt idx="4">
                  <c:v>-6.5764023210831718E-2</c:v>
                </c:pt>
                <c:pt idx="5">
                  <c:v>5.1579626047711154E-3</c:v>
                </c:pt>
                <c:pt idx="6">
                  <c:v>-6.5119277885235333E-2</c:v>
                </c:pt>
                <c:pt idx="7">
                  <c:v>5.0290135396518373E-2</c:v>
                </c:pt>
                <c:pt idx="8">
                  <c:v>3.0303030303030304E-2</c:v>
                </c:pt>
                <c:pt idx="9">
                  <c:v>-1.3539651837524178E-2</c:v>
                </c:pt>
                <c:pt idx="10">
                  <c:v>-3.7395228884590584E-2</c:v>
                </c:pt>
                <c:pt idx="11">
                  <c:v>-7.2856221792392012E-2</c:v>
                </c:pt>
                <c:pt idx="12">
                  <c:v>-8.8330109606705356E-2</c:v>
                </c:pt>
                <c:pt idx="13">
                  <c:v>-8.1237911025145063E-2</c:v>
                </c:pt>
                <c:pt idx="14">
                  <c:v>-1.160541586073501E-2</c:v>
                </c:pt>
                <c:pt idx="15">
                  <c:v>-3.0947775628626693E-2</c:v>
                </c:pt>
                <c:pt idx="16">
                  <c:v>-3.3526756931012251E-2</c:v>
                </c:pt>
                <c:pt idx="17">
                  <c:v>-3.2237266279819474E-2</c:v>
                </c:pt>
                <c:pt idx="18">
                  <c:v>-3.6105738233397806E-2</c:v>
                </c:pt>
                <c:pt idx="19">
                  <c:v>-0.10573823339780787</c:v>
                </c:pt>
                <c:pt idx="20">
                  <c:v>-3.0303030303030304E-2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E-FC4E-9B4E-68697965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51584"/>
        <c:axId val="1295306976"/>
      </c:lineChart>
      <c:catAx>
        <c:axId val="12955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6976"/>
        <c:crosses val="autoZero"/>
        <c:auto val="1"/>
        <c:lblAlgn val="ctr"/>
        <c:lblOffset val="100"/>
        <c:noMultiLvlLbl val="0"/>
      </c:catAx>
      <c:valAx>
        <c:axId val="1295306976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MIF'!$A$183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MIF'!$B$182:$V$182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MIF'!$B$183:$V$183</c:f>
              <c:numCache>
                <c:formatCode>0%</c:formatCode>
                <c:ptCount val="21"/>
                <c:pt idx="0">
                  <c:v>0</c:v>
                </c:pt>
                <c:pt idx="1">
                  <c:v>2.4813205907906168E-2</c:v>
                </c:pt>
                <c:pt idx="2">
                  <c:v>8.5838401390095562E-3</c:v>
                </c:pt>
                <c:pt idx="3">
                  <c:v>2.3770634231103389E-2</c:v>
                </c:pt>
                <c:pt idx="4">
                  <c:v>3.8227628149435275E-4</c:v>
                </c:pt>
                <c:pt idx="5">
                  <c:v>-1.7584708948740226E-2</c:v>
                </c:pt>
                <c:pt idx="6">
                  <c:v>-4.142484795829713E-2</c:v>
                </c:pt>
                <c:pt idx="7">
                  <c:v>-4.0417028670721111E-2</c:v>
                </c:pt>
                <c:pt idx="8">
                  <c:v>-2.6064291920069503E-2</c:v>
                </c:pt>
                <c:pt idx="9">
                  <c:v>-3.3536055603822765E-2</c:v>
                </c:pt>
                <c:pt idx="10">
                  <c:v>-4.2780191138140744E-2</c:v>
                </c:pt>
                <c:pt idx="11">
                  <c:v>-7.7463075586446564E-2</c:v>
                </c:pt>
                <c:pt idx="12">
                  <c:v>-0.11447437011294527</c:v>
                </c:pt>
                <c:pt idx="13">
                  <c:v>-0.15906168549087749</c:v>
                </c:pt>
                <c:pt idx="14">
                  <c:v>-0.20549087749782799</c:v>
                </c:pt>
                <c:pt idx="15">
                  <c:v>-0.25636837532580364</c:v>
                </c:pt>
                <c:pt idx="16">
                  <c:v>-0.29000868809730668</c:v>
                </c:pt>
                <c:pt idx="17">
                  <c:v>-0.31555169417897483</c:v>
                </c:pt>
                <c:pt idx="18">
                  <c:v>-0.35134665508253693</c:v>
                </c:pt>
                <c:pt idx="19">
                  <c:v>-0.38248479582971329</c:v>
                </c:pt>
                <c:pt idx="20">
                  <c:v>-0.40948740225890529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9B49-9187-451B84308C58}"/>
            </c:ext>
          </c:extLst>
        </c:ser>
        <c:ser>
          <c:idx val="1"/>
          <c:order val="1"/>
          <c:tx>
            <c:strRef>
              <c:f>'Need and shortfall by MIF'!$A$184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MIF'!$B$182:$V$182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MIF'!$B$184:$V$184</c:f>
              <c:numCache>
                <c:formatCode>0%</c:formatCode>
                <c:ptCount val="21"/>
                <c:pt idx="0">
                  <c:v>0</c:v>
                </c:pt>
                <c:pt idx="1">
                  <c:v>4.5706192867258917E-2</c:v>
                </c:pt>
                <c:pt idx="2">
                  <c:v>9.0382387022016217E-2</c:v>
                </c:pt>
                <c:pt idx="3">
                  <c:v>0.11613235483455646</c:v>
                </c:pt>
                <c:pt idx="4">
                  <c:v>8.896613879232651E-2</c:v>
                </c:pt>
                <c:pt idx="5">
                  <c:v>0.1532123084846144</c:v>
                </c:pt>
                <c:pt idx="6">
                  <c:v>0.20316724604094244</c:v>
                </c:pt>
                <c:pt idx="7">
                  <c:v>0.20587099266125916</c:v>
                </c:pt>
                <c:pt idx="8">
                  <c:v>0.31299085876142657</c:v>
                </c:pt>
                <c:pt idx="9">
                  <c:v>0.35496330629586714</c:v>
                </c:pt>
                <c:pt idx="10">
                  <c:v>0.44689069138663579</c:v>
                </c:pt>
                <c:pt idx="11">
                  <c:v>0.50972061284923398</c:v>
                </c:pt>
                <c:pt idx="12">
                  <c:v>0.47173941032573707</c:v>
                </c:pt>
                <c:pt idx="13">
                  <c:v>0.54589931762585298</c:v>
                </c:pt>
                <c:pt idx="14">
                  <c:v>0.55761555298055876</c:v>
                </c:pt>
                <c:pt idx="15">
                  <c:v>0.59920175099781126</c:v>
                </c:pt>
                <c:pt idx="16">
                  <c:v>0.6919016351229561</c:v>
                </c:pt>
                <c:pt idx="17">
                  <c:v>0.79219775975280027</c:v>
                </c:pt>
                <c:pt idx="18">
                  <c:v>0.911677610402987</c:v>
                </c:pt>
                <c:pt idx="19">
                  <c:v>0.98133127333590831</c:v>
                </c:pt>
                <c:pt idx="20">
                  <c:v>1.0410711986610017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E-9B49-9187-451B8430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946112"/>
        <c:axId val="1282513952"/>
      </c:lineChart>
      <c:catAx>
        <c:axId val="12829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13952"/>
        <c:crosses val="autoZero"/>
        <c:auto val="1"/>
        <c:lblAlgn val="ctr"/>
        <c:lblOffset val="100"/>
        <c:noMultiLvlLbl val="0"/>
      </c:catAx>
      <c:valAx>
        <c:axId val="1282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MIF'!$A$187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MIF'!$B$186:$V$186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MIF'!$B$187:$V$187</c:f>
              <c:numCache>
                <c:formatCode>0%</c:formatCode>
                <c:ptCount val="21"/>
                <c:pt idx="0">
                  <c:v>0</c:v>
                </c:pt>
                <c:pt idx="1">
                  <c:v>-1.8532938794580282E-2</c:v>
                </c:pt>
                <c:pt idx="2">
                  <c:v>-2.8811711571406322E-2</c:v>
                </c:pt>
                <c:pt idx="3">
                  <c:v>-5.5443077402273791E-2</c:v>
                </c:pt>
                <c:pt idx="4">
                  <c:v>-8.2308051705341848E-2</c:v>
                </c:pt>
                <c:pt idx="5">
                  <c:v>-8.6668743186419567E-2</c:v>
                </c:pt>
                <c:pt idx="6">
                  <c:v>-8.2308051705341848E-2</c:v>
                </c:pt>
                <c:pt idx="7">
                  <c:v>-0.11057467684161346</c:v>
                </c:pt>
                <c:pt idx="8">
                  <c:v>-0.12186575299797539</c:v>
                </c:pt>
                <c:pt idx="9">
                  <c:v>-0.12490266313658309</c:v>
                </c:pt>
                <c:pt idx="10">
                  <c:v>-0.15527176452266003</c:v>
                </c:pt>
                <c:pt idx="11">
                  <c:v>-0.17185796604890205</c:v>
                </c:pt>
                <c:pt idx="12">
                  <c:v>-0.19249338109328765</c:v>
                </c:pt>
                <c:pt idx="13">
                  <c:v>-0.22488708923843639</c:v>
                </c:pt>
                <c:pt idx="14">
                  <c:v>-0.24443233141255255</c:v>
                </c:pt>
                <c:pt idx="15">
                  <c:v>-0.27425634636349477</c:v>
                </c:pt>
                <c:pt idx="16">
                  <c:v>-0.3030680579349011</c:v>
                </c:pt>
                <c:pt idx="17">
                  <c:v>-0.33094533561750505</c:v>
                </c:pt>
                <c:pt idx="18">
                  <c:v>-0.35477339978196543</c:v>
                </c:pt>
                <c:pt idx="19">
                  <c:v>-0.37673259616882104</c:v>
                </c:pt>
                <c:pt idx="20">
                  <c:v>-0.39635570783367075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5-5A40-B392-8F759FDD8834}"/>
            </c:ext>
          </c:extLst>
        </c:ser>
        <c:ser>
          <c:idx val="1"/>
          <c:order val="1"/>
          <c:tx>
            <c:strRef>
              <c:f>'Need and shortfall by MIF'!$A$188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MIF'!$B$186:$V$186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MIF'!$B$188:$V$188</c:f>
              <c:numCache>
                <c:formatCode>0%</c:formatCode>
                <c:ptCount val="21"/>
                <c:pt idx="0">
                  <c:v>0</c:v>
                </c:pt>
                <c:pt idx="1">
                  <c:v>-1.0180623973727421E-2</c:v>
                </c:pt>
                <c:pt idx="2">
                  <c:v>1.6420361247947454E-3</c:v>
                </c:pt>
                <c:pt idx="3">
                  <c:v>3.9080459770114942E-2</c:v>
                </c:pt>
                <c:pt idx="4">
                  <c:v>9.852216748768473E-3</c:v>
                </c:pt>
                <c:pt idx="5">
                  <c:v>2.0689655172413793E-2</c:v>
                </c:pt>
                <c:pt idx="6">
                  <c:v>-1.8390804597701149E-2</c:v>
                </c:pt>
                <c:pt idx="7">
                  <c:v>8.2430213464696228E-2</c:v>
                </c:pt>
                <c:pt idx="8">
                  <c:v>0.12643678160919541</c:v>
                </c:pt>
                <c:pt idx="9">
                  <c:v>0.11658456486042693</c:v>
                </c:pt>
                <c:pt idx="10">
                  <c:v>0.10738916256157635</c:v>
                </c:pt>
                <c:pt idx="11">
                  <c:v>0.12052545155993431</c:v>
                </c:pt>
                <c:pt idx="12">
                  <c:v>1.2479474548440065E-2</c:v>
                </c:pt>
                <c:pt idx="13">
                  <c:v>4.5320197044334973E-2</c:v>
                </c:pt>
                <c:pt idx="14">
                  <c:v>8.8998357963875202E-2</c:v>
                </c:pt>
                <c:pt idx="15">
                  <c:v>9.2282430213464703E-2</c:v>
                </c:pt>
                <c:pt idx="16">
                  <c:v>0.13169129720853859</c:v>
                </c:pt>
                <c:pt idx="17">
                  <c:v>0.11461412151067324</c:v>
                </c:pt>
                <c:pt idx="18">
                  <c:v>0.23152709359605911</c:v>
                </c:pt>
                <c:pt idx="19">
                  <c:v>0.31494252873563217</c:v>
                </c:pt>
                <c:pt idx="20">
                  <c:v>0.34417077175697863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5-5A40-B392-8F759FDD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49232"/>
        <c:axId val="1282951136"/>
      </c:lineChart>
      <c:catAx>
        <c:axId val="12982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51136"/>
        <c:crosses val="autoZero"/>
        <c:auto val="1"/>
        <c:lblAlgn val="ctr"/>
        <c:lblOffset val="100"/>
        <c:noMultiLvlLbl val="0"/>
      </c:catAx>
      <c:valAx>
        <c:axId val="1282951136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MIF'!$A$191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MIF'!$B$190:$V$190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MIF'!$B$191:$V$191</c:f>
              <c:numCache>
                <c:formatCode>0%</c:formatCode>
                <c:ptCount val="21"/>
                <c:pt idx="0">
                  <c:v>0</c:v>
                </c:pt>
                <c:pt idx="1">
                  <c:v>4.0012977181788688E-3</c:v>
                </c:pt>
                <c:pt idx="2">
                  <c:v>-4.0012977181788688E-3</c:v>
                </c:pt>
                <c:pt idx="3">
                  <c:v>4.5420136260408781E-3</c:v>
                </c:pt>
                <c:pt idx="4">
                  <c:v>-1.5464474964853467E-2</c:v>
                </c:pt>
                <c:pt idx="5">
                  <c:v>-1.5464474964853467E-2</c:v>
                </c:pt>
                <c:pt idx="6">
                  <c:v>-2.0655347680328756E-2</c:v>
                </c:pt>
                <c:pt idx="7">
                  <c:v>-4.985400670487726E-2</c:v>
                </c:pt>
                <c:pt idx="8">
                  <c:v>-4.7042283983994806E-2</c:v>
                </c:pt>
                <c:pt idx="9">
                  <c:v>-4.3581702173677947E-2</c:v>
                </c:pt>
                <c:pt idx="10">
                  <c:v>-4.5311993078836377E-2</c:v>
                </c:pt>
                <c:pt idx="11">
                  <c:v>-6.4777765761868708E-2</c:v>
                </c:pt>
                <c:pt idx="12">
                  <c:v>-6.6508056667027138E-2</c:v>
                </c:pt>
                <c:pt idx="13">
                  <c:v>-0.1161457770087596</c:v>
                </c:pt>
                <c:pt idx="14">
                  <c:v>-0.15864604736671353</c:v>
                </c:pt>
                <c:pt idx="15">
                  <c:v>-0.21466421542121769</c:v>
                </c:pt>
                <c:pt idx="16">
                  <c:v>-0.22947983129663674</c:v>
                </c:pt>
                <c:pt idx="17">
                  <c:v>-0.24829674489023468</c:v>
                </c:pt>
                <c:pt idx="18">
                  <c:v>-0.2685195198442738</c:v>
                </c:pt>
                <c:pt idx="19">
                  <c:v>-0.31058721747593815</c:v>
                </c:pt>
                <c:pt idx="20">
                  <c:v>-0.31642694928084786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7F4C-A09C-9AED3E0A6DA7}"/>
            </c:ext>
          </c:extLst>
        </c:ser>
        <c:ser>
          <c:idx val="1"/>
          <c:order val="1"/>
          <c:tx>
            <c:strRef>
              <c:f>'Need and shortfall by MIF'!$A$192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MIF'!$B$190:$V$190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MIF'!$B$192:$V$192</c:f>
              <c:numCache>
                <c:formatCode>0%</c:formatCode>
                <c:ptCount val="21"/>
                <c:pt idx="0">
                  <c:v>0</c:v>
                </c:pt>
                <c:pt idx="1">
                  <c:v>-0.10811897106109325</c:v>
                </c:pt>
                <c:pt idx="2">
                  <c:v>-2.7331189710610933E-2</c:v>
                </c:pt>
                <c:pt idx="3">
                  <c:v>-7.596463022508039E-2</c:v>
                </c:pt>
                <c:pt idx="4">
                  <c:v>-3.3360128617363344E-2</c:v>
                </c:pt>
                <c:pt idx="5">
                  <c:v>9.2443729903536973E-3</c:v>
                </c:pt>
                <c:pt idx="6">
                  <c:v>-1.2057877813504822E-2</c:v>
                </c:pt>
                <c:pt idx="7">
                  <c:v>5.4662379421221867E-2</c:v>
                </c:pt>
                <c:pt idx="8">
                  <c:v>9.4051446945337625E-2</c:v>
                </c:pt>
                <c:pt idx="9">
                  <c:v>8.9630225080385859E-2</c:v>
                </c:pt>
                <c:pt idx="10">
                  <c:v>0.10932475884244373</c:v>
                </c:pt>
                <c:pt idx="11">
                  <c:v>8.2395498392282954E-2</c:v>
                </c:pt>
                <c:pt idx="12">
                  <c:v>7.1141479099678454E-2</c:v>
                </c:pt>
                <c:pt idx="13">
                  <c:v>4.0192926045016077E-4</c:v>
                </c:pt>
                <c:pt idx="14">
                  <c:v>-8.0385852090032153E-4</c:v>
                </c:pt>
                <c:pt idx="15">
                  <c:v>3.2154340836012861E-3</c:v>
                </c:pt>
                <c:pt idx="16">
                  <c:v>-1.8488745980707395E-2</c:v>
                </c:pt>
                <c:pt idx="17">
                  <c:v>3.4967845659163985E-2</c:v>
                </c:pt>
                <c:pt idx="18">
                  <c:v>8.1993569131832797E-2</c:v>
                </c:pt>
                <c:pt idx="19">
                  <c:v>9.8070739549839234E-2</c:v>
                </c:pt>
                <c:pt idx="20">
                  <c:v>0.15594855305466238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7F4C-A09C-9AED3E0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346688"/>
        <c:axId val="1292098320"/>
      </c:lineChart>
      <c:catAx>
        <c:axId val="12923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8320"/>
        <c:crosses val="autoZero"/>
        <c:auto val="1"/>
        <c:lblAlgn val="ctr"/>
        <c:lblOffset val="100"/>
        <c:noMultiLvlLbl val="0"/>
      </c:catAx>
      <c:valAx>
        <c:axId val="1292098320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MIF'!$A$195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MIF'!$B$194:$V$194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MIF'!$B$195:$V$195</c:f>
              <c:numCache>
                <c:formatCode>0%</c:formatCode>
                <c:ptCount val="21"/>
                <c:pt idx="0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F-0D4D-B9BC-B0CFD06E7AC9}"/>
            </c:ext>
          </c:extLst>
        </c:ser>
        <c:ser>
          <c:idx val="1"/>
          <c:order val="1"/>
          <c:tx>
            <c:strRef>
              <c:f>'Need and shortfall by MIF'!$A$196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MIF'!$B$194:$V$194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MIF'!$B$196:$V$196</c:f>
              <c:numCache>
                <c:formatCode>0%</c:formatCode>
                <c:ptCount val="21"/>
                <c:pt idx="0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F-0D4D-B9BC-B0CFD06E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73968"/>
        <c:axId val="1296900464"/>
      </c:lineChart>
      <c:catAx>
        <c:axId val="12935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00464"/>
        <c:crosses val="autoZero"/>
        <c:auto val="1"/>
        <c:lblAlgn val="ctr"/>
        <c:lblOffset val="100"/>
        <c:noMultiLvlLbl val="0"/>
      </c:catAx>
      <c:valAx>
        <c:axId val="1296900464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</a:t>
            </a:r>
            <a:r>
              <a:rPr lang="en-US" baseline="0"/>
              <a:t> Cities metro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'Metro childcare'!$A$46</c:f>
              <c:strCache>
                <c:ptCount val="1"/>
                <c:pt idx="0">
                  <c:v>CCC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childcare'!$B$46:$V$46</c:f>
              <c:numCache>
                <c:formatCode>0%</c:formatCode>
                <c:ptCount val="21"/>
                <c:pt idx="0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E84A-B780-A9D9E8AD30CC}"/>
            </c:ext>
          </c:extLst>
        </c:ser>
        <c:ser>
          <c:idx val="1"/>
          <c:order val="1"/>
          <c:tx>
            <c:strRef>
              <c:f>'Metro childcare'!$A$47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childcare'!$B$47:$V$47</c:f>
              <c:numCache>
                <c:formatCode>0%</c:formatCode>
                <c:ptCount val="21"/>
                <c:pt idx="0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E84A-B780-A9D9E8AD30CC}"/>
            </c:ext>
          </c:extLst>
        </c:ser>
        <c:ser>
          <c:idx val="2"/>
          <c:order val="2"/>
          <c:tx>
            <c:strRef>
              <c:f>'Metro childcare'!$A$48</c:f>
              <c:strCache>
                <c:ptCount val="1"/>
                <c:pt idx="0">
                  <c:v>FCC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childcare'!$B$48:$V$48</c:f>
              <c:numCache>
                <c:formatCode>0%</c:formatCode>
                <c:ptCount val="21"/>
                <c:pt idx="0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2-E84A-B780-A9D9E8AD30CC}"/>
            </c:ext>
          </c:extLst>
        </c:ser>
        <c:ser>
          <c:idx val="3"/>
          <c:order val="3"/>
          <c:tx>
            <c:strRef>
              <c:f>'Metro childcare'!$A$49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childcare'!$B$49:$V$49</c:f>
              <c:numCache>
                <c:formatCode>0%</c:formatCode>
                <c:ptCount val="21"/>
                <c:pt idx="0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2-E84A-B780-A9D9E8AD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82031"/>
        <c:axId val="2088313263"/>
      </c:lineChart>
      <c:dateAx>
        <c:axId val="20831820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13263"/>
        <c:crosses val="autoZero"/>
        <c:auto val="1"/>
        <c:lblOffset val="100"/>
        <c:baseTimeUnit val="years"/>
      </c:dateAx>
      <c:valAx>
        <c:axId val="20883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'GM Childcare'!$A$345</c:f>
              <c:strCache>
                <c:ptCount val="1"/>
                <c:pt idx="0">
                  <c:v>CCC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Childcare'!$B$345:$V$345</c:f>
              <c:numCache>
                <c:formatCode>0%</c:formatCode>
                <c:ptCount val="21"/>
                <c:pt idx="0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B-8847-A9BD-3E6FAD52F1E7}"/>
            </c:ext>
          </c:extLst>
        </c:ser>
        <c:ser>
          <c:idx val="1"/>
          <c:order val="1"/>
          <c:tx>
            <c:strRef>
              <c:f>'GM Childcare'!$A$346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Childcare'!$B$346:$V$346</c:f>
              <c:numCache>
                <c:formatCode>0%</c:formatCode>
                <c:ptCount val="21"/>
                <c:pt idx="0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B-8847-A9BD-3E6FAD52F1E7}"/>
            </c:ext>
          </c:extLst>
        </c:ser>
        <c:ser>
          <c:idx val="2"/>
          <c:order val="2"/>
          <c:tx>
            <c:strRef>
              <c:f>'GM Childcare'!$A$347</c:f>
              <c:strCache>
                <c:ptCount val="1"/>
                <c:pt idx="0">
                  <c:v>FCC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Childcare'!$B$347:$V$347</c:f>
              <c:numCache>
                <c:formatCode>0%</c:formatCode>
                <c:ptCount val="21"/>
                <c:pt idx="0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B-8847-A9BD-3E6FAD52F1E7}"/>
            </c:ext>
          </c:extLst>
        </c:ser>
        <c:ser>
          <c:idx val="3"/>
          <c:order val="3"/>
          <c:tx>
            <c:strRef>
              <c:f>'GM Childcare'!$A$348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Childcare'!$B$348:$V$348</c:f>
              <c:numCache>
                <c:formatCode>0%</c:formatCode>
                <c:ptCount val="21"/>
                <c:pt idx="0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B-8847-A9BD-3E6FAD52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94655"/>
        <c:axId val="2061278223"/>
      </c:lineChart>
      <c:dateAx>
        <c:axId val="2107594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8223"/>
        <c:crosses val="autoZero"/>
        <c:auto val="1"/>
        <c:lblOffset val="100"/>
        <c:baseTimeUnit val="years"/>
      </c:dateAx>
      <c:valAx>
        <c:axId val="20612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</a:t>
            </a:r>
            <a:r>
              <a:rPr lang="en-US" baseline="0"/>
              <a:t>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data'!$B$10:$V$10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DC48-A94A-DE4CCA26BF0E}"/>
            </c:ext>
          </c:extLst>
        </c:ser>
        <c:ser>
          <c:idx val="1"/>
          <c:order val="1"/>
          <c:tx>
            <c:strRef>
              <c:f>'Summary data'!$A$11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data'!$B$11:$V$11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DC48-A94A-DE4CCA26BF0E}"/>
            </c:ext>
          </c:extLst>
        </c:ser>
        <c:ser>
          <c:idx val="2"/>
          <c:order val="2"/>
          <c:tx>
            <c:strRef>
              <c:f>'Summary data'!$A$12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data'!$B$12:$V$12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E-DC48-A94A-DE4CCA26BF0E}"/>
            </c:ext>
          </c:extLst>
        </c:ser>
        <c:ser>
          <c:idx val="3"/>
          <c:order val="3"/>
          <c:tx>
            <c:strRef>
              <c:f>'Summary data'!$A$13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data'!$B$13:$V$13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DC48-A94A-DE4CCA26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99887"/>
        <c:axId val="2106864463"/>
      </c:lineChart>
      <c:catAx>
        <c:axId val="212339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4463"/>
        <c:crosses val="autoZero"/>
        <c:auto val="1"/>
        <c:lblAlgn val="ctr"/>
        <c:lblOffset val="100"/>
        <c:noMultiLvlLbl val="1"/>
      </c:catAx>
      <c:valAx>
        <c:axId val="21068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 Cities 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data'!$A$24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data'!$B$24:$V$24</c:f>
              <c:numCache>
                <c:formatCode>0.0%</c:formatCode>
                <c:ptCount val="21"/>
                <c:pt idx="0" formatCode="0%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 formatCode="0%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B-F947-8E97-A9C321002691}"/>
            </c:ext>
          </c:extLst>
        </c:ser>
        <c:ser>
          <c:idx val="1"/>
          <c:order val="1"/>
          <c:tx>
            <c:strRef>
              <c:f>'Summary data'!$A$25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data'!$B$25:$V$25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B-F947-8E97-A9C321002691}"/>
            </c:ext>
          </c:extLst>
        </c:ser>
        <c:ser>
          <c:idx val="2"/>
          <c:order val="2"/>
          <c:tx>
            <c:strRef>
              <c:f>'Summary data'!$A$26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data'!$B$26:$V$26</c:f>
              <c:numCache>
                <c:formatCode>0.0%</c:formatCode>
                <c:ptCount val="21"/>
                <c:pt idx="0" formatCode="0%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 formatCode="0%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B-F947-8E97-A9C321002691}"/>
            </c:ext>
          </c:extLst>
        </c:ser>
        <c:ser>
          <c:idx val="3"/>
          <c:order val="3"/>
          <c:tx>
            <c:strRef>
              <c:f>'Summary data'!$A$27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data'!$B$27:$V$27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B-F947-8E97-A9C32100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70271"/>
        <c:axId val="2112671919"/>
      </c:lineChart>
      <c:catAx>
        <c:axId val="211267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1919"/>
        <c:crosses val="autoZero"/>
        <c:auto val="1"/>
        <c:lblAlgn val="ctr"/>
        <c:lblOffset val="100"/>
        <c:noMultiLvlLbl val="1"/>
      </c:catAx>
      <c:valAx>
        <c:axId val="21126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 Cities, year-on-year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data'!$A$38:$B$38</c:f>
              <c:strCache>
                <c:ptCount val="2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data'!$C$38:$V$38</c:f>
              <c:numCache>
                <c:formatCode>0.0%</c:formatCode>
                <c:ptCount val="20"/>
                <c:pt idx="0">
                  <c:v>5.4824561403508769E-3</c:v>
                </c:pt>
                <c:pt idx="1">
                  <c:v>-3.2715376226826608E-3</c:v>
                </c:pt>
                <c:pt idx="2">
                  <c:v>-1.8599562363238512E-2</c:v>
                </c:pt>
                <c:pt idx="3">
                  <c:v>-2.3411371237458192E-2</c:v>
                </c:pt>
                <c:pt idx="4">
                  <c:v>9.1324200913242004E-3</c:v>
                </c:pt>
                <c:pt idx="5">
                  <c:v>-2.2624434389140274E-3</c:v>
                </c:pt>
                <c:pt idx="6">
                  <c:v>1.020408163265306E-2</c:v>
                </c:pt>
                <c:pt idx="7">
                  <c:v>1.1223344556677891E-3</c:v>
                </c:pt>
                <c:pt idx="8">
                  <c:v>8.9686098654708519E-3</c:v>
                </c:pt>
                <c:pt idx="9">
                  <c:v>7.7777777777777776E-3</c:v>
                </c:pt>
                <c:pt idx="10">
                  <c:v>1.4332965821389196E-2</c:v>
                </c:pt>
                <c:pt idx="11">
                  <c:v>2.5000000000000001E-2</c:v>
                </c:pt>
                <c:pt idx="12">
                  <c:v>4.2417815482502653E-2</c:v>
                </c:pt>
                <c:pt idx="13">
                  <c:v>1.017293997965412E-3</c:v>
                </c:pt>
                <c:pt idx="14">
                  <c:v>2.9471544715447155E-2</c:v>
                </c:pt>
                <c:pt idx="15">
                  <c:v>4.6396841066140178E-2</c:v>
                </c:pt>
                <c:pt idx="16">
                  <c:v>2.2641509433962263E-2</c:v>
                </c:pt>
                <c:pt idx="17">
                  <c:v>1.014760147601476E-2</c:v>
                </c:pt>
                <c:pt idx="18">
                  <c:v>8.21917808219178E-3</c:v>
                </c:pt>
                <c:pt idx="19">
                  <c:v>-2.8985507246376812E-2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0-EE46-B99E-1F998783CBF1}"/>
            </c:ext>
          </c:extLst>
        </c:ser>
        <c:ser>
          <c:idx val="1"/>
          <c:order val="1"/>
          <c:tx>
            <c:strRef>
              <c:f>'Summary data'!$A$39:$B$39</c:f>
              <c:strCache>
                <c:ptCount val="2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data'!$C$39:$V$39</c:f>
              <c:numCache>
                <c:formatCode>0.0%</c:formatCode>
                <c:ptCount val="20"/>
                <c:pt idx="0">
                  <c:v>2.2178713042333702E-2</c:v>
                </c:pt>
                <c:pt idx="1">
                  <c:v>2.5109855618330196E-3</c:v>
                </c:pt>
                <c:pt idx="2">
                  <c:v>-1.8367772907534961E-2</c:v>
                </c:pt>
                <c:pt idx="3">
                  <c:v>-1.4982253553378367E-2</c:v>
                </c:pt>
                <c:pt idx="4">
                  <c:v>2.2499709413347061E-2</c:v>
                </c:pt>
                <c:pt idx="5">
                  <c:v>2.2930267303257656E-2</c:v>
                </c:pt>
                <c:pt idx="6">
                  <c:v>2.5924749960311161E-2</c:v>
                </c:pt>
                <c:pt idx="7">
                  <c:v>2.1617690296024634E-2</c:v>
                </c:pt>
                <c:pt idx="8">
                  <c:v>1.3707967282641623E-2</c:v>
                </c:pt>
                <c:pt idx="9">
                  <c:v>1.4404183787822189E-2</c:v>
                </c:pt>
                <c:pt idx="10">
                  <c:v>3.579372210520114E-2</c:v>
                </c:pt>
                <c:pt idx="11">
                  <c:v>3.4670572675948176E-2</c:v>
                </c:pt>
                <c:pt idx="12">
                  <c:v>5.308080322168314E-2</c:v>
                </c:pt>
                <c:pt idx="13">
                  <c:v>2.5620276954802335E-2</c:v>
                </c:pt>
                <c:pt idx="14">
                  <c:v>4.7924461072510242E-2</c:v>
                </c:pt>
                <c:pt idx="15">
                  <c:v>6.6692572982950407E-2</c:v>
                </c:pt>
                <c:pt idx="16">
                  <c:v>6.1350182149362477E-2</c:v>
                </c:pt>
                <c:pt idx="17">
                  <c:v>2.8757146381490739E-2</c:v>
                </c:pt>
                <c:pt idx="18">
                  <c:v>1.6880408716505056E-2</c:v>
                </c:pt>
                <c:pt idx="19">
                  <c:v>2.9427144746690726E-3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0-EE46-B99E-1F998783CBF1}"/>
            </c:ext>
          </c:extLst>
        </c:ser>
        <c:ser>
          <c:idx val="2"/>
          <c:order val="2"/>
          <c:tx>
            <c:strRef>
              <c:f>'Summary data'!$A$40:$B$40</c:f>
              <c:strCache>
                <c:ptCount val="2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data'!$C$40:$V$40</c:f>
              <c:numCache>
                <c:formatCode>0.0%</c:formatCode>
                <c:ptCount val="20"/>
                <c:pt idx="0">
                  <c:v>-2.1164863144493954E-2</c:v>
                </c:pt>
                <c:pt idx="1">
                  <c:v>-2.5199154609006666E-2</c:v>
                </c:pt>
                <c:pt idx="2">
                  <c:v>-2.4516344229486325E-2</c:v>
                </c:pt>
                <c:pt idx="3">
                  <c:v>-6.8216789194734145E-2</c:v>
                </c:pt>
                <c:pt idx="4">
                  <c:v>-4.6972477064220183E-2</c:v>
                </c:pt>
                <c:pt idx="5">
                  <c:v>-3.8120908740854831E-2</c:v>
                </c:pt>
                <c:pt idx="6">
                  <c:v>-3.8831064851881508E-2</c:v>
                </c:pt>
                <c:pt idx="7">
                  <c:v>-2.5197834235735111E-2</c:v>
                </c:pt>
                <c:pt idx="8">
                  <c:v>-1.9867549668874173E-2</c:v>
                </c:pt>
                <c:pt idx="9">
                  <c:v>-1.4821272885789015E-2</c:v>
                </c:pt>
                <c:pt idx="10">
                  <c:v>-4.7345132743362835E-2</c:v>
                </c:pt>
                <c:pt idx="11">
                  <c:v>-3.5531816070599166E-2</c:v>
                </c:pt>
                <c:pt idx="12">
                  <c:v>-5.1288225379243921E-2</c:v>
                </c:pt>
                <c:pt idx="13">
                  <c:v>-6.6243654822335019E-2</c:v>
                </c:pt>
                <c:pt idx="14">
                  <c:v>-5.8439793422125574E-2</c:v>
                </c:pt>
                <c:pt idx="15">
                  <c:v>-4.4745958429561201E-2</c:v>
                </c:pt>
                <c:pt idx="16">
                  <c:v>-7.7062556663644602E-2</c:v>
                </c:pt>
                <c:pt idx="17">
                  <c:v>-6.8434839554682381E-2</c:v>
                </c:pt>
                <c:pt idx="18">
                  <c:v>-6.32688927943761E-2</c:v>
                </c:pt>
                <c:pt idx="19">
                  <c:v>-5.178236397748593E-2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0-EE46-B99E-1F998783CBF1}"/>
            </c:ext>
          </c:extLst>
        </c:ser>
        <c:ser>
          <c:idx val="3"/>
          <c:order val="3"/>
          <c:tx>
            <c:strRef>
              <c:f>'Summary data'!$A$41:$B$41</c:f>
              <c:strCache>
                <c:ptCount val="2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data'!$C$41:$V$41</c:f>
              <c:numCache>
                <c:formatCode>0.0%</c:formatCode>
                <c:ptCount val="20"/>
                <c:pt idx="0">
                  <c:v>-1.7677391241193986E-2</c:v>
                </c:pt>
                <c:pt idx="1">
                  <c:v>-2.2889927249068433E-2</c:v>
                </c:pt>
                <c:pt idx="2">
                  <c:v>-2.164043583535109E-2</c:v>
                </c:pt>
                <c:pt idx="3">
                  <c:v>-6.5568445475638046E-2</c:v>
                </c:pt>
                <c:pt idx="4">
                  <c:v>-4.580291668735826E-2</c:v>
                </c:pt>
                <c:pt idx="5">
                  <c:v>-3.1434321004788011E-2</c:v>
                </c:pt>
                <c:pt idx="6">
                  <c:v>-3.2973921765295885E-2</c:v>
                </c:pt>
                <c:pt idx="7">
                  <c:v>-2.1874016039710321E-2</c:v>
                </c:pt>
                <c:pt idx="8">
                  <c:v>-1.677712554440447E-2</c:v>
                </c:pt>
                <c:pt idx="9">
                  <c:v>-1.0419074031276482E-2</c:v>
                </c:pt>
                <c:pt idx="10">
                  <c:v>-4.4139112157717535E-2</c:v>
                </c:pt>
                <c:pt idx="11">
                  <c:v>-3.1721470019342363E-2</c:v>
                </c:pt>
                <c:pt idx="12">
                  <c:v>-4.8320962213764536E-2</c:v>
                </c:pt>
                <c:pt idx="13">
                  <c:v>-6.6704964758390592E-2</c:v>
                </c:pt>
                <c:pt idx="14">
                  <c:v>-6.1103219696969698E-2</c:v>
                </c:pt>
                <c:pt idx="15">
                  <c:v>-4.7782344486749541E-2</c:v>
                </c:pt>
                <c:pt idx="16">
                  <c:v>-7.4939095434805633E-2</c:v>
                </c:pt>
                <c:pt idx="17">
                  <c:v>-6.5208679223678942E-2</c:v>
                </c:pt>
                <c:pt idx="18">
                  <c:v>-6.1948799608035274E-2</c:v>
                </c:pt>
                <c:pt idx="19">
                  <c:v>-4.9391179447001603E-2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0-EE46-B99E-1F998783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45039"/>
        <c:axId val="2140346687"/>
      </c:lineChart>
      <c:dateAx>
        <c:axId val="21403450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6687"/>
        <c:crosses val="autoZero"/>
        <c:auto val="1"/>
        <c:lblOffset val="100"/>
        <c:baseTimeUnit val="years"/>
      </c:dateAx>
      <c:valAx>
        <c:axId val="21403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107</xdr:row>
      <xdr:rowOff>175685</xdr:rowOff>
    </xdr:from>
    <xdr:to>
      <xdr:col>8</xdr:col>
      <xdr:colOff>25400</xdr:colOff>
      <xdr:row>129</xdr:row>
      <xdr:rowOff>55035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2E520-08CD-3549-A077-59B6E4C5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594783</xdr:colOff>
      <xdr:row>108</xdr:row>
      <xdr:rowOff>27516</xdr:rowOff>
    </xdr:from>
    <xdr:to>
      <xdr:col>17</xdr:col>
      <xdr:colOff>258233</xdr:colOff>
      <xdr:row>128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6B0E4-989B-BB41-8CEE-3A87A55BF8F0}"/>
            </a:ext>
            <a:ext uri="{147F2762-F138-4A5C-976F-8EAC2B608ADB}">
              <a16:predDERef xmlns:a16="http://schemas.microsoft.com/office/drawing/2014/main" pred="{BF62E520-08CD-3549-A077-59B6E4C5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158750</xdr:rowOff>
    </xdr:from>
    <xdr:to>
      <xdr:col>16</xdr:col>
      <xdr:colOff>622300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93290-F740-EB44-ADA1-FE466E578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53</xdr:row>
      <xdr:rowOff>38100</xdr:rowOff>
    </xdr:from>
    <xdr:to>
      <xdr:col>12</xdr:col>
      <xdr:colOff>622300</xdr:colOff>
      <xdr:row>75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F5693-7A3B-8849-AE30-0FB15889D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45</xdr:row>
      <xdr:rowOff>19050</xdr:rowOff>
    </xdr:from>
    <xdr:to>
      <xdr:col>28</xdr:col>
      <xdr:colOff>38100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7437B-C2DC-7A43-B5C8-4F1C133F3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348</xdr:row>
      <xdr:rowOff>69850</xdr:rowOff>
    </xdr:from>
    <xdr:to>
      <xdr:col>9</xdr:col>
      <xdr:colOff>25400</xdr:colOff>
      <xdr:row>362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4DA32-B5AF-7247-9B57-977CEED8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819150</xdr:colOff>
      <xdr:row>0</xdr:row>
      <xdr:rowOff>171450</xdr:rowOff>
    </xdr:from>
    <xdr:to>
      <xdr:col>31</xdr:col>
      <xdr:colOff>800100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4007E-435C-0040-9F21-F08AF0DF9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260350</xdr:colOff>
      <xdr:row>19</xdr:row>
      <xdr:rowOff>6350</xdr:rowOff>
    </xdr:from>
    <xdr:to>
      <xdr:col>32</xdr:col>
      <xdr:colOff>419100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767E4-D071-5745-A292-CD06854A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42</xdr:row>
      <xdr:rowOff>158750</xdr:rowOff>
    </xdr:from>
    <xdr:to>
      <xdr:col>26</xdr:col>
      <xdr:colOff>88900</xdr:colOff>
      <xdr:row>68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A57B6-59FF-5447-8617-044F87CB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787400</xdr:colOff>
      <xdr:row>43</xdr:row>
      <xdr:rowOff>6350</xdr:rowOff>
    </xdr:from>
    <xdr:to>
      <xdr:col>10</xdr:col>
      <xdr:colOff>495300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39819-4E62-3748-9DEF-18252A35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146050</xdr:rowOff>
    </xdr:from>
    <xdr:to>
      <xdr:col>5</xdr:col>
      <xdr:colOff>444500</xdr:colOff>
      <xdr:row>104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446EF0-9981-0942-991C-E8750DD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685800</xdr:colOff>
      <xdr:row>89</xdr:row>
      <xdr:rowOff>133350</xdr:rowOff>
    </xdr:from>
    <xdr:to>
      <xdr:col>11</xdr:col>
      <xdr:colOff>304800</xdr:colOff>
      <xdr:row>104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091A27-6FF4-EB4F-B074-54528B43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533400</xdr:colOff>
      <xdr:row>89</xdr:row>
      <xdr:rowOff>120650</xdr:rowOff>
    </xdr:from>
    <xdr:to>
      <xdr:col>17</xdr:col>
      <xdr:colOff>152400</xdr:colOff>
      <xdr:row>104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5A91B8-414F-4B4C-91E4-F3215DD45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279400</xdr:colOff>
      <xdr:row>89</xdr:row>
      <xdr:rowOff>114300</xdr:rowOff>
    </xdr:from>
    <xdr:to>
      <xdr:col>22</xdr:col>
      <xdr:colOff>723900</xdr:colOff>
      <xdr:row>104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02CD4-D622-9844-8F7D-A89D48A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112</xdr:row>
      <xdr:rowOff>6350</xdr:rowOff>
    </xdr:from>
    <xdr:to>
      <xdr:col>6</xdr:col>
      <xdr:colOff>723900</xdr:colOff>
      <xdr:row>126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4AEF28-4991-814C-903C-4D370298C5F6}"/>
            </a:ext>
            <a:ext uri="{147F2762-F138-4A5C-976F-8EAC2B608ADB}">
              <a16:predDERef xmlns:a16="http://schemas.microsoft.com/office/drawing/2014/main" pred="{D4902CD4-D622-9844-8F7D-A89D48A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8466</xdr:colOff>
      <xdr:row>111</xdr:row>
      <xdr:rowOff>167217</xdr:rowOff>
    </xdr:from>
    <xdr:to>
      <xdr:col>12</xdr:col>
      <xdr:colOff>706966</xdr:colOff>
      <xdr:row>126</xdr:row>
      <xdr:rowOff>52917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469B42-1B39-3D42-9013-AC4B6EB9F4C8}"/>
            </a:ext>
            <a:ext uri="{147F2762-F138-4A5C-976F-8EAC2B608ADB}">
              <a16:predDERef xmlns:a16="http://schemas.microsoft.com/office/drawing/2014/main" pred="{204AEF28-4991-814C-903C-4D370298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819150</xdr:colOff>
      <xdr:row>127</xdr:row>
      <xdr:rowOff>171450</xdr:rowOff>
    </xdr:from>
    <xdr:to>
      <xdr:col>31</xdr:col>
      <xdr:colOff>800100</xdr:colOff>
      <xdr:row>136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A62164-D4C0-6B40-B2B6-59C6B1AF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147320</xdr:colOff>
      <xdr:row>139</xdr:row>
      <xdr:rowOff>10160</xdr:rowOff>
    </xdr:from>
    <xdr:to>
      <xdr:col>32</xdr:col>
      <xdr:colOff>604520</xdr:colOff>
      <xdr:row>153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C2D377-3276-E74E-9FD8-D7D4EC41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441960</xdr:colOff>
      <xdr:row>158</xdr:row>
      <xdr:rowOff>111760</xdr:rowOff>
    </xdr:from>
    <xdr:to>
      <xdr:col>31</xdr:col>
      <xdr:colOff>76200</xdr:colOff>
      <xdr:row>176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5B4477-F97E-0A42-B78A-497C9536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396244</xdr:colOff>
      <xdr:row>194</xdr:row>
      <xdr:rowOff>167640</xdr:rowOff>
    </xdr:from>
    <xdr:to>
      <xdr:col>11</xdr:col>
      <xdr:colOff>0</xdr:colOff>
      <xdr:row>213</xdr:row>
      <xdr:rowOff>132080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3CD9E8-6AD9-864C-AADF-CE0FC1A0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472440</xdr:colOff>
      <xdr:row>134</xdr:row>
      <xdr:rowOff>81280</xdr:rowOff>
    </xdr:from>
    <xdr:to>
      <xdr:col>41</xdr:col>
      <xdr:colOff>106680</xdr:colOff>
      <xdr:row>148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DF3FF3-1087-1842-A087-CD87A7D3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421640</xdr:colOff>
      <xdr:row>150</xdr:row>
      <xdr:rowOff>10160</xdr:rowOff>
    </xdr:from>
    <xdr:to>
      <xdr:col>41</xdr:col>
      <xdr:colOff>55880</xdr:colOff>
      <xdr:row>164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EA7357-20D7-664B-A6B2-9A7524C1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35560</xdr:colOff>
      <xdr:row>89</xdr:row>
      <xdr:rowOff>35560</xdr:rowOff>
    </xdr:from>
    <xdr:to>
      <xdr:col>44</xdr:col>
      <xdr:colOff>426720</xdr:colOff>
      <xdr:row>131</xdr:row>
      <xdr:rowOff>30480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C53576-2EA3-C543-AE1B-241AEBD4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254004</xdr:colOff>
      <xdr:row>194</xdr:row>
      <xdr:rowOff>5080</xdr:rowOff>
    </xdr:from>
    <xdr:to>
      <xdr:col>18</xdr:col>
      <xdr:colOff>457199</xdr:colOff>
      <xdr:row>213</xdr:row>
      <xdr:rowOff>10160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5296A1-0B61-5D43-A140-E06BB3B7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650244</xdr:colOff>
      <xdr:row>193</xdr:row>
      <xdr:rowOff>187960</xdr:rowOff>
    </xdr:from>
    <xdr:to>
      <xdr:col>25</xdr:col>
      <xdr:colOff>721360</xdr:colOff>
      <xdr:row>213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F022CE-CC26-C84A-B075-7421E509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817880</xdr:colOff>
      <xdr:row>15</xdr:row>
      <xdr:rowOff>10160</xdr:rowOff>
    </xdr:from>
    <xdr:to>
      <xdr:col>14</xdr:col>
      <xdr:colOff>782320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740A3-707B-FC49-88DD-01AA91E68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317500</xdr:colOff>
      <xdr:row>31</xdr:row>
      <xdr:rowOff>120650</xdr:rowOff>
    </xdr:from>
    <xdr:to>
      <xdr:col>33</xdr:col>
      <xdr:colOff>546100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3AC24-CA54-FB47-ABB7-93A34B32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31</xdr:row>
      <xdr:rowOff>95250</xdr:rowOff>
    </xdr:from>
    <xdr:to>
      <xdr:col>42</xdr:col>
      <xdr:colOff>508000</xdr:colOff>
      <xdr:row>58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A69F6-8248-9145-8DBC-8466F031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177800</xdr:colOff>
      <xdr:row>53</xdr:row>
      <xdr:rowOff>1562100</xdr:rowOff>
    </xdr:from>
    <xdr:to>
      <xdr:col>31</xdr:col>
      <xdr:colOff>622300</xdr:colOff>
      <xdr:row>68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6D346-8C02-1942-A97D-2D37BBE3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69</xdr:row>
      <xdr:rowOff>12700</xdr:rowOff>
    </xdr:from>
    <xdr:to>
      <xdr:col>31</xdr:col>
      <xdr:colOff>635000</xdr:colOff>
      <xdr:row>83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B1733-08FB-2541-BFFA-67FB65E0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85</xdr:row>
      <xdr:rowOff>12700</xdr:rowOff>
    </xdr:from>
    <xdr:to>
      <xdr:col>5</xdr:col>
      <xdr:colOff>584200</xdr:colOff>
      <xdr:row>99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2BD55-C15E-8443-B894-FA1C5DE2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85</xdr:row>
      <xdr:rowOff>12700</xdr:rowOff>
    </xdr:from>
    <xdr:to>
      <xdr:col>11</xdr:col>
      <xdr:colOff>635000</xdr:colOff>
      <xdr:row>99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EF8E0-06D2-E241-9567-A2701EEA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215900</xdr:colOff>
      <xdr:row>85</xdr:row>
      <xdr:rowOff>25400</xdr:rowOff>
    </xdr:from>
    <xdr:to>
      <xdr:col>17</xdr:col>
      <xdr:colOff>660400</xdr:colOff>
      <xdr:row>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53B9B-A0FC-CF48-8607-E24E0861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76200</xdr:colOff>
      <xdr:row>85</xdr:row>
      <xdr:rowOff>0</xdr:rowOff>
    </xdr:from>
    <xdr:to>
      <xdr:col>23</xdr:col>
      <xdr:colOff>520700</xdr:colOff>
      <xdr:row>99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6A7DD-3B05-7A4B-AB89-FAE5BF76D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85</xdr:row>
      <xdr:rowOff>0</xdr:rowOff>
    </xdr:from>
    <xdr:to>
      <xdr:col>29</xdr:col>
      <xdr:colOff>444500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C481E4-10F2-A44B-BFB5-D396F9CF5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292100</xdr:colOff>
      <xdr:row>99</xdr:row>
      <xdr:rowOff>127000</xdr:rowOff>
    </xdr:from>
    <xdr:to>
      <xdr:col>27</xdr:col>
      <xdr:colOff>736600</xdr:colOff>
      <xdr:row>114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6E2B1-5A39-7443-A821-E0EF602F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698500</xdr:colOff>
      <xdr:row>113</xdr:row>
      <xdr:rowOff>177800</xdr:rowOff>
    </xdr:from>
    <xdr:to>
      <xdr:col>29</xdr:col>
      <xdr:colOff>317500</xdr:colOff>
      <xdr:row>128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9BBE87-5CA6-7B4A-B802-35AE5FE9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215900</xdr:colOff>
      <xdr:row>123</xdr:row>
      <xdr:rowOff>12700</xdr:rowOff>
    </xdr:from>
    <xdr:to>
      <xdr:col>5</xdr:col>
      <xdr:colOff>635000</xdr:colOff>
      <xdr:row>137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EFC914-6ED5-5D4D-B88E-DEDDBE5A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11</xdr:col>
      <xdr:colOff>444500</xdr:colOff>
      <xdr:row>137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3653A3-0111-A04E-AD8F-223D1BA5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812800</xdr:colOff>
      <xdr:row>123</xdr:row>
      <xdr:rowOff>12700</xdr:rowOff>
    </xdr:from>
    <xdr:to>
      <xdr:col>17</xdr:col>
      <xdr:colOff>431800</xdr:colOff>
      <xdr:row>137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818155-CB2C-C142-BE5C-1FF40D99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711200</xdr:colOff>
      <xdr:row>123</xdr:row>
      <xdr:rowOff>12700</xdr:rowOff>
    </xdr:from>
    <xdr:to>
      <xdr:col>23</xdr:col>
      <xdr:colOff>330200</xdr:colOff>
      <xdr:row>137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4A3746-3620-164E-8E92-136F40CB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546100</xdr:colOff>
      <xdr:row>123</xdr:row>
      <xdr:rowOff>139700</xdr:rowOff>
    </xdr:from>
    <xdr:to>
      <xdr:col>29</xdr:col>
      <xdr:colOff>165100</xdr:colOff>
      <xdr:row>138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2EA6D2-6229-B44F-A39C-305AE58F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368300</xdr:colOff>
      <xdr:row>162</xdr:row>
      <xdr:rowOff>177800</xdr:rowOff>
    </xdr:from>
    <xdr:to>
      <xdr:col>27</xdr:col>
      <xdr:colOff>812800</xdr:colOff>
      <xdr:row>177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2291A-B7A4-7141-9A0C-9E54C6AF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381000</xdr:colOff>
      <xdr:row>178</xdr:row>
      <xdr:rowOff>76200</xdr:rowOff>
    </xdr:from>
    <xdr:to>
      <xdr:col>28</xdr:col>
      <xdr:colOff>0</xdr:colOff>
      <xdr:row>192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65611E-9B10-6645-BB4B-456EAE39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279400</xdr:colOff>
      <xdr:row>197</xdr:row>
      <xdr:rowOff>12700</xdr:rowOff>
    </xdr:from>
    <xdr:to>
      <xdr:col>5</xdr:col>
      <xdr:colOff>698500</xdr:colOff>
      <xdr:row>211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DCDB09-E9C3-0E43-9104-50A8FDD9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190500</xdr:colOff>
      <xdr:row>196</xdr:row>
      <xdr:rowOff>177800</xdr:rowOff>
    </xdr:from>
    <xdr:to>
      <xdr:col>11</xdr:col>
      <xdr:colOff>635000</xdr:colOff>
      <xdr:row>211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A06E58-E68E-274B-89DE-6BED64E8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12700</xdr:colOff>
      <xdr:row>197</xdr:row>
      <xdr:rowOff>12700</xdr:rowOff>
    </xdr:from>
    <xdr:to>
      <xdr:col>17</xdr:col>
      <xdr:colOff>457200</xdr:colOff>
      <xdr:row>211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31E9B9-D867-0B41-89D5-8F28F166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609600</xdr:colOff>
      <xdr:row>197</xdr:row>
      <xdr:rowOff>0</xdr:rowOff>
    </xdr:from>
    <xdr:to>
      <xdr:col>23</xdr:col>
      <xdr:colOff>228600</xdr:colOff>
      <xdr:row>211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A0750E-43A0-1347-B65D-7935E7A2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393700</xdr:colOff>
      <xdr:row>197</xdr:row>
      <xdr:rowOff>0</xdr:rowOff>
    </xdr:from>
    <xdr:to>
      <xdr:col>29</xdr:col>
      <xdr:colOff>12700</xdr:colOff>
      <xdr:row>211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D3A4F8-E7CA-2E4C-A83B-70EA07FA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785" totalsRowShown="0">
  <tableColumns count="5">
    <tableColumn id="1" xr3:uid="{00000000-0010-0000-0000-000001000000}" name="ServiceClass"/>
    <tableColumn id="2" xr3:uid="{00000000-0010-0000-0000-000002000000}" name="County"/>
    <tableColumn id="3" xr3:uid="{00000000-0010-0000-0000-000003000000}" name="LicenseActiveDate" dataDxfId="0"/>
    <tableColumn id="4" xr3:uid="{00000000-0010-0000-0000-000004000000}" name="LicenseCount"/>
    <tableColumn id="5" xr3:uid="{00000000-0010-0000-0000-000005000000}" name="Capacity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402C-BE19-0D43-9B98-C09BFC0FDAFB}">
  <dimension ref="A1:E88"/>
  <sheetViews>
    <sheetView zoomScaleNormal="150" zoomScaleSheetLayoutView="100" workbookViewId="0">
      <selection activeCell="B1" sqref="B1"/>
    </sheetView>
  </sheetViews>
  <sheetFormatPr baseColWidth="10" defaultColWidth="8.83203125" defaultRowHeight="15" x14ac:dyDescent="0.2"/>
  <cols>
    <col min="1" max="1" width="13.6640625" customWidth="1"/>
    <col min="4" max="4" width="8.83203125" style="74"/>
  </cols>
  <sheetData>
    <row r="1" spans="1:5" x14ac:dyDescent="0.2">
      <c r="A1" t="s">
        <v>576</v>
      </c>
      <c r="B1" t="s">
        <v>577</v>
      </c>
      <c r="C1" t="s">
        <v>578</v>
      </c>
      <c r="D1" s="74" t="s">
        <v>342</v>
      </c>
    </row>
    <row r="2" spans="1:5" x14ac:dyDescent="0.2">
      <c r="A2" t="s">
        <v>579</v>
      </c>
      <c r="B2">
        <v>2461</v>
      </c>
      <c r="C2">
        <v>78.2</v>
      </c>
      <c r="D2" s="74" t="s">
        <v>350</v>
      </c>
    </row>
    <row r="3" spans="1:5" x14ac:dyDescent="0.2">
      <c r="A3" t="s">
        <v>580</v>
      </c>
      <c r="B3">
        <v>1262</v>
      </c>
      <c r="C3">
        <v>72.099999999999994</v>
      </c>
      <c r="D3" s="74" t="s">
        <v>350</v>
      </c>
    </row>
    <row r="4" spans="1:5" x14ac:dyDescent="0.2">
      <c r="A4" t="s">
        <v>581</v>
      </c>
      <c r="B4">
        <v>2856</v>
      </c>
      <c r="C4">
        <v>80.5</v>
      </c>
      <c r="D4" s="74" t="s">
        <v>350</v>
      </c>
    </row>
    <row r="5" spans="1:5" x14ac:dyDescent="0.2">
      <c r="A5" t="s">
        <v>582</v>
      </c>
      <c r="B5">
        <v>3434</v>
      </c>
      <c r="C5">
        <v>77.400000000000006</v>
      </c>
      <c r="D5" s="74" t="s">
        <v>350</v>
      </c>
    </row>
    <row r="6" spans="1:5" x14ac:dyDescent="0.2">
      <c r="A6" t="s">
        <v>583</v>
      </c>
      <c r="B6">
        <v>2223</v>
      </c>
      <c r="C6">
        <v>78.599999999999994</v>
      </c>
      <c r="D6" s="74" t="s">
        <v>350</v>
      </c>
    </row>
    <row r="7" spans="1:5" x14ac:dyDescent="0.2">
      <c r="A7" t="s">
        <v>584</v>
      </c>
      <c r="B7">
        <v>692</v>
      </c>
      <c r="C7">
        <v>71.3</v>
      </c>
      <c r="D7" s="74" t="s">
        <v>350</v>
      </c>
    </row>
    <row r="8" spans="1:5" x14ac:dyDescent="0.2">
      <c r="A8" t="s">
        <v>585</v>
      </c>
      <c r="B8">
        <v>1327</v>
      </c>
      <c r="C8">
        <v>71</v>
      </c>
      <c r="D8" s="74" t="s">
        <v>350</v>
      </c>
    </row>
    <row r="9" spans="1:5" x14ac:dyDescent="0.2">
      <c r="A9" t="s">
        <v>586</v>
      </c>
      <c r="B9">
        <v>1993</v>
      </c>
      <c r="C9">
        <v>76.900000000000006</v>
      </c>
      <c r="D9" s="74" t="s">
        <v>350</v>
      </c>
    </row>
    <row r="10" spans="1:5" x14ac:dyDescent="0.2">
      <c r="A10" t="s">
        <v>587</v>
      </c>
      <c r="B10">
        <v>1279</v>
      </c>
      <c r="C10">
        <v>72</v>
      </c>
      <c r="D10" s="74" t="s">
        <v>350</v>
      </c>
    </row>
    <row r="11" spans="1:5" x14ac:dyDescent="0.2">
      <c r="A11" t="s">
        <v>588</v>
      </c>
      <c r="B11">
        <v>5536</v>
      </c>
      <c r="C11">
        <v>76.3</v>
      </c>
      <c r="D11" s="74" t="s">
        <v>350</v>
      </c>
    </row>
    <row r="12" spans="1:5" x14ac:dyDescent="0.2">
      <c r="A12" t="s">
        <v>589</v>
      </c>
      <c r="B12">
        <v>9112</v>
      </c>
      <c r="C12">
        <v>79.7</v>
      </c>
      <c r="D12" s="74" t="s">
        <v>350</v>
      </c>
    </row>
    <row r="13" spans="1:5" x14ac:dyDescent="0.2">
      <c r="A13" t="s">
        <v>590</v>
      </c>
      <c r="B13">
        <v>1276</v>
      </c>
      <c r="C13">
        <v>65.900000000000006</v>
      </c>
      <c r="D13" s="74" t="s">
        <v>350</v>
      </c>
    </row>
    <row r="14" spans="1:5" x14ac:dyDescent="0.2">
      <c r="A14" t="s">
        <v>591</v>
      </c>
      <c r="B14">
        <v>659</v>
      </c>
      <c r="C14">
        <v>64.400000000000006</v>
      </c>
      <c r="D14" s="74" t="s">
        <v>350</v>
      </c>
    </row>
    <row r="15" spans="1:5" x14ac:dyDescent="0.2">
      <c r="A15" t="s">
        <v>592</v>
      </c>
      <c r="B15">
        <v>8769</v>
      </c>
      <c r="C15">
        <v>74.5</v>
      </c>
      <c r="D15" s="74" t="s">
        <v>350</v>
      </c>
      <c r="E15">
        <f>SUM(B2:B15)</f>
        <v>42879</v>
      </c>
    </row>
    <row r="16" spans="1:5" x14ac:dyDescent="0.2">
      <c r="A16" t="s">
        <v>593</v>
      </c>
      <c r="B16">
        <v>19278</v>
      </c>
      <c r="C16">
        <v>75.8</v>
      </c>
      <c r="D16" s="74" t="s">
        <v>327</v>
      </c>
    </row>
    <row r="17" spans="1:4" x14ac:dyDescent="0.2">
      <c r="A17" t="s">
        <v>594</v>
      </c>
      <c r="B17">
        <v>5766</v>
      </c>
      <c r="C17">
        <v>72.400000000000006</v>
      </c>
      <c r="D17" s="74" t="s">
        <v>327</v>
      </c>
    </row>
    <row r="18" spans="1:4" x14ac:dyDescent="0.2">
      <c r="A18" t="s">
        <v>595</v>
      </c>
      <c r="B18">
        <v>24621</v>
      </c>
      <c r="C18">
        <v>75.900000000000006</v>
      </c>
      <c r="D18" s="74" t="s">
        <v>327</v>
      </c>
    </row>
    <row r="19" spans="1:4" x14ac:dyDescent="0.2">
      <c r="A19" t="s">
        <v>596</v>
      </c>
      <c r="B19">
        <v>64958</v>
      </c>
      <c r="C19">
        <v>70.8</v>
      </c>
      <c r="D19" s="74" t="s">
        <v>327</v>
      </c>
    </row>
    <row r="20" spans="1:4" x14ac:dyDescent="0.2">
      <c r="A20" t="s">
        <v>597</v>
      </c>
      <c r="B20">
        <v>31269</v>
      </c>
      <c r="C20">
        <v>72.400000000000006</v>
      </c>
      <c r="D20" s="74" t="s">
        <v>327</v>
      </c>
    </row>
    <row r="21" spans="1:4" x14ac:dyDescent="0.2">
      <c r="A21" t="s">
        <v>598</v>
      </c>
      <c r="B21">
        <v>9813</v>
      </c>
      <c r="C21">
        <v>79.400000000000006</v>
      </c>
      <c r="D21" s="74" t="s">
        <v>327</v>
      </c>
    </row>
    <row r="22" spans="1:4" x14ac:dyDescent="0.2">
      <c r="A22" t="s">
        <v>599</v>
      </c>
      <c r="B22">
        <v>13763</v>
      </c>
      <c r="C22">
        <v>76.099999999999994</v>
      </c>
      <c r="D22" s="74" t="s">
        <v>327</v>
      </c>
    </row>
    <row r="23" spans="1:4" x14ac:dyDescent="0.2">
      <c r="A23" t="s">
        <v>600</v>
      </c>
      <c r="B23">
        <v>604</v>
      </c>
      <c r="C23">
        <v>75.5</v>
      </c>
      <c r="D23" s="74" t="s">
        <v>344</v>
      </c>
    </row>
    <row r="24" spans="1:4" x14ac:dyDescent="0.2">
      <c r="A24" t="s">
        <v>601</v>
      </c>
      <c r="B24">
        <v>1719</v>
      </c>
      <c r="C24">
        <v>72.2</v>
      </c>
      <c r="D24" s="74" t="s">
        <v>344</v>
      </c>
    </row>
    <row r="25" spans="1:4" x14ac:dyDescent="0.2">
      <c r="A25" t="s">
        <v>602</v>
      </c>
      <c r="B25">
        <v>199</v>
      </c>
      <c r="C25">
        <v>86.5</v>
      </c>
      <c r="D25" s="74" t="s">
        <v>344</v>
      </c>
    </row>
    <row r="26" spans="1:4" x14ac:dyDescent="0.2">
      <c r="A26" t="s">
        <v>603</v>
      </c>
      <c r="B26">
        <v>1890</v>
      </c>
      <c r="C26">
        <v>68.099999999999994</v>
      </c>
      <c r="D26" s="74" t="s">
        <v>344</v>
      </c>
    </row>
    <row r="27" spans="1:4" x14ac:dyDescent="0.2">
      <c r="A27" t="s">
        <v>604</v>
      </c>
      <c r="B27">
        <v>541</v>
      </c>
      <c r="C27">
        <v>75.8</v>
      </c>
      <c r="D27" s="74" t="s">
        <v>344</v>
      </c>
    </row>
    <row r="28" spans="1:4" x14ac:dyDescent="0.2">
      <c r="A28" t="s">
        <v>605</v>
      </c>
      <c r="B28">
        <v>360</v>
      </c>
      <c r="C28">
        <v>52.6</v>
      </c>
      <c r="D28" s="74" t="s">
        <v>344</v>
      </c>
    </row>
    <row r="29" spans="1:4" x14ac:dyDescent="0.2">
      <c r="A29" t="s">
        <v>606</v>
      </c>
      <c r="B29">
        <v>8506</v>
      </c>
      <c r="C29">
        <v>68.7</v>
      </c>
      <c r="D29" s="74" t="s">
        <v>344</v>
      </c>
    </row>
    <row r="30" spans="1:4" x14ac:dyDescent="0.2">
      <c r="A30" t="s">
        <v>607</v>
      </c>
      <c r="B30">
        <v>2923</v>
      </c>
      <c r="C30">
        <v>74.599999999999994</v>
      </c>
      <c r="D30" s="74" t="s">
        <v>348</v>
      </c>
    </row>
    <row r="31" spans="1:4" x14ac:dyDescent="0.2">
      <c r="A31" t="s">
        <v>608</v>
      </c>
      <c r="B31">
        <v>345</v>
      </c>
      <c r="C31">
        <v>53.2</v>
      </c>
      <c r="D31" s="74" t="s">
        <v>348</v>
      </c>
    </row>
    <row r="32" spans="1:4" x14ac:dyDescent="0.2">
      <c r="A32" t="s">
        <v>609</v>
      </c>
      <c r="B32">
        <v>981</v>
      </c>
      <c r="C32">
        <v>72.400000000000006</v>
      </c>
      <c r="D32" s="74" t="s">
        <v>348</v>
      </c>
    </row>
    <row r="33" spans="1:4" x14ac:dyDescent="0.2">
      <c r="A33" t="s">
        <v>610</v>
      </c>
      <c r="B33">
        <v>184</v>
      </c>
      <c r="C33">
        <v>63.9</v>
      </c>
      <c r="D33" s="74" t="s">
        <v>348</v>
      </c>
    </row>
    <row r="34" spans="1:4" x14ac:dyDescent="0.2">
      <c r="A34" t="s">
        <v>611</v>
      </c>
      <c r="B34">
        <v>123</v>
      </c>
      <c r="C34">
        <v>65.099999999999994</v>
      </c>
      <c r="D34" s="74" t="s">
        <v>348</v>
      </c>
    </row>
    <row r="35" spans="1:4" x14ac:dyDescent="0.2">
      <c r="A35" t="s">
        <v>612</v>
      </c>
      <c r="B35">
        <v>444</v>
      </c>
      <c r="C35">
        <v>77.5</v>
      </c>
      <c r="D35" s="74" t="s">
        <v>348</v>
      </c>
    </row>
    <row r="36" spans="1:4" x14ac:dyDescent="0.2">
      <c r="A36" t="s">
        <v>613</v>
      </c>
      <c r="B36">
        <v>509</v>
      </c>
      <c r="C36">
        <v>78.5</v>
      </c>
      <c r="D36" s="74" t="s">
        <v>348</v>
      </c>
    </row>
    <row r="37" spans="1:4" x14ac:dyDescent="0.2">
      <c r="A37" t="s">
        <v>614</v>
      </c>
      <c r="B37">
        <v>296</v>
      </c>
      <c r="C37">
        <v>71</v>
      </c>
      <c r="D37" s="74" t="s">
        <v>348</v>
      </c>
    </row>
    <row r="38" spans="1:4" x14ac:dyDescent="0.2">
      <c r="A38" t="s">
        <v>615</v>
      </c>
      <c r="B38">
        <v>913</v>
      </c>
      <c r="C38">
        <v>81.7</v>
      </c>
      <c r="D38" s="74" t="s">
        <v>348</v>
      </c>
    </row>
    <row r="39" spans="1:4" x14ac:dyDescent="0.2">
      <c r="A39" t="s">
        <v>616</v>
      </c>
      <c r="B39">
        <v>1770</v>
      </c>
      <c r="C39">
        <v>72.8</v>
      </c>
      <c r="D39" s="74" t="s">
        <v>348</v>
      </c>
    </row>
    <row r="40" spans="1:4" x14ac:dyDescent="0.2">
      <c r="A40" t="s">
        <v>617</v>
      </c>
      <c r="B40">
        <v>257</v>
      </c>
      <c r="C40">
        <v>80.099999999999994</v>
      </c>
      <c r="D40" s="74" t="s">
        <v>348</v>
      </c>
    </row>
    <row r="41" spans="1:4" x14ac:dyDescent="0.2">
      <c r="A41" t="s">
        <v>618</v>
      </c>
      <c r="B41">
        <v>944</v>
      </c>
      <c r="C41">
        <v>78</v>
      </c>
      <c r="D41" s="74" t="s">
        <v>348</v>
      </c>
    </row>
    <row r="42" spans="1:4" x14ac:dyDescent="0.2">
      <c r="A42" t="s">
        <v>619</v>
      </c>
      <c r="B42">
        <v>3805</v>
      </c>
      <c r="C42">
        <v>84.8</v>
      </c>
      <c r="D42" s="74" t="s">
        <v>354</v>
      </c>
    </row>
    <row r="43" spans="1:4" x14ac:dyDescent="0.2">
      <c r="A43" t="s">
        <v>620</v>
      </c>
      <c r="B43">
        <v>1407</v>
      </c>
      <c r="C43">
        <v>84.5</v>
      </c>
      <c r="D43" s="74" t="s">
        <v>354</v>
      </c>
    </row>
    <row r="44" spans="1:4" x14ac:dyDescent="0.2">
      <c r="A44" t="s">
        <v>621</v>
      </c>
      <c r="B44">
        <v>1358</v>
      </c>
      <c r="C44">
        <v>84.6</v>
      </c>
      <c r="D44" s="74" t="s">
        <v>354</v>
      </c>
    </row>
    <row r="45" spans="1:4" x14ac:dyDescent="0.2">
      <c r="A45" t="s">
        <v>622</v>
      </c>
      <c r="B45">
        <v>658</v>
      </c>
      <c r="C45">
        <v>73.8</v>
      </c>
      <c r="D45" s="74" t="s">
        <v>354</v>
      </c>
    </row>
    <row r="46" spans="1:4" x14ac:dyDescent="0.2">
      <c r="A46" t="s">
        <v>623</v>
      </c>
      <c r="B46">
        <v>1183</v>
      </c>
      <c r="C46">
        <v>76.2</v>
      </c>
      <c r="D46" s="74" t="s">
        <v>354</v>
      </c>
    </row>
    <row r="47" spans="1:4" x14ac:dyDescent="0.2">
      <c r="A47" t="s">
        <v>624</v>
      </c>
      <c r="B47">
        <v>1752</v>
      </c>
      <c r="C47">
        <v>81.5</v>
      </c>
      <c r="D47" s="74" t="s">
        <v>354</v>
      </c>
    </row>
    <row r="48" spans="1:4" x14ac:dyDescent="0.2">
      <c r="A48" t="s">
        <v>625</v>
      </c>
      <c r="B48">
        <v>2373</v>
      </c>
      <c r="C48">
        <v>72.5</v>
      </c>
      <c r="D48" s="74" t="s">
        <v>354</v>
      </c>
    </row>
    <row r="49" spans="1:4" x14ac:dyDescent="0.2">
      <c r="A49" t="s">
        <v>626</v>
      </c>
      <c r="B49">
        <v>927</v>
      </c>
      <c r="C49">
        <v>77</v>
      </c>
      <c r="D49" s="74" t="s">
        <v>354</v>
      </c>
    </row>
    <row r="50" spans="1:4" x14ac:dyDescent="0.2">
      <c r="A50" t="s">
        <v>627</v>
      </c>
      <c r="B50">
        <v>1624</v>
      </c>
      <c r="C50">
        <v>78.3</v>
      </c>
      <c r="D50" s="74" t="s">
        <v>354</v>
      </c>
    </row>
    <row r="51" spans="1:4" x14ac:dyDescent="0.2">
      <c r="A51" t="s">
        <v>628</v>
      </c>
      <c r="B51">
        <v>1044</v>
      </c>
      <c r="C51">
        <v>79.400000000000006</v>
      </c>
      <c r="D51" s="74" t="s">
        <v>354</v>
      </c>
    </row>
    <row r="52" spans="1:4" x14ac:dyDescent="0.2">
      <c r="A52" t="s">
        <v>629</v>
      </c>
      <c r="B52">
        <v>2442</v>
      </c>
      <c r="C52">
        <v>80.7</v>
      </c>
      <c r="D52" s="74" t="s">
        <v>354</v>
      </c>
    </row>
    <row r="53" spans="1:4" x14ac:dyDescent="0.2">
      <c r="A53" t="s">
        <v>630</v>
      </c>
      <c r="B53">
        <v>1999</v>
      </c>
      <c r="C53">
        <v>85.4</v>
      </c>
      <c r="D53" s="74" t="s">
        <v>354</v>
      </c>
    </row>
    <row r="54" spans="1:4" x14ac:dyDescent="0.2">
      <c r="A54" t="s">
        <v>631</v>
      </c>
      <c r="B54">
        <v>9830</v>
      </c>
      <c r="C54">
        <v>77</v>
      </c>
      <c r="D54" s="74" t="s">
        <v>354</v>
      </c>
    </row>
    <row r="55" spans="1:4" x14ac:dyDescent="0.2">
      <c r="A55" t="s">
        <v>632</v>
      </c>
      <c r="B55">
        <v>3300</v>
      </c>
      <c r="C55">
        <v>73</v>
      </c>
      <c r="D55" s="74" t="s">
        <v>354</v>
      </c>
    </row>
    <row r="56" spans="1:4" x14ac:dyDescent="0.2">
      <c r="A56" t="s">
        <v>633</v>
      </c>
      <c r="B56">
        <v>940</v>
      </c>
      <c r="C56">
        <v>85.3</v>
      </c>
      <c r="D56" s="74" t="s">
        <v>354</v>
      </c>
    </row>
    <row r="57" spans="1:4" x14ac:dyDescent="0.2">
      <c r="A57" t="s">
        <v>634</v>
      </c>
      <c r="B57">
        <v>2154</v>
      </c>
      <c r="C57">
        <v>76.8</v>
      </c>
      <c r="D57" s="74" t="s">
        <v>354</v>
      </c>
    </row>
    <row r="58" spans="1:4" x14ac:dyDescent="0.2">
      <c r="A58" t="s">
        <v>635</v>
      </c>
      <c r="B58">
        <v>1199</v>
      </c>
      <c r="C58">
        <v>79.099999999999994</v>
      </c>
      <c r="D58" s="74" t="s">
        <v>354</v>
      </c>
    </row>
    <row r="59" spans="1:4" x14ac:dyDescent="0.2">
      <c r="A59" t="s">
        <v>636</v>
      </c>
      <c r="B59">
        <v>1029</v>
      </c>
      <c r="C59">
        <v>78</v>
      </c>
      <c r="D59" s="74" t="s">
        <v>354</v>
      </c>
    </row>
    <row r="60" spans="1:4" x14ac:dyDescent="0.2">
      <c r="A60" t="s">
        <v>637</v>
      </c>
      <c r="B60">
        <v>790</v>
      </c>
      <c r="C60">
        <v>84.5</v>
      </c>
      <c r="D60" s="74" t="s">
        <v>354</v>
      </c>
    </row>
    <row r="61" spans="1:4" x14ac:dyDescent="0.2">
      <c r="A61" t="s">
        <v>638</v>
      </c>
      <c r="B61">
        <v>2131</v>
      </c>
      <c r="C61">
        <v>75.900000000000006</v>
      </c>
      <c r="D61" s="74" t="s">
        <v>354</v>
      </c>
    </row>
    <row r="62" spans="1:4" x14ac:dyDescent="0.2">
      <c r="A62" t="s">
        <v>639</v>
      </c>
      <c r="B62">
        <v>274</v>
      </c>
      <c r="C62">
        <v>75.7</v>
      </c>
      <c r="D62" s="74" t="s">
        <v>352</v>
      </c>
    </row>
    <row r="63" spans="1:4" x14ac:dyDescent="0.2">
      <c r="A63" t="s">
        <v>640</v>
      </c>
      <c r="B63">
        <v>712</v>
      </c>
      <c r="C63">
        <v>81.900000000000006</v>
      </c>
      <c r="D63" s="74" t="s">
        <v>352</v>
      </c>
    </row>
    <row r="64" spans="1:4" x14ac:dyDescent="0.2">
      <c r="A64" t="s">
        <v>641</v>
      </c>
      <c r="B64">
        <v>494</v>
      </c>
      <c r="C64">
        <v>62.5</v>
      </c>
      <c r="D64" s="74" t="s">
        <v>352</v>
      </c>
    </row>
    <row r="65" spans="1:4" x14ac:dyDescent="0.2">
      <c r="A65" t="s">
        <v>642</v>
      </c>
      <c r="B65">
        <v>616</v>
      </c>
      <c r="C65">
        <v>83.1</v>
      </c>
      <c r="D65" s="74" t="s">
        <v>352</v>
      </c>
    </row>
    <row r="66" spans="1:4" x14ac:dyDescent="0.2">
      <c r="A66" t="s">
        <v>643</v>
      </c>
      <c r="B66">
        <v>2307</v>
      </c>
      <c r="C66">
        <v>72.5</v>
      </c>
      <c r="D66" s="74" t="s">
        <v>352</v>
      </c>
    </row>
    <row r="67" spans="1:4" x14ac:dyDescent="0.2">
      <c r="A67" t="s">
        <v>644</v>
      </c>
      <c r="B67">
        <v>293</v>
      </c>
      <c r="C67">
        <v>67.7</v>
      </c>
      <c r="D67" s="74" t="s">
        <v>352</v>
      </c>
    </row>
    <row r="68" spans="1:4" x14ac:dyDescent="0.2">
      <c r="A68" t="s">
        <v>645</v>
      </c>
      <c r="B68">
        <v>345</v>
      </c>
      <c r="C68">
        <v>83.7</v>
      </c>
      <c r="D68" s="74" t="s">
        <v>352</v>
      </c>
    </row>
    <row r="69" spans="1:4" x14ac:dyDescent="0.2">
      <c r="A69" t="s">
        <v>646</v>
      </c>
      <c r="B69">
        <v>1598</v>
      </c>
      <c r="C69">
        <v>73.599999999999994</v>
      </c>
      <c r="D69" s="74" t="s">
        <v>352</v>
      </c>
    </row>
    <row r="70" spans="1:4" x14ac:dyDescent="0.2">
      <c r="A70" t="s">
        <v>647</v>
      </c>
      <c r="B70">
        <v>1998</v>
      </c>
      <c r="C70">
        <v>79.099999999999994</v>
      </c>
      <c r="D70" s="74" t="s">
        <v>352</v>
      </c>
    </row>
    <row r="71" spans="1:4" x14ac:dyDescent="0.2">
      <c r="A71" t="s">
        <v>648</v>
      </c>
      <c r="B71">
        <v>1122</v>
      </c>
      <c r="C71">
        <v>63.2</v>
      </c>
      <c r="D71" s="74" t="s">
        <v>352</v>
      </c>
    </row>
    <row r="72" spans="1:4" x14ac:dyDescent="0.2">
      <c r="A72" t="s">
        <v>649</v>
      </c>
      <c r="B72">
        <v>469</v>
      </c>
      <c r="C72">
        <v>83.2</v>
      </c>
      <c r="D72" s="74" t="s">
        <v>352</v>
      </c>
    </row>
    <row r="73" spans="1:4" x14ac:dyDescent="0.2">
      <c r="A73" t="s">
        <v>650</v>
      </c>
      <c r="B73">
        <v>1244</v>
      </c>
      <c r="C73">
        <v>65.900000000000006</v>
      </c>
      <c r="D73" s="74" t="s">
        <v>352</v>
      </c>
    </row>
    <row r="74" spans="1:4" x14ac:dyDescent="0.2">
      <c r="A74" t="s">
        <v>651</v>
      </c>
      <c r="B74">
        <v>473</v>
      </c>
      <c r="C74">
        <v>67.900000000000006</v>
      </c>
      <c r="D74" s="74" t="s">
        <v>352</v>
      </c>
    </row>
    <row r="75" spans="1:4" x14ac:dyDescent="0.2">
      <c r="A75" t="s">
        <v>652</v>
      </c>
      <c r="B75">
        <v>816</v>
      </c>
      <c r="C75">
        <v>71.099999999999994</v>
      </c>
      <c r="D75" s="74" t="s">
        <v>352</v>
      </c>
    </row>
    <row r="76" spans="1:4" x14ac:dyDescent="0.2">
      <c r="A76" t="s">
        <v>653</v>
      </c>
      <c r="B76">
        <v>803</v>
      </c>
      <c r="C76">
        <v>74.400000000000006</v>
      </c>
      <c r="D76" s="74" t="s">
        <v>352</v>
      </c>
    </row>
    <row r="77" spans="1:4" x14ac:dyDescent="0.2">
      <c r="A77" t="s">
        <v>654</v>
      </c>
      <c r="B77">
        <v>548</v>
      </c>
      <c r="C77">
        <v>76.400000000000006</v>
      </c>
      <c r="D77" s="74" t="s">
        <v>352</v>
      </c>
    </row>
    <row r="78" spans="1:4" x14ac:dyDescent="0.2">
      <c r="A78" t="s">
        <v>655</v>
      </c>
      <c r="B78">
        <v>494</v>
      </c>
      <c r="C78">
        <v>71.8</v>
      </c>
      <c r="D78" s="74" t="s">
        <v>352</v>
      </c>
    </row>
    <row r="79" spans="1:4" x14ac:dyDescent="0.2">
      <c r="A79" t="s">
        <v>656</v>
      </c>
      <c r="B79">
        <v>514</v>
      </c>
      <c r="C79">
        <v>72.7</v>
      </c>
      <c r="D79" s="74" t="s">
        <v>352</v>
      </c>
    </row>
    <row r="80" spans="1:4" x14ac:dyDescent="0.2">
      <c r="A80" t="s">
        <v>657</v>
      </c>
      <c r="B80">
        <v>1785</v>
      </c>
      <c r="C80">
        <v>72.599999999999994</v>
      </c>
      <c r="D80" s="74" t="s">
        <v>346</v>
      </c>
    </row>
    <row r="81" spans="1:4" x14ac:dyDescent="0.2">
      <c r="A81" t="s">
        <v>658</v>
      </c>
      <c r="B81">
        <v>3606</v>
      </c>
      <c r="C81">
        <v>74.599999999999994</v>
      </c>
      <c r="D81" s="74" t="s">
        <v>346</v>
      </c>
    </row>
    <row r="82" spans="1:4" x14ac:dyDescent="0.2">
      <c r="A82" t="s">
        <v>659</v>
      </c>
      <c r="B82">
        <v>1788</v>
      </c>
      <c r="C82">
        <v>79.5</v>
      </c>
      <c r="D82" s="74" t="s">
        <v>346</v>
      </c>
    </row>
    <row r="83" spans="1:4" x14ac:dyDescent="0.2">
      <c r="A83" t="s">
        <v>660</v>
      </c>
      <c r="B83">
        <v>290</v>
      </c>
      <c r="C83">
        <v>69</v>
      </c>
      <c r="D83" s="74" t="s">
        <v>346</v>
      </c>
    </row>
    <row r="84" spans="1:4" x14ac:dyDescent="0.2">
      <c r="A84" t="s">
        <v>661</v>
      </c>
      <c r="B84">
        <v>2925</v>
      </c>
      <c r="C84">
        <v>74.900000000000006</v>
      </c>
      <c r="D84" s="74" t="s">
        <v>346</v>
      </c>
    </row>
    <row r="85" spans="1:4" x14ac:dyDescent="0.2">
      <c r="A85" t="s">
        <v>662</v>
      </c>
      <c r="B85">
        <v>586</v>
      </c>
      <c r="C85">
        <v>72.400000000000006</v>
      </c>
      <c r="D85" s="74" t="s">
        <v>346</v>
      </c>
    </row>
    <row r="86" spans="1:4" x14ac:dyDescent="0.2">
      <c r="A86" t="s">
        <v>663</v>
      </c>
      <c r="B86">
        <v>458</v>
      </c>
      <c r="C86">
        <v>66.3</v>
      </c>
      <c r="D86" s="74" t="s">
        <v>346</v>
      </c>
    </row>
    <row r="87" spans="1:4" x14ac:dyDescent="0.2">
      <c r="A87" t="s">
        <v>664</v>
      </c>
      <c r="B87">
        <v>111</v>
      </c>
      <c r="C87">
        <v>73.5</v>
      </c>
      <c r="D87" s="74" t="s">
        <v>346</v>
      </c>
    </row>
    <row r="88" spans="1:4" x14ac:dyDescent="0.2">
      <c r="A88" t="s">
        <v>665</v>
      </c>
      <c r="B88">
        <v>382</v>
      </c>
      <c r="C88">
        <v>85.3</v>
      </c>
      <c r="D88" s="74" t="s">
        <v>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B74A-FF92-E342-BF9C-98C6F6CD5FEA}">
  <dimension ref="A1:AY233"/>
  <sheetViews>
    <sheetView zoomScale="125" zoomScaleNormal="125" workbookViewId="0">
      <pane xSplit="1" ySplit="2" topLeftCell="C193" activePane="bottomRight" state="frozen"/>
      <selection pane="topRight" activeCell="B1" sqref="B1"/>
      <selection pane="bottomLeft" activeCell="A3" sqref="A3"/>
      <selection pane="bottomRight" activeCell="AA198" sqref="AA198"/>
    </sheetView>
  </sheetViews>
  <sheetFormatPr baseColWidth="10" defaultColWidth="10.83203125" defaultRowHeight="15" x14ac:dyDescent="0.2"/>
  <sheetData>
    <row r="1" spans="1:50" x14ac:dyDescent="0.2">
      <c r="A1" s="66" t="s">
        <v>336</v>
      </c>
    </row>
    <row r="2" spans="1:50" x14ac:dyDescent="0.2">
      <c r="A2" s="66" t="s">
        <v>328</v>
      </c>
      <c r="B2" s="103" t="s">
        <v>671</v>
      </c>
      <c r="C2" s="103" t="s">
        <v>672</v>
      </c>
      <c r="D2" s="103" t="s">
        <v>673</v>
      </c>
      <c r="E2" s="103" t="s">
        <v>674</v>
      </c>
      <c r="F2" s="103" t="s">
        <v>675</v>
      </c>
      <c r="G2" s="103" t="s">
        <v>676</v>
      </c>
      <c r="H2" s="103" t="s">
        <v>677</v>
      </c>
      <c r="I2" s="103" t="s">
        <v>678</v>
      </c>
      <c r="J2" s="103" t="s">
        <v>679</v>
      </c>
      <c r="K2" s="103" t="s">
        <v>680</v>
      </c>
      <c r="L2" s="103" t="s">
        <v>681</v>
      </c>
      <c r="M2" s="103" t="s">
        <v>682</v>
      </c>
      <c r="N2" s="103" t="s">
        <v>683</v>
      </c>
      <c r="O2" s="103" t="s">
        <v>684</v>
      </c>
      <c r="P2" s="103" t="s">
        <v>685</v>
      </c>
      <c r="Q2" s="103" t="s">
        <v>686</v>
      </c>
      <c r="R2" s="103" t="s">
        <v>687</v>
      </c>
      <c r="S2" s="103" t="s">
        <v>688</v>
      </c>
      <c r="T2" s="103" t="s">
        <v>689</v>
      </c>
      <c r="U2" s="103" t="s">
        <v>690</v>
      </c>
      <c r="V2" s="103" t="s">
        <v>691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">
      <c r="A3" t="s">
        <v>330</v>
      </c>
      <c r="B3" s="54">
        <v>692</v>
      </c>
      <c r="C3" s="54">
        <v>697</v>
      </c>
      <c r="D3" s="54">
        <v>687</v>
      </c>
      <c r="E3" s="54">
        <v>689</v>
      </c>
      <c r="F3" s="54">
        <v>637</v>
      </c>
      <c r="G3" s="54">
        <v>648</v>
      </c>
      <c r="H3" s="54">
        <v>643</v>
      </c>
      <c r="I3" s="54">
        <v>649</v>
      </c>
      <c r="J3" s="54">
        <v>664</v>
      </c>
      <c r="K3" s="54">
        <v>656</v>
      </c>
      <c r="L3" s="54">
        <v>654</v>
      </c>
      <c r="M3" s="54">
        <v>653</v>
      </c>
      <c r="N3" s="54">
        <v>625</v>
      </c>
      <c r="O3" s="54">
        <v>629</v>
      </c>
      <c r="P3" s="54">
        <v>633</v>
      </c>
      <c r="Q3" s="54">
        <v>628</v>
      </c>
      <c r="R3" s="54">
        <v>645</v>
      </c>
      <c r="S3" s="54">
        <v>652</v>
      </c>
      <c r="T3" s="54">
        <v>672</v>
      </c>
      <c r="U3" s="54">
        <v>674</v>
      </c>
      <c r="V3" s="54">
        <v>654</v>
      </c>
    </row>
    <row r="4" spans="1:50" x14ac:dyDescent="0.2">
      <c r="A4" t="s">
        <v>331</v>
      </c>
      <c r="B4" s="54">
        <v>25730</v>
      </c>
      <c r="C4" s="54">
        <v>26382</v>
      </c>
      <c r="D4" s="54">
        <v>26813</v>
      </c>
      <c r="E4" s="54">
        <v>27172</v>
      </c>
      <c r="F4" s="54">
        <v>26597</v>
      </c>
      <c r="G4" s="54">
        <v>27922</v>
      </c>
      <c r="H4" s="54">
        <v>28497</v>
      </c>
      <c r="I4" s="54">
        <v>29750</v>
      </c>
      <c r="J4" s="54">
        <v>31168</v>
      </c>
      <c r="K4" s="54">
        <v>31409</v>
      </c>
      <c r="L4" s="54">
        <v>32175</v>
      </c>
      <c r="M4" s="54">
        <v>32759</v>
      </c>
      <c r="N4" s="54">
        <v>31974</v>
      </c>
      <c r="O4" s="54">
        <v>32591</v>
      </c>
      <c r="P4" s="54">
        <v>33085</v>
      </c>
      <c r="Q4" s="54">
        <v>33581</v>
      </c>
      <c r="R4" s="54">
        <v>35505</v>
      </c>
      <c r="S4" s="54">
        <v>37194</v>
      </c>
      <c r="T4" s="54">
        <v>39003</v>
      </c>
      <c r="U4" s="54">
        <v>40145</v>
      </c>
      <c r="V4" s="54">
        <v>40933</v>
      </c>
    </row>
    <row r="5" spans="1:50" x14ac:dyDescent="0.2">
      <c r="A5" t="s">
        <v>332</v>
      </c>
      <c r="B5" s="54">
        <v>8021</v>
      </c>
      <c r="C5" s="54">
        <v>8163</v>
      </c>
      <c r="D5" s="54">
        <v>8112</v>
      </c>
      <c r="E5" s="54">
        <v>8085</v>
      </c>
      <c r="F5" s="54">
        <v>7867</v>
      </c>
      <c r="G5" s="54">
        <v>7741</v>
      </c>
      <c r="H5" s="54">
        <v>7635</v>
      </c>
      <c r="I5" s="54">
        <v>7532</v>
      </c>
      <c r="J5" s="54">
        <v>7493</v>
      </c>
      <c r="K5" s="54">
        <v>7331</v>
      </c>
      <c r="L5" s="54">
        <v>7186</v>
      </c>
      <c r="M5" s="54">
        <v>6967</v>
      </c>
      <c r="N5" s="54">
        <v>6732</v>
      </c>
      <c r="O5" s="54">
        <v>6388</v>
      </c>
      <c r="P5" s="54">
        <v>6089</v>
      </c>
      <c r="Q5" s="54">
        <v>5746</v>
      </c>
      <c r="R5" s="54">
        <v>5563</v>
      </c>
      <c r="S5" s="54">
        <v>5361</v>
      </c>
      <c r="T5" s="54">
        <v>5082</v>
      </c>
      <c r="U5" s="54">
        <v>4839</v>
      </c>
      <c r="V5" s="54">
        <v>4632</v>
      </c>
    </row>
    <row r="6" spans="1:50" x14ac:dyDescent="0.2">
      <c r="A6" t="s">
        <v>333</v>
      </c>
      <c r="B6" s="54">
        <v>90686</v>
      </c>
      <c r="C6" s="54">
        <v>92616</v>
      </c>
      <c r="D6" s="54">
        <v>92466</v>
      </c>
      <c r="E6" s="54">
        <v>92668</v>
      </c>
      <c r="F6" s="54">
        <v>90841</v>
      </c>
      <c r="G6" s="54">
        <v>89680</v>
      </c>
      <c r="H6" s="54">
        <v>88837</v>
      </c>
      <c r="I6" s="54">
        <v>87887</v>
      </c>
      <c r="J6" s="54">
        <v>88075</v>
      </c>
      <c r="K6" s="54">
        <v>86714</v>
      </c>
      <c r="L6" s="54">
        <v>85317</v>
      </c>
      <c r="M6" s="54">
        <v>82907</v>
      </c>
      <c r="N6" s="54">
        <v>80251</v>
      </c>
      <c r="O6" s="54">
        <v>76340</v>
      </c>
      <c r="P6" s="54">
        <v>72731</v>
      </c>
      <c r="Q6" s="54">
        <v>68478</v>
      </c>
      <c r="R6" s="54">
        <v>66175</v>
      </c>
      <c r="S6" s="54">
        <v>63738</v>
      </c>
      <c r="T6" s="54">
        <v>60552</v>
      </c>
      <c r="U6" s="54">
        <v>57810</v>
      </c>
      <c r="V6" s="54">
        <v>55231</v>
      </c>
    </row>
    <row r="8" spans="1:50" x14ac:dyDescent="0.2">
      <c r="A8" s="66" t="s">
        <v>334</v>
      </c>
      <c r="Y8" s="65"/>
      <c r="Z8" s="65"/>
    </row>
    <row r="9" spans="1:50" x14ac:dyDescent="0.2">
      <c r="A9" s="66" t="s">
        <v>328</v>
      </c>
      <c r="B9" s="103" t="s">
        <v>490</v>
      </c>
      <c r="C9" s="103" t="s">
        <v>508</v>
      </c>
      <c r="D9" s="103" t="s">
        <v>509</v>
      </c>
      <c r="E9" s="103" t="s">
        <v>510</v>
      </c>
      <c r="F9" s="103" t="s">
        <v>511</v>
      </c>
      <c r="G9" s="103" t="s">
        <v>512</v>
      </c>
      <c r="H9" s="103" t="s">
        <v>513</v>
      </c>
      <c r="I9" s="103" t="s">
        <v>514</v>
      </c>
      <c r="J9" s="103" t="s">
        <v>515</v>
      </c>
      <c r="K9" s="103" t="s">
        <v>516</v>
      </c>
      <c r="L9" s="103" t="s">
        <v>517</v>
      </c>
      <c r="M9" s="103" t="s">
        <v>518</v>
      </c>
      <c r="N9" s="103" t="s">
        <v>519</v>
      </c>
      <c r="O9" s="103" t="s">
        <v>520</v>
      </c>
      <c r="P9" s="103" t="s">
        <v>521</v>
      </c>
      <c r="Q9" s="103" t="s">
        <v>453</v>
      </c>
      <c r="R9" s="103" t="s">
        <v>507</v>
      </c>
      <c r="S9" s="103" t="s">
        <v>522</v>
      </c>
      <c r="T9" s="103" t="s">
        <v>523</v>
      </c>
      <c r="U9" s="103" t="s">
        <v>524</v>
      </c>
      <c r="V9" s="103" t="s">
        <v>448</v>
      </c>
      <c r="Y9" s="65"/>
      <c r="Z9" s="65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">
      <c r="A10" t="s">
        <v>330</v>
      </c>
      <c r="B10" s="65">
        <v>0</v>
      </c>
      <c r="C10" s="47">
        <v>7.2254335260115606E-3</v>
      </c>
      <c r="D10" s="47">
        <v>-7.2254335260115606E-3</v>
      </c>
      <c r="E10" s="47">
        <v>-4.335260115606936E-3</v>
      </c>
      <c r="F10" s="47">
        <v>-7.947976878612717E-2</v>
      </c>
      <c r="G10" s="47">
        <v>-6.358381502890173E-2</v>
      </c>
      <c r="H10" s="47">
        <v>-7.0809248554913301E-2</v>
      </c>
      <c r="I10" s="47">
        <v>-6.2138728323699419E-2</v>
      </c>
      <c r="J10" s="47">
        <v>-4.046242774566474E-2</v>
      </c>
      <c r="K10" s="47">
        <v>-5.2023121387283239E-2</v>
      </c>
      <c r="L10" s="47">
        <v>-5.4913294797687862E-2</v>
      </c>
      <c r="M10" s="47">
        <v>-5.6358381502890173E-2</v>
      </c>
      <c r="N10" s="47">
        <v>-9.6820809248554907E-2</v>
      </c>
      <c r="O10" s="47">
        <v>-9.1040462427745661E-2</v>
      </c>
      <c r="P10" s="47">
        <v>-8.5260115606936415E-2</v>
      </c>
      <c r="Q10" s="47">
        <v>-9.2485549132947972E-2</v>
      </c>
      <c r="R10" s="47">
        <v>-6.7919075144508664E-2</v>
      </c>
      <c r="S10" s="47">
        <v>-5.7803468208092484E-2</v>
      </c>
      <c r="T10" s="47">
        <v>-2.8901734104046242E-2</v>
      </c>
      <c r="U10" s="47">
        <v>-2.6011560693641619E-2</v>
      </c>
      <c r="V10" s="65">
        <v>-5.4913294797687862E-2</v>
      </c>
      <c r="W10" s="65"/>
      <c r="Y10" s="65"/>
      <c r="Z10" s="65"/>
    </row>
    <row r="11" spans="1:50" x14ac:dyDescent="0.2">
      <c r="A11" t="s">
        <v>331</v>
      </c>
      <c r="B11" s="65">
        <v>0</v>
      </c>
      <c r="C11" s="47">
        <v>2.534006995724835E-2</v>
      </c>
      <c r="D11" s="47">
        <v>4.2090944422852702E-2</v>
      </c>
      <c r="E11" s="47">
        <v>5.6043528954527785E-2</v>
      </c>
      <c r="F11" s="47">
        <v>3.3696074621064907E-2</v>
      </c>
      <c r="G11" s="47">
        <v>8.5192382432957639E-2</v>
      </c>
      <c r="H11" s="47">
        <v>0.10753983676642052</v>
      </c>
      <c r="I11" s="47">
        <v>0.156237854644384</v>
      </c>
      <c r="J11" s="47">
        <v>0.21134862028760201</v>
      </c>
      <c r="K11" s="47">
        <v>0.22071511853867082</v>
      </c>
      <c r="L11" s="47">
        <v>0.2504858142246405</v>
      </c>
      <c r="M11" s="47">
        <v>0.27318305479984456</v>
      </c>
      <c r="N11" s="47">
        <v>0.24267392149242129</v>
      </c>
      <c r="O11" s="47">
        <v>0.26665371162067625</v>
      </c>
      <c r="P11" s="47">
        <v>0.28585308977846874</v>
      </c>
      <c r="Q11" s="47">
        <v>0.30513019821220366</v>
      </c>
      <c r="R11" s="47">
        <v>0.37990672366886902</v>
      </c>
      <c r="S11" s="47">
        <v>0.44554994170229306</v>
      </c>
      <c r="T11" s="47">
        <v>0.51585697629226579</v>
      </c>
      <c r="U11" s="47">
        <v>0.56024096385542166</v>
      </c>
      <c r="V11" s="65">
        <v>0.59086669257675861</v>
      </c>
      <c r="W11" s="65"/>
      <c r="Y11" s="65"/>
      <c r="Z11" s="65"/>
    </row>
    <row r="12" spans="1:50" x14ac:dyDescent="0.2">
      <c r="A12" t="s">
        <v>332</v>
      </c>
      <c r="B12" s="65">
        <v>0</v>
      </c>
      <c r="C12" s="47">
        <v>1.7703528238374268E-2</v>
      </c>
      <c r="D12" s="47">
        <v>1.1345218800648298E-2</v>
      </c>
      <c r="E12" s="47">
        <v>7.9790549806757257E-3</v>
      </c>
      <c r="F12" s="47">
        <v>-1.9199601047250967E-2</v>
      </c>
      <c r="G12" s="47">
        <v>-3.4908365540456301E-2</v>
      </c>
      <c r="H12" s="47">
        <v>-4.8123675352200475E-2</v>
      </c>
      <c r="I12" s="47">
        <v>-6.0964966961725472E-2</v>
      </c>
      <c r="J12" s="47">
        <v>-6.5827203590574743E-2</v>
      </c>
      <c r="K12" s="47">
        <v>-8.6024186510410175E-2</v>
      </c>
      <c r="L12" s="47">
        <v>-0.10410173295100361</v>
      </c>
      <c r="M12" s="47">
        <v>-0.13140506171300337</v>
      </c>
      <c r="N12" s="47">
        <v>-0.16070315422017206</v>
      </c>
      <c r="O12" s="47">
        <v>-0.20359057474130407</v>
      </c>
      <c r="P12" s="47">
        <v>-0.24086772222914848</v>
      </c>
      <c r="Q12" s="47">
        <v>-0.28363047001620745</v>
      </c>
      <c r="R12" s="47">
        <v>-0.3064455803515771</v>
      </c>
      <c r="S12" s="47">
        <v>-0.3316294726343349</v>
      </c>
      <c r="T12" s="47">
        <v>-0.36641316544071811</v>
      </c>
      <c r="U12" s="47">
        <v>-0.39670863982047128</v>
      </c>
      <c r="V12" s="65">
        <v>-0.42251589577359433</v>
      </c>
      <c r="W12" s="65"/>
      <c r="Y12" s="65"/>
      <c r="Z12" s="65"/>
    </row>
    <row r="13" spans="1:50" x14ac:dyDescent="0.2">
      <c r="A13" t="s">
        <v>333</v>
      </c>
      <c r="B13" s="65">
        <v>0</v>
      </c>
      <c r="C13" s="47">
        <v>2.1282226584037226E-2</v>
      </c>
      <c r="D13" s="47">
        <v>1.9628167523101692E-2</v>
      </c>
      <c r="E13" s="47">
        <v>2.1855633725161545E-2</v>
      </c>
      <c r="F13" s="47">
        <v>1.7091943629667203E-3</v>
      </c>
      <c r="G13" s="47">
        <v>-1.1093222768674327E-2</v>
      </c>
      <c r="H13" s="47">
        <v>-2.0389034691132037E-2</v>
      </c>
      <c r="I13" s="47">
        <v>-3.0864742077057097E-2</v>
      </c>
      <c r="J13" s="47">
        <v>-2.879165472068456E-2</v>
      </c>
      <c r="K13" s="47">
        <v>-4.379948393357299E-2</v>
      </c>
      <c r="L13" s="47">
        <v>-5.9204287321085944E-2</v>
      </c>
      <c r="M13" s="47">
        <v>-8.5779502900116891E-2</v>
      </c>
      <c r="N13" s="47">
        <v>-0.11506737533908211</v>
      </c>
      <c r="O13" s="47">
        <v>-0.15819420858787464</v>
      </c>
      <c r="P13" s="47">
        <v>-0.19799086959398363</v>
      </c>
      <c r="Q13" s="47">
        <v>-0.24488895750170919</v>
      </c>
      <c r="R13" s="47">
        <v>-0.27028427761727281</v>
      </c>
      <c r="S13" s="47">
        <v>-0.29715722382727211</v>
      </c>
      <c r="T13" s="47">
        <v>-0.33228943828154289</v>
      </c>
      <c r="U13" s="47">
        <v>-0.36252563791544451</v>
      </c>
      <c r="V13" s="65">
        <v>-0.39096442670312948</v>
      </c>
      <c r="W13" s="65"/>
      <c r="Y13" s="65"/>
      <c r="Z13" s="65"/>
    </row>
    <row r="14" spans="1:50" x14ac:dyDescent="0.2">
      <c r="Y14" s="65"/>
      <c r="Z14" s="65"/>
    </row>
    <row r="15" spans="1:50" x14ac:dyDescent="0.2">
      <c r="A15" s="66" t="s">
        <v>336</v>
      </c>
      <c r="Y15" s="65"/>
      <c r="Z15" s="65"/>
    </row>
    <row r="16" spans="1:50" x14ac:dyDescent="0.2">
      <c r="A16" s="66" t="s">
        <v>327</v>
      </c>
      <c r="B16" s="1">
        <v>36891</v>
      </c>
      <c r="C16" s="1">
        <v>37256</v>
      </c>
      <c r="D16" s="1">
        <v>37621</v>
      </c>
      <c r="E16" s="1">
        <v>37986</v>
      </c>
      <c r="F16" s="1">
        <v>38352</v>
      </c>
      <c r="G16" s="1">
        <v>38717</v>
      </c>
      <c r="H16" s="1">
        <v>39082</v>
      </c>
      <c r="I16" s="1">
        <v>39447</v>
      </c>
      <c r="J16" s="1">
        <v>39813</v>
      </c>
      <c r="K16" s="1">
        <v>40178</v>
      </c>
      <c r="L16" s="1">
        <v>40543</v>
      </c>
      <c r="M16" s="1">
        <v>40908</v>
      </c>
      <c r="N16" s="1">
        <v>41274</v>
      </c>
      <c r="O16" s="1">
        <v>41639</v>
      </c>
      <c r="P16" s="1">
        <v>42004</v>
      </c>
      <c r="Q16" s="1">
        <v>42369</v>
      </c>
      <c r="R16" s="1">
        <v>42735</v>
      </c>
      <c r="S16" s="1">
        <v>43100</v>
      </c>
      <c r="T16" s="1">
        <v>43465</v>
      </c>
      <c r="U16" s="1">
        <v>43830</v>
      </c>
      <c r="V16" s="1">
        <v>44196</v>
      </c>
      <c r="Y16" s="65"/>
      <c r="Z16" s="6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t="s">
        <v>330</v>
      </c>
      <c r="B17" s="54">
        <v>912</v>
      </c>
      <c r="C17" s="54">
        <v>917</v>
      </c>
      <c r="D17" s="54">
        <v>914</v>
      </c>
      <c r="E17" s="54">
        <v>897</v>
      </c>
      <c r="F17" s="54">
        <v>876</v>
      </c>
      <c r="G17" s="54">
        <v>884</v>
      </c>
      <c r="H17" s="54">
        <v>882</v>
      </c>
      <c r="I17" s="54">
        <v>891</v>
      </c>
      <c r="J17" s="54">
        <v>892</v>
      </c>
      <c r="K17" s="54">
        <v>900</v>
      </c>
      <c r="L17" s="54">
        <v>907</v>
      </c>
      <c r="M17" s="54">
        <v>920</v>
      </c>
      <c r="N17" s="54">
        <v>943</v>
      </c>
      <c r="O17" s="54">
        <v>983</v>
      </c>
      <c r="P17" s="54">
        <v>984</v>
      </c>
      <c r="Q17" s="54">
        <v>1013</v>
      </c>
      <c r="R17" s="54">
        <v>1060</v>
      </c>
      <c r="S17" s="54">
        <v>1084</v>
      </c>
      <c r="T17" s="54">
        <v>1095</v>
      </c>
      <c r="U17" s="54">
        <v>1104</v>
      </c>
      <c r="V17" s="54">
        <v>1072</v>
      </c>
      <c r="W17" s="54"/>
      <c r="X17" s="54"/>
      <c r="Y17" s="65"/>
      <c r="Z17" s="65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</row>
    <row r="18" spans="1:50" x14ac:dyDescent="0.2">
      <c r="A18" t="s">
        <v>331</v>
      </c>
      <c r="B18" s="54">
        <v>60779</v>
      </c>
      <c r="C18" s="54">
        <v>62127</v>
      </c>
      <c r="D18" s="54">
        <v>62283</v>
      </c>
      <c r="E18" s="54">
        <v>61139</v>
      </c>
      <c r="F18" s="54">
        <v>60223</v>
      </c>
      <c r="G18" s="54">
        <v>61578</v>
      </c>
      <c r="H18" s="54">
        <v>62990</v>
      </c>
      <c r="I18" s="54">
        <v>64623</v>
      </c>
      <c r="J18" s="54">
        <v>66020</v>
      </c>
      <c r="K18" s="54">
        <v>66925</v>
      </c>
      <c r="L18" s="54">
        <v>67889</v>
      </c>
      <c r="M18" s="54">
        <v>70319</v>
      </c>
      <c r="N18" s="54">
        <v>72757</v>
      </c>
      <c r="O18" s="54">
        <v>76619</v>
      </c>
      <c r="P18" s="54">
        <v>78582</v>
      </c>
      <c r="Q18" s="54">
        <v>82348</v>
      </c>
      <c r="R18" s="54">
        <v>87840</v>
      </c>
      <c r="S18" s="54">
        <v>93229</v>
      </c>
      <c r="T18" s="54">
        <v>95910</v>
      </c>
      <c r="U18" s="54">
        <v>97529</v>
      </c>
      <c r="V18" s="54">
        <v>97816</v>
      </c>
      <c r="W18" s="54"/>
      <c r="X18" s="54"/>
      <c r="Y18" s="65"/>
      <c r="Z18" s="65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</row>
    <row r="19" spans="1:50" x14ac:dyDescent="0.2">
      <c r="A19" t="s">
        <v>332</v>
      </c>
      <c r="B19" s="54">
        <v>6284</v>
      </c>
      <c r="C19" s="54">
        <v>6151</v>
      </c>
      <c r="D19" s="54">
        <v>5996</v>
      </c>
      <c r="E19" s="54">
        <v>5849</v>
      </c>
      <c r="F19" s="54">
        <v>5450</v>
      </c>
      <c r="G19" s="54">
        <v>5194</v>
      </c>
      <c r="H19" s="54">
        <v>4996</v>
      </c>
      <c r="I19" s="54">
        <v>4802</v>
      </c>
      <c r="J19" s="54">
        <v>4681</v>
      </c>
      <c r="K19" s="54">
        <v>4588</v>
      </c>
      <c r="L19" s="54">
        <v>4520</v>
      </c>
      <c r="M19" s="54">
        <v>4306</v>
      </c>
      <c r="N19" s="54">
        <v>4153</v>
      </c>
      <c r="O19" s="54">
        <v>3940</v>
      </c>
      <c r="P19" s="54">
        <v>3679</v>
      </c>
      <c r="Q19" s="54">
        <v>3464</v>
      </c>
      <c r="R19" s="54">
        <v>3309</v>
      </c>
      <c r="S19" s="54">
        <v>3054</v>
      </c>
      <c r="T19" s="54">
        <v>2845</v>
      </c>
      <c r="U19" s="54">
        <v>2665</v>
      </c>
      <c r="V19" s="54">
        <v>2527</v>
      </c>
      <c r="W19" s="54"/>
      <c r="X19" s="54"/>
      <c r="Y19" s="65"/>
      <c r="Z19" s="65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</row>
    <row r="20" spans="1:50" x14ac:dyDescent="0.2">
      <c r="A20" t="s">
        <v>333</v>
      </c>
      <c r="B20" s="54">
        <v>68845</v>
      </c>
      <c r="C20" s="54">
        <v>67628</v>
      </c>
      <c r="D20" s="54">
        <v>66080</v>
      </c>
      <c r="E20" s="54">
        <v>64650</v>
      </c>
      <c r="F20" s="54">
        <v>60411</v>
      </c>
      <c r="G20" s="54">
        <v>57644</v>
      </c>
      <c r="H20" s="54">
        <v>55832</v>
      </c>
      <c r="I20" s="54">
        <v>53991</v>
      </c>
      <c r="J20" s="54">
        <v>52810</v>
      </c>
      <c r="K20" s="54">
        <v>51924</v>
      </c>
      <c r="L20" s="54">
        <v>51383</v>
      </c>
      <c r="M20" s="54">
        <v>49115</v>
      </c>
      <c r="N20" s="54">
        <v>47557</v>
      </c>
      <c r="O20" s="54">
        <v>45259</v>
      </c>
      <c r="P20" s="54">
        <v>42240</v>
      </c>
      <c r="Q20" s="54">
        <v>39659</v>
      </c>
      <c r="R20" s="54">
        <v>37764</v>
      </c>
      <c r="S20" s="54">
        <v>34934</v>
      </c>
      <c r="T20" s="54">
        <v>32656</v>
      </c>
      <c r="U20" s="54">
        <v>30633</v>
      </c>
      <c r="V20" s="54">
        <v>29120</v>
      </c>
      <c r="W20" s="54"/>
      <c r="X20" s="54"/>
      <c r="Y20" s="65"/>
      <c r="Z20" s="65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</row>
    <row r="21" spans="1:50" x14ac:dyDescent="0.2">
      <c r="Y21" s="65"/>
      <c r="Z21" s="65"/>
    </row>
    <row r="22" spans="1:50" x14ac:dyDescent="0.2">
      <c r="A22" s="66" t="s">
        <v>334</v>
      </c>
      <c r="Y22" s="65"/>
      <c r="Z22" s="65"/>
    </row>
    <row r="23" spans="1:50" x14ac:dyDescent="0.2">
      <c r="A23" s="66" t="s">
        <v>327</v>
      </c>
      <c r="B23" s="103" t="s">
        <v>490</v>
      </c>
      <c r="C23" s="103" t="s">
        <v>508</v>
      </c>
      <c r="D23" s="103" t="s">
        <v>509</v>
      </c>
      <c r="E23" s="103" t="s">
        <v>510</v>
      </c>
      <c r="F23" s="103" t="s">
        <v>511</v>
      </c>
      <c r="G23" s="103" t="s">
        <v>512</v>
      </c>
      <c r="H23" s="103" t="s">
        <v>513</v>
      </c>
      <c r="I23" s="103" t="s">
        <v>514</v>
      </c>
      <c r="J23" s="103" t="s">
        <v>515</v>
      </c>
      <c r="K23" s="103" t="s">
        <v>516</v>
      </c>
      <c r="L23" s="103" t="s">
        <v>517</v>
      </c>
      <c r="M23" s="103" t="s">
        <v>518</v>
      </c>
      <c r="N23" s="103" t="s">
        <v>519</v>
      </c>
      <c r="O23" s="103" t="s">
        <v>520</v>
      </c>
      <c r="P23" s="103" t="s">
        <v>521</v>
      </c>
      <c r="Q23" s="103" t="s">
        <v>453</v>
      </c>
      <c r="R23" s="103" t="s">
        <v>507</v>
      </c>
      <c r="S23" s="103" t="s">
        <v>522</v>
      </c>
      <c r="T23" s="103" t="s">
        <v>523</v>
      </c>
      <c r="U23" s="103" t="s">
        <v>524</v>
      </c>
      <c r="V23" s="103" t="s">
        <v>448</v>
      </c>
      <c r="Y23" s="65"/>
      <c r="Z23" s="6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">
      <c r="A24" t="s">
        <v>330</v>
      </c>
      <c r="B24" s="65">
        <v>0</v>
      </c>
      <c r="C24" s="47">
        <v>5.4824561403508769E-3</v>
      </c>
      <c r="D24" s="47">
        <v>2.1929824561403508E-3</v>
      </c>
      <c r="E24" s="47">
        <v>-1.6447368421052631E-2</v>
      </c>
      <c r="F24" s="47">
        <v>-3.9473684210526314E-2</v>
      </c>
      <c r="G24" s="47">
        <v>-3.0701754385964911E-2</v>
      </c>
      <c r="H24" s="47">
        <v>-3.2894736842105261E-2</v>
      </c>
      <c r="I24" s="47">
        <v>-2.3026315789473683E-2</v>
      </c>
      <c r="J24" s="47">
        <v>-2.1929824561403508E-2</v>
      </c>
      <c r="K24" s="47">
        <v>-1.3157894736842105E-2</v>
      </c>
      <c r="L24" s="47">
        <v>-5.4824561403508769E-3</v>
      </c>
      <c r="M24" s="47">
        <v>8.771929824561403E-3</v>
      </c>
      <c r="N24" s="47">
        <v>3.399122807017544E-2</v>
      </c>
      <c r="O24" s="47">
        <v>7.7850877192982462E-2</v>
      </c>
      <c r="P24" s="47">
        <v>7.8947368421052627E-2</v>
      </c>
      <c r="Q24" s="47">
        <v>0.11074561403508772</v>
      </c>
      <c r="R24" s="47">
        <v>0.16228070175438597</v>
      </c>
      <c r="S24" s="47">
        <v>0.18859649122807018</v>
      </c>
      <c r="T24" s="47">
        <v>0.20065789473684212</v>
      </c>
      <c r="U24" s="47">
        <v>0.21052631578947367</v>
      </c>
      <c r="V24" s="65">
        <v>0.17543859649122806</v>
      </c>
      <c r="W24" s="65"/>
      <c r="Y24" s="65"/>
      <c r="Z24" s="65"/>
    </row>
    <row r="25" spans="1:50" x14ac:dyDescent="0.2">
      <c r="A25" t="s">
        <v>331</v>
      </c>
      <c r="B25" s="65">
        <v>0</v>
      </c>
      <c r="C25" s="47">
        <v>2.2178713042333702E-2</v>
      </c>
      <c r="D25" s="47">
        <v>2.4745389032396058E-2</v>
      </c>
      <c r="E25" s="47">
        <v>5.9230984386054392E-3</v>
      </c>
      <c r="F25" s="47">
        <v>-9.1478964774017336E-3</v>
      </c>
      <c r="G25" s="47">
        <v>1.3145987923460405E-2</v>
      </c>
      <c r="H25" s="47">
        <v>3.6377696243768409E-2</v>
      </c>
      <c r="I25" s="47">
        <v>6.3245528883331417E-2</v>
      </c>
      <c r="J25" s="47">
        <v>8.6230441435364194E-2</v>
      </c>
      <c r="K25" s="47">
        <v>0.10112045278796952</v>
      </c>
      <c r="L25" s="47">
        <v>0.11698119416245743</v>
      </c>
      <c r="M25" s="47">
        <v>0.15696210862304413</v>
      </c>
      <c r="N25" s="47">
        <v>0.19707464749337764</v>
      </c>
      <c r="O25" s="47">
        <v>0.26061633129863931</v>
      </c>
      <c r="P25" s="47">
        <v>0.29291367084025732</v>
      </c>
      <c r="Q25" s="47">
        <v>0.35487586172855756</v>
      </c>
      <c r="R25" s="47">
        <v>0.4452360190197272</v>
      </c>
      <c r="S25" s="47">
        <v>0.53390151203540692</v>
      </c>
      <c r="T25" s="47">
        <v>0.5780121423517991</v>
      </c>
      <c r="U25" s="47">
        <v>0.60464963227430524</v>
      </c>
      <c r="V25" s="65">
        <v>0.6093716579739713</v>
      </c>
      <c r="W25" s="65"/>
      <c r="Y25" s="65"/>
      <c r="Z25" s="65"/>
    </row>
    <row r="26" spans="1:50" x14ac:dyDescent="0.2">
      <c r="A26" t="s">
        <v>332</v>
      </c>
      <c r="B26" s="65">
        <v>0</v>
      </c>
      <c r="C26" s="47">
        <v>-2.1164863144493954E-2</v>
      </c>
      <c r="D26" s="47">
        <v>-4.5830681094844047E-2</v>
      </c>
      <c r="E26" s="47">
        <v>-6.9223424570337366E-2</v>
      </c>
      <c r="F26" s="47">
        <v>-0.13271801400381922</v>
      </c>
      <c r="G26" s="47">
        <v>-0.17345639719923617</v>
      </c>
      <c r="H26" s="47">
        <v>-0.20496499045194144</v>
      </c>
      <c r="I26" s="47">
        <v>-0.23583704646721834</v>
      </c>
      <c r="J26" s="47">
        <v>-0.25509229789942711</v>
      </c>
      <c r="K26" s="47">
        <v>-0.2698917886696372</v>
      </c>
      <c r="L26" s="47">
        <v>-0.28071292170591977</v>
      </c>
      <c r="M26" s="47">
        <v>-0.31476766390833866</v>
      </c>
      <c r="N26" s="47">
        <v>-0.33911521323997451</v>
      </c>
      <c r="O26" s="47">
        <v>-0.3730108211330363</v>
      </c>
      <c r="P26" s="47">
        <v>-0.41454487587523869</v>
      </c>
      <c r="Q26" s="47">
        <v>-0.44875875238701463</v>
      </c>
      <c r="R26" s="47">
        <v>-0.47342457033736474</v>
      </c>
      <c r="S26" s="47">
        <v>-0.51400381922342453</v>
      </c>
      <c r="T26" s="47">
        <v>-0.54726288987905791</v>
      </c>
      <c r="U26" s="47">
        <v>-0.57590706556333549</v>
      </c>
      <c r="V26" s="65">
        <v>-0.59786760025461494</v>
      </c>
      <c r="W26" s="65"/>
      <c r="Y26" s="65"/>
      <c r="Z26" s="65"/>
    </row>
    <row r="27" spans="1:50" x14ac:dyDescent="0.2">
      <c r="A27" t="s">
        <v>333</v>
      </c>
      <c r="B27" s="65">
        <v>0</v>
      </c>
      <c r="C27" s="47">
        <v>-1.7677391241193986E-2</v>
      </c>
      <c r="D27" s="47">
        <v>-4.0162684290798167E-2</v>
      </c>
      <c r="E27" s="47">
        <v>-6.0933982133778777E-2</v>
      </c>
      <c r="F27" s="47">
        <v>-0.12250708112426466</v>
      </c>
      <c r="G27" s="47">
        <v>-0.16269881618127677</v>
      </c>
      <c r="H27" s="47">
        <v>-0.18901881037112353</v>
      </c>
      <c r="I27" s="47">
        <v>-0.21576004067107271</v>
      </c>
      <c r="J27" s="47">
        <v>-0.23291451812041541</v>
      </c>
      <c r="K27" s="47">
        <v>-0.24578400755319921</v>
      </c>
      <c r="L27" s="47">
        <v>-0.25364223981407508</v>
      </c>
      <c r="M27" s="47">
        <v>-0.28658580870070449</v>
      </c>
      <c r="N27" s="47">
        <v>-0.30921635558137844</v>
      </c>
      <c r="O27" s="47">
        <v>-0.3425956859612172</v>
      </c>
      <c r="P27" s="47">
        <v>-0.38644781756118818</v>
      </c>
      <c r="Q27" s="47">
        <v>-0.42393783136030211</v>
      </c>
      <c r="R27" s="47">
        <v>-0.45146343234802816</v>
      </c>
      <c r="S27" s="47">
        <v>-0.49257026654078001</v>
      </c>
      <c r="T27" s="47">
        <v>-0.52565908925847915</v>
      </c>
      <c r="U27" s="47">
        <v>-0.55504393928389861</v>
      </c>
      <c r="V27" s="65">
        <v>-0.5770208439247585</v>
      </c>
      <c r="W27" s="65"/>
      <c r="Y27" s="65"/>
      <c r="Z27" s="65"/>
    </row>
    <row r="28" spans="1:50" x14ac:dyDescent="0.2">
      <c r="Y28" s="65"/>
      <c r="Z28" s="65"/>
    </row>
    <row r="29" spans="1:50" x14ac:dyDescent="0.2">
      <c r="A29" s="66" t="s">
        <v>335</v>
      </c>
      <c r="Z29" s="43"/>
    </row>
    <row r="30" spans="1:50" x14ac:dyDescent="0.2">
      <c r="A30" s="66" t="s">
        <v>328</v>
      </c>
      <c r="B30" s="1">
        <v>36891</v>
      </c>
      <c r="C30" s="1">
        <v>37256</v>
      </c>
      <c r="D30" s="1">
        <v>37621</v>
      </c>
      <c r="E30" s="1">
        <v>37986</v>
      </c>
      <c r="F30" s="1">
        <v>38352</v>
      </c>
      <c r="G30" s="1">
        <v>38717</v>
      </c>
      <c r="H30" s="1">
        <v>39082</v>
      </c>
      <c r="I30" s="1">
        <v>39447</v>
      </c>
      <c r="J30" s="1">
        <v>39813</v>
      </c>
      <c r="K30" s="1">
        <v>40178</v>
      </c>
      <c r="L30" s="1">
        <v>40543</v>
      </c>
      <c r="M30" s="1">
        <v>40908</v>
      </c>
      <c r="N30" s="1">
        <v>41274</v>
      </c>
      <c r="O30" s="1">
        <v>41639</v>
      </c>
      <c r="P30" s="1">
        <v>42004</v>
      </c>
      <c r="Q30" s="1">
        <v>42369</v>
      </c>
      <c r="R30" s="1">
        <v>42735</v>
      </c>
      <c r="S30" s="1">
        <v>43100</v>
      </c>
      <c r="T30" s="1">
        <v>43465</v>
      </c>
      <c r="U30" s="1">
        <v>43830</v>
      </c>
      <c r="V30" s="1">
        <v>44196</v>
      </c>
      <c r="W30" t="s">
        <v>329</v>
      </c>
    </row>
    <row r="31" spans="1:50" x14ac:dyDescent="0.2">
      <c r="A31" t="s">
        <v>330</v>
      </c>
      <c r="B31" s="65"/>
      <c r="C31" s="47">
        <f>(C3-B3)/B3</f>
        <v>7.2254335260115606E-3</v>
      </c>
      <c r="D31" s="47">
        <f t="shared" ref="D31:U34" si="0">(D3-C3)/C3</f>
        <v>-1.4347202295552367E-2</v>
      </c>
      <c r="E31" s="47">
        <f t="shared" si="0"/>
        <v>2.911208151382824E-3</v>
      </c>
      <c r="F31" s="47">
        <f t="shared" si="0"/>
        <v>-7.5471698113207544E-2</v>
      </c>
      <c r="G31" s="47">
        <f t="shared" si="0"/>
        <v>1.726844583987441E-2</v>
      </c>
      <c r="H31" s="47">
        <f t="shared" si="0"/>
        <v>-7.716049382716049E-3</v>
      </c>
      <c r="I31" s="47">
        <f t="shared" si="0"/>
        <v>9.3312597200622092E-3</v>
      </c>
      <c r="J31" s="47">
        <f t="shared" si="0"/>
        <v>2.3112480739599383E-2</v>
      </c>
      <c r="K31" s="47">
        <f t="shared" si="0"/>
        <v>-1.2048192771084338E-2</v>
      </c>
      <c r="L31" s="47">
        <f t="shared" si="0"/>
        <v>-3.0487804878048782E-3</v>
      </c>
      <c r="M31" s="47">
        <f t="shared" si="0"/>
        <v>-1.5290519877675841E-3</v>
      </c>
      <c r="N31" s="47">
        <f t="shared" si="0"/>
        <v>-4.2879019908116385E-2</v>
      </c>
      <c r="O31" s="47">
        <f t="shared" si="0"/>
        <v>6.4000000000000003E-3</v>
      </c>
      <c r="P31" s="47">
        <f t="shared" si="0"/>
        <v>6.3593004769475362E-3</v>
      </c>
      <c r="Q31" s="47">
        <f t="shared" si="0"/>
        <v>-7.8988941548183249E-3</v>
      </c>
      <c r="R31" s="47">
        <f t="shared" si="0"/>
        <v>2.7070063694267517E-2</v>
      </c>
      <c r="S31" s="47">
        <f t="shared" si="0"/>
        <v>1.0852713178294573E-2</v>
      </c>
      <c r="T31" s="47">
        <f t="shared" si="0"/>
        <v>3.0674846625766871E-2</v>
      </c>
      <c r="U31" s="47">
        <f t="shared" si="0"/>
        <v>2.976190476190476E-3</v>
      </c>
      <c r="V31" s="47">
        <f t="shared" ref="V31" si="1">(V3-U3)/U3</f>
        <v>-2.967359050445104E-2</v>
      </c>
      <c r="W31" s="47">
        <f t="shared" ref="W31:W33" si="2">AVERAGE(B31:V31)</f>
        <v>-2.5215268588560575E-3</v>
      </c>
    </row>
    <row r="32" spans="1:50" x14ac:dyDescent="0.2">
      <c r="A32" t="s">
        <v>331</v>
      </c>
      <c r="B32" s="65"/>
      <c r="C32" s="47">
        <f t="shared" ref="C32:R34" si="3">(C4-B4)/B4</f>
        <v>2.534006995724835E-2</v>
      </c>
      <c r="D32" s="47">
        <f t="shared" si="3"/>
        <v>1.633689636873626E-2</v>
      </c>
      <c r="E32" s="47">
        <f t="shared" si="3"/>
        <v>1.3389027710438966E-2</v>
      </c>
      <c r="F32" s="47">
        <f t="shared" si="3"/>
        <v>-2.1161489768879729E-2</v>
      </c>
      <c r="G32" s="47">
        <f t="shared" si="3"/>
        <v>4.9817648606985752E-2</v>
      </c>
      <c r="H32" s="47">
        <f t="shared" si="3"/>
        <v>2.059308072487644E-2</v>
      </c>
      <c r="I32" s="47">
        <f t="shared" si="3"/>
        <v>4.3969540653402112E-2</v>
      </c>
      <c r="J32" s="47">
        <f t="shared" si="3"/>
        <v>4.7663865546218487E-2</v>
      </c>
      <c r="K32" s="47">
        <f t="shared" si="3"/>
        <v>7.7322895277207393E-3</v>
      </c>
      <c r="L32" s="47">
        <f t="shared" si="3"/>
        <v>2.4387914292081887E-2</v>
      </c>
      <c r="M32" s="47">
        <f t="shared" si="3"/>
        <v>1.8150738150738151E-2</v>
      </c>
      <c r="N32" s="47">
        <f t="shared" si="3"/>
        <v>-2.3962880429805551E-2</v>
      </c>
      <c r="O32" s="47">
        <f t="shared" si="3"/>
        <v>1.9296928754613123E-2</v>
      </c>
      <c r="P32" s="47">
        <f t="shared" si="3"/>
        <v>1.5157558835261268E-2</v>
      </c>
      <c r="Q32" s="47">
        <f t="shared" si="3"/>
        <v>1.4991688076167447E-2</v>
      </c>
      <c r="R32" s="47">
        <f t="shared" si="3"/>
        <v>5.7294303326285698E-2</v>
      </c>
      <c r="S32" s="47">
        <f t="shared" si="0"/>
        <v>4.7570764681030837E-2</v>
      </c>
      <c r="T32" s="47">
        <f t="shared" si="0"/>
        <v>4.8636876915631552E-2</v>
      </c>
      <c r="U32" s="47">
        <f t="shared" si="0"/>
        <v>2.9279798989821297E-2</v>
      </c>
      <c r="V32" s="47">
        <f t="shared" ref="V32" si="4">(V4-U4)/U4</f>
        <v>1.9628845435297047E-2</v>
      </c>
      <c r="W32" s="47">
        <f t="shared" si="2"/>
        <v>2.370567331769351E-2</v>
      </c>
    </row>
    <row r="33" spans="1:23" x14ac:dyDescent="0.2">
      <c r="A33" t="s">
        <v>332</v>
      </c>
      <c r="B33" s="65"/>
      <c r="C33" s="47">
        <f t="shared" si="3"/>
        <v>1.7703528238374268E-2</v>
      </c>
      <c r="D33" s="47">
        <f t="shared" si="0"/>
        <v>-6.2477030503491366E-3</v>
      </c>
      <c r="E33" s="47">
        <f t="shared" si="0"/>
        <v>-3.3284023668639054E-3</v>
      </c>
      <c r="F33" s="47">
        <f t="shared" si="0"/>
        <v>-2.6963512677798392E-2</v>
      </c>
      <c r="G33" s="47">
        <f t="shared" si="0"/>
        <v>-1.601627049701284E-2</v>
      </c>
      <c r="H33" s="47">
        <f t="shared" si="0"/>
        <v>-1.3693321276320889E-2</v>
      </c>
      <c r="I33" s="47">
        <f t="shared" si="0"/>
        <v>-1.3490504256712508E-2</v>
      </c>
      <c r="J33" s="47">
        <f t="shared" si="0"/>
        <v>-5.1779075942644717E-3</v>
      </c>
      <c r="K33" s="47">
        <f t="shared" si="0"/>
        <v>-2.1620178833578006E-2</v>
      </c>
      <c r="L33" s="47">
        <f t="shared" si="0"/>
        <v>-1.9779020597462831E-2</v>
      </c>
      <c r="M33" s="47">
        <f t="shared" si="0"/>
        <v>-3.0475925410520455E-2</v>
      </c>
      <c r="N33" s="47">
        <f t="shared" si="0"/>
        <v>-3.373044351944883E-2</v>
      </c>
      <c r="O33" s="47">
        <f t="shared" si="0"/>
        <v>-5.1099227569815803E-2</v>
      </c>
      <c r="P33" s="47">
        <f t="shared" si="0"/>
        <v>-4.6806512210394488E-2</v>
      </c>
      <c r="Q33" s="47">
        <f t="shared" si="0"/>
        <v>-5.6331088848743639E-2</v>
      </c>
      <c r="R33" s="47">
        <f t="shared" si="0"/>
        <v>-3.1848242255482072E-2</v>
      </c>
      <c r="S33" s="47">
        <f t="shared" si="0"/>
        <v>-3.6311342800647135E-2</v>
      </c>
      <c r="T33" s="47">
        <f t="shared" si="0"/>
        <v>-5.2042529378847228E-2</v>
      </c>
      <c r="U33" s="47">
        <f t="shared" si="0"/>
        <v>-4.7815820543093274E-2</v>
      </c>
      <c r="V33" s="47">
        <f t="shared" ref="V33" si="5">(V5-U5)/U5</f>
        <v>-4.2777433353998758E-2</v>
      </c>
      <c r="W33" s="47">
        <f t="shared" si="2"/>
        <v>-2.6892592940149018E-2</v>
      </c>
    </row>
    <row r="34" spans="1:23" x14ac:dyDescent="0.2">
      <c r="A34" t="s">
        <v>333</v>
      </c>
      <c r="B34" s="65"/>
      <c r="C34" s="47">
        <f t="shared" si="3"/>
        <v>2.1282226584037226E-2</v>
      </c>
      <c r="D34" s="47">
        <f t="shared" si="0"/>
        <v>-1.6195905675045349E-3</v>
      </c>
      <c r="E34" s="47">
        <f t="shared" si="0"/>
        <v>2.1845867670278805E-3</v>
      </c>
      <c r="F34" s="47">
        <f t="shared" si="0"/>
        <v>-1.9715543661242285E-2</v>
      </c>
      <c r="G34" s="47">
        <f t="shared" si="0"/>
        <v>-1.2780572648914036E-2</v>
      </c>
      <c r="H34" s="47">
        <f t="shared" si="0"/>
        <v>-9.4000892060660118E-3</v>
      </c>
      <c r="I34" s="47">
        <f t="shared" si="0"/>
        <v>-1.0693742472168128E-2</v>
      </c>
      <c r="J34" s="47">
        <f t="shared" si="0"/>
        <v>2.1391104486442819E-3</v>
      </c>
      <c r="K34" s="47">
        <f t="shared" si="0"/>
        <v>-1.5452739142776043E-2</v>
      </c>
      <c r="L34" s="47">
        <f t="shared" si="0"/>
        <v>-1.6110431994833592E-2</v>
      </c>
      <c r="M34" s="47">
        <f t="shared" si="0"/>
        <v>-2.8247594266089995E-2</v>
      </c>
      <c r="N34" s="47">
        <f t="shared" si="0"/>
        <v>-3.203589564210501E-2</v>
      </c>
      <c r="O34" s="47">
        <f t="shared" si="0"/>
        <v>-4.8734595207536355E-2</v>
      </c>
      <c r="P34" s="47">
        <f t="shared" si="0"/>
        <v>-4.7275347131254912E-2</v>
      </c>
      <c r="Q34" s="47">
        <f t="shared" si="0"/>
        <v>-5.8475753117652719E-2</v>
      </c>
      <c r="R34" s="47">
        <f t="shared" si="0"/>
        <v>-3.3631239230117703E-2</v>
      </c>
      <c r="S34" s="47">
        <f t="shared" si="0"/>
        <v>-3.6826596146581035E-2</v>
      </c>
      <c r="T34" s="47">
        <f t="shared" si="0"/>
        <v>-4.9985879695001414E-2</v>
      </c>
      <c r="U34" s="47">
        <f t="shared" si="0"/>
        <v>-4.5283392786365437E-2</v>
      </c>
      <c r="V34" s="47">
        <f t="shared" ref="V34" si="6">(V6-U6)/U6</f>
        <v>-4.4611658882546271E-2</v>
      </c>
      <c r="W34" s="47">
        <f>AVERAGE(B34:V34)</f>
        <v>-2.4263736899952305E-2</v>
      </c>
    </row>
    <row r="36" spans="1:23" x14ac:dyDescent="0.2">
      <c r="A36" s="66" t="s">
        <v>335</v>
      </c>
    </row>
    <row r="37" spans="1:23" x14ac:dyDescent="0.2">
      <c r="A37" s="66" t="s">
        <v>327</v>
      </c>
      <c r="B37" s="1">
        <v>36891</v>
      </c>
      <c r="C37" s="1">
        <v>37256</v>
      </c>
      <c r="D37" s="1">
        <v>37621</v>
      </c>
      <c r="E37" s="1">
        <v>37986</v>
      </c>
      <c r="F37" s="1">
        <v>38352</v>
      </c>
      <c r="G37" s="1">
        <v>38717</v>
      </c>
      <c r="H37" s="1">
        <v>39082</v>
      </c>
      <c r="I37" s="1">
        <v>39447</v>
      </c>
      <c r="J37" s="1">
        <v>39813</v>
      </c>
      <c r="K37" s="1">
        <v>40178</v>
      </c>
      <c r="L37" s="1">
        <v>40543</v>
      </c>
      <c r="M37" s="1">
        <v>40908</v>
      </c>
      <c r="N37" s="1">
        <v>41274</v>
      </c>
      <c r="O37" s="1">
        <v>41639</v>
      </c>
      <c r="P37" s="1">
        <v>42004</v>
      </c>
      <c r="Q37" s="1">
        <v>42369</v>
      </c>
      <c r="R37" s="1">
        <v>42735</v>
      </c>
      <c r="S37" s="1">
        <v>43100</v>
      </c>
      <c r="T37" s="1">
        <v>43465</v>
      </c>
      <c r="U37" s="1">
        <v>43830</v>
      </c>
      <c r="V37" s="1">
        <v>44196</v>
      </c>
      <c r="W37" t="s">
        <v>329</v>
      </c>
    </row>
    <row r="38" spans="1:23" x14ac:dyDescent="0.2">
      <c r="A38" t="s">
        <v>330</v>
      </c>
      <c r="B38" s="65"/>
      <c r="C38" s="47">
        <f>(C17-B17)/B17</f>
        <v>5.4824561403508769E-3</v>
      </c>
      <c r="D38" s="47">
        <f t="shared" ref="D38:U41" si="7">(D17-C17)/C17</f>
        <v>-3.2715376226826608E-3</v>
      </c>
      <c r="E38" s="47">
        <f t="shared" si="7"/>
        <v>-1.8599562363238512E-2</v>
      </c>
      <c r="F38" s="47">
        <f t="shared" si="7"/>
        <v>-2.3411371237458192E-2</v>
      </c>
      <c r="G38" s="47">
        <f t="shared" si="7"/>
        <v>9.1324200913242004E-3</v>
      </c>
      <c r="H38" s="47">
        <f t="shared" si="7"/>
        <v>-2.2624434389140274E-3</v>
      </c>
      <c r="I38" s="47">
        <f t="shared" si="7"/>
        <v>1.020408163265306E-2</v>
      </c>
      <c r="J38" s="47">
        <f t="shared" si="7"/>
        <v>1.1223344556677891E-3</v>
      </c>
      <c r="K38" s="47">
        <f t="shared" si="7"/>
        <v>8.9686098654708519E-3</v>
      </c>
      <c r="L38" s="47">
        <f t="shared" si="7"/>
        <v>7.7777777777777776E-3</v>
      </c>
      <c r="M38" s="47">
        <f>(M17-L17)/L17</f>
        <v>1.4332965821389196E-2</v>
      </c>
      <c r="N38" s="47">
        <f t="shared" si="7"/>
        <v>2.5000000000000001E-2</v>
      </c>
      <c r="O38" s="47">
        <f t="shared" si="7"/>
        <v>4.2417815482502653E-2</v>
      </c>
      <c r="P38" s="47">
        <f t="shared" si="7"/>
        <v>1.017293997965412E-3</v>
      </c>
      <c r="Q38" s="47">
        <f t="shared" si="7"/>
        <v>2.9471544715447155E-2</v>
      </c>
      <c r="R38" s="47">
        <f t="shared" si="7"/>
        <v>4.6396841066140178E-2</v>
      </c>
      <c r="S38" s="47">
        <f t="shared" si="7"/>
        <v>2.2641509433962263E-2</v>
      </c>
      <c r="T38" s="47">
        <f t="shared" si="7"/>
        <v>1.014760147601476E-2</v>
      </c>
      <c r="U38" s="47">
        <f t="shared" si="7"/>
        <v>8.21917808219178E-3</v>
      </c>
      <c r="V38" s="47">
        <f t="shared" ref="V38" si="8">(V17-U17)/U17</f>
        <v>-2.8985507246376812E-2</v>
      </c>
      <c r="W38" s="47">
        <f t="shared" ref="W38:W40" si="9">AVERAGE(B38:V38)</f>
        <v>8.2901004065093868E-3</v>
      </c>
    </row>
    <row r="39" spans="1:23" x14ac:dyDescent="0.2">
      <c r="A39" t="s">
        <v>331</v>
      </c>
      <c r="B39" s="65"/>
      <c r="C39" s="47">
        <f t="shared" ref="C39:R41" si="10">(C18-B18)/B18</f>
        <v>2.2178713042333702E-2</v>
      </c>
      <c r="D39" s="47">
        <f t="shared" si="10"/>
        <v>2.5109855618330196E-3</v>
      </c>
      <c r="E39" s="47">
        <f t="shared" si="10"/>
        <v>-1.8367772907534961E-2</v>
      </c>
      <c r="F39" s="47">
        <f t="shared" si="10"/>
        <v>-1.4982253553378367E-2</v>
      </c>
      <c r="G39" s="47">
        <f t="shared" si="10"/>
        <v>2.2499709413347061E-2</v>
      </c>
      <c r="H39" s="47">
        <f t="shared" si="10"/>
        <v>2.2930267303257656E-2</v>
      </c>
      <c r="I39" s="47">
        <f t="shared" si="10"/>
        <v>2.5924749960311161E-2</v>
      </c>
      <c r="J39" s="47">
        <f t="shared" si="10"/>
        <v>2.1617690296024634E-2</v>
      </c>
      <c r="K39" s="47">
        <f t="shared" si="10"/>
        <v>1.3707967282641623E-2</v>
      </c>
      <c r="L39" s="47">
        <f t="shared" si="10"/>
        <v>1.4404183787822189E-2</v>
      </c>
      <c r="M39" s="47">
        <f t="shared" si="10"/>
        <v>3.579372210520114E-2</v>
      </c>
      <c r="N39" s="47">
        <f t="shared" si="10"/>
        <v>3.4670572675948176E-2</v>
      </c>
      <c r="O39" s="47">
        <f t="shared" si="10"/>
        <v>5.308080322168314E-2</v>
      </c>
      <c r="P39" s="47">
        <f t="shared" si="10"/>
        <v>2.5620276954802335E-2</v>
      </c>
      <c r="Q39" s="47">
        <f t="shared" si="10"/>
        <v>4.7924461072510242E-2</v>
      </c>
      <c r="R39" s="47">
        <f t="shared" si="10"/>
        <v>6.6692572982950407E-2</v>
      </c>
      <c r="S39" s="47">
        <f t="shared" si="7"/>
        <v>6.1350182149362477E-2</v>
      </c>
      <c r="T39" s="47">
        <f t="shared" si="7"/>
        <v>2.8757146381490739E-2</v>
      </c>
      <c r="U39" s="47">
        <f t="shared" si="7"/>
        <v>1.6880408716505056E-2</v>
      </c>
      <c r="V39" s="47">
        <f t="shared" ref="V39" si="11">(V18-U18)/U18</f>
        <v>2.9427144746690726E-3</v>
      </c>
      <c r="W39" s="47">
        <f t="shared" si="9"/>
        <v>2.4306855046089027E-2</v>
      </c>
    </row>
    <row r="40" spans="1:23" x14ac:dyDescent="0.2">
      <c r="A40" t="s">
        <v>332</v>
      </c>
      <c r="B40" s="65"/>
      <c r="C40" s="47">
        <f t="shared" si="10"/>
        <v>-2.1164863144493954E-2</v>
      </c>
      <c r="D40" s="47">
        <f t="shared" si="7"/>
        <v>-2.5199154609006666E-2</v>
      </c>
      <c r="E40" s="47">
        <f t="shared" si="7"/>
        <v>-2.4516344229486325E-2</v>
      </c>
      <c r="F40" s="47">
        <f t="shared" si="7"/>
        <v>-6.8216789194734145E-2</v>
      </c>
      <c r="G40" s="47">
        <f t="shared" si="7"/>
        <v>-4.6972477064220183E-2</v>
      </c>
      <c r="H40" s="47">
        <f t="shared" si="7"/>
        <v>-3.8120908740854831E-2</v>
      </c>
      <c r="I40" s="47">
        <f t="shared" si="7"/>
        <v>-3.8831064851881508E-2</v>
      </c>
      <c r="J40" s="47">
        <f t="shared" si="7"/>
        <v>-2.5197834235735111E-2</v>
      </c>
      <c r="K40" s="47">
        <f t="shared" si="7"/>
        <v>-1.9867549668874173E-2</v>
      </c>
      <c r="L40" s="47">
        <f t="shared" si="7"/>
        <v>-1.4821272885789015E-2</v>
      </c>
      <c r="M40" s="47">
        <f t="shared" si="7"/>
        <v>-4.7345132743362835E-2</v>
      </c>
      <c r="N40" s="47">
        <f t="shared" si="7"/>
        <v>-3.5531816070599166E-2</v>
      </c>
      <c r="O40" s="47">
        <f t="shared" si="7"/>
        <v>-5.1288225379243921E-2</v>
      </c>
      <c r="P40" s="47">
        <f t="shared" si="7"/>
        <v>-6.6243654822335019E-2</v>
      </c>
      <c r="Q40" s="47">
        <f t="shared" si="7"/>
        <v>-5.8439793422125574E-2</v>
      </c>
      <c r="R40" s="47">
        <f t="shared" si="7"/>
        <v>-4.4745958429561201E-2</v>
      </c>
      <c r="S40" s="47">
        <f t="shared" si="7"/>
        <v>-7.7062556663644602E-2</v>
      </c>
      <c r="T40" s="47">
        <f t="shared" si="7"/>
        <v>-6.8434839554682381E-2</v>
      </c>
      <c r="U40" s="47">
        <f t="shared" si="7"/>
        <v>-6.32688927943761E-2</v>
      </c>
      <c r="V40" s="47">
        <f t="shared" ref="V40" si="12">(V19-U19)/U19</f>
        <v>-5.178236397748593E-2</v>
      </c>
      <c r="W40" s="47">
        <f t="shared" si="9"/>
        <v>-4.4352574624124633E-2</v>
      </c>
    </row>
    <row r="41" spans="1:23" x14ac:dyDescent="0.2">
      <c r="A41" t="s">
        <v>333</v>
      </c>
      <c r="B41" s="65"/>
      <c r="C41" s="47">
        <f t="shared" si="10"/>
        <v>-1.7677391241193986E-2</v>
      </c>
      <c r="D41" s="47">
        <f t="shared" si="7"/>
        <v>-2.2889927249068433E-2</v>
      </c>
      <c r="E41" s="47">
        <f t="shared" si="7"/>
        <v>-2.164043583535109E-2</v>
      </c>
      <c r="F41" s="47">
        <f t="shared" si="7"/>
        <v>-6.5568445475638046E-2</v>
      </c>
      <c r="G41" s="47">
        <f t="shared" si="7"/>
        <v>-4.580291668735826E-2</v>
      </c>
      <c r="H41" s="47">
        <f t="shared" si="7"/>
        <v>-3.1434321004788011E-2</v>
      </c>
      <c r="I41" s="47">
        <f t="shared" si="7"/>
        <v>-3.2973921765295885E-2</v>
      </c>
      <c r="J41" s="47">
        <f t="shared" si="7"/>
        <v>-2.1874016039710321E-2</v>
      </c>
      <c r="K41" s="47">
        <f t="shared" si="7"/>
        <v>-1.677712554440447E-2</v>
      </c>
      <c r="L41" s="47">
        <f t="shared" si="7"/>
        <v>-1.0419074031276482E-2</v>
      </c>
      <c r="M41" s="47">
        <f t="shared" si="7"/>
        <v>-4.4139112157717535E-2</v>
      </c>
      <c r="N41" s="47">
        <f t="shared" si="7"/>
        <v>-3.1721470019342363E-2</v>
      </c>
      <c r="O41" s="47">
        <f t="shared" si="7"/>
        <v>-4.8320962213764536E-2</v>
      </c>
      <c r="P41" s="47">
        <f t="shared" si="7"/>
        <v>-6.6704964758390592E-2</v>
      </c>
      <c r="Q41" s="47">
        <f t="shared" si="7"/>
        <v>-6.1103219696969698E-2</v>
      </c>
      <c r="R41" s="47">
        <f t="shared" si="7"/>
        <v>-4.7782344486749541E-2</v>
      </c>
      <c r="S41" s="47">
        <f t="shared" si="7"/>
        <v>-7.4939095434805633E-2</v>
      </c>
      <c r="T41" s="47">
        <f t="shared" si="7"/>
        <v>-6.5208679223678942E-2</v>
      </c>
      <c r="U41" s="47">
        <f t="shared" si="7"/>
        <v>-6.1948799608035274E-2</v>
      </c>
      <c r="V41" s="47">
        <f t="shared" ref="V41" si="13">(V20-U20)/U20</f>
        <v>-4.9391179447001603E-2</v>
      </c>
      <c r="W41" s="47">
        <f>AVERAGE(B41:V41)</f>
        <v>-4.1915870096027028E-2</v>
      </c>
    </row>
    <row r="73" spans="1:50" x14ac:dyDescent="0.2">
      <c r="A73" t="s">
        <v>334</v>
      </c>
      <c r="X73" s="66" t="s">
        <v>491</v>
      </c>
      <c r="Y73" s="65"/>
      <c r="Z73" s="65"/>
    </row>
    <row r="74" spans="1:50" x14ac:dyDescent="0.2">
      <c r="A74" t="s">
        <v>487</v>
      </c>
      <c r="B74" s="103" t="s">
        <v>671</v>
      </c>
      <c r="C74" s="103" t="s">
        <v>672</v>
      </c>
      <c r="D74" s="103" t="s">
        <v>673</v>
      </c>
      <c r="E74" s="103" t="s">
        <v>674</v>
      </c>
      <c r="F74" s="103" t="s">
        <v>675</v>
      </c>
      <c r="G74" s="103" t="s">
        <v>676</v>
      </c>
      <c r="H74" s="103" t="s">
        <v>677</v>
      </c>
      <c r="I74" s="103" t="s">
        <v>678</v>
      </c>
      <c r="J74" s="103" t="s">
        <v>679</v>
      </c>
      <c r="K74" s="103" t="s">
        <v>680</v>
      </c>
      <c r="L74" s="103" t="s">
        <v>681</v>
      </c>
      <c r="M74" s="103" t="s">
        <v>682</v>
      </c>
      <c r="N74" s="103" t="s">
        <v>683</v>
      </c>
      <c r="O74" s="103" t="s">
        <v>684</v>
      </c>
      <c r="P74" s="103" t="s">
        <v>685</v>
      </c>
      <c r="Q74" s="103" t="s">
        <v>686</v>
      </c>
      <c r="R74" s="103" t="s">
        <v>687</v>
      </c>
      <c r="S74" s="103" t="s">
        <v>688</v>
      </c>
      <c r="T74" s="103" t="s">
        <v>689</v>
      </c>
      <c r="U74" s="103" t="s">
        <v>690</v>
      </c>
      <c r="V74" s="103" t="s">
        <v>691</v>
      </c>
      <c r="X74" t="s">
        <v>492</v>
      </c>
      <c r="Y74" s="96" t="s">
        <v>490</v>
      </c>
      <c r="Z74" s="96" t="s">
        <v>448</v>
      </c>
      <c r="AA74" t="s">
        <v>489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">
      <c r="A75" t="s">
        <v>328</v>
      </c>
      <c r="B75" s="65">
        <v>0</v>
      </c>
      <c r="C75" s="47">
        <v>7.2254335260115606E-3</v>
      </c>
      <c r="D75" s="47">
        <v>-7.2254335260115606E-3</v>
      </c>
      <c r="E75" s="47">
        <v>-4.335260115606936E-3</v>
      </c>
      <c r="F75" s="47">
        <v>-7.947976878612717E-2</v>
      </c>
      <c r="G75" s="47">
        <v>-6.358381502890173E-2</v>
      </c>
      <c r="H75" s="47">
        <v>-7.0809248554913301E-2</v>
      </c>
      <c r="I75" s="47">
        <v>-6.2138728323699419E-2</v>
      </c>
      <c r="J75" s="47">
        <v>-4.046242774566474E-2</v>
      </c>
      <c r="K75" s="47">
        <v>-5.2023121387283239E-2</v>
      </c>
      <c r="L75" s="47">
        <v>-5.4913294797687862E-2</v>
      </c>
      <c r="M75" s="47">
        <v>-5.6358381502890173E-2</v>
      </c>
      <c r="N75" s="47">
        <v>-9.6820809248554907E-2</v>
      </c>
      <c r="O75" s="47">
        <v>-9.1040462427745661E-2</v>
      </c>
      <c r="P75" s="47">
        <v>-8.5260115606936415E-2</v>
      </c>
      <c r="Q75" s="47">
        <v>-9.2485549132947972E-2</v>
      </c>
      <c r="R75" s="47">
        <v>-6.7919075144508664E-2</v>
      </c>
      <c r="S75" s="47">
        <v>-5.7803468208092484E-2</v>
      </c>
      <c r="T75" s="47">
        <v>-2.8901734104046242E-2</v>
      </c>
      <c r="U75" s="47">
        <v>-2.6011560693641619E-2</v>
      </c>
      <c r="V75" s="65">
        <v>-5.4913294797687862E-2</v>
      </c>
      <c r="W75" s="65"/>
      <c r="X75" t="s">
        <v>328</v>
      </c>
      <c r="Y75" s="54">
        <v>90686</v>
      </c>
      <c r="Z75" s="54">
        <v>55231</v>
      </c>
      <c r="AA75" s="76">
        <f>Z75-Y75</f>
        <v>-35455</v>
      </c>
    </row>
    <row r="76" spans="1:50" x14ac:dyDescent="0.2">
      <c r="A76" t="s">
        <v>327</v>
      </c>
      <c r="B76" s="65">
        <v>0</v>
      </c>
      <c r="C76" s="47">
        <v>5.4824561403508769E-3</v>
      </c>
      <c r="D76" s="47">
        <v>2.1929824561403508E-3</v>
      </c>
      <c r="E76" s="47">
        <v>-1.6447368421052631E-2</v>
      </c>
      <c r="F76" s="47">
        <v>-3.9473684210526314E-2</v>
      </c>
      <c r="G76" s="47">
        <v>-3.0701754385964911E-2</v>
      </c>
      <c r="H76" s="47">
        <v>-3.2894736842105261E-2</v>
      </c>
      <c r="I76" s="47">
        <v>-2.3026315789473683E-2</v>
      </c>
      <c r="J76" s="47">
        <v>-2.1929824561403508E-2</v>
      </c>
      <c r="K76" s="47">
        <v>-1.3157894736842105E-2</v>
      </c>
      <c r="L76" s="47">
        <v>-5.4824561403508769E-3</v>
      </c>
      <c r="M76" s="47">
        <v>8.771929824561403E-3</v>
      </c>
      <c r="N76" s="47">
        <v>3.399122807017544E-2</v>
      </c>
      <c r="O76" s="47">
        <v>7.7850877192982462E-2</v>
      </c>
      <c r="P76" s="47">
        <v>7.8947368421052627E-2</v>
      </c>
      <c r="Q76" s="47">
        <v>0.11074561403508772</v>
      </c>
      <c r="R76" s="47">
        <v>0.16228070175438597</v>
      </c>
      <c r="S76" s="47">
        <v>0.18859649122807018</v>
      </c>
      <c r="T76" s="47">
        <v>0.20065789473684212</v>
      </c>
      <c r="U76" s="47">
        <v>0.21052631578947367</v>
      </c>
      <c r="V76" s="65">
        <v>0.17543859649122806</v>
      </c>
      <c r="W76" s="65"/>
      <c r="X76" t="s">
        <v>327</v>
      </c>
      <c r="Y76" s="54">
        <v>68845</v>
      </c>
      <c r="Z76" s="54">
        <v>29120</v>
      </c>
      <c r="AA76" s="76">
        <f>Z76-Y76</f>
        <v>-39725</v>
      </c>
    </row>
    <row r="77" spans="1:50" x14ac:dyDescent="0.2">
      <c r="AA77" s="76"/>
    </row>
    <row r="78" spans="1:50" x14ac:dyDescent="0.2">
      <c r="A78" t="s">
        <v>332</v>
      </c>
      <c r="B78" s="103" t="s">
        <v>671</v>
      </c>
      <c r="C78" s="103" t="s">
        <v>672</v>
      </c>
      <c r="D78" s="103" t="s">
        <v>673</v>
      </c>
      <c r="E78" s="103" t="s">
        <v>674</v>
      </c>
      <c r="F78" s="103" t="s">
        <v>675</v>
      </c>
      <c r="G78" s="103" t="s">
        <v>676</v>
      </c>
      <c r="H78" s="103" t="s">
        <v>677</v>
      </c>
      <c r="I78" s="103" t="s">
        <v>678</v>
      </c>
      <c r="J78" s="103" t="s">
        <v>679</v>
      </c>
      <c r="K78" s="103" t="s">
        <v>680</v>
      </c>
      <c r="L78" s="103" t="s">
        <v>681</v>
      </c>
      <c r="M78" s="103" t="s">
        <v>682</v>
      </c>
      <c r="N78" s="103" t="s">
        <v>683</v>
      </c>
      <c r="O78" s="103" t="s">
        <v>684</v>
      </c>
      <c r="P78" s="103" t="s">
        <v>685</v>
      </c>
      <c r="Q78" s="103" t="s">
        <v>686</v>
      </c>
      <c r="R78" s="103" t="s">
        <v>687</v>
      </c>
      <c r="S78" s="103" t="s">
        <v>688</v>
      </c>
      <c r="T78" s="103" t="s">
        <v>689</v>
      </c>
      <c r="U78" s="103" t="s">
        <v>690</v>
      </c>
      <c r="V78" s="103" t="s">
        <v>691</v>
      </c>
      <c r="X78" t="s">
        <v>493</v>
      </c>
      <c r="Y78" s="96" t="s">
        <v>490</v>
      </c>
      <c r="Z78" s="96" t="s">
        <v>448</v>
      </c>
      <c r="AA78" s="76" t="s">
        <v>489</v>
      </c>
    </row>
    <row r="79" spans="1:50" x14ac:dyDescent="0.2">
      <c r="A79" t="s">
        <v>328</v>
      </c>
      <c r="B79" s="65">
        <v>0</v>
      </c>
      <c r="C79" s="47">
        <v>1.7703528238374268E-2</v>
      </c>
      <c r="D79" s="47">
        <v>1.1345218800648298E-2</v>
      </c>
      <c r="E79" s="47">
        <v>7.9790549806757257E-3</v>
      </c>
      <c r="F79" s="47">
        <v>-1.9199601047250967E-2</v>
      </c>
      <c r="G79" s="47">
        <v>-3.4908365540456301E-2</v>
      </c>
      <c r="H79" s="47">
        <v>-4.8123675352200475E-2</v>
      </c>
      <c r="I79" s="47">
        <v>-6.0964966961725472E-2</v>
      </c>
      <c r="J79" s="47">
        <v>-6.5827203590574743E-2</v>
      </c>
      <c r="K79" s="47">
        <v>-8.6024186510410175E-2</v>
      </c>
      <c r="L79" s="47">
        <v>-0.10410173295100361</v>
      </c>
      <c r="M79" s="47">
        <v>-0.13140506171300337</v>
      </c>
      <c r="N79" s="47">
        <v>-0.16070315422017206</v>
      </c>
      <c r="O79" s="47">
        <v>-0.20359057474130407</v>
      </c>
      <c r="P79" s="47">
        <v>-0.24086772222914848</v>
      </c>
      <c r="Q79" s="47">
        <v>-0.28363047001620745</v>
      </c>
      <c r="R79" s="47">
        <v>-0.3064455803515771</v>
      </c>
      <c r="S79" s="47">
        <v>-0.3316294726343349</v>
      </c>
      <c r="T79" s="47">
        <v>-0.36641316544071811</v>
      </c>
      <c r="U79" s="47">
        <v>-0.39670863982047128</v>
      </c>
      <c r="V79" s="65">
        <v>-0.42251589577359433</v>
      </c>
      <c r="W79" s="65"/>
      <c r="X79" t="s">
        <v>328</v>
      </c>
      <c r="Y79" s="54">
        <v>25730</v>
      </c>
      <c r="Z79" s="54">
        <v>40933</v>
      </c>
      <c r="AA79" s="76">
        <f>Z79-Y79</f>
        <v>15203</v>
      </c>
    </row>
    <row r="80" spans="1:50" x14ac:dyDescent="0.2">
      <c r="A80" t="s">
        <v>327</v>
      </c>
      <c r="B80" s="65">
        <v>0</v>
      </c>
      <c r="C80" s="47">
        <v>-2.1164863144493954E-2</v>
      </c>
      <c r="D80" s="47">
        <v>-4.5830681094844047E-2</v>
      </c>
      <c r="E80" s="47">
        <v>-6.9223424570337366E-2</v>
      </c>
      <c r="F80" s="47">
        <v>-0.13271801400381922</v>
      </c>
      <c r="G80" s="47">
        <v>-0.17345639719923617</v>
      </c>
      <c r="H80" s="47">
        <v>-0.20496499045194144</v>
      </c>
      <c r="I80" s="47">
        <v>-0.23583704646721834</v>
      </c>
      <c r="J80" s="47">
        <v>-0.25509229789942711</v>
      </c>
      <c r="K80" s="47">
        <v>-0.2698917886696372</v>
      </c>
      <c r="L80" s="47">
        <v>-0.28071292170591977</v>
      </c>
      <c r="M80" s="47">
        <v>-0.31476766390833866</v>
      </c>
      <c r="N80" s="47">
        <v>-0.33911521323997451</v>
      </c>
      <c r="O80" s="47">
        <v>-0.3730108211330363</v>
      </c>
      <c r="P80" s="47">
        <v>-0.41454487587523869</v>
      </c>
      <c r="Q80" s="47">
        <v>-0.44875875238701463</v>
      </c>
      <c r="R80" s="47">
        <v>-0.47342457033736474</v>
      </c>
      <c r="S80" s="47">
        <v>-0.51400381922342453</v>
      </c>
      <c r="T80" s="47">
        <v>-0.54726288987905791</v>
      </c>
      <c r="U80" s="47">
        <v>-0.57590706556333549</v>
      </c>
      <c r="V80" s="65">
        <v>-0.59786760025461494</v>
      </c>
      <c r="W80" s="65"/>
      <c r="X80" t="s">
        <v>327</v>
      </c>
      <c r="Y80" s="54">
        <v>60779</v>
      </c>
      <c r="Z80" s="54">
        <v>97816</v>
      </c>
      <c r="AA80" s="76">
        <f>Z80-Y80</f>
        <v>37037</v>
      </c>
    </row>
    <row r="81" spans="1:51" x14ac:dyDescent="0.2">
      <c r="AA81" s="76"/>
      <c r="AD81" s="66" t="s">
        <v>666</v>
      </c>
    </row>
    <row r="82" spans="1:51" x14ac:dyDescent="0.2">
      <c r="A82" t="s">
        <v>488</v>
      </c>
      <c r="B82" s="103" t="s">
        <v>671</v>
      </c>
      <c r="C82" s="103" t="s">
        <v>672</v>
      </c>
      <c r="D82" s="103" t="s">
        <v>673</v>
      </c>
      <c r="E82" s="103" t="s">
        <v>674</v>
      </c>
      <c r="F82" s="103" t="s">
        <v>675</v>
      </c>
      <c r="G82" s="103" t="s">
        <v>676</v>
      </c>
      <c r="H82" s="103" t="s">
        <v>677</v>
      </c>
      <c r="I82" s="103" t="s">
        <v>678</v>
      </c>
      <c r="J82" s="103" t="s">
        <v>679</v>
      </c>
      <c r="K82" s="103" t="s">
        <v>680</v>
      </c>
      <c r="L82" s="103" t="s">
        <v>681</v>
      </c>
      <c r="M82" s="103" t="s">
        <v>682</v>
      </c>
      <c r="N82" s="103" t="s">
        <v>683</v>
      </c>
      <c r="O82" s="103" t="s">
        <v>684</v>
      </c>
      <c r="P82" s="103" t="s">
        <v>685</v>
      </c>
      <c r="Q82" s="103" t="s">
        <v>686</v>
      </c>
      <c r="R82" s="103" t="s">
        <v>687</v>
      </c>
      <c r="S82" s="103" t="s">
        <v>688</v>
      </c>
      <c r="T82" s="103" t="s">
        <v>689</v>
      </c>
      <c r="U82" s="103" t="s">
        <v>690</v>
      </c>
      <c r="V82" s="103" t="s">
        <v>691</v>
      </c>
      <c r="X82" t="s">
        <v>328</v>
      </c>
      <c r="Y82" s="54">
        <f>Y75+Y79</f>
        <v>116416</v>
      </c>
      <c r="Z82" s="54">
        <f>Z75+Z79</f>
        <v>96164</v>
      </c>
      <c r="AA82" s="97">
        <f t="shared" ref="AA82:AA83" si="14">Z82-Y82</f>
        <v>-20252</v>
      </c>
      <c r="AB82" t="s">
        <v>494</v>
      </c>
      <c r="AE82" s="1">
        <v>36891</v>
      </c>
      <c r="AF82" s="1">
        <v>37256</v>
      </c>
      <c r="AG82" s="1">
        <v>37621</v>
      </c>
      <c r="AH82" s="1">
        <v>37986</v>
      </c>
      <c r="AI82" s="1">
        <v>38352</v>
      </c>
      <c r="AJ82" s="1">
        <v>38717</v>
      </c>
      <c r="AK82" s="1">
        <v>39082</v>
      </c>
      <c r="AL82" s="1">
        <v>39447</v>
      </c>
      <c r="AM82" s="1">
        <v>39813</v>
      </c>
      <c r="AN82" s="1">
        <v>40178</v>
      </c>
      <c r="AO82" s="1">
        <v>40543</v>
      </c>
      <c r="AP82" s="1">
        <v>40908</v>
      </c>
      <c r="AQ82" s="1">
        <v>41274</v>
      </c>
      <c r="AR82" s="1">
        <v>41639</v>
      </c>
      <c r="AS82" s="1">
        <v>42004</v>
      </c>
      <c r="AT82" s="1">
        <v>42369</v>
      </c>
      <c r="AU82" s="1">
        <v>42735</v>
      </c>
      <c r="AV82" s="1">
        <v>43100</v>
      </c>
      <c r="AW82" s="1">
        <v>43465</v>
      </c>
      <c r="AX82" s="1">
        <v>43830</v>
      </c>
      <c r="AY82" s="1">
        <v>44196</v>
      </c>
    </row>
    <row r="83" spans="1:51" x14ac:dyDescent="0.2">
      <c r="A83" t="s">
        <v>328</v>
      </c>
      <c r="B83" s="65">
        <v>0</v>
      </c>
      <c r="C83" s="47">
        <v>2.534006995724835E-2</v>
      </c>
      <c r="D83" s="47">
        <v>4.2090944422852702E-2</v>
      </c>
      <c r="E83" s="47">
        <v>5.6043528954527785E-2</v>
      </c>
      <c r="F83" s="47">
        <v>3.3696074621064907E-2</v>
      </c>
      <c r="G83" s="47">
        <v>8.5192382432957639E-2</v>
      </c>
      <c r="H83" s="47">
        <v>0.10753983676642052</v>
      </c>
      <c r="I83" s="47">
        <v>0.156237854644384</v>
      </c>
      <c r="J83" s="47">
        <v>0.21134862028760201</v>
      </c>
      <c r="K83" s="47">
        <v>0.22071511853867082</v>
      </c>
      <c r="L83" s="47">
        <v>0.2504858142246405</v>
      </c>
      <c r="M83" s="47">
        <v>0.27318305479984456</v>
      </c>
      <c r="N83" s="47">
        <v>0.24267392149242129</v>
      </c>
      <c r="O83" s="47">
        <v>0.26665371162067625</v>
      </c>
      <c r="P83" s="47">
        <v>0.28585308977846874</v>
      </c>
      <c r="Q83" s="47">
        <v>0.30513019821220366</v>
      </c>
      <c r="R83" s="47">
        <v>0.37990672366886902</v>
      </c>
      <c r="S83" s="47">
        <v>0.44554994170229306</v>
      </c>
      <c r="T83" s="47">
        <v>0.51585697629226579</v>
      </c>
      <c r="U83" s="47">
        <v>0.56024096385542166</v>
      </c>
      <c r="V83" s="65">
        <v>0.59086669257675861</v>
      </c>
      <c r="W83" s="65"/>
      <c r="X83" t="s">
        <v>327</v>
      </c>
      <c r="Y83" s="54">
        <f>Y76+Y80</f>
        <v>129624</v>
      </c>
      <c r="Z83" s="54">
        <f>Z76+Z80</f>
        <v>126936</v>
      </c>
      <c r="AA83" s="97">
        <f t="shared" si="14"/>
        <v>-2688</v>
      </c>
      <c r="AD83" t="s">
        <v>667</v>
      </c>
      <c r="AE83" s="65">
        <v>0</v>
      </c>
      <c r="AF83" s="47">
        <v>2.534006995724835E-2</v>
      </c>
      <c r="AG83" s="47">
        <v>4.2090944422852702E-2</v>
      </c>
      <c r="AH83" s="47">
        <v>5.6043528954527785E-2</v>
      </c>
      <c r="AI83" s="47">
        <v>3.3696074621064907E-2</v>
      </c>
      <c r="AJ83" s="47">
        <v>8.5192382432957639E-2</v>
      </c>
      <c r="AK83" s="47">
        <v>0.10753983676642052</v>
      </c>
      <c r="AL83" s="47">
        <v>0.156237854644384</v>
      </c>
      <c r="AM83" s="47">
        <v>0.21134862028760201</v>
      </c>
      <c r="AN83" s="47">
        <v>0.22071511853867082</v>
      </c>
      <c r="AO83" s="47">
        <v>0.2504858142246405</v>
      </c>
      <c r="AP83" s="47">
        <v>0.27318305479984456</v>
      </c>
      <c r="AQ83" s="47">
        <v>0.24267392149242129</v>
      </c>
      <c r="AR83" s="47">
        <v>0.26665371162067625</v>
      </c>
      <c r="AS83" s="47">
        <v>0.28585308977846874</v>
      </c>
      <c r="AT83" s="47">
        <v>0.30513019821220366</v>
      </c>
      <c r="AU83" s="47">
        <v>0.37990672366886902</v>
      </c>
      <c r="AV83" s="47">
        <v>0.44554994170229306</v>
      </c>
      <c r="AW83" s="47">
        <v>0.51585697629226579</v>
      </c>
      <c r="AX83" s="47">
        <v>0.56024096385542166</v>
      </c>
      <c r="AY83" s="65">
        <v>0.59086669257675861</v>
      </c>
    </row>
    <row r="84" spans="1:51" x14ac:dyDescent="0.2">
      <c r="A84" t="s">
        <v>327</v>
      </c>
      <c r="B84" s="65">
        <v>0</v>
      </c>
      <c r="C84" s="47">
        <v>2.2178713042333702E-2</v>
      </c>
      <c r="D84" s="47">
        <v>2.4745389032396058E-2</v>
      </c>
      <c r="E84" s="47">
        <v>5.9230984386054392E-3</v>
      </c>
      <c r="F84" s="47">
        <v>-9.1478964774017336E-3</v>
      </c>
      <c r="G84" s="47">
        <v>1.3145987923460405E-2</v>
      </c>
      <c r="H84" s="47">
        <v>3.6377696243768409E-2</v>
      </c>
      <c r="I84" s="47">
        <v>6.3245528883331417E-2</v>
      </c>
      <c r="J84" s="47">
        <v>8.6230441435364194E-2</v>
      </c>
      <c r="K84" s="47">
        <v>0.10112045278796952</v>
      </c>
      <c r="L84" s="47">
        <v>0.11698119416245743</v>
      </c>
      <c r="M84" s="47">
        <v>0.15696210862304413</v>
      </c>
      <c r="N84" s="47">
        <v>0.19707464749337764</v>
      </c>
      <c r="O84" s="47">
        <v>0.26061633129863931</v>
      </c>
      <c r="P84" s="47">
        <v>0.29291367084025732</v>
      </c>
      <c r="Q84" s="47">
        <v>0.35487586172855756</v>
      </c>
      <c r="R84" s="47">
        <v>0.4452360190197272</v>
      </c>
      <c r="S84" s="47">
        <v>0.53390151203540692</v>
      </c>
      <c r="T84" s="47">
        <v>0.5780121423517991</v>
      </c>
      <c r="U84" s="47">
        <v>0.60464963227430524</v>
      </c>
      <c r="V84" s="65">
        <v>0.6093716579739713</v>
      </c>
      <c r="W84" s="65"/>
      <c r="Y84" s="65"/>
      <c r="Z84" s="65"/>
      <c r="AD84" t="s">
        <v>668</v>
      </c>
      <c r="AE84" s="65">
        <v>0</v>
      </c>
      <c r="AF84" s="47">
        <v>2.2178713042333702E-2</v>
      </c>
      <c r="AG84" s="47">
        <v>2.4745389032396058E-2</v>
      </c>
      <c r="AH84" s="47">
        <v>5.9230984386054392E-3</v>
      </c>
      <c r="AI84" s="47">
        <v>-9.1478964774017336E-3</v>
      </c>
      <c r="AJ84" s="47">
        <v>1.3145987923460405E-2</v>
      </c>
      <c r="AK84" s="47">
        <v>3.6377696243768409E-2</v>
      </c>
      <c r="AL84" s="47">
        <v>6.3245528883331417E-2</v>
      </c>
      <c r="AM84" s="47">
        <v>8.6230441435364194E-2</v>
      </c>
      <c r="AN84" s="47">
        <v>0.10112045278796952</v>
      </c>
      <c r="AO84" s="47">
        <v>0.11698119416245743</v>
      </c>
      <c r="AP84" s="47">
        <v>0.15696210862304413</v>
      </c>
      <c r="AQ84" s="47">
        <v>0.19707464749337764</v>
      </c>
      <c r="AR84" s="47">
        <v>0.26061633129863931</v>
      </c>
      <c r="AS84" s="47">
        <v>0.29291367084025732</v>
      </c>
      <c r="AT84" s="47">
        <v>0.35487586172855756</v>
      </c>
      <c r="AU84" s="47">
        <v>0.4452360190197272</v>
      </c>
      <c r="AV84" s="47">
        <v>0.53390151203540692</v>
      </c>
      <c r="AW84" s="47">
        <v>0.5780121423517991</v>
      </c>
      <c r="AX84" s="47">
        <v>0.60464963227430524</v>
      </c>
      <c r="AY84" s="65">
        <v>0.6093716579739713</v>
      </c>
    </row>
    <row r="85" spans="1:51" x14ac:dyDescent="0.2">
      <c r="X85" s="66" t="s">
        <v>491</v>
      </c>
      <c r="Y85" s="65"/>
      <c r="Z85" s="65"/>
      <c r="AD85" t="s">
        <v>669</v>
      </c>
      <c r="AE85" s="65">
        <v>0</v>
      </c>
      <c r="AF85" s="47">
        <v>2.1282226584037226E-2</v>
      </c>
      <c r="AG85" s="47">
        <v>1.9628167523101692E-2</v>
      </c>
      <c r="AH85" s="47">
        <v>2.1855633725161545E-2</v>
      </c>
      <c r="AI85" s="47">
        <v>1.7091943629667203E-3</v>
      </c>
      <c r="AJ85" s="47">
        <v>-1.1093222768674327E-2</v>
      </c>
      <c r="AK85" s="47">
        <v>-2.0389034691132037E-2</v>
      </c>
      <c r="AL85" s="47">
        <v>-3.0864742077057097E-2</v>
      </c>
      <c r="AM85" s="47">
        <v>-2.879165472068456E-2</v>
      </c>
      <c r="AN85" s="47">
        <v>-4.379948393357299E-2</v>
      </c>
      <c r="AO85" s="47">
        <v>-5.9204287321085944E-2</v>
      </c>
      <c r="AP85" s="47">
        <v>-8.5779502900116891E-2</v>
      </c>
      <c r="AQ85" s="47">
        <v>-0.11506737533908211</v>
      </c>
      <c r="AR85" s="47">
        <v>-0.15819420858787464</v>
      </c>
      <c r="AS85" s="47">
        <v>-0.19799086959398363</v>
      </c>
      <c r="AT85" s="47">
        <v>-0.24488895750170919</v>
      </c>
      <c r="AU85" s="47">
        <v>-0.27028427761727281</v>
      </c>
      <c r="AV85" s="47">
        <v>-0.29715722382727211</v>
      </c>
      <c r="AW85" s="47">
        <v>-0.33228943828154289</v>
      </c>
      <c r="AX85" s="47">
        <v>-0.36252563791544451</v>
      </c>
      <c r="AY85" s="65">
        <v>-0.39096442670312948</v>
      </c>
    </row>
    <row r="86" spans="1:51" x14ac:dyDescent="0.2">
      <c r="A86" t="s">
        <v>333</v>
      </c>
      <c r="B86" s="103" t="s">
        <v>671</v>
      </c>
      <c r="C86" s="103" t="s">
        <v>672</v>
      </c>
      <c r="D86" s="103" t="s">
        <v>673</v>
      </c>
      <c r="E86" s="103" t="s">
        <v>674</v>
      </c>
      <c r="F86" s="103" t="s">
        <v>675</v>
      </c>
      <c r="G86" s="103" t="s">
        <v>676</v>
      </c>
      <c r="H86" s="103" t="s">
        <v>677</v>
      </c>
      <c r="I86" s="103" t="s">
        <v>678</v>
      </c>
      <c r="J86" s="103" t="s">
        <v>679</v>
      </c>
      <c r="K86" s="103" t="s">
        <v>680</v>
      </c>
      <c r="L86" s="103" t="s">
        <v>681</v>
      </c>
      <c r="M86" s="103" t="s">
        <v>682</v>
      </c>
      <c r="N86" s="103" t="s">
        <v>683</v>
      </c>
      <c r="O86" s="103" t="s">
        <v>684</v>
      </c>
      <c r="P86" s="103" t="s">
        <v>685</v>
      </c>
      <c r="Q86" s="103" t="s">
        <v>686</v>
      </c>
      <c r="R86" s="103" t="s">
        <v>687</v>
      </c>
      <c r="S86" s="103" t="s">
        <v>688</v>
      </c>
      <c r="T86" s="103" t="s">
        <v>689</v>
      </c>
      <c r="U86" s="103" t="s">
        <v>690</v>
      </c>
      <c r="V86" s="103" t="s">
        <v>691</v>
      </c>
      <c r="X86" t="s">
        <v>492</v>
      </c>
      <c r="Y86" s="96" t="s">
        <v>490</v>
      </c>
      <c r="Z86" s="96" t="s">
        <v>453</v>
      </c>
      <c r="AA86" t="s">
        <v>489</v>
      </c>
      <c r="AD86" t="s">
        <v>670</v>
      </c>
      <c r="AE86" s="65">
        <v>0</v>
      </c>
      <c r="AF86" s="47">
        <v>-1.7677391241193986E-2</v>
      </c>
      <c r="AG86" s="47">
        <v>-4.0162684290798167E-2</v>
      </c>
      <c r="AH86" s="47">
        <v>-6.0933982133778777E-2</v>
      </c>
      <c r="AI86" s="47">
        <v>-0.12250708112426466</v>
      </c>
      <c r="AJ86" s="47">
        <v>-0.16269881618127677</v>
      </c>
      <c r="AK86" s="47">
        <v>-0.18901881037112353</v>
      </c>
      <c r="AL86" s="47">
        <v>-0.21576004067107271</v>
      </c>
      <c r="AM86" s="47">
        <v>-0.23291451812041541</v>
      </c>
      <c r="AN86" s="47">
        <v>-0.24578400755319921</v>
      </c>
      <c r="AO86" s="47">
        <v>-0.25364223981407508</v>
      </c>
      <c r="AP86" s="47">
        <v>-0.28658580870070449</v>
      </c>
      <c r="AQ86" s="47">
        <v>-0.30921635558137844</v>
      </c>
      <c r="AR86" s="47">
        <v>-0.3425956859612172</v>
      </c>
      <c r="AS86" s="47">
        <v>-0.38644781756118818</v>
      </c>
      <c r="AT86" s="47">
        <v>-0.42393783136030211</v>
      </c>
      <c r="AU86" s="47">
        <v>-0.45146343234802816</v>
      </c>
      <c r="AV86" s="47">
        <v>-0.49257026654078001</v>
      </c>
      <c r="AW86" s="47">
        <v>-0.52565908925847915</v>
      </c>
      <c r="AX86" s="47">
        <v>-0.55504393928389861</v>
      </c>
      <c r="AY86" s="65">
        <v>-0.5770208439247585</v>
      </c>
    </row>
    <row r="87" spans="1:51" x14ac:dyDescent="0.2">
      <c r="A87" t="s">
        <v>328</v>
      </c>
      <c r="B87" s="65">
        <v>0</v>
      </c>
      <c r="C87" s="47">
        <v>2.1282226584037226E-2</v>
      </c>
      <c r="D87" s="47">
        <v>1.9628167523101692E-2</v>
      </c>
      <c r="E87" s="47">
        <v>2.1855633725161545E-2</v>
      </c>
      <c r="F87" s="47">
        <v>1.7091943629667203E-3</v>
      </c>
      <c r="G87" s="47">
        <v>-1.1093222768674327E-2</v>
      </c>
      <c r="H87" s="47">
        <v>-2.0389034691132037E-2</v>
      </c>
      <c r="I87" s="47">
        <v>-3.0864742077057097E-2</v>
      </c>
      <c r="J87" s="47">
        <v>-2.879165472068456E-2</v>
      </c>
      <c r="K87" s="47">
        <v>-4.379948393357299E-2</v>
      </c>
      <c r="L87" s="47">
        <v>-5.9204287321085944E-2</v>
      </c>
      <c r="M87" s="47">
        <v>-8.5779502900116891E-2</v>
      </c>
      <c r="N87" s="47">
        <v>-0.11506737533908211</v>
      </c>
      <c r="O87" s="47">
        <v>-0.15819420858787464</v>
      </c>
      <c r="P87" s="47">
        <v>-0.19799086959398363</v>
      </c>
      <c r="Q87" s="47">
        <v>-0.24488895750170919</v>
      </c>
      <c r="R87" s="47">
        <v>-0.27028427761727281</v>
      </c>
      <c r="S87" s="47">
        <v>-0.29715722382727211</v>
      </c>
      <c r="T87" s="47">
        <v>-0.33228943828154289</v>
      </c>
      <c r="U87" s="47">
        <v>-0.36252563791544451</v>
      </c>
      <c r="V87" s="65">
        <v>-0.39096442670312948</v>
      </c>
      <c r="W87" s="65"/>
      <c r="X87" t="s">
        <v>328</v>
      </c>
      <c r="Y87" s="54">
        <v>90686</v>
      </c>
      <c r="Z87" s="54">
        <v>68478</v>
      </c>
      <c r="AA87" s="76">
        <f>Z87-Y87</f>
        <v>-22208</v>
      </c>
    </row>
    <row r="88" spans="1:51" x14ac:dyDescent="0.2">
      <c r="A88" t="s">
        <v>327</v>
      </c>
      <c r="B88" s="65">
        <v>0</v>
      </c>
      <c r="C88" s="47">
        <v>-1.7677391241193986E-2</v>
      </c>
      <c r="D88" s="47">
        <v>-4.0162684290798167E-2</v>
      </c>
      <c r="E88" s="47">
        <v>-6.0933982133778777E-2</v>
      </c>
      <c r="F88" s="47">
        <v>-0.12250708112426466</v>
      </c>
      <c r="G88" s="47">
        <v>-0.16269881618127677</v>
      </c>
      <c r="H88" s="47">
        <v>-0.18901881037112353</v>
      </c>
      <c r="I88" s="47">
        <v>-0.21576004067107271</v>
      </c>
      <c r="J88" s="47">
        <v>-0.23291451812041541</v>
      </c>
      <c r="K88" s="47">
        <v>-0.24578400755319921</v>
      </c>
      <c r="L88" s="47">
        <v>-0.25364223981407508</v>
      </c>
      <c r="M88" s="47">
        <v>-0.28658580870070449</v>
      </c>
      <c r="N88" s="47">
        <v>-0.30921635558137844</v>
      </c>
      <c r="O88" s="47">
        <v>-0.3425956859612172</v>
      </c>
      <c r="P88" s="47">
        <v>-0.38644781756118818</v>
      </c>
      <c r="Q88" s="47">
        <v>-0.42393783136030211</v>
      </c>
      <c r="R88" s="47">
        <v>-0.45146343234802816</v>
      </c>
      <c r="S88" s="47">
        <v>-0.49257026654078001</v>
      </c>
      <c r="T88" s="47">
        <v>-0.52565908925847915</v>
      </c>
      <c r="U88" s="47">
        <v>-0.55504393928389861</v>
      </c>
      <c r="V88" s="65">
        <v>-0.5770208439247585</v>
      </c>
      <c r="W88" s="65"/>
      <c r="X88" t="s">
        <v>327</v>
      </c>
      <c r="Y88" s="54">
        <v>68845</v>
      </c>
      <c r="Z88" s="54">
        <v>39659</v>
      </c>
      <c r="AA88" s="76">
        <f>Z88-Y88</f>
        <v>-29186</v>
      </c>
    </row>
    <row r="89" spans="1:51" x14ac:dyDescent="0.2">
      <c r="AA89" s="76"/>
    </row>
    <row r="90" spans="1:51" x14ac:dyDescent="0.2">
      <c r="X90" t="s">
        <v>493</v>
      </c>
      <c r="Y90" s="96" t="s">
        <v>490</v>
      </c>
      <c r="Z90" s="96" t="s">
        <v>453</v>
      </c>
      <c r="AA90" s="76" t="s">
        <v>489</v>
      </c>
    </row>
    <row r="91" spans="1:51" x14ac:dyDescent="0.2">
      <c r="X91" t="s">
        <v>328</v>
      </c>
      <c r="Y91" s="54">
        <v>25730</v>
      </c>
      <c r="Z91" s="54">
        <v>33581</v>
      </c>
      <c r="AA91" s="76">
        <f>Z91-Y91</f>
        <v>7851</v>
      </c>
    </row>
    <row r="92" spans="1:51" x14ac:dyDescent="0.2">
      <c r="X92" t="s">
        <v>327</v>
      </c>
      <c r="Y92" s="54">
        <v>60779</v>
      </c>
      <c r="Z92" s="54">
        <v>82348</v>
      </c>
      <c r="AA92" s="76">
        <f>Z92-Y92</f>
        <v>21569</v>
      </c>
    </row>
    <row r="93" spans="1:51" x14ac:dyDescent="0.2">
      <c r="Y93" s="96" t="s">
        <v>490</v>
      </c>
      <c r="Z93" s="96" t="s">
        <v>453</v>
      </c>
      <c r="AA93" s="76"/>
    </row>
    <row r="94" spans="1:51" x14ac:dyDescent="0.2">
      <c r="X94" t="s">
        <v>328</v>
      </c>
      <c r="Y94" s="54">
        <f>Y87+Y91</f>
        <v>116416</v>
      </c>
      <c r="Z94" s="54">
        <f>Z87+Z91</f>
        <v>102059</v>
      </c>
      <c r="AA94" s="97">
        <f t="shared" ref="AA94:AA95" si="15">Z94-Y94</f>
        <v>-14357</v>
      </c>
    </row>
    <row r="95" spans="1:51" x14ac:dyDescent="0.2">
      <c r="X95" t="s">
        <v>327</v>
      </c>
      <c r="Y95" s="54">
        <f>Y88+Y92</f>
        <v>129624</v>
      </c>
      <c r="Z95" s="54">
        <f>Z88+Z92</f>
        <v>122007</v>
      </c>
      <c r="AA95" s="97">
        <f t="shared" si="15"/>
        <v>-7617</v>
      </c>
    </row>
    <row r="105" spans="1:50" x14ac:dyDescent="0.2"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7" spans="1:50" x14ac:dyDescent="0.2">
      <c r="A107" s="66" t="s">
        <v>535</v>
      </c>
      <c r="B107" s="103" t="s">
        <v>490</v>
      </c>
      <c r="C107" s="103" t="s">
        <v>508</v>
      </c>
      <c r="D107" s="103" t="s">
        <v>509</v>
      </c>
      <c r="E107" s="103" t="s">
        <v>510</v>
      </c>
      <c r="F107" s="103" t="s">
        <v>511</v>
      </c>
      <c r="G107" s="103" t="s">
        <v>512</v>
      </c>
      <c r="H107" s="103" t="s">
        <v>513</v>
      </c>
      <c r="I107" s="103" t="s">
        <v>514</v>
      </c>
      <c r="J107" s="103" t="s">
        <v>515</v>
      </c>
      <c r="K107" s="103" t="s">
        <v>516</v>
      </c>
      <c r="L107" s="103" t="s">
        <v>517</v>
      </c>
      <c r="M107" s="103" t="s">
        <v>518</v>
      </c>
      <c r="N107" s="103" t="s">
        <v>519</v>
      </c>
      <c r="O107" s="103" t="s">
        <v>520</v>
      </c>
      <c r="P107" s="103" t="s">
        <v>521</v>
      </c>
      <c r="Q107" s="103" t="s">
        <v>453</v>
      </c>
      <c r="R107" s="103" t="s">
        <v>507</v>
      </c>
      <c r="S107" s="103" t="s">
        <v>522</v>
      </c>
      <c r="T107" s="103" t="s">
        <v>523</v>
      </c>
      <c r="U107" s="103" t="s">
        <v>524</v>
      </c>
      <c r="V107" s="103" t="s">
        <v>448</v>
      </c>
    </row>
    <row r="108" spans="1:50" x14ac:dyDescent="0.2">
      <c r="A108" t="s">
        <v>204</v>
      </c>
      <c r="B108" s="54">
        <v>15909</v>
      </c>
      <c r="C108" s="54">
        <v>15928</v>
      </c>
      <c r="D108" s="54">
        <v>15709</v>
      </c>
      <c r="E108" s="54">
        <v>15520</v>
      </c>
      <c r="F108" s="54">
        <v>14830</v>
      </c>
      <c r="G108" s="54">
        <v>14467</v>
      </c>
      <c r="H108" s="54">
        <v>14156</v>
      </c>
      <c r="I108" s="54">
        <v>13874</v>
      </c>
      <c r="J108" s="54">
        <v>13730</v>
      </c>
      <c r="K108" s="54">
        <v>13475</v>
      </c>
      <c r="L108" s="54">
        <v>13267</v>
      </c>
      <c r="M108" s="54">
        <v>12846</v>
      </c>
      <c r="N108" s="54">
        <v>12453</v>
      </c>
      <c r="O108" s="54">
        <v>11940</v>
      </c>
      <c r="P108" s="54">
        <v>11385</v>
      </c>
      <c r="Q108" s="54">
        <v>10851</v>
      </c>
      <c r="R108" s="54">
        <v>10577</v>
      </c>
      <c r="S108" s="54">
        <v>10151</v>
      </c>
      <c r="T108" s="54">
        <v>9694</v>
      </c>
      <c r="U108" s="54">
        <v>9282</v>
      </c>
      <c r="V108" s="54">
        <v>8885</v>
      </c>
      <c r="W108" s="106">
        <f>(V108-U108)/U108</f>
        <v>-4.2770954535660419E-2</v>
      </c>
      <c r="X108" s="54">
        <f>V108-U108</f>
        <v>-397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106"/>
      <c r="X109" s="54"/>
    </row>
    <row r="110" spans="1:50" x14ac:dyDescent="0.2">
      <c r="A110" s="66" t="s">
        <v>536</v>
      </c>
      <c r="B110" s="103" t="s">
        <v>490</v>
      </c>
      <c r="C110" s="103" t="s">
        <v>508</v>
      </c>
      <c r="D110" s="103" t="s">
        <v>509</v>
      </c>
      <c r="E110" s="103" t="s">
        <v>510</v>
      </c>
      <c r="F110" s="103" t="s">
        <v>511</v>
      </c>
      <c r="G110" s="103" t="s">
        <v>512</v>
      </c>
      <c r="H110" s="103" t="s">
        <v>513</v>
      </c>
      <c r="I110" s="103" t="s">
        <v>514</v>
      </c>
      <c r="J110" s="103" t="s">
        <v>515</v>
      </c>
      <c r="K110" s="103" t="s">
        <v>516</v>
      </c>
      <c r="L110" s="103" t="s">
        <v>517</v>
      </c>
      <c r="M110" s="103" t="s">
        <v>518</v>
      </c>
      <c r="N110" s="103" t="s">
        <v>519</v>
      </c>
      <c r="O110" s="103" t="s">
        <v>520</v>
      </c>
      <c r="P110" s="103" t="s">
        <v>521</v>
      </c>
      <c r="Q110" s="103" t="s">
        <v>453</v>
      </c>
      <c r="R110" s="103" t="s">
        <v>507</v>
      </c>
      <c r="S110" s="103" t="s">
        <v>522</v>
      </c>
      <c r="T110" s="103" t="s">
        <v>523</v>
      </c>
      <c r="U110" s="103" t="s">
        <v>524</v>
      </c>
      <c r="V110" s="103" t="s">
        <v>448</v>
      </c>
      <c r="W110" s="106"/>
      <c r="X110" s="54"/>
    </row>
    <row r="111" spans="1:50" x14ac:dyDescent="0.2">
      <c r="A111" t="s">
        <v>204</v>
      </c>
      <c r="B111" s="54">
        <v>246040</v>
      </c>
      <c r="C111" s="54">
        <v>248753</v>
      </c>
      <c r="D111" s="54">
        <v>247642</v>
      </c>
      <c r="E111" s="54">
        <v>245629</v>
      </c>
      <c r="F111" s="54">
        <v>238072</v>
      </c>
      <c r="G111" s="54">
        <v>236824</v>
      </c>
      <c r="H111" s="54">
        <v>236156</v>
      </c>
      <c r="I111" s="54">
        <v>236251</v>
      </c>
      <c r="J111" s="54">
        <v>238073</v>
      </c>
      <c r="K111" s="54">
        <v>236972</v>
      </c>
      <c r="L111" s="54">
        <v>236764</v>
      </c>
      <c r="M111" s="54">
        <v>235100</v>
      </c>
      <c r="N111" s="54">
        <v>232539</v>
      </c>
      <c r="O111" s="54">
        <v>230809</v>
      </c>
      <c r="P111" s="54">
        <v>226638</v>
      </c>
      <c r="Q111" s="54">
        <v>224066</v>
      </c>
      <c r="R111" s="54">
        <v>227284</v>
      </c>
      <c r="S111" s="54">
        <v>229095</v>
      </c>
      <c r="T111" s="54">
        <v>228121</v>
      </c>
      <c r="U111" s="54">
        <v>226117</v>
      </c>
      <c r="V111" s="54">
        <v>223100</v>
      </c>
      <c r="W111" s="106">
        <f t="shared" ref="W111" si="16">(V111-U111)/U111</f>
        <v>-1.3342650044003769E-2</v>
      </c>
      <c r="X111" s="54">
        <f t="shared" ref="X111" si="17">V111-U111</f>
        <v>-3017</v>
      </c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</row>
    <row r="112" spans="1:50" x14ac:dyDescent="0.2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</row>
    <row r="113" spans="2:50" x14ac:dyDescent="0.2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65"/>
      <c r="Z113" s="65"/>
      <c r="AA113" s="54"/>
      <c r="AB113" s="54"/>
      <c r="AC113" s="54"/>
    </row>
    <row r="114" spans="2:50" x14ac:dyDescent="0.2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65"/>
      <c r="Z114" s="65"/>
      <c r="AA114" s="54"/>
      <c r="AB114" s="54"/>
      <c r="AC114" s="54"/>
    </row>
    <row r="115" spans="2:50" x14ac:dyDescent="0.2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</row>
    <row r="127" spans="2:50" x14ac:dyDescent="0.2"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9" spans="1:50" x14ac:dyDescent="0.2">
      <c r="A129" s="66" t="s">
        <v>328</v>
      </c>
      <c r="B129" s="1">
        <v>36891</v>
      </c>
      <c r="C129" s="1">
        <v>37256</v>
      </c>
      <c r="D129" s="1">
        <v>37621</v>
      </c>
      <c r="E129" s="1">
        <v>37986</v>
      </c>
      <c r="F129" s="1">
        <v>38352</v>
      </c>
      <c r="G129" s="1">
        <v>38717</v>
      </c>
      <c r="H129" s="1">
        <v>39082</v>
      </c>
      <c r="I129" s="1">
        <v>39447</v>
      </c>
      <c r="J129" s="1">
        <v>39813</v>
      </c>
      <c r="K129" s="1">
        <v>40178</v>
      </c>
      <c r="L129" s="1">
        <v>40543</v>
      </c>
      <c r="M129" s="1">
        <v>40908</v>
      </c>
      <c r="N129" s="1">
        <v>41274</v>
      </c>
      <c r="O129" s="1">
        <v>41639</v>
      </c>
      <c r="P129" s="1">
        <v>42004</v>
      </c>
      <c r="Q129" s="1">
        <v>42369</v>
      </c>
      <c r="R129" s="1">
        <v>42735</v>
      </c>
      <c r="S129" s="1">
        <v>43100</v>
      </c>
      <c r="T129" s="1">
        <v>43465</v>
      </c>
      <c r="U129" s="1">
        <v>43830</v>
      </c>
      <c r="V129" s="1">
        <v>44196</v>
      </c>
      <c r="W129" t="s">
        <v>525</v>
      </c>
      <c r="X129" s="104" t="s">
        <v>562</v>
      </c>
    </row>
    <row r="130" spans="1:50" x14ac:dyDescent="0.2">
      <c r="A130" t="s">
        <v>330</v>
      </c>
      <c r="B130" s="54">
        <v>692</v>
      </c>
      <c r="C130" s="54">
        <v>697</v>
      </c>
      <c r="D130" s="54">
        <v>687</v>
      </c>
      <c r="E130" s="54">
        <v>689</v>
      </c>
      <c r="F130" s="54">
        <v>637</v>
      </c>
      <c r="G130" s="54">
        <v>648</v>
      </c>
      <c r="H130" s="54">
        <v>643</v>
      </c>
      <c r="I130" s="54">
        <v>649</v>
      </c>
      <c r="J130" s="54">
        <v>664</v>
      </c>
      <c r="K130" s="54">
        <v>656</v>
      </c>
      <c r="L130" s="54">
        <v>654</v>
      </c>
      <c r="M130" s="54">
        <v>653</v>
      </c>
      <c r="N130" s="54">
        <v>625</v>
      </c>
      <c r="O130" s="54">
        <v>629</v>
      </c>
      <c r="P130" s="54">
        <v>633</v>
      </c>
      <c r="Q130" s="54">
        <v>628</v>
      </c>
      <c r="R130" s="54">
        <v>645</v>
      </c>
      <c r="S130" s="54">
        <v>652</v>
      </c>
      <c r="T130" s="54">
        <v>672</v>
      </c>
      <c r="U130" s="54">
        <v>674</v>
      </c>
      <c r="V130" s="54">
        <v>654</v>
      </c>
      <c r="W130" s="43">
        <f>(V130-U130)/U130</f>
        <v>-2.967359050445104E-2</v>
      </c>
    </row>
    <row r="131" spans="1:50" x14ac:dyDescent="0.2">
      <c r="A131" t="s">
        <v>332</v>
      </c>
      <c r="B131" s="54">
        <v>8021</v>
      </c>
      <c r="C131" s="54">
        <v>8163</v>
      </c>
      <c r="D131" s="54">
        <v>8112</v>
      </c>
      <c r="E131" s="54">
        <v>8085</v>
      </c>
      <c r="F131" s="54">
        <v>7867</v>
      </c>
      <c r="G131" s="54">
        <v>7741</v>
      </c>
      <c r="H131" s="54">
        <v>7635</v>
      </c>
      <c r="I131" s="54">
        <v>7532</v>
      </c>
      <c r="J131" s="54">
        <v>7493</v>
      </c>
      <c r="K131" s="54">
        <v>7331</v>
      </c>
      <c r="L131" s="54">
        <v>7186</v>
      </c>
      <c r="M131" s="54">
        <v>6967</v>
      </c>
      <c r="N131" s="54">
        <v>6732</v>
      </c>
      <c r="O131" s="54">
        <v>6388</v>
      </c>
      <c r="P131" s="54">
        <v>6089</v>
      </c>
      <c r="Q131" s="54">
        <v>5746</v>
      </c>
      <c r="R131" s="54">
        <v>5563</v>
      </c>
      <c r="S131" s="54">
        <v>5361</v>
      </c>
      <c r="T131" s="54">
        <v>5082</v>
      </c>
      <c r="U131" s="54">
        <v>4839</v>
      </c>
      <c r="V131" s="54">
        <v>4632</v>
      </c>
      <c r="W131" s="43">
        <f t="shared" ref="W131:W139" si="18">(V131-U131)/U131</f>
        <v>-4.2777433353998758E-2</v>
      </c>
    </row>
    <row r="132" spans="1:50" x14ac:dyDescent="0.2">
      <c r="A132" t="s">
        <v>331</v>
      </c>
      <c r="B132" s="54">
        <v>25730</v>
      </c>
      <c r="C132" s="54">
        <v>26382</v>
      </c>
      <c r="D132" s="54">
        <v>26813</v>
      </c>
      <c r="E132" s="54">
        <v>27172</v>
      </c>
      <c r="F132" s="54">
        <v>26597</v>
      </c>
      <c r="G132" s="54">
        <v>27922</v>
      </c>
      <c r="H132" s="54">
        <v>28497</v>
      </c>
      <c r="I132" s="54">
        <v>29750</v>
      </c>
      <c r="J132" s="54">
        <v>31168</v>
      </c>
      <c r="K132" s="54">
        <v>31409</v>
      </c>
      <c r="L132" s="54">
        <v>32175</v>
      </c>
      <c r="M132" s="54">
        <v>32759</v>
      </c>
      <c r="N132" s="54">
        <v>31974</v>
      </c>
      <c r="O132" s="54">
        <v>32591</v>
      </c>
      <c r="P132" s="54">
        <v>33085</v>
      </c>
      <c r="Q132" s="54">
        <v>33581</v>
      </c>
      <c r="R132" s="54">
        <v>35505</v>
      </c>
      <c r="S132" s="54">
        <v>37194</v>
      </c>
      <c r="T132" s="54">
        <v>39003</v>
      </c>
      <c r="U132" s="54">
        <v>40145</v>
      </c>
      <c r="V132" s="54">
        <v>40933</v>
      </c>
      <c r="W132" s="43">
        <f>(V132-U132)/U132</f>
        <v>1.9628845435297047E-2</v>
      </c>
      <c r="X132" s="65">
        <f>(U132-B132)/B132</f>
        <v>0.56024096385542166</v>
      </c>
    </row>
    <row r="133" spans="1:50" x14ac:dyDescent="0.2">
      <c r="A133" t="s">
        <v>333</v>
      </c>
      <c r="B133" s="54">
        <v>90686</v>
      </c>
      <c r="C133" s="54">
        <v>92616</v>
      </c>
      <c r="D133" s="54">
        <v>92466</v>
      </c>
      <c r="E133" s="54">
        <v>92668</v>
      </c>
      <c r="F133" s="54">
        <v>90841</v>
      </c>
      <c r="G133" s="54">
        <v>89680</v>
      </c>
      <c r="H133" s="54">
        <v>88837</v>
      </c>
      <c r="I133" s="54">
        <v>87887</v>
      </c>
      <c r="J133" s="54">
        <v>88075</v>
      </c>
      <c r="K133" s="54">
        <v>86714</v>
      </c>
      <c r="L133" s="54">
        <v>85317</v>
      </c>
      <c r="M133" s="54">
        <v>82907</v>
      </c>
      <c r="N133" s="54">
        <v>80251</v>
      </c>
      <c r="O133" s="54">
        <v>76340</v>
      </c>
      <c r="P133" s="54">
        <v>72731</v>
      </c>
      <c r="Q133" s="54">
        <v>68478</v>
      </c>
      <c r="R133" s="54">
        <v>66175</v>
      </c>
      <c r="S133" s="54">
        <v>63738</v>
      </c>
      <c r="T133" s="54">
        <v>60552</v>
      </c>
      <c r="U133" s="54">
        <v>57810</v>
      </c>
      <c r="V133" s="54">
        <v>55231</v>
      </c>
      <c r="W133" s="43">
        <f t="shared" si="18"/>
        <v>-4.4611658882546271E-2</v>
      </c>
      <c r="X133" s="65">
        <f>(U133-B133)/B133</f>
        <v>-0.36252563791544451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">
      <c r="W134" s="43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</row>
    <row r="135" spans="1:50" x14ac:dyDescent="0.2">
      <c r="A135" s="66" t="s">
        <v>327</v>
      </c>
      <c r="B135" s="1">
        <v>36891</v>
      </c>
      <c r="C135" s="1">
        <v>37256</v>
      </c>
      <c r="D135" s="1">
        <v>37621</v>
      </c>
      <c r="E135" s="1">
        <v>37986</v>
      </c>
      <c r="F135" s="1">
        <v>38352</v>
      </c>
      <c r="G135" s="1">
        <v>38717</v>
      </c>
      <c r="H135" s="1">
        <v>39082</v>
      </c>
      <c r="I135" s="1">
        <v>39447</v>
      </c>
      <c r="J135" s="1">
        <v>39813</v>
      </c>
      <c r="K135" s="1">
        <v>40178</v>
      </c>
      <c r="L135" s="1">
        <v>40543</v>
      </c>
      <c r="M135" s="1">
        <v>40908</v>
      </c>
      <c r="N135" s="1">
        <v>41274</v>
      </c>
      <c r="O135" s="1">
        <v>41639</v>
      </c>
      <c r="P135" s="1">
        <v>42004</v>
      </c>
      <c r="Q135" s="1">
        <v>42369</v>
      </c>
      <c r="R135" s="1">
        <v>42735</v>
      </c>
      <c r="S135" s="1">
        <v>43100</v>
      </c>
      <c r="T135" s="1">
        <v>43465</v>
      </c>
      <c r="U135" s="1">
        <v>43830</v>
      </c>
      <c r="V135" s="1">
        <v>44196</v>
      </c>
      <c r="W135" s="43" t="s">
        <v>525</v>
      </c>
      <c r="Y135" s="65"/>
      <c r="Z135" s="65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</row>
    <row r="136" spans="1:50" x14ac:dyDescent="0.2">
      <c r="A136" t="s">
        <v>330</v>
      </c>
      <c r="B136" s="54">
        <v>912</v>
      </c>
      <c r="C136" s="54">
        <v>917</v>
      </c>
      <c r="D136" s="54">
        <v>914</v>
      </c>
      <c r="E136" s="54">
        <v>897</v>
      </c>
      <c r="F136" s="54">
        <v>876</v>
      </c>
      <c r="G136" s="54">
        <v>884</v>
      </c>
      <c r="H136" s="54">
        <v>882</v>
      </c>
      <c r="I136" s="54">
        <v>891</v>
      </c>
      <c r="J136" s="54">
        <v>892</v>
      </c>
      <c r="K136" s="54">
        <v>900</v>
      </c>
      <c r="L136" s="54">
        <v>907</v>
      </c>
      <c r="M136" s="54">
        <v>920</v>
      </c>
      <c r="N136" s="54">
        <v>943</v>
      </c>
      <c r="O136" s="54">
        <v>983</v>
      </c>
      <c r="P136" s="54">
        <v>984</v>
      </c>
      <c r="Q136" s="54">
        <v>1013</v>
      </c>
      <c r="R136" s="54">
        <v>1060</v>
      </c>
      <c r="S136" s="54">
        <v>1084</v>
      </c>
      <c r="T136" s="54">
        <v>1095</v>
      </c>
      <c r="U136" s="54">
        <v>1104</v>
      </c>
      <c r="V136" s="54">
        <v>1072</v>
      </c>
      <c r="W136" s="43">
        <f t="shared" si="18"/>
        <v>-2.8985507246376812E-2</v>
      </c>
      <c r="X136" s="54"/>
      <c r="Y136" s="65"/>
      <c r="Z136" s="65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</row>
    <row r="137" spans="1:50" x14ac:dyDescent="0.2">
      <c r="A137" t="s">
        <v>332</v>
      </c>
      <c r="B137" s="54">
        <v>6284</v>
      </c>
      <c r="C137" s="54">
        <v>6151</v>
      </c>
      <c r="D137" s="54">
        <v>5996</v>
      </c>
      <c r="E137" s="54">
        <v>5849</v>
      </c>
      <c r="F137" s="54">
        <v>5450</v>
      </c>
      <c r="G137" s="54">
        <v>5194</v>
      </c>
      <c r="H137" s="54">
        <v>4996</v>
      </c>
      <c r="I137" s="54">
        <v>4802</v>
      </c>
      <c r="J137" s="54">
        <v>4681</v>
      </c>
      <c r="K137" s="54">
        <v>4588</v>
      </c>
      <c r="L137" s="54">
        <v>4520</v>
      </c>
      <c r="M137" s="54">
        <v>4306</v>
      </c>
      <c r="N137" s="54">
        <v>4153</v>
      </c>
      <c r="O137" s="54">
        <v>3940</v>
      </c>
      <c r="P137" s="54">
        <v>3679</v>
      </c>
      <c r="Q137" s="54">
        <v>3464</v>
      </c>
      <c r="R137" s="54">
        <v>3309</v>
      </c>
      <c r="S137" s="54">
        <v>3054</v>
      </c>
      <c r="T137" s="54">
        <v>2845</v>
      </c>
      <c r="U137" s="54">
        <v>2665</v>
      </c>
      <c r="V137" s="54">
        <v>2527</v>
      </c>
      <c r="W137" s="43">
        <f t="shared" si="18"/>
        <v>-5.178236397748593E-2</v>
      </c>
      <c r="X137" s="54"/>
      <c r="Y137" s="65"/>
      <c r="Z137" s="65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</row>
    <row r="138" spans="1:50" x14ac:dyDescent="0.2">
      <c r="A138" t="s">
        <v>331</v>
      </c>
      <c r="B138" s="54">
        <v>60779</v>
      </c>
      <c r="C138" s="54">
        <v>62127</v>
      </c>
      <c r="D138" s="54">
        <v>62283</v>
      </c>
      <c r="E138" s="54">
        <v>61139</v>
      </c>
      <c r="F138" s="54">
        <v>60223</v>
      </c>
      <c r="G138" s="54">
        <v>61578</v>
      </c>
      <c r="H138" s="54">
        <v>62990</v>
      </c>
      <c r="I138" s="54">
        <v>64623</v>
      </c>
      <c r="J138" s="54">
        <v>66020</v>
      </c>
      <c r="K138" s="54">
        <v>66925</v>
      </c>
      <c r="L138" s="54">
        <v>67889</v>
      </c>
      <c r="M138" s="54">
        <v>70319</v>
      </c>
      <c r="N138" s="54">
        <v>72757</v>
      </c>
      <c r="O138" s="54">
        <v>76619</v>
      </c>
      <c r="P138" s="54">
        <v>78582</v>
      </c>
      <c r="Q138" s="54">
        <v>82348</v>
      </c>
      <c r="R138" s="54">
        <v>87840</v>
      </c>
      <c r="S138" s="54">
        <v>93229</v>
      </c>
      <c r="T138" s="54">
        <v>95910</v>
      </c>
      <c r="U138" s="54">
        <v>97529</v>
      </c>
      <c r="V138" s="54">
        <v>97816</v>
      </c>
      <c r="W138" s="43">
        <f>(V138-U138)/U138</f>
        <v>2.9427144746690726E-3</v>
      </c>
      <c r="X138" s="43">
        <f>(U138-B138)/B138</f>
        <v>0.60464963227430524</v>
      </c>
      <c r="Y138" s="54">
        <f>U138-B138</f>
        <v>36750</v>
      </c>
      <c r="Z138" s="54">
        <f>V138-B138</f>
        <v>37037</v>
      </c>
      <c r="AA138" s="54"/>
      <c r="AB138" s="54"/>
      <c r="AC138" s="54"/>
    </row>
    <row r="139" spans="1:50" x14ac:dyDescent="0.2">
      <c r="A139" t="s">
        <v>333</v>
      </c>
      <c r="B139" s="54">
        <v>68845</v>
      </c>
      <c r="C139" s="54">
        <v>67628</v>
      </c>
      <c r="D139" s="54">
        <v>66080</v>
      </c>
      <c r="E139" s="54">
        <v>64650</v>
      </c>
      <c r="F139" s="54">
        <v>60411</v>
      </c>
      <c r="G139" s="54">
        <v>57644</v>
      </c>
      <c r="H139" s="54">
        <v>55832</v>
      </c>
      <c r="I139" s="54">
        <v>53991</v>
      </c>
      <c r="J139" s="54">
        <v>52810</v>
      </c>
      <c r="K139" s="54">
        <v>51924</v>
      </c>
      <c r="L139" s="54">
        <v>51383</v>
      </c>
      <c r="M139" s="54">
        <v>49115</v>
      </c>
      <c r="N139" s="54">
        <v>47557</v>
      </c>
      <c r="O139" s="54">
        <v>45259</v>
      </c>
      <c r="P139" s="54">
        <v>42240</v>
      </c>
      <c r="Q139" s="54">
        <v>39659</v>
      </c>
      <c r="R139" s="54">
        <v>37764</v>
      </c>
      <c r="S139" s="54">
        <v>34934</v>
      </c>
      <c r="T139" s="54">
        <v>32656</v>
      </c>
      <c r="U139" s="54">
        <v>30633</v>
      </c>
      <c r="V139" s="54">
        <v>29120</v>
      </c>
      <c r="W139" s="43">
        <f t="shared" si="18"/>
        <v>-4.9391179447001603E-2</v>
      </c>
      <c r="X139" s="43">
        <f>(U139-B139)/B139</f>
        <v>-0.55504393928389861</v>
      </c>
      <c r="Y139" s="54">
        <f>U139-B139</f>
        <v>-38212</v>
      </c>
      <c r="Z139" s="54">
        <f>V139-B139</f>
        <v>-39725</v>
      </c>
      <c r="AA139" s="54"/>
      <c r="AB139" s="54"/>
      <c r="AC139" s="54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">
      <c r="Y140" s="54">
        <f>Y138+Y139</f>
        <v>-1462</v>
      </c>
      <c r="Z140" s="54">
        <f>Z138+Z139</f>
        <v>-2688</v>
      </c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</row>
    <row r="141" spans="1:50" x14ac:dyDescent="0.2">
      <c r="A141" s="66" t="s">
        <v>537</v>
      </c>
      <c r="B141" s="1">
        <v>36891</v>
      </c>
      <c r="C141" s="1">
        <v>37256</v>
      </c>
      <c r="D141" s="1">
        <v>37621</v>
      </c>
      <c r="E141" s="1">
        <v>37986</v>
      </c>
      <c r="F141" s="1">
        <v>38352</v>
      </c>
      <c r="G141" s="1">
        <v>38717</v>
      </c>
      <c r="H141" s="1">
        <v>39082</v>
      </c>
      <c r="I141" s="1">
        <v>39447</v>
      </c>
      <c r="J141" s="1">
        <v>39813</v>
      </c>
      <c r="K141" s="1">
        <v>40178</v>
      </c>
      <c r="L141" s="1">
        <v>40543</v>
      </c>
      <c r="M141" s="1">
        <v>40908</v>
      </c>
      <c r="N141" s="1">
        <v>41274</v>
      </c>
      <c r="O141" s="1">
        <v>41639</v>
      </c>
      <c r="P141" s="1">
        <v>42004</v>
      </c>
      <c r="Q141" s="1">
        <v>42369</v>
      </c>
      <c r="R141" s="1">
        <v>42735</v>
      </c>
      <c r="S141" s="1">
        <v>43100</v>
      </c>
      <c r="T141" s="1">
        <v>43465</v>
      </c>
      <c r="U141" s="1">
        <v>43830</v>
      </c>
      <c r="V141" s="1">
        <v>44196</v>
      </c>
      <c r="W141" t="s">
        <v>538</v>
      </c>
      <c r="Y141" s="65"/>
      <c r="Z141" s="65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</row>
    <row r="142" spans="1:50" x14ac:dyDescent="0.2">
      <c r="A142" t="s">
        <v>330</v>
      </c>
      <c r="B142" s="54">
        <f t="shared" ref="B142:V142" si="19">B130+B136</f>
        <v>1604</v>
      </c>
      <c r="C142" s="54">
        <f t="shared" si="19"/>
        <v>1614</v>
      </c>
      <c r="D142" s="54">
        <f t="shared" si="19"/>
        <v>1601</v>
      </c>
      <c r="E142" s="54">
        <f t="shared" si="19"/>
        <v>1586</v>
      </c>
      <c r="F142" s="54">
        <f t="shared" si="19"/>
        <v>1513</v>
      </c>
      <c r="G142" s="54">
        <f t="shared" si="19"/>
        <v>1532</v>
      </c>
      <c r="H142" s="54">
        <f t="shared" si="19"/>
        <v>1525</v>
      </c>
      <c r="I142" s="54">
        <f t="shared" si="19"/>
        <v>1540</v>
      </c>
      <c r="J142" s="54">
        <f t="shared" si="19"/>
        <v>1556</v>
      </c>
      <c r="K142" s="54">
        <f t="shared" si="19"/>
        <v>1556</v>
      </c>
      <c r="L142" s="54">
        <f t="shared" si="19"/>
        <v>1561</v>
      </c>
      <c r="M142" s="54">
        <f t="shared" si="19"/>
        <v>1573</v>
      </c>
      <c r="N142" s="54">
        <f t="shared" si="19"/>
        <v>1568</v>
      </c>
      <c r="O142" s="54">
        <f t="shared" si="19"/>
        <v>1612</v>
      </c>
      <c r="P142" s="54">
        <f t="shared" si="19"/>
        <v>1617</v>
      </c>
      <c r="Q142" s="54">
        <f t="shared" si="19"/>
        <v>1641</v>
      </c>
      <c r="R142" s="54">
        <f t="shared" si="19"/>
        <v>1705</v>
      </c>
      <c r="S142" s="54">
        <f t="shared" si="19"/>
        <v>1736</v>
      </c>
      <c r="T142" s="54">
        <f t="shared" si="19"/>
        <v>1767</v>
      </c>
      <c r="U142" s="54">
        <f t="shared" si="19"/>
        <v>1778</v>
      </c>
      <c r="V142" s="54">
        <f t="shared" si="19"/>
        <v>1726</v>
      </c>
      <c r="W142" s="43">
        <f>(V142-B142)/B142</f>
        <v>7.6059850374064833E-2</v>
      </c>
      <c r="X142" s="54"/>
      <c r="Y142" s="65"/>
      <c r="Z142" s="65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</row>
    <row r="143" spans="1:50" x14ac:dyDescent="0.2">
      <c r="A143" t="s">
        <v>332</v>
      </c>
      <c r="B143" s="54">
        <f t="shared" ref="B143:V143" si="20">B131+B137</f>
        <v>14305</v>
      </c>
      <c r="C143" s="54">
        <f t="shared" si="20"/>
        <v>14314</v>
      </c>
      <c r="D143" s="54">
        <f t="shared" si="20"/>
        <v>14108</v>
      </c>
      <c r="E143" s="54">
        <f t="shared" si="20"/>
        <v>13934</v>
      </c>
      <c r="F143" s="54">
        <f t="shared" si="20"/>
        <v>13317</v>
      </c>
      <c r="G143" s="54">
        <f t="shared" si="20"/>
        <v>12935</v>
      </c>
      <c r="H143" s="54">
        <f t="shared" si="20"/>
        <v>12631</v>
      </c>
      <c r="I143" s="54">
        <f t="shared" si="20"/>
        <v>12334</v>
      </c>
      <c r="J143" s="54">
        <f t="shared" si="20"/>
        <v>12174</v>
      </c>
      <c r="K143" s="54">
        <f t="shared" si="20"/>
        <v>11919</v>
      </c>
      <c r="L143" s="54">
        <f t="shared" si="20"/>
        <v>11706</v>
      </c>
      <c r="M143" s="54">
        <f t="shared" si="20"/>
        <v>11273</v>
      </c>
      <c r="N143" s="54">
        <f t="shared" si="20"/>
        <v>10885</v>
      </c>
      <c r="O143" s="54">
        <f t="shared" si="20"/>
        <v>10328</v>
      </c>
      <c r="P143" s="54">
        <f t="shared" si="20"/>
        <v>9768</v>
      </c>
      <c r="Q143" s="54">
        <f t="shared" si="20"/>
        <v>9210</v>
      </c>
      <c r="R143" s="54">
        <f t="shared" si="20"/>
        <v>8872</v>
      </c>
      <c r="S143" s="54">
        <f t="shared" si="20"/>
        <v>8415</v>
      </c>
      <c r="T143" s="54">
        <f t="shared" si="20"/>
        <v>7927</v>
      </c>
      <c r="U143" s="54">
        <f t="shared" si="20"/>
        <v>7504</v>
      </c>
      <c r="V143" s="54">
        <f t="shared" si="20"/>
        <v>7159</v>
      </c>
      <c r="W143" s="43">
        <f t="shared" ref="W143:W145" si="21">(V143-B143)/B143</f>
        <v>-0.49954561342188047</v>
      </c>
      <c r="X143" s="54"/>
      <c r="Y143" s="65"/>
      <c r="Z143" s="65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</row>
    <row r="144" spans="1:50" x14ac:dyDescent="0.2">
      <c r="A144" t="s">
        <v>331</v>
      </c>
      <c r="B144" s="54">
        <f t="shared" ref="B144:V144" si="22">B132+B138</f>
        <v>86509</v>
      </c>
      <c r="C144" s="54">
        <f t="shared" si="22"/>
        <v>88509</v>
      </c>
      <c r="D144" s="54">
        <f t="shared" si="22"/>
        <v>89096</v>
      </c>
      <c r="E144" s="54">
        <f t="shared" si="22"/>
        <v>88311</v>
      </c>
      <c r="F144" s="54">
        <f t="shared" si="22"/>
        <v>86820</v>
      </c>
      <c r="G144" s="54">
        <f t="shared" si="22"/>
        <v>89500</v>
      </c>
      <c r="H144" s="54">
        <f t="shared" si="22"/>
        <v>91487</v>
      </c>
      <c r="I144" s="54">
        <f t="shared" si="22"/>
        <v>94373</v>
      </c>
      <c r="J144" s="54">
        <f t="shared" si="22"/>
        <v>97188</v>
      </c>
      <c r="K144" s="54">
        <f t="shared" si="22"/>
        <v>98334</v>
      </c>
      <c r="L144" s="54">
        <f t="shared" si="22"/>
        <v>100064</v>
      </c>
      <c r="M144" s="54">
        <f t="shared" si="22"/>
        <v>103078</v>
      </c>
      <c r="N144" s="54">
        <f t="shared" si="22"/>
        <v>104731</v>
      </c>
      <c r="O144" s="54">
        <f t="shared" si="22"/>
        <v>109210</v>
      </c>
      <c r="P144" s="54">
        <f t="shared" si="22"/>
        <v>111667</v>
      </c>
      <c r="Q144" s="54">
        <f t="shared" si="22"/>
        <v>115929</v>
      </c>
      <c r="R144" s="54">
        <f t="shared" si="22"/>
        <v>123345</v>
      </c>
      <c r="S144" s="54">
        <f t="shared" si="22"/>
        <v>130423</v>
      </c>
      <c r="T144" s="54">
        <f t="shared" si="22"/>
        <v>134913</v>
      </c>
      <c r="U144" s="54">
        <f t="shared" si="22"/>
        <v>137674</v>
      </c>
      <c r="V144" s="54">
        <f t="shared" si="22"/>
        <v>138749</v>
      </c>
      <c r="W144" s="43">
        <f>(V144-B144)/B144</f>
        <v>0.60386780566183862</v>
      </c>
      <c r="X144" s="54"/>
      <c r="Y144" s="65"/>
      <c r="Z144" s="65"/>
      <c r="AA144" s="54"/>
      <c r="AB144" s="54"/>
      <c r="AC144" s="54"/>
    </row>
    <row r="145" spans="1:51" x14ac:dyDescent="0.2">
      <c r="A145" t="s">
        <v>333</v>
      </c>
      <c r="B145" s="54">
        <f t="shared" ref="B145:V145" si="23">B133+B139</f>
        <v>159531</v>
      </c>
      <c r="C145" s="54">
        <f t="shared" si="23"/>
        <v>160244</v>
      </c>
      <c r="D145" s="54">
        <f t="shared" si="23"/>
        <v>158546</v>
      </c>
      <c r="E145" s="54">
        <f t="shared" si="23"/>
        <v>157318</v>
      </c>
      <c r="F145" s="54">
        <f t="shared" si="23"/>
        <v>151252</v>
      </c>
      <c r="G145" s="54">
        <f t="shared" si="23"/>
        <v>147324</v>
      </c>
      <c r="H145" s="54">
        <f t="shared" si="23"/>
        <v>144669</v>
      </c>
      <c r="I145" s="54">
        <f t="shared" si="23"/>
        <v>141878</v>
      </c>
      <c r="J145" s="54">
        <f t="shared" si="23"/>
        <v>140885</v>
      </c>
      <c r="K145" s="54">
        <f t="shared" si="23"/>
        <v>138638</v>
      </c>
      <c r="L145" s="54">
        <f t="shared" si="23"/>
        <v>136700</v>
      </c>
      <c r="M145" s="54">
        <f t="shared" si="23"/>
        <v>132022</v>
      </c>
      <c r="N145" s="54">
        <f t="shared" si="23"/>
        <v>127808</v>
      </c>
      <c r="O145" s="54">
        <f t="shared" si="23"/>
        <v>121599</v>
      </c>
      <c r="P145" s="54">
        <f t="shared" si="23"/>
        <v>114971</v>
      </c>
      <c r="Q145" s="54">
        <f t="shared" si="23"/>
        <v>108137</v>
      </c>
      <c r="R145" s="54">
        <f t="shared" si="23"/>
        <v>103939</v>
      </c>
      <c r="S145" s="54">
        <f t="shared" si="23"/>
        <v>98672</v>
      </c>
      <c r="T145" s="54">
        <f t="shared" si="23"/>
        <v>93208</v>
      </c>
      <c r="U145" s="54">
        <f t="shared" si="23"/>
        <v>88443</v>
      </c>
      <c r="V145" s="54">
        <f t="shared" si="23"/>
        <v>84351</v>
      </c>
      <c r="W145" s="43">
        <f t="shared" si="21"/>
        <v>-0.47125637023525208</v>
      </c>
      <c r="X145" s="54"/>
      <c r="Y145" s="65"/>
      <c r="Z145" s="65"/>
      <c r="AA145" s="54"/>
      <c r="AB145" s="54"/>
      <c r="AC145" s="54"/>
      <c r="AH145" s="66" t="s">
        <v>572</v>
      </c>
      <c r="AI145" t="s">
        <v>571</v>
      </c>
    </row>
    <row r="146" spans="1:51" x14ac:dyDescent="0.2">
      <c r="AH146" t="s">
        <v>331</v>
      </c>
      <c r="AI146" s="65">
        <v>0.33</v>
      </c>
    </row>
    <row r="147" spans="1:51" x14ac:dyDescent="0.2">
      <c r="A147" s="66" t="s">
        <v>328</v>
      </c>
      <c r="B147" s="104" t="s">
        <v>490</v>
      </c>
      <c r="D147" t="s">
        <v>561</v>
      </c>
      <c r="F147" s="66" t="s">
        <v>328</v>
      </c>
      <c r="G147" s="104" t="s">
        <v>517</v>
      </c>
      <c r="I147" t="s">
        <v>561</v>
      </c>
      <c r="K147" s="66" t="s">
        <v>328</v>
      </c>
      <c r="L147" s="104" t="s">
        <v>453</v>
      </c>
      <c r="P147" s="66" t="s">
        <v>328</v>
      </c>
      <c r="Q147" s="104" t="s">
        <v>524</v>
      </c>
      <c r="S147" t="s">
        <v>561</v>
      </c>
      <c r="U147" s="66" t="s">
        <v>328</v>
      </c>
      <c r="V147" s="104" t="s">
        <v>448</v>
      </c>
      <c r="W147" t="s">
        <v>563</v>
      </c>
      <c r="X147" t="s">
        <v>561</v>
      </c>
      <c r="AH147" t="s">
        <v>333</v>
      </c>
      <c r="AI147" s="65">
        <v>0.67</v>
      </c>
    </row>
    <row r="148" spans="1:51" x14ac:dyDescent="0.2">
      <c r="A148" t="s">
        <v>330</v>
      </c>
      <c r="B148" s="54">
        <v>692</v>
      </c>
      <c r="C148" s="65">
        <f>B148/(B148+B149)</f>
        <v>7.9421553999770453E-2</v>
      </c>
      <c r="D148" s="108">
        <f>B150/B148</f>
        <v>37.182080924855491</v>
      </c>
      <c r="F148" t="s">
        <v>330</v>
      </c>
      <c r="G148" s="54">
        <v>654</v>
      </c>
      <c r="H148" s="65">
        <f>G148/(G148+G149)</f>
        <v>8.3418367346938777E-2</v>
      </c>
      <c r="I148" s="108">
        <f>G150/G148</f>
        <v>49.197247706422019</v>
      </c>
      <c r="K148" t="s">
        <v>330</v>
      </c>
      <c r="L148" s="54">
        <v>628</v>
      </c>
      <c r="M148" s="43">
        <f>L148/(L148+L149)</f>
        <v>9.8525258864135545E-2</v>
      </c>
      <c r="N148" s="108">
        <f>L150/L148</f>
        <v>53.472929936305732</v>
      </c>
      <c r="P148" t="s">
        <v>330</v>
      </c>
      <c r="Q148" s="54">
        <v>674</v>
      </c>
      <c r="R148" s="43">
        <f>Q148/(Q148+Q149)</f>
        <v>0.12225648467259205</v>
      </c>
      <c r="S148" s="108">
        <f>Q150/Q148</f>
        <v>59.562314540059347</v>
      </c>
      <c r="U148" t="s">
        <v>330</v>
      </c>
      <c r="V148" s="54">
        <v>654</v>
      </c>
      <c r="W148" s="43">
        <f>V148/(V148+V149)</f>
        <v>0.12372304199772985</v>
      </c>
      <c r="X148" s="108">
        <f>V150/V148</f>
        <v>62.588685015290523</v>
      </c>
    </row>
    <row r="149" spans="1:51" x14ac:dyDescent="0.2">
      <c r="A149" t="s">
        <v>332</v>
      </c>
      <c r="B149" s="54">
        <v>8021</v>
      </c>
      <c r="C149" s="65">
        <f>B149/(B148+B149)</f>
        <v>0.92057844600022953</v>
      </c>
      <c r="D149" s="108">
        <f>B151/B149</f>
        <v>11.306071562149357</v>
      </c>
      <c r="F149" t="s">
        <v>332</v>
      </c>
      <c r="G149" s="54">
        <v>7186</v>
      </c>
      <c r="H149" s="65">
        <f>G149/(G148+G149)</f>
        <v>0.91658163265306125</v>
      </c>
      <c r="I149" s="108">
        <f>G151/G149</f>
        <v>11.872669078764265</v>
      </c>
      <c r="K149" t="s">
        <v>332</v>
      </c>
      <c r="L149" s="54">
        <v>5746</v>
      </c>
      <c r="M149" s="43">
        <f>L149/(L148+L149)</f>
        <v>0.90147474113586445</v>
      </c>
      <c r="N149" s="108">
        <f>L151/L149</f>
        <v>11.91750783153498</v>
      </c>
      <c r="P149" t="s">
        <v>332</v>
      </c>
      <c r="Q149" s="54">
        <v>4839</v>
      </c>
      <c r="R149" s="43">
        <f>Q149/(Q148+Q149)</f>
        <v>0.87774351532740791</v>
      </c>
      <c r="S149" s="108">
        <f>Q151/Q149</f>
        <v>11.94668319900806</v>
      </c>
      <c r="U149" t="s">
        <v>332</v>
      </c>
      <c r="V149" s="54">
        <v>4632</v>
      </c>
      <c r="W149" s="43">
        <f>V149/(V148+V149)</f>
        <v>0.87627695800227012</v>
      </c>
      <c r="X149" s="108">
        <f>V151/V149</f>
        <v>11.923791018998273</v>
      </c>
      <c r="Z149" s="66" t="s">
        <v>574</v>
      </c>
      <c r="AA149" t="s">
        <v>564</v>
      </c>
    </row>
    <row r="150" spans="1:51" x14ac:dyDescent="0.2">
      <c r="A150" t="s">
        <v>331</v>
      </c>
      <c r="B150" s="54">
        <v>25730</v>
      </c>
      <c r="C150" s="65">
        <f>B150/(B150+B151)</f>
        <v>0.22101772952171522</v>
      </c>
      <c r="F150" t="s">
        <v>331</v>
      </c>
      <c r="G150" s="54">
        <v>32175</v>
      </c>
      <c r="H150" s="65">
        <f>G150/(G150+G151)</f>
        <v>0.27384843223368399</v>
      </c>
      <c r="K150" t="s">
        <v>331</v>
      </c>
      <c r="L150" s="54">
        <v>33581</v>
      </c>
      <c r="M150" s="43">
        <f>L150/(L150+L151)</f>
        <v>0.32903516593343068</v>
      </c>
      <c r="P150" t="s">
        <v>331</v>
      </c>
      <c r="Q150" s="54">
        <v>40145</v>
      </c>
      <c r="R150" s="43">
        <f>Q150/(Q150+Q151)</f>
        <v>0.40983104486754124</v>
      </c>
      <c r="U150" t="s">
        <v>331</v>
      </c>
      <c r="V150" s="54">
        <v>40933</v>
      </c>
      <c r="W150" s="43">
        <f>V150/(V150+V151)</f>
        <v>0.42565825048874839</v>
      </c>
      <c r="Y150" s="43"/>
      <c r="Z150" t="s">
        <v>331</v>
      </c>
      <c r="AA150" s="65">
        <v>0.42565825048874839</v>
      </c>
    </row>
    <row r="151" spans="1:51" x14ac:dyDescent="0.2">
      <c r="A151" t="s">
        <v>333</v>
      </c>
      <c r="B151" s="54">
        <v>90686</v>
      </c>
      <c r="C151" s="65">
        <f>B151/(B150+B151)</f>
        <v>0.77898227047828472</v>
      </c>
      <c r="F151" t="s">
        <v>333</v>
      </c>
      <c r="G151" s="54">
        <v>85317</v>
      </c>
      <c r="H151" s="65">
        <f>G151/(G150+G151)</f>
        <v>0.72615156776631595</v>
      </c>
      <c r="K151" t="s">
        <v>333</v>
      </c>
      <c r="L151" s="54">
        <v>68478</v>
      </c>
      <c r="M151" s="43">
        <f>L151/(L150+L151)</f>
        <v>0.67096483406656937</v>
      </c>
      <c r="P151" t="s">
        <v>333</v>
      </c>
      <c r="Q151" s="54">
        <v>57810</v>
      </c>
      <c r="R151" s="43">
        <f>Q151/(Q150+Q151)</f>
        <v>0.59016895513245882</v>
      </c>
      <c r="U151" t="s">
        <v>333</v>
      </c>
      <c r="V151" s="54">
        <v>55231</v>
      </c>
      <c r="W151" s="43">
        <f>V151/(V150+V151)</f>
        <v>0.57434174951125161</v>
      </c>
      <c r="Y151" s="43"/>
      <c r="Z151" t="s">
        <v>333</v>
      </c>
      <c r="AA151" s="65">
        <v>0.57434174951125161</v>
      </c>
    </row>
    <row r="152" spans="1:51" x14ac:dyDescent="0.2">
      <c r="C152" s="65"/>
      <c r="H152" s="65"/>
      <c r="M152" s="43"/>
      <c r="R152" s="43"/>
      <c r="W152" s="43"/>
      <c r="AH152" s="66" t="s">
        <v>573</v>
      </c>
      <c r="AI152" t="s">
        <v>565</v>
      </c>
    </row>
    <row r="153" spans="1:51" x14ac:dyDescent="0.2">
      <c r="A153" s="66" t="s">
        <v>327</v>
      </c>
      <c r="B153" s="103" t="s">
        <v>490</v>
      </c>
      <c r="C153" s="65"/>
      <c r="F153" s="66" t="s">
        <v>327</v>
      </c>
      <c r="G153" s="104" t="s">
        <v>517</v>
      </c>
      <c r="H153" s="65"/>
      <c r="K153" s="66" t="s">
        <v>327</v>
      </c>
      <c r="L153" s="103" t="s">
        <v>453</v>
      </c>
      <c r="M153" s="43"/>
      <c r="P153" s="66" t="s">
        <v>327</v>
      </c>
      <c r="Q153" s="104" t="s">
        <v>524</v>
      </c>
      <c r="R153" s="43"/>
      <c r="U153" s="66" t="s">
        <v>327</v>
      </c>
      <c r="V153" s="1">
        <v>44196</v>
      </c>
      <c r="W153" s="43"/>
      <c r="AH153" t="s">
        <v>331</v>
      </c>
      <c r="AI153" s="65">
        <v>0.67</v>
      </c>
    </row>
    <row r="154" spans="1:51" x14ac:dyDescent="0.2">
      <c r="A154" t="s">
        <v>330</v>
      </c>
      <c r="B154" s="54">
        <v>912</v>
      </c>
      <c r="C154" s="65">
        <f>B154/(B154+B155)</f>
        <v>0.12673707615341856</v>
      </c>
      <c r="D154" s="108">
        <f>B156/B154</f>
        <v>66.643640350877192</v>
      </c>
      <c r="F154" t="s">
        <v>330</v>
      </c>
      <c r="G154" s="54">
        <v>907</v>
      </c>
      <c r="H154" s="65">
        <f>G154/(G154+G155)</f>
        <v>0.16712732633130642</v>
      </c>
      <c r="I154" s="108">
        <f>G156/G154</f>
        <v>74.850055126791617</v>
      </c>
      <c r="K154" t="s">
        <v>330</v>
      </c>
      <c r="L154" s="54">
        <v>1013</v>
      </c>
      <c r="M154" s="43">
        <f>L154/(L154+L155)</f>
        <v>0.22626758990395354</v>
      </c>
      <c r="N154" s="108">
        <f>L156/L154</f>
        <v>81.291214215202373</v>
      </c>
      <c r="P154" t="s">
        <v>330</v>
      </c>
      <c r="Q154" s="54">
        <v>1104</v>
      </c>
      <c r="R154" s="43">
        <f>Q154/(Q154+Q155)</f>
        <v>0.29291589280976388</v>
      </c>
      <c r="S154" s="108">
        <f>Q156/Q154</f>
        <v>88.341485507246375</v>
      </c>
      <c r="U154" t="s">
        <v>330</v>
      </c>
      <c r="V154" s="54">
        <v>1072</v>
      </c>
      <c r="W154" s="43">
        <f>V154/(V154+V155)</f>
        <v>0.29786051681022507</v>
      </c>
      <c r="X154" s="108">
        <f>V156/V154</f>
        <v>91.246268656716424</v>
      </c>
      <c r="AH154" t="s">
        <v>333</v>
      </c>
      <c r="AI154" s="65">
        <v>0.33</v>
      </c>
    </row>
    <row r="155" spans="1:51" x14ac:dyDescent="0.2">
      <c r="A155" t="s">
        <v>332</v>
      </c>
      <c r="B155" s="54">
        <v>6284</v>
      </c>
      <c r="C155" s="65">
        <f>B155/(B154+B155)</f>
        <v>0.87326292384658144</v>
      </c>
      <c r="D155" s="108">
        <f>B157/B155</f>
        <v>10.955601527689369</v>
      </c>
      <c r="F155" t="s">
        <v>332</v>
      </c>
      <c r="G155" s="54">
        <v>4520</v>
      </c>
      <c r="H155" s="65">
        <f>G155/(G154+G155)</f>
        <v>0.83287267366869355</v>
      </c>
      <c r="I155" s="108">
        <f>G157/G155</f>
        <v>11.367920353982301</v>
      </c>
      <c r="K155" t="s">
        <v>332</v>
      </c>
      <c r="L155" s="54">
        <v>3464</v>
      </c>
      <c r="M155" s="43">
        <f>L155/(L154+L155)</f>
        <v>0.77373241009604643</v>
      </c>
      <c r="N155" s="108">
        <f>L157/L155</f>
        <v>11.44890300230947</v>
      </c>
      <c r="P155" t="s">
        <v>332</v>
      </c>
      <c r="Q155" s="54">
        <v>2665</v>
      </c>
      <c r="R155" s="43">
        <f>Q155/(Q154+Q155)</f>
        <v>0.70708410719023618</v>
      </c>
      <c r="S155" s="108">
        <f>Q157/Q155</f>
        <v>11.494559099437149</v>
      </c>
      <c r="U155" t="s">
        <v>332</v>
      </c>
      <c r="V155" s="54">
        <v>2527</v>
      </c>
      <c r="W155" s="43">
        <f>V155/(V154+V155)</f>
        <v>0.70213948318977493</v>
      </c>
      <c r="X155" s="108">
        <f>V157/V155</f>
        <v>11.523545706371191</v>
      </c>
      <c r="Z155" s="66" t="s">
        <v>575</v>
      </c>
      <c r="AA155" t="s">
        <v>565</v>
      </c>
    </row>
    <row r="156" spans="1:51" x14ac:dyDescent="0.2">
      <c r="A156" t="s">
        <v>331</v>
      </c>
      <c r="B156" s="54">
        <v>60779</v>
      </c>
      <c r="C156" s="65">
        <f>B156/(B156+B157)</f>
        <v>0.4688869345182991</v>
      </c>
      <c r="F156" t="s">
        <v>331</v>
      </c>
      <c r="G156" s="54">
        <v>67889</v>
      </c>
      <c r="H156" s="65">
        <f>G156/(G156+G157)</f>
        <v>0.56919478167549797</v>
      </c>
      <c r="K156" t="s">
        <v>331</v>
      </c>
      <c r="L156" s="54">
        <v>82348</v>
      </c>
      <c r="M156" s="43">
        <f>L156/(L156+L157)</f>
        <v>0.67494488021179111</v>
      </c>
      <c r="P156" t="s">
        <v>331</v>
      </c>
      <c r="Q156" s="54">
        <v>97529</v>
      </c>
      <c r="R156" s="43">
        <f>Q156/(Q156+Q157)</f>
        <v>0.76098219441019954</v>
      </c>
      <c r="U156" t="s">
        <v>331</v>
      </c>
      <c r="V156" s="54">
        <v>97816</v>
      </c>
      <c r="W156" s="43">
        <f>V156/(V156+V157)</f>
        <v>0.77059305476775697</v>
      </c>
      <c r="Y156" s="65"/>
      <c r="Z156" t="s">
        <v>331</v>
      </c>
      <c r="AA156" s="65">
        <v>0.77059305476775697</v>
      </c>
    </row>
    <row r="157" spans="1:51" x14ac:dyDescent="0.2">
      <c r="A157" t="s">
        <v>333</v>
      </c>
      <c r="B157" s="54">
        <v>68845</v>
      </c>
      <c r="C157" s="65">
        <f>B157/(B156+B157)</f>
        <v>0.5311130654817009</v>
      </c>
      <c r="F157" t="s">
        <v>333</v>
      </c>
      <c r="G157" s="54">
        <v>51383</v>
      </c>
      <c r="H157" s="65">
        <f>G157/(G156+G157)</f>
        <v>0.43080521832450197</v>
      </c>
      <c r="K157" t="s">
        <v>333</v>
      </c>
      <c r="L157" s="54">
        <v>39659</v>
      </c>
      <c r="M157" s="43">
        <f>L157/(L156+L157)</f>
        <v>0.32505511978820889</v>
      </c>
      <c r="P157" t="s">
        <v>333</v>
      </c>
      <c r="Q157" s="54">
        <v>30633</v>
      </c>
      <c r="R157" s="43">
        <f>Q157/(Q156+Q157)</f>
        <v>0.2390178055898004</v>
      </c>
      <c r="U157" t="s">
        <v>333</v>
      </c>
      <c r="V157" s="54">
        <v>29120</v>
      </c>
      <c r="W157" s="43">
        <f>V157/(V156+V157)</f>
        <v>0.22940694523224303</v>
      </c>
      <c r="Y157" s="65"/>
      <c r="Z157" t="s">
        <v>333</v>
      </c>
      <c r="AA157" s="65">
        <v>0.22940694523224303</v>
      </c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66"/>
    </row>
    <row r="159" spans="1:51" s="66" customFormat="1" x14ac:dyDescent="0.2">
      <c r="A159" s="66" t="s">
        <v>328</v>
      </c>
      <c r="B159" s="115">
        <v>36891</v>
      </c>
      <c r="C159" s="115">
        <v>37256</v>
      </c>
      <c r="D159" s="115">
        <v>37621</v>
      </c>
      <c r="E159" s="115">
        <v>37986</v>
      </c>
      <c r="F159" s="115">
        <v>38352</v>
      </c>
      <c r="G159" s="115">
        <v>38717</v>
      </c>
      <c r="H159" s="115">
        <v>39082</v>
      </c>
      <c r="I159" s="115">
        <v>39447</v>
      </c>
      <c r="J159" s="115">
        <v>39813</v>
      </c>
      <c r="K159" s="115">
        <v>40178</v>
      </c>
      <c r="L159" s="115">
        <v>40543</v>
      </c>
      <c r="M159" s="115">
        <v>40908</v>
      </c>
      <c r="N159" s="115">
        <v>41274</v>
      </c>
      <c r="O159" s="115">
        <v>41639</v>
      </c>
      <c r="P159" s="115">
        <v>42004</v>
      </c>
      <c r="Q159" s="115">
        <v>42369</v>
      </c>
      <c r="R159" s="115">
        <v>42735</v>
      </c>
      <c r="S159" s="115">
        <v>43100</v>
      </c>
      <c r="T159" s="115">
        <v>43465</v>
      </c>
      <c r="U159" s="115">
        <v>43830</v>
      </c>
      <c r="V159" s="115">
        <v>44196</v>
      </c>
      <c r="W159" s="66" t="s">
        <v>525</v>
      </c>
      <c r="X159" s="117" t="s">
        <v>562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x14ac:dyDescent="0.2">
      <c r="A160" t="s">
        <v>331</v>
      </c>
      <c r="B160" s="54">
        <v>25730</v>
      </c>
      <c r="C160" s="54">
        <v>26382</v>
      </c>
      <c r="D160" s="54">
        <v>26813</v>
      </c>
      <c r="E160" s="54">
        <v>27172</v>
      </c>
      <c r="F160" s="54">
        <v>26597</v>
      </c>
      <c r="G160" s="54">
        <v>27922</v>
      </c>
      <c r="H160" s="54">
        <v>28497</v>
      </c>
      <c r="I160" s="54">
        <v>29750</v>
      </c>
      <c r="J160" s="54">
        <v>31168</v>
      </c>
      <c r="K160" s="54">
        <v>31409</v>
      </c>
      <c r="L160" s="54">
        <v>32175</v>
      </c>
      <c r="M160" s="54">
        <v>32759</v>
      </c>
      <c r="N160" s="54">
        <v>31974</v>
      </c>
      <c r="O160" s="54">
        <v>32591</v>
      </c>
      <c r="P160" s="54">
        <v>33085</v>
      </c>
      <c r="Q160" s="54">
        <v>33581</v>
      </c>
      <c r="R160" s="54">
        <v>35505</v>
      </c>
      <c r="S160" s="54">
        <v>37194</v>
      </c>
      <c r="T160" s="54">
        <v>39003</v>
      </c>
      <c r="U160" s="54">
        <v>40145</v>
      </c>
      <c r="V160" s="54">
        <v>40933</v>
      </c>
      <c r="W160" s="43">
        <f>(V160-U160)/U160</f>
        <v>1.9628845435297047E-2</v>
      </c>
      <c r="X160" s="65">
        <f>(U160-B160)/B160</f>
        <v>0.56024096385542166</v>
      </c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</row>
    <row r="161" spans="1:51" x14ac:dyDescent="0.2">
      <c r="B161" s="54"/>
      <c r="C161" s="54">
        <f>C160-B160</f>
        <v>652</v>
      </c>
      <c r="D161" s="54">
        <f t="shared" ref="D161:V161" si="24">D160-C160</f>
        <v>431</v>
      </c>
      <c r="E161" s="54">
        <f t="shared" si="24"/>
        <v>359</v>
      </c>
      <c r="F161" s="54">
        <f t="shared" si="24"/>
        <v>-575</v>
      </c>
      <c r="G161" s="54">
        <f t="shared" si="24"/>
        <v>1325</v>
      </c>
      <c r="H161" s="54">
        <f t="shared" si="24"/>
        <v>575</v>
      </c>
      <c r="I161" s="54">
        <f t="shared" si="24"/>
        <v>1253</v>
      </c>
      <c r="J161" s="54">
        <f t="shared" si="24"/>
        <v>1418</v>
      </c>
      <c r="K161" s="54">
        <f t="shared" si="24"/>
        <v>241</v>
      </c>
      <c r="L161" s="54">
        <f t="shared" si="24"/>
        <v>766</v>
      </c>
      <c r="M161" s="54">
        <f t="shared" si="24"/>
        <v>584</v>
      </c>
      <c r="N161" s="54">
        <f t="shared" si="24"/>
        <v>-785</v>
      </c>
      <c r="O161" s="54">
        <f t="shared" si="24"/>
        <v>617</v>
      </c>
      <c r="P161" s="54">
        <f t="shared" si="24"/>
        <v>494</v>
      </c>
      <c r="Q161" s="54">
        <f t="shared" si="24"/>
        <v>496</v>
      </c>
      <c r="R161" s="54">
        <f t="shared" si="24"/>
        <v>1924</v>
      </c>
      <c r="S161" s="54">
        <f t="shared" si="24"/>
        <v>1689</v>
      </c>
      <c r="T161" s="54">
        <f t="shared" si="24"/>
        <v>1809</v>
      </c>
      <c r="U161" s="54">
        <f t="shared" si="24"/>
        <v>1142</v>
      </c>
      <c r="V161" s="54">
        <f t="shared" si="24"/>
        <v>788</v>
      </c>
      <c r="W161" s="120">
        <f>AVERAGE(M161:V161)</f>
        <v>875.8</v>
      </c>
      <c r="X161" s="65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</row>
    <row r="162" spans="1:51" s="110" customFormat="1" x14ac:dyDescent="0.2">
      <c r="A162" s="110" t="s">
        <v>333</v>
      </c>
      <c r="B162" s="111">
        <v>90686</v>
      </c>
      <c r="C162" s="111">
        <v>92616</v>
      </c>
      <c r="D162" s="111">
        <v>92466</v>
      </c>
      <c r="E162" s="111">
        <v>92668</v>
      </c>
      <c r="F162" s="111">
        <v>90841</v>
      </c>
      <c r="G162" s="111">
        <v>89680</v>
      </c>
      <c r="H162" s="111">
        <v>88837</v>
      </c>
      <c r="I162" s="111">
        <v>87887</v>
      </c>
      <c r="J162" s="111">
        <v>88075</v>
      </c>
      <c r="K162" s="111">
        <v>86714</v>
      </c>
      <c r="L162" s="111">
        <v>85317</v>
      </c>
      <c r="M162" s="111">
        <v>82907</v>
      </c>
      <c r="N162" s="111">
        <v>80251</v>
      </c>
      <c r="O162" s="111">
        <v>76340</v>
      </c>
      <c r="P162" s="111">
        <v>72731</v>
      </c>
      <c r="Q162" s="111">
        <v>68478</v>
      </c>
      <c r="R162" s="111">
        <v>66175</v>
      </c>
      <c r="S162" s="111">
        <v>63738</v>
      </c>
      <c r="T162" s="111">
        <v>60552</v>
      </c>
      <c r="U162" s="111">
        <v>57810</v>
      </c>
      <c r="V162" s="111">
        <v>55231</v>
      </c>
      <c r="W162" s="113">
        <f t="shared" ref="W162" si="25">(V162-U162)/U162</f>
        <v>-4.4611658882546271E-2</v>
      </c>
      <c r="X162" s="114">
        <f>(U162-B162)/B162</f>
        <v>-0.36252563791544451</v>
      </c>
    </row>
    <row r="163" spans="1:51" s="110" customFormat="1" x14ac:dyDescent="0.2">
      <c r="C163" s="111">
        <f>C162-B162</f>
        <v>1930</v>
      </c>
      <c r="D163" s="111">
        <f>D162-C162</f>
        <v>-150</v>
      </c>
      <c r="E163" s="111">
        <f t="shared" ref="E163:V163" si="26">E162-D162</f>
        <v>202</v>
      </c>
      <c r="F163" s="111">
        <f t="shared" si="26"/>
        <v>-1827</v>
      </c>
      <c r="G163" s="111">
        <f t="shared" si="26"/>
        <v>-1161</v>
      </c>
      <c r="H163" s="111">
        <f t="shared" si="26"/>
        <v>-843</v>
      </c>
      <c r="I163" s="111">
        <f t="shared" si="26"/>
        <v>-950</v>
      </c>
      <c r="J163" s="111">
        <f t="shared" si="26"/>
        <v>188</v>
      </c>
      <c r="K163" s="111">
        <f t="shared" si="26"/>
        <v>-1361</v>
      </c>
      <c r="L163" s="111">
        <f t="shared" si="26"/>
        <v>-1397</v>
      </c>
      <c r="M163" s="111">
        <f t="shared" si="26"/>
        <v>-2410</v>
      </c>
      <c r="N163" s="111">
        <f t="shared" si="26"/>
        <v>-2656</v>
      </c>
      <c r="O163" s="111">
        <f t="shared" si="26"/>
        <v>-3911</v>
      </c>
      <c r="P163" s="111">
        <f t="shared" si="26"/>
        <v>-3609</v>
      </c>
      <c r="Q163" s="111">
        <f t="shared" si="26"/>
        <v>-4253</v>
      </c>
      <c r="R163" s="111">
        <f t="shared" si="26"/>
        <v>-2303</v>
      </c>
      <c r="S163" s="111">
        <f t="shared" si="26"/>
        <v>-2437</v>
      </c>
      <c r="T163" s="111">
        <f t="shared" si="26"/>
        <v>-3186</v>
      </c>
      <c r="U163" s="111">
        <f t="shared" si="26"/>
        <v>-2742</v>
      </c>
      <c r="V163" s="111">
        <f t="shared" si="26"/>
        <v>-2579</v>
      </c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66"/>
    </row>
    <row r="164" spans="1:51" s="110" customFormat="1" x14ac:dyDescent="0.2">
      <c r="C164" s="112">
        <f>(C162-B162)/B162</f>
        <v>2.1282226584037226E-2</v>
      </c>
      <c r="D164" s="112">
        <f t="shared" ref="D164:V164" si="27">(D162-C162)/C162</f>
        <v>-1.6195905675045349E-3</v>
      </c>
      <c r="E164" s="112">
        <f t="shared" si="27"/>
        <v>2.1845867670278805E-3</v>
      </c>
      <c r="F164" s="112">
        <f t="shared" si="27"/>
        <v>-1.9715543661242285E-2</v>
      </c>
      <c r="G164" s="112">
        <f t="shared" si="27"/>
        <v>-1.2780572648914036E-2</v>
      </c>
      <c r="H164" s="112">
        <f t="shared" si="27"/>
        <v>-9.4000892060660118E-3</v>
      </c>
      <c r="I164" s="112">
        <f t="shared" si="27"/>
        <v>-1.0693742472168128E-2</v>
      </c>
      <c r="J164" s="112">
        <f t="shared" si="27"/>
        <v>2.1391104486442819E-3</v>
      </c>
      <c r="K164" s="112">
        <f t="shared" si="27"/>
        <v>-1.5452739142776043E-2</v>
      </c>
      <c r="L164" s="112">
        <f t="shared" si="27"/>
        <v>-1.6110431994833592E-2</v>
      </c>
      <c r="M164" s="112">
        <f t="shared" si="27"/>
        <v>-2.8247594266089995E-2</v>
      </c>
      <c r="N164" s="112">
        <f t="shared" si="27"/>
        <v>-3.203589564210501E-2</v>
      </c>
      <c r="O164" s="112">
        <f t="shared" si="27"/>
        <v>-4.8734595207536355E-2</v>
      </c>
      <c r="P164" s="112">
        <f t="shared" si="27"/>
        <v>-4.7275347131254912E-2</v>
      </c>
      <c r="Q164" s="112">
        <f t="shared" si="27"/>
        <v>-5.8475753117652719E-2</v>
      </c>
      <c r="R164" s="112">
        <f t="shared" si="27"/>
        <v>-3.3631239230117703E-2</v>
      </c>
      <c r="S164" s="112">
        <f t="shared" si="27"/>
        <v>-3.6826596146581035E-2</v>
      </c>
      <c r="T164" s="112">
        <f t="shared" si="27"/>
        <v>-4.9985879695001414E-2</v>
      </c>
      <c r="U164" s="112">
        <f t="shared" si="27"/>
        <v>-4.5283392786365437E-2</v>
      </c>
      <c r="V164" s="112">
        <f t="shared" si="27"/>
        <v>-4.4611658882546271E-2</v>
      </c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/>
    </row>
    <row r="165" spans="1:51" s="66" customFormat="1" x14ac:dyDescent="0.2">
      <c r="A165" s="66" t="s">
        <v>327</v>
      </c>
      <c r="B165" s="115">
        <v>36891</v>
      </c>
      <c r="C165" s="115">
        <v>37256</v>
      </c>
      <c r="D165" s="115">
        <v>37621</v>
      </c>
      <c r="E165" s="115">
        <v>37986</v>
      </c>
      <c r="F165" s="115">
        <v>38352</v>
      </c>
      <c r="G165" s="115">
        <v>38717</v>
      </c>
      <c r="H165" s="115">
        <v>39082</v>
      </c>
      <c r="I165" s="115">
        <v>39447</v>
      </c>
      <c r="J165" s="115">
        <v>39813</v>
      </c>
      <c r="K165" s="115">
        <v>40178</v>
      </c>
      <c r="L165" s="115">
        <v>40543</v>
      </c>
      <c r="M165" s="115">
        <v>40908</v>
      </c>
      <c r="N165" s="115">
        <v>41274</v>
      </c>
      <c r="O165" s="115">
        <v>41639</v>
      </c>
      <c r="P165" s="115">
        <v>42004</v>
      </c>
      <c r="Q165" s="115">
        <v>42369</v>
      </c>
      <c r="R165" s="115">
        <v>42735</v>
      </c>
      <c r="S165" s="115">
        <v>43100</v>
      </c>
      <c r="T165" s="115">
        <v>43465</v>
      </c>
      <c r="U165" s="115">
        <v>43830</v>
      </c>
      <c r="V165" s="115">
        <v>44196</v>
      </c>
      <c r="W165" s="105" t="s">
        <v>525</v>
      </c>
      <c r="Y165" s="116"/>
      <c r="Z165" s="116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/>
    </row>
    <row r="166" spans="1:51" x14ac:dyDescent="0.2">
      <c r="A166" t="s">
        <v>331</v>
      </c>
      <c r="B166" s="54">
        <v>60779</v>
      </c>
      <c r="C166" s="54">
        <v>62127</v>
      </c>
      <c r="D166" s="54">
        <v>62283</v>
      </c>
      <c r="E166" s="54">
        <v>61139</v>
      </c>
      <c r="F166" s="54">
        <v>60223</v>
      </c>
      <c r="G166" s="54">
        <v>61578</v>
      </c>
      <c r="H166" s="54">
        <v>62990</v>
      </c>
      <c r="I166" s="54">
        <v>64623</v>
      </c>
      <c r="J166" s="54">
        <v>66020</v>
      </c>
      <c r="K166" s="54">
        <v>66925</v>
      </c>
      <c r="L166" s="54">
        <v>67889</v>
      </c>
      <c r="M166" s="54">
        <v>70319</v>
      </c>
      <c r="N166" s="54">
        <v>72757</v>
      </c>
      <c r="O166" s="54">
        <v>76619</v>
      </c>
      <c r="P166" s="54">
        <v>78582</v>
      </c>
      <c r="Q166" s="54">
        <v>82348</v>
      </c>
      <c r="R166" s="54">
        <v>87840</v>
      </c>
      <c r="S166" s="54">
        <v>93229</v>
      </c>
      <c r="T166" s="54">
        <v>95910</v>
      </c>
      <c r="U166" s="54">
        <v>97529</v>
      </c>
      <c r="V166" s="54">
        <v>97816</v>
      </c>
      <c r="W166" s="43">
        <f>(V166-U166)/U166</f>
        <v>2.9427144746690726E-3</v>
      </c>
      <c r="X166" s="43">
        <f>(U166-B166)/B166</f>
        <v>0.60464963227430524</v>
      </c>
      <c r="Y166" s="54">
        <f>U166-B166</f>
        <v>36750</v>
      </c>
      <c r="Z166" s="54">
        <f>V166-B166</f>
        <v>37037</v>
      </c>
      <c r="AA166" s="54"/>
      <c r="AB166" s="54"/>
      <c r="AC166" s="54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0"/>
    </row>
    <row r="167" spans="1:51" x14ac:dyDescent="0.2">
      <c r="B167" s="54"/>
      <c r="C167" s="54">
        <f>C166-B166</f>
        <v>1348</v>
      </c>
      <c r="D167" s="54">
        <f t="shared" ref="D167:V167" si="28">D166-C166</f>
        <v>156</v>
      </c>
      <c r="E167" s="54">
        <f t="shared" si="28"/>
        <v>-1144</v>
      </c>
      <c r="F167" s="54">
        <f t="shared" si="28"/>
        <v>-916</v>
      </c>
      <c r="G167" s="54">
        <f t="shared" si="28"/>
        <v>1355</v>
      </c>
      <c r="H167" s="54">
        <f t="shared" si="28"/>
        <v>1412</v>
      </c>
      <c r="I167" s="54">
        <f t="shared" si="28"/>
        <v>1633</v>
      </c>
      <c r="J167" s="54">
        <f t="shared" si="28"/>
        <v>1397</v>
      </c>
      <c r="K167" s="54">
        <f t="shared" si="28"/>
        <v>905</v>
      </c>
      <c r="L167" s="54">
        <f t="shared" si="28"/>
        <v>964</v>
      </c>
      <c r="M167" s="54">
        <f t="shared" si="28"/>
        <v>2430</v>
      </c>
      <c r="N167" s="54">
        <f t="shared" si="28"/>
        <v>2438</v>
      </c>
      <c r="O167" s="54">
        <f t="shared" si="28"/>
        <v>3862</v>
      </c>
      <c r="P167" s="54">
        <f t="shared" si="28"/>
        <v>1963</v>
      </c>
      <c r="Q167" s="54">
        <f t="shared" si="28"/>
        <v>3766</v>
      </c>
      <c r="R167" s="54">
        <f t="shared" si="28"/>
        <v>5492</v>
      </c>
      <c r="S167" s="54">
        <f t="shared" si="28"/>
        <v>5389</v>
      </c>
      <c r="T167" s="54">
        <f t="shared" si="28"/>
        <v>2681</v>
      </c>
      <c r="U167" s="54">
        <f t="shared" si="28"/>
        <v>1619</v>
      </c>
      <c r="V167" s="54">
        <f t="shared" si="28"/>
        <v>287</v>
      </c>
      <c r="W167" s="120">
        <f>AVERAGE(M167:V167)</f>
        <v>2992.7</v>
      </c>
      <c r="X167" s="43"/>
      <c r="Y167" s="54"/>
      <c r="Z167" s="54"/>
      <c r="AA167" s="54"/>
      <c r="AB167" s="54"/>
      <c r="AC167" s="54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</row>
    <row r="168" spans="1:51" s="110" customFormat="1" x14ac:dyDescent="0.2">
      <c r="A168" s="110" t="s">
        <v>333</v>
      </c>
      <c r="B168" s="111">
        <v>68845</v>
      </c>
      <c r="C168" s="111">
        <v>67628</v>
      </c>
      <c r="D168" s="111">
        <v>66080</v>
      </c>
      <c r="E168" s="111">
        <v>64650</v>
      </c>
      <c r="F168" s="111">
        <v>60411</v>
      </c>
      <c r="G168" s="111">
        <v>57644</v>
      </c>
      <c r="H168" s="111">
        <v>55832</v>
      </c>
      <c r="I168" s="111">
        <v>53991</v>
      </c>
      <c r="J168" s="111">
        <v>52810</v>
      </c>
      <c r="K168" s="111">
        <v>51924</v>
      </c>
      <c r="L168" s="111">
        <v>51383</v>
      </c>
      <c r="M168" s="111">
        <v>49115</v>
      </c>
      <c r="N168" s="111">
        <v>47557</v>
      </c>
      <c r="O168" s="111">
        <v>45259</v>
      </c>
      <c r="P168" s="111">
        <v>42240</v>
      </c>
      <c r="Q168" s="111">
        <v>39659</v>
      </c>
      <c r="R168" s="111">
        <v>37764</v>
      </c>
      <c r="S168" s="111">
        <v>34934</v>
      </c>
      <c r="T168" s="111">
        <v>32656</v>
      </c>
      <c r="U168" s="111">
        <v>30633</v>
      </c>
      <c r="V168" s="111">
        <v>29120</v>
      </c>
      <c r="W168" s="113">
        <f t="shared" ref="W168" si="29">(V168-U168)/U168</f>
        <v>-4.9391179447001603E-2</v>
      </c>
      <c r="X168" s="113">
        <f>(U168-B168)/B168</f>
        <v>-0.55504393928389861</v>
      </c>
      <c r="Y168" s="111">
        <f>U168-B168</f>
        <v>-38212</v>
      </c>
      <c r="Z168" s="111">
        <f>V168-B168</f>
        <v>-39725</v>
      </c>
      <c r="AA168" s="111"/>
      <c r="AB168" s="111"/>
      <c r="AC168" s="111"/>
    </row>
    <row r="169" spans="1:51" s="110" customFormat="1" x14ac:dyDescent="0.2">
      <c r="C169" s="111">
        <f>C168-B168</f>
        <v>-1217</v>
      </c>
      <c r="D169" s="111">
        <f t="shared" ref="D169:V169" si="30">D168-C168</f>
        <v>-1548</v>
      </c>
      <c r="E169" s="111">
        <f t="shared" si="30"/>
        <v>-1430</v>
      </c>
      <c r="F169" s="111">
        <f t="shared" si="30"/>
        <v>-4239</v>
      </c>
      <c r="G169" s="111">
        <f t="shared" si="30"/>
        <v>-2767</v>
      </c>
      <c r="H169" s="111">
        <f t="shared" si="30"/>
        <v>-1812</v>
      </c>
      <c r="I169" s="111">
        <f t="shared" si="30"/>
        <v>-1841</v>
      </c>
      <c r="J169" s="111">
        <f t="shared" si="30"/>
        <v>-1181</v>
      </c>
      <c r="K169" s="111">
        <f t="shared" si="30"/>
        <v>-886</v>
      </c>
      <c r="L169" s="111">
        <f t="shared" si="30"/>
        <v>-541</v>
      </c>
      <c r="M169" s="111">
        <f t="shared" si="30"/>
        <v>-2268</v>
      </c>
      <c r="N169" s="111">
        <f t="shared" si="30"/>
        <v>-1558</v>
      </c>
      <c r="O169" s="111">
        <f t="shared" si="30"/>
        <v>-2298</v>
      </c>
      <c r="P169" s="111">
        <f t="shared" si="30"/>
        <v>-3019</v>
      </c>
      <c r="Q169" s="111">
        <f t="shared" si="30"/>
        <v>-2581</v>
      </c>
      <c r="R169" s="111">
        <f t="shared" si="30"/>
        <v>-1895</v>
      </c>
      <c r="S169" s="111">
        <f t="shared" si="30"/>
        <v>-2830</v>
      </c>
      <c r="T169" s="111">
        <f t="shared" si="30"/>
        <v>-2278</v>
      </c>
      <c r="U169" s="111">
        <f t="shared" si="30"/>
        <v>-2023</v>
      </c>
      <c r="V169" s="111">
        <f t="shared" si="30"/>
        <v>-1513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/>
    </row>
    <row r="170" spans="1:51" s="110" customFormat="1" x14ac:dyDescent="0.2">
      <c r="C170" s="112">
        <f>(C168-B168)/B168</f>
        <v>-1.7677391241193986E-2</v>
      </c>
      <c r="D170" s="112">
        <f t="shared" ref="D170:V170" si="31">(D168-C168)/C168</f>
        <v>-2.2889927249068433E-2</v>
      </c>
      <c r="E170" s="112">
        <f t="shared" si="31"/>
        <v>-2.164043583535109E-2</v>
      </c>
      <c r="F170" s="112">
        <f t="shared" si="31"/>
        <v>-6.5568445475638046E-2</v>
      </c>
      <c r="G170" s="112">
        <f t="shared" si="31"/>
        <v>-4.580291668735826E-2</v>
      </c>
      <c r="H170" s="112">
        <f t="shared" si="31"/>
        <v>-3.1434321004788011E-2</v>
      </c>
      <c r="I170" s="112">
        <f t="shared" si="31"/>
        <v>-3.2973921765295885E-2</v>
      </c>
      <c r="J170" s="112">
        <f t="shared" si="31"/>
        <v>-2.1874016039710321E-2</v>
      </c>
      <c r="K170" s="112">
        <f t="shared" si="31"/>
        <v>-1.677712554440447E-2</v>
      </c>
      <c r="L170" s="112">
        <f t="shared" si="31"/>
        <v>-1.0419074031276482E-2</v>
      </c>
      <c r="M170" s="112">
        <f t="shared" si="31"/>
        <v>-4.4139112157717535E-2</v>
      </c>
      <c r="N170" s="112">
        <f t="shared" si="31"/>
        <v>-3.1721470019342363E-2</v>
      </c>
      <c r="O170" s="112">
        <f t="shared" si="31"/>
        <v>-4.8320962213764536E-2</v>
      </c>
      <c r="P170" s="112">
        <f t="shared" si="31"/>
        <v>-6.6704964758390592E-2</v>
      </c>
      <c r="Q170" s="112">
        <f t="shared" si="31"/>
        <v>-6.1103219696969698E-2</v>
      </c>
      <c r="R170" s="112">
        <f t="shared" si="31"/>
        <v>-4.7782344486749541E-2</v>
      </c>
      <c r="S170" s="112">
        <f t="shared" si="31"/>
        <v>-7.4939095434805633E-2</v>
      </c>
      <c r="T170" s="112">
        <f t="shared" si="31"/>
        <v>-6.5208679223678942E-2</v>
      </c>
      <c r="U170" s="112">
        <f t="shared" si="31"/>
        <v>-6.1948799608035274E-2</v>
      </c>
      <c r="V170" s="112">
        <f t="shared" si="31"/>
        <v>-4.9391179447001603E-2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/>
    </row>
    <row r="171" spans="1:51" x14ac:dyDescent="0.2">
      <c r="A171" s="66" t="s">
        <v>537</v>
      </c>
      <c r="B171" s="1">
        <v>36891</v>
      </c>
      <c r="C171" s="1">
        <v>37256</v>
      </c>
      <c r="D171" s="1">
        <v>37621</v>
      </c>
      <c r="E171" s="1">
        <v>37986</v>
      </c>
      <c r="F171" s="1">
        <v>38352</v>
      </c>
      <c r="G171" s="1">
        <v>38717</v>
      </c>
      <c r="H171" s="1">
        <v>39082</v>
      </c>
      <c r="I171" s="1">
        <v>39447</v>
      </c>
      <c r="J171" s="1">
        <v>39813</v>
      </c>
      <c r="K171" s="1">
        <v>40178</v>
      </c>
      <c r="L171" s="1">
        <v>40543</v>
      </c>
      <c r="M171" s="1">
        <v>40908</v>
      </c>
      <c r="N171" s="1">
        <v>41274</v>
      </c>
      <c r="O171" s="1">
        <v>41639</v>
      </c>
      <c r="P171" s="1">
        <v>42004</v>
      </c>
      <c r="Q171" s="1">
        <v>42369</v>
      </c>
      <c r="R171" s="1">
        <v>42735</v>
      </c>
      <c r="S171" s="1">
        <v>43100</v>
      </c>
      <c r="T171" s="1">
        <v>43465</v>
      </c>
      <c r="U171" s="1">
        <v>43830</v>
      </c>
      <c r="V171" s="1">
        <v>44196</v>
      </c>
      <c r="W171" s="43" t="s">
        <v>525</v>
      </c>
      <c r="Y171" s="65"/>
      <c r="Z171" s="65"/>
    </row>
    <row r="172" spans="1:51" x14ac:dyDescent="0.2">
      <c r="A172" t="s">
        <v>333</v>
      </c>
      <c r="B172" s="54">
        <v>159531</v>
      </c>
      <c r="C172" s="54">
        <v>160244</v>
      </c>
      <c r="D172" s="54">
        <v>158546</v>
      </c>
      <c r="E172" s="54">
        <v>157318</v>
      </c>
      <c r="F172" s="54">
        <v>151252</v>
      </c>
      <c r="G172" s="54">
        <v>147324</v>
      </c>
      <c r="H172" s="54">
        <v>144669</v>
      </c>
      <c r="I172" s="54">
        <v>141878</v>
      </c>
      <c r="J172" s="54">
        <v>140885</v>
      </c>
      <c r="K172" s="54">
        <v>138638</v>
      </c>
      <c r="L172" s="54">
        <v>136700</v>
      </c>
      <c r="M172" s="54">
        <v>132022</v>
      </c>
      <c r="N172" s="54">
        <v>127808</v>
      </c>
      <c r="O172" s="54">
        <v>121599</v>
      </c>
      <c r="P172" s="54">
        <v>114971</v>
      </c>
      <c r="Q172" s="54">
        <v>108137</v>
      </c>
      <c r="R172" s="54">
        <v>103939</v>
      </c>
      <c r="S172" s="54">
        <v>98672</v>
      </c>
      <c r="T172" s="54">
        <v>93208</v>
      </c>
      <c r="U172" s="54">
        <v>88443</v>
      </c>
      <c r="V172" s="54">
        <v>84351</v>
      </c>
      <c r="W172" s="43"/>
      <c r="Y172" s="65"/>
      <c r="Z172" s="65"/>
    </row>
    <row r="173" spans="1:51" x14ac:dyDescent="0.2">
      <c r="C173" s="45">
        <f>(C172-B172)/B172</f>
        <v>4.4693507844870278E-3</v>
      </c>
      <c r="D173" s="45">
        <f t="shared" ref="D173:V173" si="32">(D172-C172)/C172</f>
        <v>-1.0596340580614563E-2</v>
      </c>
      <c r="E173" s="45">
        <f t="shared" si="32"/>
        <v>-7.7453861970658358E-3</v>
      </c>
      <c r="F173" s="45">
        <f t="shared" si="32"/>
        <v>-3.8558842599066862E-2</v>
      </c>
      <c r="G173" s="45">
        <f t="shared" si="32"/>
        <v>-2.5969904530188031E-2</v>
      </c>
      <c r="H173" s="45">
        <f t="shared" si="32"/>
        <v>-1.8021503624664006E-2</v>
      </c>
      <c r="I173" s="45">
        <f t="shared" si="32"/>
        <v>-1.9292315561730573E-2</v>
      </c>
      <c r="J173" s="45">
        <f t="shared" si="32"/>
        <v>-6.9989709468698457E-3</v>
      </c>
      <c r="K173" s="45">
        <f t="shared" si="32"/>
        <v>-1.5949178407921354E-2</v>
      </c>
      <c r="L173" s="45">
        <f t="shared" si="32"/>
        <v>-1.3978851397163837E-2</v>
      </c>
      <c r="M173" s="45">
        <f t="shared" si="32"/>
        <v>-3.4220921726408192E-2</v>
      </c>
      <c r="N173" s="45">
        <f t="shared" si="32"/>
        <v>-3.1918922603808457E-2</v>
      </c>
      <c r="O173" s="45">
        <f t="shared" si="32"/>
        <v>-4.8580683525287931E-2</v>
      </c>
      <c r="P173" s="45">
        <f t="shared" si="32"/>
        <v>-5.4507027195947334E-2</v>
      </c>
      <c r="Q173" s="45">
        <f t="shared" si="32"/>
        <v>-5.9441076445364484E-2</v>
      </c>
      <c r="R173" s="45">
        <f t="shared" si="32"/>
        <v>-3.8821125054329234E-2</v>
      </c>
      <c r="S173" s="45">
        <f t="shared" si="32"/>
        <v>-5.0673952991658569E-2</v>
      </c>
      <c r="T173" s="45">
        <f t="shared" si="32"/>
        <v>-5.5375385114318144E-2</v>
      </c>
      <c r="U173" s="45">
        <f t="shared" si="32"/>
        <v>-5.1122221268560641E-2</v>
      </c>
      <c r="V173" s="45">
        <f t="shared" si="32"/>
        <v>-4.6267087276550996E-2</v>
      </c>
    </row>
    <row r="174" spans="1:51" x14ac:dyDescent="0.2">
      <c r="D174" s="43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1" x14ac:dyDescent="0.2">
      <c r="M175" s="1"/>
      <c r="N175" s="1"/>
      <c r="O175" s="1"/>
      <c r="P175" s="1"/>
      <c r="Q175" s="103"/>
      <c r="R175" s="1"/>
      <c r="S175" s="1"/>
      <c r="T175" s="1"/>
      <c r="U175" s="1"/>
      <c r="V175" s="103"/>
    </row>
    <row r="176" spans="1:51" x14ac:dyDescent="0.2">
      <c r="A176" s="66" t="s">
        <v>328</v>
      </c>
      <c r="B176" s="1">
        <v>36891</v>
      </c>
      <c r="C176" s="1">
        <v>37256</v>
      </c>
      <c r="D176" s="1">
        <v>37621</v>
      </c>
      <c r="E176" s="1">
        <v>37986</v>
      </c>
      <c r="F176" s="1">
        <v>38352</v>
      </c>
      <c r="G176" s="1">
        <v>38717</v>
      </c>
      <c r="H176" s="1">
        <v>39082</v>
      </c>
      <c r="I176" s="1">
        <v>39447</v>
      </c>
      <c r="J176" s="1">
        <v>39813</v>
      </c>
      <c r="K176" s="1">
        <v>40178</v>
      </c>
      <c r="L176" s="1">
        <v>40543</v>
      </c>
      <c r="M176" s="1">
        <v>40908</v>
      </c>
      <c r="N176" s="1">
        <v>41274</v>
      </c>
      <c r="O176" s="1">
        <v>41639</v>
      </c>
      <c r="P176" s="1">
        <v>42004</v>
      </c>
      <c r="Q176" s="118">
        <v>42369</v>
      </c>
      <c r="R176" s="1">
        <v>42735</v>
      </c>
      <c r="S176" s="1">
        <v>43100</v>
      </c>
      <c r="T176" s="1">
        <v>43465</v>
      </c>
      <c r="U176" s="1">
        <v>43830</v>
      </c>
      <c r="V176" s="1">
        <v>44196</v>
      </c>
      <c r="W176" t="s">
        <v>525</v>
      </c>
      <c r="X176" t="s">
        <v>562</v>
      </c>
    </row>
    <row r="177" spans="1:50" x14ac:dyDescent="0.2">
      <c r="A177" s="66" t="s">
        <v>333</v>
      </c>
      <c r="B177" s="54">
        <v>90686</v>
      </c>
      <c r="C177" s="54">
        <v>92616</v>
      </c>
      <c r="D177" s="54">
        <v>92466</v>
      </c>
      <c r="E177" s="54">
        <v>92668</v>
      </c>
      <c r="F177" s="54">
        <v>90841</v>
      </c>
      <c r="G177" s="54">
        <v>89680</v>
      </c>
      <c r="H177" s="54">
        <v>88837</v>
      </c>
      <c r="I177" s="54">
        <v>87887</v>
      </c>
      <c r="J177" s="119">
        <v>88075</v>
      </c>
      <c r="K177" s="54">
        <v>86714</v>
      </c>
      <c r="L177" s="54">
        <v>85317</v>
      </c>
      <c r="M177" s="54">
        <v>82907</v>
      </c>
      <c r="N177" s="54">
        <v>80251</v>
      </c>
      <c r="O177" s="54">
        <v>76340</v>
      </c>
      <c r="P177" s="54">
        <v>72731</v>
      </c>
      <c r="Q177" s="120">
        <v>68478</v>
      </c>
      <c r="R177" s="54">
        <v>66175</v>
      </c>
      <c r="S177" s="54">
        <v>63738</v>
      </c>
      <c r="T177" s="54">
        <v>60552</v>
      </c>
      <c r="U177" s="54">
        <v>57810</v>
      </c>
      <c r="V177" s="120">
        <v>55231</v>
      </c>
      <c r="W177" s="65">
        <v>-4.4611658882546271E-2</v>
      </c>
      <c r="X177" s="65">
        <v>-0.36252563791544451</v>
      </c>
    </row>
    <row r="178" spans="1:50" x14ac:dyDescent="0.2">
      <c r="A178" s="66"/>
      <c r="C178" s="54">
        <v>1930</v>
      </c>
      <c r="D178" s="54">
        <v>-150</v>
      </c>
      <c r="E178" s="54">
        <v>202</v>
      </c>
      <c r="F178" s="54">
        <v>-1827</v>
      </c>
      <c r="G178" s="54">
        <v>-1161</v>
      </c>
      <c r="H178" s="54">
        <v>-843</v>
      </c>
      <c r="I178" s="54">
        <v>-950</v>
      </c>
      <c r="J178" s="119">
        <v>188</v>
      </c>
      <c r="K178" s="54">
        <v>-1361</v>
      </c>
      <c r="L178" s="54">
        <v>-1397</v>
      </c>
      <c r="M178" s="54">
        <v>-2410</v>
      </c>
      <c r="N178" s="54">
        <v>-2656</v>
      </c>
      <c r="O178" s="54">
        <v>-3911</v>
      </c>
      <c r="P178" s="54">
        <v>-3609</v>
      </c>
      <c r="Q178" s="54">
        <v>-4253</v>
      </c>
      <c r="R178" s="54">
        <v>-2303</v>
      </c>
      <c r="S178" s="54">
        <v>-2437</v>
      </c>
      <c r="T178" s="54">
        <v>-3186</v>
      </c>
      <c r="U178" s="54">
        <v>-2742</v>
      </c>
      <c r="V178" s="54">
        <v>-2579</v>
      </c>
      <c r="W178" s="54">
        <f>AVERAGE(M178:V178)</f>
        <v>-3008.6</v>
      </c>
    </row>
    <row r="179" spans="1:50" x14ac:dyDescent="0.2">
      <c r="A179" s="66" t="s">
        <v>570</v>
      </c>
      <c r="C179" s="47">
        <v>2.1282226584037226E-2</v>
      </c>
      <c r="D179" s="47">
        <v>-1.6195905675045349E-3</v>
      </c>
      <c r="E179" s="47">
        <v>2.1845867670278805E-3</v>
      </c>
      <c r="F179" s="47">
        <v>-1.9715543661242285E-2</v>
      </c>
      <c r="G179" s="47">
        <v>-1.2780572648914036E-2</v>
      </c>
      <c r="H179" s="47">
        <v>-9.4000892060660118E-3</v>
      </c>
      <c r="I179" s="47">
        <v>-1.0693742472168128E-2</v>
      </c>
      <c r="J179" s="47">
        <v>2.1391104486442819E-3</v>
      </c>
      <c r="K179" s="47">
        <v>-1.5452739142776043E-2</v>
      </c>
      <c r="L179" s="47">
        <v>-1.6110431994833592E-2</v>
      </c>
      <c r="M179" s="47">
        <v>-2.8247594266089995E-2</v>
      </c>
      <c r="N179" s="47">
        <v>-3.203589564210501E-2</v>
      </c>
      <c r="O179" s="47">
        <v>-4.8734595207536355E-2</v>
      </c>
      <c r="P179" s="47">
        <v>-4.7275347131254912E-2</v>
      </c>
      <c r="Q179" s="47">
        <v>-5.8475753117652719E-2</v>
      </c>
      <c r="R179" s="47">
        <v>-3.3631239230117703E-2</v>
      </c>
      <c r="S179" s="47">
        <v>-3.6826596146581035E-2</v>
      </c>
      <c r="T179" s="47">
        <v>-4.9985879695001414E-2</v>
      </c>
      <c r="U179" s="47">
        <v>-4.5283392786365437E-2</v>
      </c>
      <c r="V179" s="47">
        <v>-4.4611658882546271E-2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">
      <c r="A180" s="66"/>
      <c r="C180" s="47"/>
      <c r="D180" s="47"/>
      <c r="E180" s="47"/>
      <c r="F180" s="47"/>
      <c r="G180" s="47"/>
      <c r="H180" s="47"/>
      <c r="I180" s="47"/>
      <c r="J180" s="121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</row>
    <row r="181" spans="1:50" x14ac:dyDescent="0.2">
      <c r="A181" s="66" t="s">
        <v>327</v>
      </c>
      <c r="B181" s="1">
        <v>36891</v>
      </c>
      <c r="C181" s="1">
        <v>37256</v>
      </c>
      <c r="D181" s="1">
        <v>37621</v>
      </c>
      <c r="E181" s="1">
        <v>37986</v>
      </c>
      <c r="F181" s="1">
        <v>38352</v>
      </c>
      <c r="G181" s="1">
        <v>38717</v>
      </c>
      <c r="H181" s="1">
        <v>39082</v>
      </c>
      <c r="I181" s="1">
        <v>39447</v>
      </c>
      <c r="J181" s="103">
        <v>39813</v>
      </c>
      <c r="K181" s="1">
        <v>40178</v>
      </c>
      <c r="L181" s="1">
        <v>40543</v>
      </c>
      <c r="M181" s="1">
        <v>40908</v>
      </c>
      <c r="N181" s="1">
        <v>41274</v>
      </c>
      <c r="O181" s="1">
        <v>41639</v>
      </c>
      <c r="P181" s="1">
        <v>42004</v>
      </c>
      <c r="Q181" s="1">
        <v>42369</v>
      </c>
      <c r="R181" s="1">
        <v>42735</v>
      </c>
      <c r="S181" s="1">
        <v>43100</v>
      </c>
      <c r="T181" s="1">
        <v>43465</v>
      </c>
      <c r="U181" s="1">
        <v>43830</v>
      </c>
      <c r="V181" s="1">
        <v>44196</v>
      </c>
      <c r="W181" s="65" t="s">
        <v>525</v>
      </c>
      <c r="Y181" s="65"/>
      <c r="Z181" s="65"/>
    </row>
    <row r="182" spans="1:50" x14ac:dyDescent="0.2">
      <c r="A182" s="66" t="s">
        <v>333</v>
      </c>
      <c r="B182" s="54">
        <v>68845</v>
      </c>
      <c r="C182" s="54">
        <v>67628</v>
      </c>
      <c r="D182" s="54">
        <v>66080</v>
      </c>
      <c r="E182" s="54">
        <v>64650</v>
      </c>
      <c r="F182" s="54">
        <v>60411</v>
      </c>
      <c r="G182" s="54">
        <v>57644</v>
      </c>
      <c r="H182" s="54">
        <v>55832</v>
      </c>
      <c r="I182" s="54">
        <v>53991</v>
      </c>
      <c r="J182" s="119">
        <v>52810</v>
      </c>
      <c r="K182" s="54">
        <v>51924</v>
      </c>
      <c r="L182" s="54">
        <v>51383</v>
      </c>
      <c r="M182" s="54">
        <v>49115</v>
      </c>
      <c r="N182" s="54">
        <v>47557</v>
      </c>
      <c r="O182" s="54">
        <v>45259</v>
      </c>
      <c r="P182" s="54">
        <v>42240</v>
      </c>
      <c r="Q182" s="54">
        <v>39659</v>
      </c>
      <c r="R182" s="54">
        <v>37764</v>
      </c>
      <c r="S182" s="54">
        <v>34934</v>
      </c>
      <c r="T182" s="54">
        <v>32656</v>
      </c>
      <c r="U182" s="54">
        <v>30633</v>
      </c>
      <c r="V182" s="54">
        <v>29120</v>
      </c>
      <c r="W182" s="65">
        <v>-4.9391179447001603E-2</v>
      </c>
      <c r="X182" s="65">
        <v>-0.55504393928389861</v>
      </c>
      <c r="Y182" s="54">
        <v>-38212</v>
      </c>
      <c r="Z182" s="54">
        <v>-39725</v>
      </c>
      <c r="AA182" s="54"/>
      <c r="AB182" s="54"/>
      <c r="AC182" s="54"/>
    </row>
    <row r="183" spans="1:50" x14ac:dyDescent="0.2">
      <c r="A183" s="66"/>
      <c r="C183" s="54">
        <v>-1217</v>
      </c>
      <c r="D183" s="54">
        <v>-1548</v>
      </c>
      <c r="E183" s="54">
        <v>-1430</v>
      </c>
      <c r="F183" s="54">
        <v>-4239</v>
      </c>
      <c r="G183" s="54">
        <v>-2767</v>
      </c>
      <c r="H183" s="54">
        <v>-1812</v>
      </c>
      <c r="I183" s="54">
        <v>-1841</v>
      </c>
      <c r="J183" s="119">
        <v>-1181</v>
      </c>
      <c r="K183" s="54">
        <v>-886</v>
      </c>
      <c r="L183" s="54">
        <v>-541</v>
      </c>
      <c r="M183" s="54">
        <v>-2268</v>
      </c>
      <c r="N183" s="54">
        <v>-1558</v>
      </c>
      <c r="O183" s="54">
        <v>-2298</v>
      </c>
      <c r="P183" s="54">
        <v>-3019</v>
      </c>
      <c r="Q183" s="54">
        <v>-2581</v>
      </c>
      <c r="R183" s="54">
        <v>-1895</v>
      </c>
      <c r="S183" s="54">
        <v>-2830</v>
      </c>
      <c r="T183" s="54">
        <v>-2278</v>
      </c>
      <c r="U183" s="54">
        <v>-2023</v>
      </c>
      <c r="V183" s="54">
        <v>-1513</v>
      </c>
      <c r="W183" s="54">
        <f>AVERAGE(M183:V183)</f>
        <v>-2226.3000000000002</v>
      </c>
    </row>
    <row r="184" spans="1:50" x14ac:dyDescent="0.2">
      <c r="A184" s="66" t="s">
        <v>570</v>
      </c>
      <c r="C184" s="47">
        <v>-1.7677391241193986E-2</v>
      </c>
      <c r="D184" s="47">
        <v>-2.2889927249068433E-2</v>
      </c>
      <c r="E184" s="47">
        <v>-2.164043583535109E-2</v>
      </c>
      <c r="F184" s="47">
        <v>-6.5568445475638046E-2</v>
      </c>
      <c r="G184" s="47">
        <v>-4.580291668735826E-2</v>
      </c>
      <c r="H184" s="47">
        <v>-3.1434321004788011E-2</v>
      </c>
      <c r="I184" s="47">
        <v>-3.2973921765295885E-2</v>
      </c>
      <c r="J184" s="47">
        <v>-2.1874016039710321E-2</v>
      </c>
      <c r="K184" s="47">
        <v>-1.677712554440447E-2</v>
      </c>
      <c r="L184" s="47">
        <v>-1.0419074031276482E-2</v>
      </c>
      <c r="M184" s="47">
        <v>-4.4139112157717535E-2</v>
      </c>
      <c r="N184" s="47">
        <v>-3.1721470019342363E-2</v>
      </c>
      <c r="O184" s="47">
        <v>-4.8320962213764536E-2</v>
      </c>
      <c r="P184" s="47">
        <v>-6.6704964758390592E-2</v>
      </c>
      <c r="Q184" s="47">
        <v>-6.1103219696969698E-2</v>
      </c>
      <c r="R184" s="47">
        <v>-4.7782344486749541E-2</v>
      </c>
      <c r="S184" s="47">
        <v>-7.4939095434805633E-2</v>
      </c>
      <c r="T184" s="47">
        <v>-6.5208679223678942E-2</v>
      </c>
      <c r="U184" s="47">
        <v>-6.1948799608035274E-2</v>
      </c>
      <c r="V184" s="47">
        <v>-4.9391179447001603E-2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">
      <c r="A185" s="66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">
      <c r="A186" s="66" t="s">
        <v>537</v>
      </c>
      <c r="B186" s="1">
        <v>36891</v>
      </c>
      <c r="C186" s="1">
        <v>37256</v>
      </c>
      <c r="D186" s="1">
        <v>37621</v>
      </c>
      <c r="E186" s="1">
        <v>37986</v>
      </c>
      <c r="F186" s="1">
        <v>38352</v>
      </c>
      <c r="G186" s="1">
        <v>38717</v>
      </c>
      <c r="H186" s="1">
        <v>39082</v>
      </c>
      <c r="I186" s="1">
        <v>39447</v>
      </c>
      <c r="J186" s="1">
        <v>39813</v>
      </c>
      <c r="K186" s="1">
        <v>40178</v>
      </c>
      <c r="L186" s="1">
        <v>40543</v>
      </c>
      <c r="M186" s="1">
        <v>40908</v>
      </c>
      <c r="N186" s="1">
        <v>41274</v>
      </c>
      <c r="O186" s="1">
        <v>41639</v>
      </c>
      <c r="P186" s="1">
        <v>42004</v>
      </c>
      <c r="Q186" s="1">
        <v>42369</v>
      </c>
      <c r="R186" s="1">
        <v>42735</v>
      </c>
      <c r="S186" s="1">
        <v>43100</v>
      </c>
      <c r="T186" s="1">
        <v>43465</v>
      </c>
      <c r="U186" s="1">
        <v>43830</v>
      </c>
      <c r="V186" s="1">
        <v>44196</v>
      </c>
      <c r="W186" s="65" t="s">
        <v>525</v>
      </c>
      <c r="Y186" s="65"/>
      <c r="Z186" s="65"/>
    </row>
    <row r="187" spans="1:50" x14ac:dyDescent="0.2">
      <c r="A187" s="66" t="s">
        <v>333</v>
      </c>
      <c r="B187" s="54">
        <v>159531</v>
      </c>
      <c r="C187" s="54">
        <v>160244</v>
      </c>
      <c r="D187" s="54">
        <v>158546</v>
      </c>
      <c r="E187" s="54">
        <v>157318</v>
      </c>
      <c r="F187" s="54">
        <v>151252</v>
      </c>
      <c r="G187" s="54">
        <v>147324</v>
      </c>
      <c r="H187" s="54">
        <v>144669</v>
      </c>
      <c r="I187" s="54">
        <v>141878</v>
      </c>
      <c r="J187" s="54">
        <v>140885</v>
      </c>
      <c r="K187" s="54">
        <v>138638</v>
      </c>
      <c r="L187" s="54">
        <v>136700</v>
      </c>
      <c r="M187" s="54">
        <v>132022</v>
      </c>
      <c r="N187" s="54">
        <v>127808</v>
      </c>
      <c r="O187" s="54">
        <v>121599</v>
      </c>
      <c r="P187" s="54">
        <v>114971</v>
      </c>
      <c r="Q187" s="54">
        <v>108137</v>
      </c>
      <c r="R187" s="54">
        <v>103939</v>
      </c>
      <c r="S187" s="54">
        <v>98672</v>
      </c>
      <c r="T187" s="54">
        <v>93208</v>
      </c>
      <c r="U187" s="54">
        <v>88443</v>
      </c>
      <c r="V187" s="54">
        <v>84351</v>
      </c>
      <c r="W187" s="65"/>
      <c r="Y187" s="65"/>
      <c r="Z187" s="65"/>
    </row>
    <row r="188" spans="1:50" x14ac:dyDescent="0.2">
      <c r="C188" s="49">
        <f>C187-B187</f>
        <v>713</v>
      </c>
      <c r="D188" s="49">
        <f t="shared" ref="D188:V188" si="33">D187-C187</f>
        <v>-1698</v>
      </c>
      <c r="E188" s="49">
        <f t="shared" si="33"/>
        <v>-1228</v>
      </c>
      <c r="F188" s="49">
        <f t="shared" si="33"/>
        <v>-6066</v>
      </c>
      <c r="G188" s="49">
        <f t="shared" si="33"/>
        <v>-3928</v>
      </c>
      <c r="H188" s="49">
        <f t="shared" si="33"/>
        <v>-2655</v>
      </c>
      <c r="I188" s="49">
        <f t="shared" si="33"/>
        <v>-2791</v>
      </c>
      <c r="J188" s="49">
        <f t="shared" si="33"/>
        <v>-993</v>
      </c>
      <c r="K188" s="49">
        <f t="shared" si="33"/>
        <v>-2247</v>
      </c>
      <c r="L188" s="49">
        <f t="shared" si="33"/>
        <v>-1938</v>
      </c>
      <c r="M188" s="49">
        <f t="shared" si="33"/>
        <v>-4678</v>
      </c>
      <c r="N188" s="49">
        <f t="shared" si="33"/>
        <v>-4214</v>
      </c>
      <c r="O188" s="49">
        <f t="shared" si="33"/>
        <v>-6209</v>
      </c>
      <c r="P188" s="49">
        <f t="shared" si="33"/>
        <v>-6628</v>
      </c>
      <c r="Q188" s="49">
        <f t="shared" si="33"/>
        <v>-6834</v>
      </c>
      <c r="R188" s="49">
        <f t="shared" si="33"/>
        <v>-4198</v>
      </c>
      <c r="S188" s="49">
        <f t="shared" si="33"/>
        <v>-5267</v>
      </c>
      <c r="T188" s="49">
        <f t="shared" si="33"/>
        <v>-5464</v>
      </c>
      <c r="U188" s="49">
        <f t="shared" si="33"/>
        <v>-4765</v>
      </c>
      <c r="V188" s="49">
        <f t="shared" si="33"/>
        <v>-4092</v>
      </c>
    </row>
    <row r="189" spans="1:50" x14ac:dyDescent="0.2">
      <c r="C189" s="45">
        <v>4.4693507844870278E-3</v>
      </c>
      <c r="D189" s="45">
        <v>-1.0596340580614563E-2</v>
      </c>
      <c r="E189" s="45">
        <v>-7.7453861970658358E-3</v>
      </c>
      <c r="F189" s="45">
        <v>-3.8558842599066862E-2</v>
      </c>
      <c r="G189" s="45">
        <v>-2.5969904530188031E-2</v>
      </c>
      <c r="H189" s="45">
        <v>-1.8021503624664006E-2</v>
      </c>
      <c r="I189" s="45">
        <v>-1.9292315561730573E-2</v>
      </c>
      <c r="J189" s="45">
        <v>-6.9989709468698457E-3</v>
      </c>
      <c r="K189" s="45">
        <v>-1.5949178407921354E-2</v>
      </c>
      <c r="L189" s="45">
        <v>-1.3978851397163837E-2</v>
      </c>
      <c r="M189" s="45">
        <v>-3.4220921726408192E-2</v>
      </c>
      <c r="N189" s="45">
        <v>-3.1918922603808457E-2</v>
      </c>
      <c r="O189" s="45">
        <v>-4.8580683525287931E-2</v>
      </c>
      <c r="P189" s="45">
        <v>-5.4507027195947334E-2</v>
      </c>
      <c r="Q189" s="45">
        <v>-5.9441076445364484E-2</v>
      </c>
      <c r="R189" s="45">
        <v>-3.8821125054329234E-2</v>
      </c>
      <c r="S189" s="45">
        <v>-5.0673952991658569E-2</v>
      </c>
      <c r="T189" s="45">
        <v>-5.5375385114318144E-2</v>
      </c>
      <c r="U189" s="45">
        <v>-5.1122221268560641E-2</v>
      </c>
      <c r="V189" s="45">
        <v>-4.6267087276550996E-2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1" spans="1:50" x14ac:dyDescent="0.2">
      <c r="A191" s="66" t="s">
        <v>333</v>
      </c>
      <c r="B191" s="1">
        <v>36891</v>
      </c>
      <c r="C191" s="1">
        <v>37256</v>
      </c>
      <c r="D191" s="1">
        <v>37621</v>
      </c>
      <c r="E191" s="1">
        <v>37986</v>
      </c>
      <c r="F191" s="1">
        <v>38352</v>
      </c>
      <c r="G191" s="1">
        <v>38717</v>
      </c>
      <c r="H191" s="1">
        <v>39082</v>
      </c>
      <c r="I191" s="1">
        <v>39447</v>
      </c>
      <c r="J191" s="1">
        <v>39813</v>
      </c>
      <c r="K191" s="1">
        <v>40178</v>
      </c>
      <c r="L191" s="1">
        <v>40543</v>
      </c>
      <c r="M191" s="1">
        <v>40908</v>
      </c>
      <c r="N191" s="1">
        <v>41274</v>
      </c>
      <c r="O191" s="1">
        <v>41639</v>
      </c>
      <c r="P191" s="1">
        <v>42004</v>
      </c>
      <c r="Q191" s="118">
        <v>42369</v>
      </c>
      <c r="R191" s="1">
        <v>42735</v>
      </c>
      <c r="S191" s="1">
        <v>43100</v>
      </c>
      <c r="T191" s="1">
        <v>43465</v>
      </c>
      <c r="U191" s="1">
        <v>43830</v>
      </c>
      <c r="V191" s="1">
        <v>44196</v>
      </c>
      <c r="W191" t="s">
        <v>525</v>
      </c>
      <c r="X191" t="s">
        <v>562</v>
      </c>
    </row>
    <row r="192" spans="1:50" x14ac:dyDescent="0.2">
      <c r="A192" s="66" t="s">
        <v>328</v>
      </c>
      <c r="C192" s="54">
        <v>1930</v>
      </c>
      <c r="D192" s="54">
        <v>-150</v>
      </c>
      <c r="E192" s="54">
        <v>202</v>
      </c>
      <c r="F192" s="54">
        <v>-1827</v>
      </c>
      <c r="G192" s="54">
        <v>-1161</v>
      </c>
      <c r="H192" s="54">
        <v>-843</v>
      </c>
      <c r="I192" s="54">
        <v>-950</v>
      </c>
      <c r="J192" s="119">
        <v>188</v>
      </c>
      <c r="K192" s="54">
        <v>-1361</v>
      </c>
      <c r="L192" s="54">
        <v>-1397</v>
      </c>
      <c r="M192" s="54">
        <v>-2410</v>
      </c>
      <c r="N192" s="54">
        <v>-2656</v>
      </c>
      <c r="O192" s="54">
        <v>-3911</v>
      </c>
      <c r="P192" s="54">
        <v>-3609</v>
      </c>
      <c r="Q192" s="54">
        <v>-4253</v>
      </c>
      <c r="R192" s="54">
        <v>-2303</v>
      </c>
      <c r="S192" s="54">
        <v>-2437</v>
      </c>
      <c r="T192" s="54">
        <v>-3186</v>
      </c>
      <c r="U192" s="54">
        <v>-2742</v>
      </c>
      <c r="V192" s="54">
        <v>-2579</v>
      </c>
    </row>
    <row r="193" spans="1:22" x14ac:dyDescent="0.2">
      <c r="A193" s="66" t="s">
        <v>327</v>
      </c>
      <c r="C193" s="54">
        <v>-1217</v>
      </c>
      <c r="D193" s="54">
        <v>-1548</v>
      </c>
      <c r="E193" s="54">
        <v>-1430</v>
      </c>
      <c r="F193" s="54">
        <v>-4239</v>
      </c>
      <c r="G193" s="54">
        <v>-2767</v>
      </c>
      <c r="H193" s="54">
        <v>-1812</v>
      </c>
      <c r="I193" s="54">
        <v>-1841</v>
      </c>
      <c r="J193" s="119">
        <v>-1181</v>
      </c>
      <c r="K193" s="54">
        <v>-886</v>
      </c>
      <c r="L193" s="54">
        <v>-541</v>
      </c>
      <c r="M193" s="54">
        <v>-2268</v>
      </c>
      <c r="N193" s="54">
        <v>-1558</v>
      </c>
      <c r="O193" s="54">
        <v>-2298</v>
      </c>
      <c r="P193" s="54">
        <v>-3019</v>
      </c>
      <c r="Q193" s="54">
        <v>-2581</v>
      </c>
      <c r="R193" s="54">
        <v>-1895</v>
      </c>
      <c r="S193" s="54">
        <v>-2830</v>
      </c>
      <c r="T193" s="54">
        <v>-2278</v>
      </c>
      <c r="U193" s="54">
        <v>-2023</v>
      </c>
      <c r="V193" s="54">
        <v>-1513</v>
      </c>
    </row>
    <row r="194" spans="1:22" x14ac:dyDescent="0.2">
      <c r="A194" s="66" t="s">
        <v>537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215" spans="1:50" x14ac:dyDescent="0.2">
      <c r="A215" s="66" t="s">
        <v>328</v>
      </c>
      <c r="B215" s="103" t="s">
        <v>671</v>
      </c>
      <c r="C215" s="103" t="s">
        <v>672</v>
      </c>
      <c r="D215" s="103" t="s">
        <v>673</v>
      </c>
      <c r="E215" s="103" t="s">
        <v>674</v>
      </c>
      <c r="F215" s="103" t="s">
        <v>675</v>
      </c>
      <c r="G215" s="103" t="s">
        <v>676</v>
      </c>
      <c r="H215" s="103" t="s">
        <v>677</v>
      </c>
      <c r="I215" s="103" t="s">
        <v>678</v>
      </c>
      <c r="J215" s="103" t="s">
        <v>679</v>
      </c>
      <c r="K215" s="103" t="s">
        <v>680</v>
      </c>
      <c r="L215" s="103" t="s">
        <v>681</v>
      </c>
      <c r="M215" s="103" t="s">
        <v>682</v>
      </c>
      <c r="N215" s="103" t="s">
        <v>683</v>
      </c>
      <c r="O215" s="103" t="s">
        <v>684</v>
      </c>
      <c r="P215" s="103" t="s">
        <v>685</v>
      </c>
      <c r="Q215" s="103" t="s">
        <v>686</v>
      </c>
      <c r="R215" s="103" t="s">
        <v>687</v>
      </c>
      <c r="S215" s="103" t="s">
        <v>688</v>
      </c>
      <c r="T215" s="103" t="s">
        <v>689</v>
      </c>
      <c r="U215" s="103" t="s">
        <v>690</v>
      </c>
      <c r="V215" s="103" t="s">
        <v>691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">
      <c r="A216" t="s">
        <v>330</v>
      </c>
      <c r="B216" s="54">
        <v>692</v>
      </c>
      <c r="C216" s="54">
        <v>697</v>
      </c>
      <c r="D216" s="54">
        <v>687</v>
      </c>
      <c r="E216" s="54">
        <v>689</v>
      </c>
      <c r="F216" s="54">
        <v>637</v>
      </c>
      <c r="G216" s="54">
        <v>648</v>
      </c>
      <c r="H216" s="54">
        <v>643</v>
      </c>
      <c r="I216" s="54">
        <v>649</v>
      </c>
      <c r="J216" s="54">
        <v>664</v>
      </c>
      <c r="K216" s="54">
        <v>656</v>
      </c>
      <c r="L216" s="54">
        <v>654</v>
      </c>
      <c r="M216" s="54">
        <v>653</v>
      </c>
      <c r="N216" s="54">
        <v>625</v>
      </c>
      <c r="O216" s="54">
        <v>629</v>
      </c>
      <c r="P216" s="54">
        <v>633</v>
      </c>
      <c r="Q216" s="54">
        <v>628</v>
      </c>
      <c r="R216" s="54">
        <v>645</v>
      </c>
      <c r="S216" s="54">
        <v>652</v>
      </c>
      <c r="T216" s="54">
        <v>672</v>
      </c>
      <c r="U216" s="54">
        <v>674</v>
      </c>
      <c r="V216" s="54">
        <v>654</v>
      </c>
    </row>
    <row r="217" spans="1:50" x14ac:dyDescent="0.2">
      <c r="A217" t="s">
        <v>331</v>
      </c>
      <c r="B217" s="54">
        <v>25730</v>
      </c>
      <c r="C217" s="54">
        <v>26382</v>
      </c>
      <c r="D217" s="54">
        <v>26813</v>
      </c>
      <c r="E217" s="54">
        <v>27172</v>
      </c>
      <c r="F217" s="54">
        <v>26597</v>
      </c>
      <c r="G217" s="54">
        <v>27922</v>
      </c>
      <c r="H217" s="54">
        <v>28497</v>
      </c>
      <c r="I217" s="54">
        <v>29750</v>
      </c>
      <c r="J217" s="54">
        <v>31168</v>
      </c>
      <c r="K217" s="54">
        <v>31409</v>
      </c>
      <c r="L217" s="54">
        <v>32175</v>
      </c>
      <c r="M217" s="54">
        <v>32759</v>
      </c>
      <c r="N217" s="54">
        <v>31974</v>
      </c>
      <c r="O217" s="54">
        <v>32591</v>
      </c>
      <c r="P217" s="54">
        <v>33085</v>
      </c>
      <c r="Q217" s="54">
        <v>33581</v>
      </c>
      <c r="R217" s="54">
        <v>35505</v>
      </c>
      <c r="S217" s="54">
        <v>37194</v>
      </c>
      <c r="T217" s="54">
        <v>39003</v>
      </c>
      <c r="U217" s="54">
        <v>40145</v>
      </c>
      <c r="V217" s="54">
        <v>40933</v>
      </c>
    </row>
    <row r="218" spans="1:50" x14ac:dyDescent="0.2">
      <c r="A218" t="s">
        <v>332</v>
      </c>
      <c r="B218" s="54">
        <v>8021</v>
      </c>
      <c r="C218" s="54">
        <v>8163</v>
      </c>
      <c r="D218" s="54">
        <v>8112</v>
      </c>
      <c r="E218" s="54">
        <v>8085</v>
      </c>
      <c r="F218" s="54">
        <v>7867</v>
      </c>
      <c r="G218" s="54">
        <v>7741</v>
      </c>
      <c r="H218" s="54">
        <v>7635</v>
      </c>
      <c r="I218" s="54">
        <v>7532</v>
      </c>
      <c r="J218" s="54">
        <v>7493</v>
      </c>
      <c r="K218" s="54">
        <v>7331</v>
      </c>
      <c r="L218" s="54">
        <v>7186</v>
      </c>
      <c r="M218" s="54">
        <v>6967</v>
      </c>
      <c r="N218" s="54">
        <v>6732</v>
      </c>
      <c r="O218" s="54">
        <v>6388</v>
      </c>
      <c r="P218" s="54">
        <v>6089</v>
      </c>
      <c r="Q218" s="54">
        <v>5746</v>
      </c>
      <c r="R218" s="54">
        <v>5563</v>
      </c>
      <c r="S218" s="54">
        <v>5361</v>
      </c>
      <c r="T218" s="54">
        <v>5082</v>
      </c>
      <c r="U218" s="54">
        <v>4839</v>
      </c>
      <c r="V218" s="54">
        <v>4632</v>
      </c>
    </row>
    <row r="219" spans="1:50" x14ac:dyDescent="0.2">
      <c r="A219" t="s">
        <v>333</v>
      </c>
      <c r="B219" s="54">
        <v>90686</v>
      </c>
      <c r="C219" s="54">
        <v>92616</v>
      </c>
      <c r="D219" s="54">
        <v>92466</v>
      </c>
      <c r="E219" s="54">
        <v>92668</v>
      </c>
      <c r="F219" s="54">
        <v>90841</v>
      </c>
      <c r="G219" s="54">
        <v>89680</v>
      </c>
      <c r="H219" s="54">
        <v>88837</v>
      </c>
      <c r="I219" s="54">
        <v>87887</v>
      </c>
      <c r="J219" s="54">
        <v>88075</v>
      </c>
      <c r="K219" s="54">
        <v>86714</v>
      </c>
      <c r="L219" s="54">
        <v>85317</v>
      </c>
      <c r="M219" s="54">
        <v>82907</v>
      </c>
      <c r="N219" s="54">
        <v>80251</v>
      </c>
      <c r="O219" s="54">
        <v>76340</v>
      </c>
      <c r="P219" s="54">
        <v>72731</v>
      </c>
      <c r="Q219" s="54">
        <v>68478</v>
      </c>
      <c r="R219" s="54">
        <v>66175</v>
      </c>
      <c r="S219" s="54">
        <v>63738</v>
      </c>
      <c r="T219" s="54">
        <v>60552</v>
      </c>
      <c r="U219" s="54">
        <v>57810</v>
      </c>
      <c r="V219" s="54">
        <v>55231</v>
      </c>
    </row>
    <row r="221" spans="1:50" x14ac:dyDescent="0.2">
      <c r="A221" s="66" t="s">
        <v>327</v>
      </c>
      <c r="B221" s="1">
        <v>36891</v>
      </c>
      <c r="C221" s="1">
        <v>37256</v>
      </c>
      <c r="D221" s="1">
        <v>37621</v>
      </c>
      <c r="E221" s="1">
        <v>37986</v>
      </c>
      <c r="F221" s="1">
        <v>38352</v>
      </c>
      <c r="G221" s="1">
        <v>38717</v>
      </c>
      <c r="H221" s="1">
        <v>39082</v>
      </c>
      <c r="I221" s="1">
        <v>39447</v>
      </c>
      <c r="J221" s="1">
        <v>39813</v>
      </c>
      <c r="K221" s="1">
        <v>40178</v>
      </c>
      <c r="L221" s="1">
        <v>40543</v>
      </c>
      <c r="M221" s="1">
        <v>40908</v>
      </c>
      <c r="N221" s="1">
        <v>41274</v>
      </c>
      <c r="O221" s="1">
        <v>41639</v>
      </c>
      <c r="P221" s="1">
        <v>42004</v>
      </c>
      <c r="Q221" s="1">
        <v>42369</v>
      </c>
      <c r="R221" s="1">
        <v>42735</v>
      </c>
      <c r="S221" s="1">
        <v>43100</v>
      </c>
      <c r="T221" s="1">
        <v>43465</v>
      </c>
      <c r="U221" s="1">
        <v>43830</v>
      </c>
      <c r="V221" s="1">
        <v>44196</v>
      </c>
      <c r="Y221" s="65"/>
      <c r="Z221" s="65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">
      <c r="A222" t="s">
        <v>330</v>
      </c>
      <c r="B222" s="54">
        <v>912</v>
      </c>
      <c r="C222" s="54">
        <v>917</v>
      </c>
      <c r="D222" s="54">
        <v>914</v>
      </c>
      <c r="E222" s="54">
        <v>897</v>
      </c>
      <c r="F222" s="54">
        <v>876</v>
      </c>
      <c r="G222" s="54">
        <v>884</v>
      </c>
      <c r="H222" s="54">
        <v>882</v>
      </c>
      <c r="I222" s="54">
        <v>891</v>
      </c>
      <c r="J222" s="54">
        <v>892</v>
      </c>
      <c r="K222" s="54">
        <v>900</v>
      </c>
      <c r="L222" s="54">
        <v>907</v>
      </c>
      <c r="M222" s="54">
        <v>920</v>
      </c>
      <c r="N222" s="54">
        <v>943</v>
      </c>
      <c r="O222" s="54">
        <v>983</v>
      </c>
      <c r="P222" s="54">
        <v>984</v>
      </c>
      <c r="Q222" s="54">
        <v>1013</v>
      </c>
      <c r="R222" s="54">
        <v>1060</v>
      </c>
      <c r="S222" s="54">
        <v>1084</v>
      </c>
      <c r="T222" s="54">
        <v>1095</v>
      </c>
      <c r="U222" s="54">
        <v>1104</v>
      </c>
      <c r="V222" s="54">
        <v>1072</v>
      </c>
      <c r="W222" s="54"/>
      <c r="X222" s="54"/>
      <c r="Y222" s="65"/>
      <c r="Z222" s="65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</row>
    <row r="223" spans="1:50" x14ac:dyDescent="0.2">
      <c r="A223" t="s">
        <v>331</v>
      </c>
      <c r="B223" s="54">
        <v>60779</v>
      </c>
      <c r="C223" s="54">
        <v>62127</v>
      </c>
      <c r="D223" s="54">
        <v>62283</v>
      </c>
      <c r="E223" s="54">
        <v>61139</v>
      </c>
      <c r="F223" s="54">
        <v>60223</v>
      </c>
      <c r="G223" s="54">
        <v>61578</v>
      </c>
      <c r="H223" s="54">
        <v>62990</v>
      </c>
      <c r="I223" s="54">
        <v>64623</v>
      </c>
      <c r="J223" s="54">
        <v>66020</v>
      </c>
      <c r="K223" s="54">
        <v>66925</v>
      </c>
      <c r="L223" s="54">
        <v>67889</v>
      </c>
      <c r="M223" s="54">
        <v>70319</v>
      </c>
      <c r="N223" s="54">
        <v>72757</v>
      </c>
      <c r="O223" s="54">
        <v>76619</v>
      </c>
      <c r="P223" s="54">
        <v>78582</v>
      </c>
      <c r="Q223" s="54">
        <v>82348</v>
      </c>
      <c r="R223" s="54">
        <v>87840</v>
      </c>
      <c r="S223" s="54">
        <v>93229</v>
      </c>
      <c r="T223" s="54">
        <v>95910</v>
      </c>
      <c r="U223" s="54">
        <v>97529</v>
      </c>
      <c r="V223" s="54">
        <v>97816</v>
      </c>
      <c r="W223" s="54"/>
      <c r="X223" s="54"/>
      <c r="Y223" s="65"/>
      <c r="Z223" s="65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</row>
    <row r="224" spans="1:50" x14ac:dyDescent="0.2">
      <c r="A224" t="s">
        <v>332</v>
      </c>
      <c r="B224" s="54">
        <v>6284</v>
      </c>
      <c r="C224" s="54">
        <v>6151</v>
      </c>
      <c r="D224" s="54">
        <v>5996</v>
      </c>
      <c r="E224" s="54">
        <v>5849</v>
      </c>
      <c r="F224" s="54">
        <v>5450</v>
      </c>
      <c r="G224" s="54">
        <v>5194</v>
      </c>
      <c r="H224" s="54">
        <v>4996</v>
      </c>
      <c r="I224" s="54">
        <v>4802</v>
      </c>
      <c r="J224" s="54">
        <v>4681</v>
      </c>
      <c r="K224" s="54">
        <v>4588</v>
      </c>
      <c r="L224" s="54">
        <v>4520</v>
      </c>
      <c r="M224" s="54">
        <v>4306</v>
      </c>
      <c r="N224" s="54">
        <v>4153</v>
      </c>
      <c r="O224" s="54">
        <v>3940</v>
      </c>
      <c r="P224" s="54">
        <v>3679</v>
      </c>
      <c r="Q224" s="54">
        <v>3464</v>
      </c>
      <c r="R224" s="54">
        <v>3309</v>
      </c>
      <c r="S224" s="54">
        <v>3054</v>
      </c>
      <c r="T224" s="54">
        <v>2845</v>
      </c>
      <c r="U224" s="54">
        <v>2665</v>
      </c>
      <c r="V224" s="54">
        <v>2527</v>
      </c>
      <c r="W224" s="54"/>
      <c r="X224" s="54"/>
      <c r="Y224" s="65"/>
      <c r="Z224" s="65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</row>
    <row r="225" spans="1:50" x14ac:dyDescent="0.2">
      <c r="A225" t="s">
        <v>333</v>
      </c>
      <c r="B225" s="54">
        <v>68845</v>
      </c>
      <c r="C225" s="54">
        <v>67628</v>
      </c>
      <c r="D225" s="54">
        <v>66080</v>
      </c>
      <c r="E225" s="54">
        <v>64650</v>
      </c>
      <c r="F225" s="54">
        <v>60411</v>
      </c>
      <c r="G225" s="54">
        <v>57644</v>
      </c>
      <c r="H225" s="54">
        <v>55832</v>
      </c>
      <c r="I225" s="54">
        <v>53991</v>
      </c>
      <c r="J225" s="54">
        <v>52810</v>
      </c>
      <c r="K225" s="54">
        <v>51924</v>
      </c>
      <c r="L225" s="54">
        <v>51383</v>
      </c>
      <c r="M225" s="54">
        <v>49115</v>
      </c>
      <c r="N225" s="54">
        <v>47557</v>
      </c>
      <c r="O225" s="54">
        <v>45259</v>
      </c>
      <c r="P225" s="54">
        <v>42240</v>
      </c>
      <c r="Q225" s="54">
        <v>39659</v>
      </c>
      <c r="R225" s="54">
        <v>37764</v>
      </c>
      <c r="S225" s="54">
        <v>34934</v>
      </c>
      <c r="T225" s="54">
        <v>32656</v>
      </c>
      <c r="U225" s="54">
        <v>30633</v>
      </c>
      <c r="V225" s="54">
        <v>29120</v>
      </c>
      <c r="W225" s="54"/>
      <c r="X225" s="54"/>
      <c r="Y225" s="65"/>
      <c r="Z225" s="65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</row>
    <row r="227" spans="1:50" x14ac:dyDescent="0.2">
      <c r="A227" s="66"/>
      <c r="B227" s="103" t="s">
        <v>671</v>
      </c>
      <c r="C227" s="103" t="s">
        <v>672</v>
      </c>
      <c r="D227" s="103" t="s">
        <v>673</v>
      </c>
      <c r="E227" s="103" t="s">
        <v>674</v>
      </c>
      <c r="F227" s="103" t="s">
        <v>675</v>
      </c>
      <c r="G227" s="103" t="s">
        <v>676</v>
      </c>
      <c r="H227" s="103" t="s">
        <v>677</v>
      </c>
      <c r="I227" s="103" t="s">
        <v>678</v>
      </c>
      <c r="J227" s="103" t="s">
        <v>679</v>
      </c>
      <c r="K227" s="103" t="s">
        <v>680</v>
      </c>
      <c r="L227" s="103" t="s">
        <v>681</v>
      </c>
      <c r="M227" s="103" t="s">
        <v>682</v>
      </c>
      <c r="N227" s="103" t="s">
        <v>683</v>
      </c>
      <c r="O227" s="103" t="s">
        <v>684</v>
      </c>
      <c r="P227" s="103" t="s">
        <v>685</v>
      </c>
      <c r="Q227" s="103" t="s">
        <v>686</v>
      </c>
      <c r="R227" s="103" t="s">
        <v>687</v>
      </c>
      <c r="S227" s="103" t="s">
        <v>688</v>
      </c>
      <c r="T227" s="103" t="s">
        <v>689</v>
      </c>
      <c r="U227" s="103" t="s">
        <v>690</v>
      </c>
      <c r="V227" s="103" t="s">
        <v>691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">
      <c r="A228" t="s">
        <v>692</v>
      </c>
      <c r="B228" s="54">
        <v>25730</v>
      </c>
      <c r="C228" s="54">
        <v>26382</v>
      </c>
      <c r="D228" s="54">
        <v>26813</v>
      </c>
      <c r="E228" s="54">
        <v>27172</v>
      </c>
      <c r="F228" s="54">
        <v>26597</v>
      </c>
      <c r="G228" s="54">
        <v>27922</v>
      </c>
      <c r="H228" s="54">
        <v>28497</v>
      </c>
      <c r="I228" s="54">
        <v>29750</v>
      </c>
      <c r="J228" s="54">
        <v>31168</v>
      </c>
      <c r="K228" s="54">
        <v>31409</v>
      </c>
      <c r="L228" s="54">
        <v>32175</v>
      </c>
      <c r="M228" s="54">
        <v>32759</v>
      </c>
      <c r="N228" s="54">
        <v>31974</v>
      </c>
      <c r="O228" s="54">
        <v>32591</v>
      </c>
      <c r="P228" s="54">
        <v>33085</v>
      </c>
      <c r="Q228" s="54">
        <v>33581</v>
      </c>
      <c r="R228" s="54">
        <v>35505</v>
      </c>
      <c r="S228" s="54">
        <v>37194</v>
      </c>
      <c r="T228" s="54">
        <v>39003</v>
      </c>
      <c r="U228" s="54">
        <v>40145</v>
      </c>
      <c r="V228" s="54">
        <v>40933</v>
      </c>
    </row>
    <row r="229" spans="1:50" x14ac:dyDescent="0.2">
      <c r="A229" t="s">
        <v>693</v>
      </c>
      <c r="B229" s="54">
        <v>60779</v>
      </c>
      <c r="C229" s="54">
        <v>62127</v>
      </c>
      <c r="D229" s="54">
        <v>62283</v>
      </c>
      <c r="E229" s="54">
        <v>61139</v>
      </c>
      <c r="F229" s="54">
        <v>60223</v>
      </c>
      <c r="G229" s="54">
        <v>61578</v>
      </c>
      <c r="H229" s="54">
        <v>62990</v>
      </c>
      <c r="I229" s="54">
        <v>64623</v>
      </c>
      <c r="J229" s="54">
        <v>66020</v>
      </c>
      <c r="K229" s="54">
        <v>66925</v>
      </c>
      <c r="L229" s="54">
        <v>67889</v>
      </c>
      <c r="M229" s="54">
        <v>70319</v>
      </c>
      <c r="N229" s="54">
        <v>72757</v>
      </c>
      <c r="O229" s="54">
        <v>76619</v>
      </c>
      <c r="P229" s="54">
        <v>78582</v>
      </c>
      <c r="Q229" s="54">
        <v>82348</v>
      </c>
      <c r="R229" s="54">
        <v>87840</v>
      </c>
      <c r="S229" s="54">
        <v>93229</v>
      </c>
      <c r="T229" s="54">
        <v>95910</v>
      </c>
      <c r="U229" s="54">
        <v>97529</v>
      </c>
      <c r="V229" s="54">
        <v>97816</v>
      </c>
      <c r="W229" s="54"/>
      <c r="X229" s="54"/>
      <c r="Y229" s="65"/>
      <c r="Z229" s="65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</row>
    <row r="231" spans="1:50" x14ac:dyDescent="0.2">
      <c r="A231" s="66"/>
      <c r="B231" s="103" t="s">
        <v>671</v>
      </c>
      <c r="C231" s="103" t="s">
        <v>672</v>
      </c>
      <c r="D231" s="103" t="s">
        <v>673</v>
      </c>
      <c r="E231" s="103" t="s">
        <v>674</v>
      </c>
      <c r="F231" s="103" t="s">
        <v>675</v>
      </c>
      <c r="G231" s="103" t="s">
        <v>676</v>
      </c>
      <c r="H231" s="103" t="s">
        <v>677</v>
      </c>
      <c r="I231" s="103" t="s">
        <v>678</v>
      </c>
      <c r="J231" s="103" t="s">
        <v>679</v>
      </c>
      <c r="K231" s="103" t="s">
        <v>680</v>
      </c>
      <c r="L231" s="103" t="s">
        <v>681</v>
      </c>
      <c r="M231" s="103" t="s">
        <v>682</v>
      </c>
      <c r="N231" s="103" t="s">
        <v>683</v>
      </c>
      <c r="O231" s="103" t="s">
        <v>684</v>
      </c>
      <c r="P231" s="103" t="s">
        <v>685</v>
      </c>
      <c r="Q231" s="103" t="s">
        <v>686</v>
      </c>
      <c r="R231" s="103" t="s">
        <v>687</v>
      </c>
      <c r="S231" s="103" t="s">
        <v>688</v>
      </c>
      <c r="T231" s="103" t="s">
        <v>689</v>
      </c>
      <c r="U231" s="103" t="s">
        <v>690</v>
      </c>
      <c r="V231" s="103" t="s">
        <v>691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">
      <c r="A232" t="s">
        <v>694</v>
      </c>
      <c r="B232" s="54">
        <v>90686</v>
      </c>
      <c r="C232" s="54">
        <v>92616</v>
      </c>
      <c r="D232" s="54">
        <v>92466</v>
      </c>
      <c r="E232" s="54">
        <v>92668</v>
      </c>
      <c r="F232" s="54">
        <v>90841</v>
      </c>
      <c r="G232" s="54">
        <v>89680</v>
      </c>
      <c r="H232" s="54">
        <v>88837</v>
      </c>
      <c r="I232" s="54">
        <v>87887</v>
      </c>
      <c r="J232" s="54">
        <v>88075</v>
      </c>
      <c r="K232" s="54">
        <v>86714</v>
      </c>
      <c r="L232" s="54">
        <v>85317</v>
      </c>
      <c r="M232" s="54">
        <v>82907</v>
      </c>
      <c r="N232" s="54">
        <v>80251</v>
      </c>
      <c r="O232" s="54">
        <v>76340</v>
      </c>
      <c r="P232" s="54">
        <v>72731</v>
      </c>
      <c r="Q232" s="54">
        <v>68478</v>
      </c>
      <c r="R232" s="54">
        <v>66175</v>
      </c>
      <c r="S232" s="54">
        <v>63738</v>
      </c>
      <c r="T232" s="54">
        <v>60552</v>
      </c>
      <c r="U232" s="54">
        <v>57810</v>
      </c>
      <c r="V232" s="54">
        <v>55231</v>
      </c>
    </row>
    <row r="233" spans="1:50" x14ac:dyDescent="0.2">
      <c r="A233" t="s">
        <v>695</v>
      </c>
      <c r="B233" s="54">
        <v>68845</v>
      </c>
      <c r="C233" s="54">
        <v>67628</v>
      </c>
      <c r="D233" s="54">
        <v>66080</v>
      </c>
      <c r="E233" s="54">
        <v>64650</v>
      </c>
      <c r="F233" s="54">
        <v>60411</v>
      </c>
      <c r="G233" s="54">
        <v>57644</v>
      </c>
      <c r="H233" s="54">
        <v>55832</v>
      </c>
      <c r="I233" s="54">
        <v>53991</v>
      </c>
      <c r="J233" s="54">
        <v>52810</v>
      </c>
      <c r="K233" s="54">
        <v>51924</v>
      </c>
      <c r="L233" s="54">
        <v>51383</v>
      </c>
      <c r="M233" s="54">
        <v>49115</v>
      </c>
      <c r="N233" s="54">
        <v>47557</v>
      </c>
      <c r="O233" s="54">
        <v>45259</v>
      </c>
      <c r="P233" s="54">
        <v>42240</v>
      </c>
      <c r="Q233" s="54">
        <v>39659</v>
      </c>
      <c r="R233" s="54">
        <v>37764</v>
      </c>
      <c r="S233" s="54">
        <v>34934</v>
      </c>
      <c r="T233" s="54">
        <v>32656</v>
      </c>
      <c r="U233" s="54">
        <v>30633</v>
      </c>
      <c r="V233" s="54">
        <v>29120</v>
      </c>
      <c r="W233" s="54"/>
      <c r="X233" s="54"/>
      <c r="Y233" s="65"/>
      <c r="Z233" s="65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297C-6FF6-9E4A-98C9-EA79160D223F}">
  <dimension ref="A1:R25"/>
  <sheetViews>
    <sheetView workbookViewId="0">
      <selection activeCell="J9" sqref="J9"/>
    </sheetView>
  </sheetViews>
  <sheetFormatPr baseColWidth="10" defaultRowHeight="15" x14ac:dyDescent="0.2"/>
  <cols>
    <col min="12" max="12" width="11.83203125" customWidth="1"/>
    <col min="14" max="14" width="12.6640625" bestFit="1" customWidth="1"/>
  </cols>
  <sheetData>
    <row r="1" spans="1:18" x14ac:dyDescent="0.2">
      <c r="A1" t="s">
        <v>539</v>
      </c>
    </row>
    <row r="2" spans="1:18" x14ac:dyDescent="0.2">
      <c r="A2" t="s">
        <v>539</v>
      </c>
    </row>
    <row r="4" spans="1:18" x14ac:dyDescent="0.2">
      <c r="A4" t="s">
        <v>556</v>
      </c>
      <c r="D4" t="s">
        <v>93</v>
      </c>
      <c r="F4" t="s">
        <v>542</v>
      </c>
      <c r="M4" t="s">
        <v>93</v>
      </c>
      <c r="O4" t="s">
        <v>542</v>
      </c>
      <c r="Q4" t="s">
        <v>559</v>
      </c>
    </row>
    <row r="5" spans="1:18" x14ac:dyDescent="0.2">
      <c r="A5" t="s">
        <v>342</v>
      </c>
      <c r="B5" t="s">
        <v>540</v>
      </c>
      <c r="C5" t="s">
        <v>541</v>
      </c>
      <c r="D5" t="s">
        <v>543</v>
      </c>
      <c r="E5" t="s">
        <v>544</v>
      </c>
      <c r="F5" t="s">
        <v>543</v>
      </c>
      <c r="G5" t="s">
        <v>544</v>
      </c>
      <c r="K5" t="s">
        <v>540</v>
      </c>
      <c r="L5" t="s">
        <v>541</v>
      </c>
      <c r="M5" t="s">
        <v>543</v>
      </c>
      <c r="N5" t="s">
        <v>544</v>
      </c>
      <c r="O5" t="s">
        <v>543</v>
      </c>
      <c r="P5" t="s">
        <v>544</v>
      </c>
      <c r="Q5" t="s">
        <v>543</v>
      </c>
      <c r="R5" t="s">
        <v>544</v>
      </c>
    </row>
    <row r="6" spans="1:18" x14ac:dyDescent="0.2">
      <c r="A6">
        <v>1</v>
      </c>
      <c r="B6">
        <v>39</v>
      </c>
      <c r="C6" s="107">
        <v>239250</v>
      </c>
      <c r="D6">
        <v>35</v>
      </c>
      <c r="E6" s="107">
        <v>185500</v>
      </c>
      <c r="F6">
        <v>4</v>
      </c>
      <c r="G6" s="107">
        <v>53750</v>
      </c>
      <c r="J6" t="s">
        <v>557</v>
      </c>
      <c r="K6" s="76">
        <v>1268</v>
      </c>
      <c r="L6" s="107">
        <v>9757500</v>
      </c>
      <c r="M6">
        <v>986</v>
      </c>
      <c r="N6" s="107">
        <v>5107750</v>
      </c>
      <c r="O6">
        <v>282</v>
      </c>
      <c r="P6" s="107">
        <v>4649750</v>
      </c>
    </row>
    <row r="7" spans="1:18" x14ac:dyDescent="0.2">
      <c r="A7">
        <v>2</v>
      </c>
      <c r="B7">
        <v>44</v>
      </c>
      <c r="C7" s="107">
        <v>236000</v>
      </c>
      <c r="D7">
        <v>43</v>
      </c>
      <c r="E7" s="107">
        <v>220500</v>
      </c>
      <c r="F7">
        <v>1</v>
      </c>
      <c r="G7" s="107">
        <v>15500</v>
      </c>
      <c r="J7" t="s">
        <v>558</v>
      </c>
      <c r="K7" s="76">
        <v>1382</v>
      </c>
      <c r="L7" s="107">
        <v>9978500</v>
      </c>
      <c r="M7" s="76">
        <v>1139</v>
      </c>
      <c r="N7" s="76">
        <v>5946500</v>
      </c>
      <c r="O7">
        <v>243</v>
      </c>
      <c r="P7" s="76">
        <v>4000000</v>
      </c>
    </row>
    <row r="8" spans="1:18" x14ac:dyDescent="0.2">
      <c r="A8">
        <v>3</v>
      </c>
      <c r="B8">
        <v>53</v>
      </c>
      <c r="C8" s="107">
        <v>416000</v>
      </c>
      <c r="D8">
        <v>39</v>
      </c>
      <c r="E8" s="107">
        <v>205500</v>
      </c>
      <c r="F8">
        <v>14</v>
      </c>
      <c r="G8" s="107">
        <v>210500</v>
      </c>
      <c r="J8" t="s">
        <v>560</v>
      </c>
      <c r="K8">
        <v>2748</v>
      </c>
      <c r="L8" s="107">
        <v>20113500</v>
      </c>
      <c r="M8" s="76">
        <v>2243</v>
      </c>
      <c r="N8" s="107">
        <v>11736000</v>
      </c>
      <c r="O8">
        <v>494</v>
      </c>
      <c r="P8" s="76">
        <v>8146500</v>
      </c>
      <c r="Q8">
        <v>11</v>
      </c>
      <c r="R8" s="107">
        <v>231000</v>
      </c>
    </row>
    <row r="9" spans="1:18" x14ac:dyDescent="0.2">
      <c r="A9">
        <v>4</v>
      </c>
      <c r="B9">
        <v>74</v>
      </c>
      <c r="C9" s="107">
        <v>460000</v>
      </c>
      <c r="D9">
        <v>67</v>
      </c>
      <c r="E9" s="107">
        <v>351500</v>
      </c>
      <c r="F9">
        <v>7</v>
      </c>
      <c r="G9" s="107">
        <v>108500</v>
      </c>
    </row>
    <row r="10" spans="1:18" x14ac:dyDescent="0.2">
      <c r="A10">
        <v>5</v>
      </c>
      <c r="B10">
        <v>40</v>
      </c>
      <c r="C10" s="107">
        <v>297250</v>
      </c>
      <c r="D10">
        <v>31</v>
      </c>
      <c r="E10" s="107">
        <v>161500</v>
      </c>
      <c r="F10">
        <v>9</v>
      </c>
      <c r="G10" s="107">
        <v>135750</v>
      </c>
    </row>
    <row r="11" spans="1:18" x14ac:dyDescent="0.2">
      <c r="A11" t="s">
        <v>545</v>
      </c>
      <c r="B11">
        <v>37</v>
      </c>
      <c r="C11" s="107">
        <v>232500</v>
      </c>
      <c r="D11">
        <v>33</v>
      </c>
      <c r="E11" s="107">
        <v>170500</v>
      </c>
      <c r="F11">
        <v>4</v>
      </c>
      <c r="G11" s="107">
        <v>62000</v>
      </c>
    </row>
    <row r="12" spans="1:18" x14ac:dyDescent="0.2">
      <c r="A12" t="s">
        <v>546</v>
      </c>
      <c r="B12">
        <v>16</v>
      </c>
      <c r="C12" s="107">
        <v>98500</v>
      </c>
      <c r="D12">
        <v>14</v>
      </c>
      <c r="E12" s="107">
        <v>73000</v>
      </c>
      <c r="F12">
        <v>2</v>
      </c>
      <c r="G12" s="107">
        <v>25500</v>
      </c>
    </row>
    <row r="13" spans="1:18" x14ac:dyDescent="0.2">
      <c r="A13" t="s">
        <v>547</v>
      </c>
      <c r="B13">
        <v>37</v>
      </c>
      <c r="C13" s="107">
        <v>267500</v>
      </c>
      <c r="D13">
        <v>30</v>
      </c>
      <c r="E13" s="107">
        <v>161000</v>
      </c>
      <c r="F13">
        <v>7</v>
      </c>
      <c r="G13" s="107">
        <v>106500</v>
      </c>
    </row>
    <row r="14" spans="1:18" x14ac:dyDescent="0.2">
      <c r="A14" t="s">
        <v>548</v>
      </c>
      <c r="B14">
        <v>129</v>
      </c>
      <c r="C14" s="107">
        <v>922750</v>
      </c>
      <c r="D14">
        <v>106</v>
      </c>
      <c r="E14" s="107">
        <v>549000</v>
      </c>
      <c r="F14">
        <v>23</v>
      </c>
      <c r="G14" s="107">
        <v>373750</v>
      </c>
    </row>
    <row r="15" spans="1:18" x14ac:dyDescent="0.2">
      <c r="A15">
        <v>8</v>
      </c>
      <c r="B15">
        <v>46</v>
      </c>
      <c r="C15" s="107">
        <v>286750</v>
      </c>
      <c r="D15">
        <v>41</v>
      </c>
      <c r="E15" s="107">
        <v>206500</v>
      </c>
      <c r="F15">
        <v>5</v>
      </c>
      <c r="G15" s="107">
        <v>80250</v>
      </c>
    </row>
    <row r="16" spans="1:18" x14ac:dyDescent="0.2">
      <c r="A16">
        <v>9</v>
      </c>
      <c r="B16">
        <v>78</v>
      </c>
      <c r="C16" s="107">
        <v>570500</v>
      </c>
      <c r="D16">
        <v>64</v>
      </c>
      <c r="E16" s="107">
        <v>337000</v>
      </c>
      <c r="F16">
        <v>14</v>
      </c>
      <c r="G16" s="107">
        <v>233500</v>
      </c>
    </row>
    <row r="17" spans="1:7" x14ac:dyDescent="0.2">
      <c r="A17">
        <v>10</v>
      </c>
      <c r="B17">
        <v>129</v>
      </c>
      <c r="C17" s="107">
        <v>1032000</v>
      </c>
      <c r="D17">
        <v>98</v>
      </c>
      <c r="E17" s="107">
        <v>502000</v>
      </c>
      <c r="F17">
        <v>31</v>
      </c>
      <c r="G17" s="107">
        <v>530000</v>
      </c>
    </row>
    <row r="18" spans="1:7" x14ac:dyDescent="0.2">
      <c r="A18" t="s">
        <v>549</v>
      </c>
      <c r="B18">
        <v>84</v>
      </c>
      <c r="C18" s="107">
        <v>620500</v>
      </c>
      <c r="D18">
        <v>67</v>
      </c>
      <c r="E18" s="107">
        <v>343500</v>
      </c>
      <c r="F18">
        <v>17</v>
      </c>
      <c r="G18" s="107">
        <v>277000</v>
      </c>
    </row>
    <row r="19" spans="1:7" x14ac:dyDescent="0.2">
      <c r="A19" t="s">
        <v>550</v>
      </c>
      <c r="B19">
        <v>92</v>
      </c>
      <c r="C19" s="107">
        <v>769500</v>
      </c>
      <c r="D19">
        <v>66</v>
      </c>
      <c r="E19" s="107">
        <v>328000</v>
      </c>
      <c r="F19">
        <v>26</v>
      </c>
      <c r="G19" s="107">
        <v>441500</v>
      </c>
    </row>
    <row r="20" spans="1:7" x14ac:dyDescent="0.2">
      <c r="A20" t="s">
        <v>551</v>
      </c>
      <c r="B20">
        <v>177</v>
      </c>
      <c r="C20" s="107">
        <v>1703750</v>
      </c>
      <c r="D20">
        <v>108</v>
      </c>
      <c r="E20" s="107">
        <v>571750</v>
      </c>
      <c r="F20">
        <v>69</v>
      </c>
      <c r="G20" s="107">
        <v>1132000</v>
      </c>
    </row>
    <row r="21" spans="1:7" x14ac:dyDescent="0.2">
      <c r="A21" t="s">
        <v>552</v>
      </c>
      <c r="B21">
        <v>74</v>
      </c>
      <c r="C21" s="107">
        <v>689500</v>
      </c>
      <c r="D21">
        <v>48</v>
      </c>
      <c r="E21" s="107">
        <v>249000</v>
      </c>
      <c r="F21">
        <v>26</v>
      </c>
      <c r="G21" s="107">
        <v>440500</v>
      </c>
    </row>
    <row r="22" spans="1:7" x14ac:dyDescent="0.2">
      <c r="A22" t="s">
        <v>553</v>
      </c>
      <c r="B22">
        <v>66</v>
      </c>
      <c r="C22" s="107">
        <v>497000</v>
      </c>
      <c r="D22">
        <v>55</v>
      </c>
      <c r="E22" s="107">
        <v>282500</v>
      </c>
      <c r="F22">
        <v>11</v>
      </c>
      <c r="G22" s="107">
        <v>214500</v>
      </c>
    </row>
    <row r="23" spans="1:7" x14ac:dyDescent="0.2">
      <c r="A23" t="s">
        <v>554</v>
      </c>
      <c r="B23">
        <v>47</v>
      </c>
      <c r="C23" s="107">
        <v>379000</v>
      </c>
      <c r="D23">
        <v>36</v>
      </c>
      <c r="E23" s="107">
        <v>183000</v>
      </c>
      <c r="F23">
        <v>11</v>
      </c>
      <c r="G23" s="107">
        <v>196000</v>
      </c>
    </row>
    <row r="24" spans="1:7" x14ac:dyDescent="0.2">
      <c r="A24" t="s">
        <v>555</v>
      </c>
      <c r="B24">
        <v>6</v>
      </c>
      <c r="C24" s="107">
        <v>39250</v>
      </c>
      <c r="D24">
        <v>5</v>
      </c>
      <c r="E24" s="107">
        <v>26250</v>
      </c>
      <c r="F24">
        <v>1</v>
      </c>
      <c r="G24" s="107">
        <v>12750</v>
      </c>
    </row>
    <row r="25" spans="1:7" x14ac:dyDescent="0.2">
      <c r="A25" t="s">
        <v>326</v>
      </c>
      <c r="B25" s="76">
        <v>1268</v>
      </c>
      <c r="C25" s="107">
        <v>9757500</v>
      </c>
      <c r="D25">
        <v>986</v>
      </c>
      <c r="E25" s="107">
        <v>5107750</v>
      </c>
      <c r="F25">
        <v>282</v>
      </c>
      <c r="G25" s="107">
        <v>4649750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637C-C9D9-9E4E-B7D0-75791A507108}">
  <dimension ref="A1:L14"/>
  <sheetViews>
    <sheetView zoomScale="125" zoomScaleNormal="125" workbookViewId="0">
      <selection activeCell="R37" sqref="R37"/>
    </sheetView>
  </sheetViews>
  <sheetFormatPr baseColWidth="10" defaultColWidth="10.83203125" defaultRowHeight="15" x14ac:dyDescent="0.2"/>
  <sheetData>
    <row r="1" spans="1:12" ht="16" x14ac:dyDescent="0.2">
      <c r="A1" s="98" t="s">
        <v>495</v>
      </c>
      <c r="B1" s="98" t="s">
        <v>496</v>
      </c>
      <c r="C1" s="98" t="s">
        <v>497</v>
      </c>
      <c r="D1" s="98" t="s">
        <v>498</v>
      </c>
      <c r="E1" s="98" t="s">
        <v>499</v>
      </c>
      <c r="F1" s="98" t="s">
        <v>500</v>
      </c>
      <c r="G1" s="98" t="s">
        <v>501</v>
      </c>
      <c r="H1" s="98" t="s">
        <v>502</v>
      </c>
      <c r="I1" s="98" t="s">
        <v>503</v>
      </c>
      <c r="J1" s="98" t="s">
        <v>504</v>
      </c>
      <c r="K1" s="98" t="s">
        <v>505</v>
      </c>
      <c r="L1" s="98" t="s">
        <v>506</v>
      </c>
    </row>
    <row r="2" spans="1:12" ht="16" x14ac:dyDescent="0.2">
      <c r="A2" s="99">
        <v>43800</v>
      </c>
      <c r="B2" s="100">
        <v>1648850</v>
      </c>
      <c r="C2" s="100">
        <v>1459250</v>
      </c>
      <c r="D2" s="100"/>
      <c r="E2" s="100"/>
      <c r="F2" s="98">
        <v>53.1</v>
      </c>
      <c r="G2" s="98">
        <v>75</v>
      </c>
      <c r="H2" s="98">
        <v>64.900000000000006</v>
      </c>
      <c r="I2" s="100">
        <v>189600</v>
      </c>
      <c r="J2" s="98">
        <v>10.1</v>
      </c>
      <c r="K2" s="98"/>
      <c r="L2" s="98"/>
    </row>
    <row r="3" spans="1:12" ht="16" x14ac:dyDescent="0.2">
      <c r="A3" s="99">
        <v>43831</v>
      </c>
      <c r="B3" s="100">
        <v>1636533</v>
      </c>
      <c r="C3" s="100">
        <v>1454983</v>
      </c>
      <c r="D3" s="100">
        <v>-12317</v>
      </c>
      <c r="E3" s="100">
        <v>-4267</v>
      </c>
      <c r="F3" s="98">
        <v>52.9</v>
      </c>
      <c r="G3" s="98">
        <v>74.400000000000006</v>
      </c>
      <c r="H3" s="98">
        <v>64.7</v>
      </c>
      <c r="I3" s="100">
        <v>181550</v>
      </c>
      <c r="J3" s="98">
        <v>9.6999999999999993</v>
      </c>
      <c r="K3" s="98">
        <v>-0.6</v>
      </c>
      <c r="L3" s="98">
        <v>-0.2</v>
      </c>
    </row>
    <row r="4" spans="1:12" ht="16" x14ac:dyDescent="0.2">
      <c r="A4" s="99">
        <v>43862</v>
      </c>
      <c r="B4" s="100">
        <v>1632350</v>
      </c>
      <c r="C4" s="100">
        <v>1460017</v>
      </c>
      <c r="D4" s="100">
        <v>-4183</v>
      </c>
      <c r="E4" s="100">
        <v>5033</v>
      </c>
      <c r="F4" s="98">
        <v>52.8</v>
      </c>
      <c r="G4" s="98">
        <v>74.2</v>
      </c>
      <c r="H4" s="98">
        <v>65</v>
      </c>
      <c r="I4" s="100">
        <v>172333</v>
      </c>
      <c r="J4" s="98">
        <v>9.3000000000000007</v>
      </c>
      <c r="K4" s="98">
        <v>-0.2</v>
      </c>
      <c r="L4" s="98">
        <v>0.2</v>
      </c>
    </row>
    <row r="5" spans="1:12" ht="16" x14ac:dyDescent="0.2">
      <c r="A5" s="99">
        <v>43891</v>
      </c>
      <c r="B5" s="100">
        <v>1618200</v>
      </c>
      <c r="C5" s="100">
        <v>1466650</v>
      </c>
      <c r="D5" s="100">
        <v>-14150</v>
      </c>
      <c r="E5" s="100">
        <v>6633</v>
      </c>
      <c r="F5" s="98">
        <v>52.5</v>
      </c>
      <c r="G5" s="98">
        <v>73.599999999999994</v>
      </c>
      <c r="H5" s="98">
        <v>65.2</v>
      </c>
      <c r="I5" s="100">
        <v>151550</v>
      </c>
      <c r="J5" s="98">
        <v>8.3000000000000007</v>
      </c>
      <c r="K5" s="98">
        <v>-0.6</v>
      </c>
      <c r="L5" s="98">
        <v>0.3</v>
      </c>
    </row>
    <row r="6" spans="1:12" ht="16" x14ac:dyDescent="0.2">
      <c r="A6" s="99">
        <v>43922</v>
      </c>
      <c r="B6" s="100">
        <v>1604033</v>
      </c>
      <c r="C6" s="100">
        <v>1454350</v>
      </c>
      <c r="D6" s="100">
        <v>-14167</v>
      </c>
      <c r="E6" s="100">
        <v>-12300</v>
      </c>
      <c r="F6" s="98">
        <v>52.4</v>
      </c>
      <c r="G6" s="98">
        <v>72.900000000000006</v>
      </c>
      <c r="H6" s="98">
        <v>64.7</v>
      </c>
      <c r="I6" s="100">
        <v>149683</v>
      </c>
      <c r="J6" s="98">
        <v>8.3000000000000007</v>
      </c>
      <c r="K6" s="98">
        <v>-0.6</v>
      </c>
      <c r="L6" s="98">
        <v>-0.6</v>
      </c>
    </row>
    <row r="7" spans="1:12" ht="16" x14ac:dyDescent="0.2">
      <c r="A7" s="99">
        <v>43952</v>
      </c>
      <c r="B7" s="100">
        <v>1599967</v>
      </c>
      <c r="C7" s="100">
        <v>1455683</v>
      </c>
      <c r="D7" s="100">
        <v>-4067</v>
      </c>
      <c r="E7" s="100">
        <v>1333</v>
      </c>
      <c r="F7" s="98">
        <v>52.4</v>
      </c>
      <c r="G7" s="98">
        <v>72.7</v>
      </c>
      <c r="H7" s="98">
        <v>64.7</v>
      </c>
      <c r="I7" s="100">
        <v>144283</v>
      </c>
      <c r="J7" s="98">
        <v>8</v>
      </c>
      <c r="K7" s="98">
        <v>-0.2</v>
      </c>
      <c r="L7" s="98">
        <v>0.1</v>
      </c>
    </row>
    <row r="8" spans="1:12" ht="16" x14ac:dyDescent="0.2">
      <c r="A8" s="99">
        <v>43983</v>
      </c>
      <c r="B8" s="100">
        <v>1607167</v>
      </c>
      <c r="C8" s="100">
        <v>1467917</v>
      </c>
      <c r="D8" s="100">
        <v>7200</v>
      </c>
      <c r="E8" s="100">
        <v>12233</v>
      </c>
      <c r="F8" s="98">
        <v>52.3</v>
      </c>
      <c r="G8" s="98">
        <v>73</v>
      </c>
      <c r="H8" s="98">
        <v>65.3</v>
      </c>
      <c r="I8" s="100">
        <v>139250</v>
      </c>
      <c r="J8" s="98">
        <v>7.7</v>
      </c>
      <c r="K8" s="98">
        <v>0.3</v>
      </c>
      <c r="L8" s="98">
        <v>0.6</v>
      </c>
    </row>
    <row r="9" spans="1:12" ht="16" x14ac:dyDescent="0.2">
      <c r="A9" s="99">
        <v>44013</v>
      </c>
      <c r="B9" s="100">
        <v>1607167</v>
      </c>
      <c r="C9" s="100">
        <v>1471150</v>
      </c>
      <c r="D9" s="100">
        <v>0</v>
      </c>
      <c r="E9" s="100">
        <v>3233</v>
      </c>
      <c r="F9" s="98">
        <v>52.2</v>
      </c>
      <c r="G9" s="98">
        <v>73</v>
      </c>
      <c r="H9" s="98">
        <v>65.400000000000006</v>
      </c>
      <c r="I9" s="100">
        <v>136017</v>
      </c>
      <c r="J9" s="98">
        <v>7.6</v>
      </c>
      <c r="K9" s="98">
        <v>0</v>
      </c>
      <c r="L9" s="98">
        <v>0.1</v>
      </c>
    </row>
    <row r="10" spans="1:12" ht="16" x14ac:dyDescent="0.2">
      <c r="A10" s="99">
        <v>44044</v>
      </c>
      <c r="B10" s="100">
        <v>1612733</v>
      </c>
      <c r="C10" s="100">
        <v>1473067</v>
      </c>
      <c r="D10" s="100">
        <v>5567</v>
      </c>
      <c r="E10" s="100">
        <v>1917</v>
      </c>
      <c r="F10" s="98">
        <v>52.3</v>
      </c>
      <c r="G10" s="98">
        <v>73.2</v>
      </c>
      <c r="H10" s="98">
        <v>65.400000000000006</v>
      </c>
      <c r="I10" s="100">
        <v>139667</v>
      </c>
      <c r="J10" s="98">
        <v>7.7</v>
      </c>
      <c r="K10" s="98">
        <v>0.2</v>
      </c>
      <c r="L10" s="98">
        <v>0.1</v>
      </c>
    </row>
    <row r="11" spans="1:12" ht="16" x14ac:dyDescent="0.2">
      <c r="A11" s="99">
        <v>44075</v>
      </c>
      <c r="B11" s="100">
        <v>1616817</v>
      </c>
      <c r="C11" s="100">
        <v>1471800</v>
      </c>
      <c r="D11" s="100">
        <v>4083</v>
      </c>
      <c r="E11" s="100">
        <v>-1267</v>
      </c>
      <c r="F11" s="98">
        <v>52.3</v>
      </c>
      <c r="G11" s="98">
        <v>73.3</v>
      </c>
      <c r="H11" s="98">
        <v>65.400000000000006</v>
      </c>
      <c r="I11" s="100">
        <v>145017</v>
      </c>
      <c r="J11" s="98">
        <v>7.9</v>
      </c>
      <c r="K11" s="98">
        <v>0.1</v>
      </c>
      <c r="L11" s="98">
        <v>-0.1</v>
      </c>
    </row>
    <row r="12" spans="1:12" ht="16" x14ac:dyDescent="0.2">
      <c r="A12" s="99">
        <v>44105</v>
      </c>
      <c r="B12" s="100">
        <v>1611383</v>
      </c>
      <c r="C12" s="100">
        <v>1492100</v>
      </c>
      <c r="D12" s="100">
        <v>-5433</v>
      </c>
      <c r="E12" s="100">
        <v>20300</v>
      </c>
      <c r="F12" s="98">
        <v>51.9</v>
      </c>
      <c r="G12" s="98">
        <v>73</v>
      </c>
      <c r="H12" s="98">
        <v>66.2</v>
      </c>
      <c r="I12" s="100">
        <v>119283</v>
      </c>
      <c r="J12" s="98">
        <v>6.7</v>
      </c>
      <c r="K12" s="98">
        <v>-0.3</v>
      </c>
      <c r="L12" s="98">
        <v>0.9</v>
      </c>
    </row>
    <row r="13" spans="1:12" ht="16" x14ac:dyDescent="0.2">
      <c r="A13" s="99">
        <v>44136</v>
      </c>
      <c r="B13" s="100">
        <v>1616517</v>
      </c>
      <c r="C13" s="100">
        <v>1498567</v>
      </c>
      <c r="D13" s="100">
        <v>5133</v>
      </c>
      <c r="E13" s="100">
        <v>6467</v>
      </c>
      <c r="F13" s="98">
        <v>51.9</v>
      </c>
      <c r="G13" s="98">
        <v>73.2</v>
      </c>
      <c r="H13" s="98">
        <v>66.5</v>
      </c>
      <c r="I13" s="100">
        <v>117950</v>
      </c>
      <c r="J13" s="98">
        <v>6.7</v>
      </c>
      <c r="K13" s="98">
        <v>0.2</v>
      </c>
      <c r="L13" s="98">
        <v>0.2</v>
      </c>
    </row>
    <row r="14" spans="1:12" ht="16" x14ac:dyDescent="0.2">
      <c r="A14" s="99">
        <v>44166</v>
      </c>
      <c r="B14" s="100">
        <v>1606200</v>
      </c>
      <c r="C14" s="100">
        <v>1488450</v>
      </c>
      <c r="D14" s="100">
        <v>-10317</v>
      </c>
      <c r="E14" s="100">
        <v>-10117</v>
      </c>
      <c r="F14" s="98">
        <v>51.9</v>
      </c>
      <c r="G14" s="98">
        <v>72.599999999999994</v>
      </c>
      <c r="H14" s="98">
        <v>66</v>
      </c>
      <c r="I14" s="100">
        <v>117750</v>
      </c>
      <c r="J14" s="98">
        <v>6.7</v>
      </c>
      <c r="K14" s="98">
        <v>-0.5</v>
      </c>
      <c r="L14" s="98">
        <v>-0.5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EC79-859B-024A-A2B1-BA66793D5CD4}">
  <dimension ref="A1:AC80"/>
  <sheetViews>
    <sheetView topLeftCell="A21" workbookViewId="0">
      <selection activeCell="A23" sqref="A23:A30"/>
    </sheetView>
  </sheetViews>
  <sheetFormatPr baseColWidth="10" defaultColWidth="10.83203125" defaultRowHeight="15" x14ac:dyDescent="0.2"/>
  <sheetData>
    <row r="1" spans="1:29" x14ac:dyDescent="0.2">
      <c r="A1" t="s">
        <v>8</v>
      </c>
    </row>
    <row r="2" spans="1:29" x14ac:dyDescent="0.2">
      <c r="A2" t="s">
        <v>112</v>
      </c>
    </row>
    <row r="3" spans="1:29" x14ac:dyDescent="0.2">
      <c r="A3" t="s">
        <v>23</v>
      </c>
    </row>
    <row r="4" spans="1:29" x14ac:dyDescent="0.2">
      <c r="A4" t="s">
        <v>26</v>
      </c>
    </row>
    <row r="5" spans="1:29" x14ac:dyDescent="0.2">
      <c r="A5" t="s">
        <v>54</v>
      </c>
    </row>
    <row r="6" spans="1:29" x14ac:dyDescent="0.2">
      <c r="A6" t="s">
        <v>80</v>
      </c>
    </row>
    <row r="7" spans="1:29" x14ac:dyDescent="0.2">
      <c r="A7" t="s">
        <v>82</v>
      </c>
    </row>
    <row r="8" spans="1:29" x14ac:dyDescent="0.2">
      <c r="A8" t="s">
        <v>85</v>
      </c>
    </row>
    <row r="10" spans="1:29" x14ac:dyDescent="0.2">
      <c r="A10" t="s">
        <v>96</v>
      </c>
      <c r="B10" s="8">
        <v>36891</v>
      </c>
      <c r="C10" s="1">
        <v>37256</v>
      </c>
      <c r="D10" s="1">
        <v>37621</v>
      </c>
      <c r="E10" s="1">
        <v>37986</v>
      </c>
      <c r="F10" s="8">
        <v>38352</v>
      </c>
      <c r="G10" s="1">
        <v>38717</v>
      </c>
      <c r="H10" s="1">
        <v>39082</v>
      </c>
      <c r="I10" s="1">
        <v>39447</v>
      </c>
      <c r="J10" s="1">
        <v>39813</v>
      </c>
      <c r="K10" s="1">
        <v>40178</v>
      </c>
      <c r="L10" s="1">
        <v>40543</v>
      </c>
      <c r="M10" s="1">
        <v>40908</v>
      </c>
      <c r="N10" s="1">
        <v>41274</v>
      </c>
      <c r="O10" s="1">
        <v>41639</v>
      </c>
      <c r="P10" s="1">
        <v>42004</v>
      </c>
      <c r="Q10" s="1">
        <v>42369</v>
      </c>
      <c r="R10" s="1">
        <v>42735</v>
      </c>
      <c r="S10" s="1">
        <v>43100</v>
      </c>
      <c r="T10" s="1">
        <v>43465</v>
      </c>
      <c r="U10" s="1">
        <v>43830</v>
      </c>
      <c r="V10" s="1">
        <v>44196</v>
      </c>
      <c r="W10" t="s">
        <v>207</v>
      </c>
      <c r="X10" t="s">
        <v>208</v>
      </c>
      <c r="Y10" t="s">
        <v>209</v>
      </c>
      <c r="Z10" t="s">
        <v>210</v>
      </c>
      <c r="AA10" t="s">
        <v>211</v>
      </c>
      <c r="AB10" t="s">
        <v>1</v>
      </c>
    </row>
    <row r="11" spans="1:29" ht="16" x14ac:dyDescent="0.2">
      <c r="A11" s="3" t="s">
        <v>8</v>
      </c>
      <c r="B11" s="9">
        <v>112</v>
      </c>
      <c r="C11">
        <v>107</v>
      </c>
      <c r="D11">
        <v>112</v>
      </c>
      <c r="E11">
        <v>105</v>
      </c>
      <c r="F11" s="9">
        <v>114</v>
      </c>
      <c r="G11">
        <v>119</v>
      </c>
      <c r="H11">
        <v>121</v>
      </c>
      <c r="I11">
        <v>109</v>
      </c>
      <c r="J11">
        <v>112</v>
      </c>
      <c r="K11">
        <v>110</v>
      </c>
      <c r="L11">
        <v>110</v>
      </c>
      <c r="M11">
        <v>101</v>
      </c>
      <c r="N11">
        <v>106</v>
      </c>
      <c r="O11">
        <v>100</v>
      </c>
      <c r="P11">
        <v>89</v>
      </c>
      <c r="Q11">
        <v>85</v>
      </c>
      <c r="R11" s="11">
        <v>79</v>
      </c>
      <c r="S11" s="28">
        <v>76</v>
      </c>
      <c r="T11" s="28">
        <v>70</v>
      </c>
      <c r="U11" s="28">
        <v>68</v>
      </c>
      <c r="V11">
        <v>70</v>
      </c>
      <c r="W11" t="s">
        <v>222</v>
      </c>
      <c r="X11" t="s">
        <v>223</v>
      </c>
      <c r="Y11" t="s">
        <v>224</v>
      </c>
      <c r="Z11" t="s">
        <v>225</v>
      </c>
      <c r="AA11" t="s">
        <v>226</v>
      </c>
      <c r="AB11" t="s">
        <v>8</v>
      </c>
      <c r="AC11" s="43"/>
    </row>
    <row r="12" spans="1:29" ht="16" x14ac:dyDescent="0.2">
      <c r="A12" s="3" t="s">
        <v>16</v>
      </c>
      <c r="B12" s="9">
        <v>56</v>
      </c>
      <c r="C12">
        <v>62</v>
      </c>
      <c r="D12">
        <v>68</v>
      </c>
      <c r="E12">
        <v>59</v>
      </c>
      <c r="F12" s="9">
        <v>55</v>
      </c>
      <c r="G12">
        <v>55</v>
      </c>
      <c r="H12">
        <v>48</v>
      </c>
      <c r="I12">
        <v>53</v>
      </c>
      <c r="J12">
        <v>58</v>
      </c>
      <c r="K12">
        <v>53</v>
      </c>
      <c r="L12">
        <v>56</v>
      </c>
      <c r="M12">
        <v>50</v>
      </c>
      <c r="N12">
        <v>47</v>
      </c>
      <c r="O12">
        <v>45</v>
      </c>
      <c r="P12">
        <v>51</v>
      </c>
      <c r="Q12">
        <v>49</v>
      </c>
      <c r="R12" s="11">
        <v>44</v>
      </c>
      <c r="S12" s="28">
        <v>41</v>
      </c>
      <c r="T12" s="28">
        <v>32</v>
      </c>
      <c r="U12" s="28">
        <v>32</v>
      </c>
      <c r="V12">
        <v>32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B12" t="s">
        <v>16</v>
      </c>
      <c r="AC12" s="43"/>
    </row>
    <row r="13" spans="1:29" ht="16" x14ac:dyDescent="0.2">
      <c r="A13" s="2" t="s">
        <v>23</v>
      </c>
      <c r="B13" s="9">
        <v>187</v>
      </c>
      <c r="C13">
        <v>195</v>
      </c>
      <c r="D13">
        <v>196</v>
      </c>
      <c r="E13">
        <v>188</v>
      </c>
      <c r="F13" s="9">
        <v>188</v>
      </c>
      <c r="G13">
        <v>188</v>
      </c>
      <c r="H13">
        <v>189</v>
      </c>
      <c r="I13">
        <v>183</v>
      </c>
      <c r="J13">
        <v>173</v>
      </c>
      <c r="K13">
        <v>166</v>
      </c>
      <c r="L13">
        <v>151</v>
      </c>
      <c r="M13">
        <v>144</v>
      </c>
      <c r="N13">
        <v>144</v>
      </c>
      <c r="O13">
        <v>139</v>
      </c>
      <c r="P13">
        <v>122</v>
      </c>
      <c r="Q13">
        <v>107</v>
      </c>
      <c r="R13" s="11">
        <v>91</v>
      </c>
      <c r="S13" s="28">
        <v>91</v>
      </c>
      <c r="T13" s="28">
        <v>85</v>
      </c>
      <c r="U13" s="28">
        <v>82</v>
      </c>
      <c r="V13">
        <v>82</v>
      </c>
      <c r="W13" t="s">
        <v>252</v>
      </c>
      <c r="X13" t="s">
        <v>228</v>
      </c>
      <c r="Y13" t="s">
        <v>229</v>
      </c>
      <c r="Z13" t="s">
        <v>243</v>
      </c>
      <c r="AA13" t="s">
        <v>226</v>
      </c>
      <c r="AB13" t="s">
        <v>23</v>
      </c>
      <c r="AC13" s="43"/>
    </row>
    <row r="14" spans="1:29" ht="16" x14ac:dyDescent="0.2">
      <c r="A14" s="3" t="s">
        <v>26</v>
      </c>
      <c r="B14" s="9">
        <v>143</v>
      </c>
      <c r="C14">
        <v>149</v>
      </c>
      <c r="D14">
        <v>155</v>
      </c>
      <c r="E14">
        <v>165</v>
      </c>
      <c r="F14" s="9">
        <v>157</v>
      </c>
      <c r="G14">
        <v>160</v>
      </c>
      <c r="H14">
        <v>159</v>
      </c>
      <c r="I14">
        <v>158</v>
      </c>
      <c r="J14">
        <v>159</v>
      </c>
      <c r="K14">
        <v>158</v>
      </c>
      <c r="L14">
        <v>156</v>
      </c>
      <c r="M14">
        <v>146</v>
      </c>
      <c r="N14">
        <v>147</v>
      </c>
      <c r="O14">
        <v>139</v>
      </c>
      <c r="P14">
        <v>137</v>
      </c>
      <c r="Q14">
        <v>127</v>
      </c>
      <c r="R14" s="11">
        <v>121</v>
      </c>
      <c r="S14" s="28">
        <v>112</v>
      </c>
      <c r="T14" s="28">
        <v>115</v>
      </c>
      <c r="U14" s="28">
        <v>103</v>
      </c>
      <c r="V14">
        <v>104</v>
      </c>
      <c r="W14" t="s">
        <v>257</v>
      </c>
      <c r="X14" t="s">
        <v>228</v>
      </c>
      <c r="Y14" t="s">
        <v>229</v>
      </c>
      <c r="Z14" t="s">
        <v>225</v>
      </c>
      <c r="AA14" t="s">
        <v>226</v>
      </c>
      <c r="AB14" t="s">
        <v>26</v>
      </c>
      <c r="AC14" s="43"/>
    </row>
    <row r="15" spans="1:29" ht="16" x14ac:dyDescent="0.2">
      <c r="A15" s="3" t="s">
        <v>54</v>
      </c>
      <c r="B15" s="9">
        <v>100</v>
      </c>
      <c r="C15">
        <v>106</v>
      </c>
      <c r="D15">
        <v>116</v>
      </c>
      <c r="E15">
        <v>115</v>
      </c>
      <c r="F15" s="9">
        <v>122</v>
      </c>
      <c r="G15">
        <v>117</v>
      </c>
      <c r="H15">
        <v>120</v>
      </c>
      <c r="I15">
        <v>124</v>
      </c>
      <c r="J15">
        <v>128</v>
      </c>
      <c r="K15">
        <v>117</v>
      </c>
      <c r="L15">
        <v>116</v>
      </c>
      <c r="M15">
        <v>110</v>
      </c>
      <c r="N15">
        <v>111</v>
      </c>
      <c r="O15">
        <v>106</v>
      </c>
      <c r="P15">
        <v>101</v>
      </c>
      <c r="Q15">
        <v>101</v>
      </c>
      <c r="R15" s="11">
        <v>102</v>
      </c>
      <c r="S15" s="28">
        <v>92</v>
      </c>
      <c r="T15" s="28">
        <v>87</v>
      </c>
      <c r="U15" s="28">
        <v>82</v>
      </c>
      <c r="V15">
        <v>84</v>
      </c>
      <c r="W15" t="s">
        <v>287</v>
      </c>
      <c r="X15" t="s">
        <v>228</v>
      </c>
      <c r="Y15" t="s">
        <v>229</v>
      </c>
      <c r="Z15" t="s">
        <v>243</v>
      </c>
      <c r="AA15" t="s">
        <v>226</v>
      </c>
      <c r="AB15" t="s">
        <v>54</v>
      </c>
      <c r="AC15" s="43"/>
    </row>
    <row r="16" spans="1:29" ht="16" x14ac:dyDescent="0.2">
      <c r="A16" s="3" t="s">
        <v>80</v>
      </c>
      <c r="B16" s="9">
        <v>38</v>
      </c>
      <c r="C16">
        <v>39</v>
      </c>
      <c r="D16">
        <v>40</v>
      </c>
      <c r="E16">
        <v>37</v>
      </c>
      <c r="F16" s="9">
        <v>34</v>
      </c>
      <c r="G16">
        <v>30</v>
      </c>
      <c r="H16">
        <v>31</v>
      </c>
      <c r="I16">
        <v>33</v>
      </c>
      <c r="J16">
        <v>31</v>
      </c>
      <c r="K16">
        <v>38</v>
      </c>
      <c r="L16">
        <v>35</v>
      </c>
      <c r="M16">
        <v>38</v>
      </c>
      <c r="N16">
        <v>36</v>
      </c>
      <c r="O16">
        <v>32</v>
      </c>
      <c r="P16">
        <v>33</v>
      </c>
      <c r="Q16">
        <v>25</v>
      </c>
      <c r="R16" s="11">
        <v>28</v>
      </c>
      <c r="S16" s="28">
        <v>27</v>
      </c>
      <c r="T16" s="28">
        <v>27</v>
      </c>
      <c r="U16" s="28">
        <v>22</v>
      </c>
      <c r="V16">
        <v>17</v>
      </c>
      <c r="W16" t="s">
        <v>313</v>
      </c>
      <c r="X16" t="s">
        <v>228</v>
      </c>
      <c r="Y16" t="s">
        <v>229</v>
      </c>
      <c r="Z16" t="s">
        <v>225</v>
      </c>
      <c r="AA16" t="s">
        <v>226</v>
      </c>
      <c r="AB16" t="s">
        <v>80</v>
      </c>
      <c r="AC16" s="43"/>
    </row>
    <row r="17" spans="1:29" ht="16" x14ac:dyDescent="0.2">
      <c r="A17" s="3" t="s">
        <v>82</v>
      </c>
      <c r="B17" s="9">
        <v>65</v>
      </c>
      <c r="C17">
        <v>71</v>
      </c>
      <c r="D17">
        <v>65</v>
      </c>
      <c r="E17">
        <v>66</v>
      </c>
      <c r="F17" s="9">
        <v>61</v>
      </c>
      <c r="G17">
        <v>56</v>
      </c>
      <c r="H17">
        <v>47</v>
      </c>
      <c r="I17">
        <v>46</v>
      </c>
      <c r="J17">
        <v>49</v>
      </c>
      <c r="K17">
        <v>48</v>
      </c>
      <c r="L17">
        <v>52</v>
      </c>
      <c r="M17">
        <v>51</v>
      </c>
      <c r="N17">
        <v>43</v>
      </c>
      <c r="O17">
        <v>45</v>
      </c>
      <c r="P17">
        <v>44</v>
      </c>
      <c r="Q17">
        <v>41</v>
      </c>
      <c r="R17" s="11">
        <v>41</v>
      </c>
      <c r="S17" s="28">
        <v>45</v>
      </c>
      <c r="T17" s="28">
        <v>45</v>
      </c>
      <c r="U17" s="28">
        <v>41</v>
      </c>
      <c r="V17">
        <v>39</v>
      </c>
      <c r="W17" t="s">
        <v>315</v>
      </c>
      <c r="X17" t="s">
        <v>228</v>
      </c>
      <c r="Y17" t="s">
        <v>229</v>
      </c>
      <c r="Z17" t="s">
        <v>243</v>
      </c>
      <c r="AA17" t="s">
        <v>226</v>
      </c>
      <c r="AB17" t="s">
        <v>82</v>
      </c>
      <c r="AC17" s="43"/>
    </row>
    <row r="18" spans="1:29" ht="16" x14ac:dyDescent="0.2">
      <c r="A18" s="2" t="s">
        <v>85</v>
      </c>
      <c r="B18" s="9">
        <v>38</v>
      </c>
      <c r="C18">
        <v>42</v>
      </c>
      <c r="D18">
        <v>45</v>
      </c>
      <c r="E18">
        <v>41</v>
      </c>
      <c r="F18" s="9">
        <v>37</v>
      </c>
      <c r="G18">
        <v>35</v>
      </c>
      <c r="H18">
        <v>34</v>
      </c>
      <c r="I18">
        <v>35</v>
      </c>
      <c r="J18">
        <v>33</v>
      </c>
      <c r="K18">
        <v>32</v>
      </c>
      <c r="L18">
        <v>29</v>
      </c>
      <c r="M18">
        <v>31</v>
      </c>
      <c r="N18">
        <v>34</v>
      </c>
      <c r="O18">
        <v>31</v>
      </c>
      <c r="P18">
        <v>35</v>
      </c>
      <c r="Q18">
        <v>33</v>
      </c>
      <c r="R18" s="11">
        <v>33</v>
      </c>
      <c r="S18" s="28">
        <v>34</v>
      </c>
      <c r="T18" s="28">
        <v>28</v>
      </c>
      <c r="U18" s="28">
        <v>22</v>
      </c>
      <c r="V18">
        <v>24</v>
      </c>
      <c r="W18" t="s">
        <v>318</v>
      </c>
      <c r="X18" t="s">
        <v>228</v>
      </c>
      <c r="Y18" t="s">
        <v>229</v>
      </c>
      <c r="Z18" t="s">
        <v>243</v>
      </c>
      <c r="AA18" t="s">
        <v>226</v>
      </c>
      <c r="AB18" t="s">
        <v>85</v>
      </c>
      <c r="AC18" s="43"/>
    </row>
    <row r="19" spans="1:29" x14ac:dyDescent="0.2">
      <c r="A19" s="44" t="s">
        <v>342</v>
      </c>
      <c r="B19" s="9">
        <f>SUM(B11:B18)</f>
        <v>739</v>
      </c>
      <c r="C19" s="9">
        <f t="shared" ref="C19:V19" si="0">SUM(C11:C18)</f>
        <v>771</v>
      </c>
      <c r="D19" s="9">
        <f t="shared" si="0"/>
        <v>797</v>
      </c>
      <c r="E19" s="9">
        <f t="shared" si="0"/>
        <v>776</v>
      </c>
      <c r="F19" s="9">
        <f t="shared" si="0"/>
        <v>768</v>
      </c>
      <c r="G19" s="9">
        <f t="shared" si="0"/>
        <v>760</v>
      </c>
      <c r="H19" s="9">
        <f t="shared" si="0"/>
        <v>749</v>
      </c>
      <c r="I19" s="9">
        <f t="shared" si="0"/>
        <v>741</v>
      </c>
      <c r="J19" s="9">
        <f t="shared" si="0"/>
        <v>743</v>
      </c>
      <c r="K19" s="9">
        <f t="shared" si="0"/>
        <v>722</v>
      </c>
      <c r="L19" s="9">
        <f t="shared" si="0"/>
        <v>705</v>
      </c>
      <c r="M19" s="9">
        <f t="shared" si="0"/>
        <v>671</v>
      </c>
      <c r="N19" s="9">
        <f t="shared" si="0"/>
        <v>668</v>
      </c>
      <c r="O19" s="9">
        <f t="shared" si="0"/>
        <v>637</v>
      </c>
      <c r="P19" s="9">
        <f t="shared" si="0"/>
        <v>612</v>
      </c>
      <c r="Q19" s="9">
        <f t="shared" si="0"/>
        <v>568</v>
      </c>
      <c r="R19" s="9">
        <f t="shared" si="0"/>
        <v>539</v>
      </c>
      <c r="S19" s="9">
        <f t="shared" si="0"/>
        <v>518</v>
      </c>
      <c r="T19" s="9">
        <f t="shared" si="0"/>
        <v>489</v>
      </c>
      <c r="U19" s="9">
        <f t="shared" si="0"/>
        <v>452</v>
      </c>
      <c r="V19" s="9">
        <f t="shared" si="0"/>
        <v>452</v>
      </c>
      <c r="AC19" s="43"/>
    </row>
    <row r="20" spans="1:29" ht="16" x14ac:dyDescent="0.2">
      <c r="A20" s="59"/>
      <c r="B20" s="9"/>
      <c r="F20" s="9"/>
      <c r="R20" s="11"/>
      <c r="S20" s="28"/>
      <c r="T20" s="28"/>
      <c r="U20" s="28"/>
      <c r="AC20" s="43"/>
    </row>
    <row r="21" spans="1:29" ht="16" x14ac:dyDescent="0.2">
      <c r="A21" s="59"/>
      <c r="B21" s="9"/>
      <c r="F21" s="9"/>
      <c r="R21" s="11"/>
      <c r="S21" s="28"/>
      <c r="T21" s="28"/>
      <c r="U21" s="28"/>
      <c r="AC21" s="43"/>
    </row>
    <row r="22" spans="1:29" x14ac:dyDescent="0.2">
      <c r="A22" t="s">
        <v>97</v>
      </c>
      <c r="B22" s="7">
        <v>36891</v>
      </c>
      <c r="C22" s="1">
        <v>37256</v>
      </c>
      <c r="D22" s="1">
        <v>37621</v>
      </c>
      <c r="E22" s="1">
        <v>37986</v>
      </c>
      <c r="F22" s="7">
        <v>38352</v>
      </c>
      <c r="G22" s="1">
        <v>38717</v>
      </c>
      <c r="H22" s="1">
        <v>39082</v>
      </c>
      <c r="I22" s="1">
        <v>39447</v>
      </c>
      <c r="J22" s="1">
        <v>39813</v>
      </c>
      <c r="K22" s="1">
        <v>40178</v>
      </c>
      <c r="L22" s="1">
        <v>40543</v>
      </c>
      <c r="M22" s="1">
        <v>40908</v>
      </c>
      <c r="N22" s="1">
        <v>41274</v>
      </c>
      <c r="O22" s="1">
        <v>41639</v>
      </c>
      <c r="P22" s="1">
        <v>42004</v>
      </c>
      <c r="Q22" s="1">
        <v>42369</v>
      </c>
      <c r="R22" s="1">
        <v>42735</v>
      </c>
      <c r="S22" s="1">
        <v>43100</v>
      </c>
      <c r="T22" s="1">
        <v>43465</v>
      </c>
      <c r="U22" s="1">
        <v>43830</v>
      </c>
      <c r="V22" s="1">
        <v>44196</v>
      </c>
      <c r="W22" t="s">
        <v>207</v>
      </c>
      <c r="X22" t="s">
        <v>208</v>
      </c>
      <c r="Y22" t="s">
        <v>209</v>
      </c>
      <c r="Z22" t="s">
        <v>210</v>
      </c>
      <c r="AA22" t="s">
        <v>211</v>
      </c>
      <c r="AB22" t="s">
        <v>1</v>
      </c>
    </row>
    <row r="23" spans="1:29" ht="16" x14ac:dyDescent="0.2">
      <c r="A23" s="3" t="s">
        <v>8</v>
      </c>
      <c r="B23" s="4">
        <v>1239</v>
      </c>
      <c r="C23">
        <v>1199</v>
      </c>
      <c r="D23">
        <v>1273</v>
      </c>
      <c r="E23">
        <v>1217</v>
      </c>
      <c r="F23" s="4">
        <v>1327</v>
      </c>
      <c r="G23">
        <v>1374</v>
      </c>
      <c r="H23">
        <v>1406</v>
      </c>
      <c r="I23">
        <v>1284</v>
      </c>
      <c r="J23">
        <v>1330</v>
      </c>
      <c r="K23">
        <v>1310</v>
      </c>
      <c r="L23">
        <v>1328</v>
      </c>
      <c r="M23">
        <v>1212</v>
      </c>
      <c r="N23">
        <v>1260</v>
      </c>
      <c r="O23">
        <v>1204</v>
      </c>
      <c r="P23">
        <v>1084</v>
      </c>
      <c r="Q23">
        <v>1042</v>
      </c>
      <c r="R23" s="11">
        <v>976</v>
      </c>
      <c r="S23" s="28">
        <v>948</v>
      </c>
      <c r="T23" s="28">
        <v>872</v>
      </c>
      <c r="U23" s="28">
        <v>854</v>
      </c>
      <c r="V23">
        <v>864</v>
      </c>
      <c r="W23" t="s">
        <v>222</v>
      </c>
      <c r="X23" t="s">
        <v>223</v>
      </c>
      <c r="Y23" t="s">
        <v>224</v>
      </c>
      <c r="Z23" t="s">
        <v>225</v>
      </c>
      <c r="AA23" t="s">
        <v>226</v>
      </c>
      <c r="AB23" t="s">
        <v>8</v>
      </c>
      <c r="AC23" s="43">
        <v>1.1709601873536301E-2</v>
      </c>
    </row>
    <row r="24" spans="1:29" ht="16" x14ac:dyDescent="0.2">
      <c r="A24" s="3" t="s">
        <v>16</v>
      </c>
      <c r="B24" s="4">
        <v>636</v>
      </c>
      <c r="C24">
        <v>704</v>
      </c>
      <c r="D24">
        <v>784</v>
      </c>
      <c r="E24">
        <v>694</v>
      </c>
      <c r="F24" s="4">
        <v>650</v>
      </c>
      <c r="G24">
        <v>658</v>
      </c>
      <c r="H24">
        <v>586</v>
      </c>
      <c r="I24">
        <v>650</v>
      </c>
      <c r="J24">
        <v>710</v>
      </c>
      <c r="K24">
        <v>660</v>
      </c>
      <c r="L24">
        <v>696</v>
      </c>
      <c r="M24">
        <v>636</v>
      </c>
      <c r="N24">
        <v>606</v>
      </c>
      <c r="O24">
        <v>578</v>
      </c>
      <c r="P24">
        <v>640</v>
      </c>
      <c r="Q24">
        <v>610</v>
      </c>
      <c r="R24" s="11">
        <v>544</v>
      </c>
      <c r="S24" s="28">
        <v>504</v>
      </c>
      <c r="T24" s="28">
        <v>394</v>
      </c>
      <c r="U24" s="28">
        <v>394</v>
      </c>
      <c r="V24">
        <v>388</v>
      </c>
      <c r="W24" t="s">
        <v>242</v>
      </c>
      <c r="X24" t="s">
        <v>228</v>
      </c>
      <c r="Y24" t="s">
        <v>229</v>
      </c>
      <c r="Z24" t="s">
        <v>243</v>
      </c>
      <c r="AA24" t="s">
        <v>226</v>
      </c>
      <c r="AB24" t="s">
        <v>16</v>
      </c>
      <c r="AC24" s="43">
        <v>-1.5228426395939087E-2</v>
      </c>
    </row>
    <row r="25" spans="1:29" ht="16" x14ac:dyDescent="0.2">
      <c r="A25" s="2" t="s">
        <v>23</v>
      </c>
      <c r="B25" s="5">
        <v>2102</v>
      </c>
      <c r="C25">
        <v>2208</v>
      </c>
      <c r="D25">
        <v>2234</v>
      </c>
      <c r="E25">
        <v>2156</v>
      </c>
      <c r="F25" s="5">
        <v>2160</v>
      </c>
      <c r="G25">
        <v>2170</v>
      </c>
      <c r="H25">
        <v>2184</v>
      </c>
      <c r="I25">
        <v>2120</v>
      </c>
      <c r="J25">
        <v>2032</v>
      </c>
      <c r="K25">
        <v>1980</v>
      </c>
      <c r="L25">
        <v>1818</v>
      </c>
      <c r="M25">
        <v>1746</v>
      </c>
      <c r="N25">
        <v>1734</v>
      </c>
      <c r="O25">
        <v>1678</v>
      </c>
      <c r="P25">
        <v>1476</v>
      </c>
      <c r="Q25">
        <v>1288</v>
      </c>
      <c r="R25" s="11">
        <v>1122</v>
      </c>
      <c r="S25" s="28">
        <v>1100</v>
      </c>
      <c r="T25" s="28">
        <v>1044</v>
      </c>
      <c r="U25" s="28">
        <v>1008</v>
      </c>
      <c r="V25">
        <v>1008</v>
      </c>
      <c r="W25" t="s">
        <v>252</v>
      </c>
      <c r="X25" t="s">
        <v>228</v>
      </c>
      <c r="Y25" t="s">
        <v>229</v>
      </c>
      <c r="Z25" t="s">
        <v>243</v>
      </c>
      <c r="AA25" t="s">
        <v>226</v>
      </c>
      <c r="AB25" t="s">
        <v>23</v>
      </c>
      <c r="AC25" s="43">
        <v>0</v>
      </c>
    </row>
    <row r="26" spans="1:29" ht="16" x14ac:dyDescent="0.2">
      <c r="A26" s="3" t="s">
        <v>26</v>
      </c>
      <c r="B26" s="4">
        <v>1738</v>
      </c>
      <c r="C26">
        <v>1880</v>
      </c>
      <c r="D26">
        <v>2010</v>
      </c>
      <c r="E26">
        <v>2184</v>
      </c>
      <c r="F26" s="4">
        <v>2112</v>
      </c>
      <c r="G26">
        <v>2162</v>
      </c>
      <c r="H26">
        <v>2124</v>
      </c>
      <c r="I26">
        <v>2140</v>
      </c>
      <c r="J26">
        <v>2158</v>
      </c>
      <c r="K26">
        <v>2148</v>
      </c>
      <c r="L26">
        <v>2128</v>
      </c>
      <c r="M26">
        <v>2002</v>
      </c>
      <c r="N26">
        <v>2012</v>
      </c>
      <c r="O26">
        <v>1894</v>
      </c>
      <c r="P26">
        <v>1868</v>
      </c>
      <c r="Q26">
        <v>1740</v>
      </c>
      <c r="R26" s="11">
        <v>1625</v>
      </c>
      <c r="S26" s="28">
        <v>1504</v>
      </c>
      <c r="T26" s="28">
        <v>1507</v>
      </c>
      <c r="U26" s="28">
        <v>1354</v>
      </c>
      <c r="V26">
        <v>1328</v>
      </c>
      <c r="W26" t="s">
        <v>257</v>
      </c>
      <c r="X26" t="s">
        <v>228</v>
      </c>
      <c r="Y26" t="s">
        <v>229</v>
      </c>
      <c r="Z26" t="s">
        <v>225</v>
      </c>
      <c r="AA26" t="s">
        <v>226</v>
      </c>
      <c r="AB26" t="s">
        <v>26</v>
      </c>
      <c r="AC26" s="43">
        <v>-1.9202363367799114E-2</v>
      </c>
    </row>
    <row r="27" spans="1:29" ht="16" x14ac:dyDescent="0.2">
      <c r="A27" s="3" t="s">
        <v>54</v>
      </c>
      <c r="B27" s="4">
        <v>1136</v>
      </c>
      <c r="C27">
        <v>1198</v>
      </c>
      <c r="D27">
        <v>1298</v>
      </c>
      <c r="E27">
        <v>1292</v>
      </c>
      <c r="F27" s="4">
        <v>1366</v>
      </c>
      <c r="G27">
        <v>1308</v>
      </c>
      <c r="H27">
        <v>1350</v>
      </c>
      <c r="I27">
        <v>1412</v>
      </c>
      <c r="J27">
        <v>1464</v>
      </c>
      <c r="K27">
        <v>1366</v>
      </c>
      <c r="L27">
        <v>1348</v>
      </c>
      <c r="M27">
        <v>1266</v>
      </c>
      <c r="N27">
        <v>1284</v>
      </c>
      <c r="O27">
        <v>1236</v>
      </c>
      <c r="P27">
        <v>1186</v>
      </c>
      <c r="Q27">
        <v>1189</v>
      </c>
      <c r="R27" s="11">
        <v>1210</v>
      </c>
      <c r="S27" s="28">
        <v>1096</v>
      </c>
      <c r="T27" s="28">
        <v>1038</v>
      </c>
      <c r="U27" s="28">
        <v>980</v>
      </c>
      <c r="V27">
        <v>998</v>
      </c>
      <c r="W27" t="s">
        <v>287</v>
      </c>
      <c r="X27" t="s">
        <v>228</v>
      </c>
      <c r="Y27" t="s">
        <v>229</v>
      </c>
      <c r="Z27" t="s">
        <v>243</v>
      </c>
      <c r="AA27" t="s">
        <v>226</v>
      </c>
      <c r="AB27" t="s">
        <v>54</v>
      </c>
      <c r="AC27" s="43">
        <v>1.8367346938775512E-2</v>
      </c>
    </row>
    <row r="28" spans="1:29" ht="16" x14ac:dyDescent="0.2">
      <c r="A28" s="3" t="s">
        <v>80</v>
      </c>
      <c r="B28" s="4">
        <v>454</v>
      </c>
      <c r="C28">
        <v>466</v>
      </c>
      <c r="D28">
        <v>480</v>
      </c>
      <c r="E28">
        <v>448</v>
      </c>
      <c r="F28" s="4">
        <v>418</v>
      </c>
      <c r="G28">
        <v>364</v>
      </c>
      <c r="H28">
        <v>381</v>
      </c>
      <c r="I28">
        <v>401</v>
      </c>
      <c r="J28">
        <v>381</v>
      </c>
      <c r="K28">
        <v>458</v>
      </c>
      <c r="L28">
        <v>432</v>
      </c>
      <c r="M28">
        <v>470</v>
      </c>
      <c r="N28">
        <v>448</v>
      </c>
      <c r="O28">
        <v>396</v>
      </c>
      <c r="P28">
        <v>402</v>
      </c>
      <c r="Q28">
        <v>310</v>
      </c>
      <c r="R28" s="11">
        <v>348</v>
      </c>
      <c r="S28" s="28">
        <v>332</v>
      </c>
      <c r="T28" s="28">
        <v>334</v>
      </c>
      <c r="U28" s="28">
        <v>276</v>
      </c>
      <c r="V28">
        <v>212</v>
      </c>
      <c r="W28" t="s">
        <v>313</v>
      </c>
      <c r="X28" t="s">
        <v>228</v>
      </c>
      <c r="Y28" t="s">
        <v>229</v>
      </c>
      <c r="Z28" t="s">
        <v>225</v>
      </c>
      <c r="AA28" t="s">
        <v>226</v>
      </c>
      <c r="AB28" t="s">
        <v>80</v>
      </c>
      <c r="AC28" s="43">
        <v>-0.2318840579710145</v>
      </c>
    </row>
    <row r="29" spans="1:29" ht="16" x14ac:dyDescent="0.2">
      <c r="A29" s="3" t="s">
        <v>82</v>
      </c>
      <c r="B29" s="4">
        <v>772</v>
      </c>
      <c r="C29">
        <v>832</v>
      </c>
      <c r="D29">
        <v>762</v>
      </c>
      <c r="E29">
        <v>770</v>
      </c>
      <c r="F29" s="4">
        <v>714</v>
      </c>
      <c r="G29">
        <v>680</v>
      </c>
      <c r="H29">
        <v>580</v>
      </c>
      <c r="I29">
        <v>562</v>
      </c>
      <c r="J29">
        <v>596</v>
      </c>
      <c r="K29">
        <v>582</v>
      </c>
      <c r="L29">
        <v>634</v>
      </c>
      <c r="M29">
        <v>618</v>
      </c>
      <c r="N29">
        <v>536</v>
      </c>
      <c r="O29">
        <v>558</v>
      </c>
      <c r="P29">
        <v>542</v>
      </c>
      <c r="Q29">
        <v>510</v>
      </c>
      <c r="R29" s="11">
        <v>506</v>
      </c>
      <c r="S29" s="28">
        <v>554</v>
      </c>
      <c r="T29" s="28">
        <v>549</v>
      </c>
      <c r="U29" s="28">
        <v>489</v>
      </c>
      <c r="V29">
        <v>457</v>
      </c>
      <c r="W29" t="s">
        <v>315</v>
      </c>
      <c r="X29" t="s">
        <v>228</v>
      </c>
      <c r="Y29" t="s">
        <v>229</v>
      </c>
      <c r="Z29" t="s">
        <v>243</v>
      </c>
      <c r="AA29" t="s">
        <v>226</v>
      </c>
      <c r="AB29" t="s">
        <v>82</v>
      </c>
      <c r="AC29" s="43">
        <v>-6.5439672801635998E-2</v>
      </c>
    </row>
    <row r="30" spans="1:29" ht="16" x14ac:dyDescent="0.2">
      <c r="A30" s="2" t="s">
        <v>85</v>
      </c>
      <c r="B30" s="5">
        <v>430</v>
      </c>
      <c r="C30">
        <v>476</v>
      </c>
      <c r="D30">
        <v>504</v>
      </c>
      <c r="E30">
        <v>462</v>
      </c>
      <c r="F30" s="5">
        <v>410</v>
      </c>
      <c r="G30">
        <v>380</v>
      </c>
      <c r="H30">
        <v>376</v>
      </c>
      <c r="I30">
        <v>380</v>
      </c>
      <c r="J30">
        <v>358</v>
      </c>
      <c r="K30">
        <v>352</v>
      </c>
      <c r="L30">
        <v>328</v>
      </c>
      <c r="M30">
        <v>344</v>
      </c>
      <c r="N30">
        <v>376</v>
      </c>
      <c r="O30">
        <v>346</v>
      </c>
      <c r="P30">
        <v>398</v>
      </c>
      <c r="Q30">
        <v>378</v>
      </c>
      <c r="R30" s="11">
        <v>382</v>
      </c>
      <c r="S30" s="28">
        <v>392</v>
      </c>
      <c r="T30" s="28">
        <v>326</v>
      </c>
      <c r="U30" s="28">
        <v>268</v>
      </c>
      <c r="V30">
        <v>280</v>
      </c>
      <c r="W30" t="s">
        <v>318</v>
      </c>
      <c r="X30" t="s">
        <v>228</v>
      </c>
      <c r="Y30" t="s">
        <v>229</v>
      </c>
      <c r="Z30" t="s">
        <v>243</v>
      </c>
      <c r="AA30" t="s">
        <v>226</v>
      </c>
      <c r="AB30" t="s">
        <v>85</v>
      </c>
      <c r="AC30" s="43">
        <v>4.4776119402985072E-2</v>
      </c>
    </row>
    <row r="31" spans="1:29" x14ac:dyDescent="0.2">
      <c r="A31" s="53" t="s">
        <v>342</v>
      </c>
      <c r="B31" s="72">
        <f>SUM(B23:B30)</f>
        <v>8507</v>
      </c>
      <c r="C31" s="72">
        <f t="shared" ref="C31:V31" si="1">SUM(C23:C30)</f>
        <v>8963</v>
      </c>
      <c r="D31" s="72">
        <f t="shared" si="1"/>
        <v>9345</v>
      </c>
      <c r="E31" s="72">
        <f t="shared" si="1"/>
        <v>9223</v>
      </c>
      <c r="F31" s="72">
        <f t="shared" si="1"/>
        <v>9157</v>
      </c>
      <c r="G31" s="72">
        <f t="shared" si="1"/>
        <v>9096</v>
      </c>
      <c r="H31" s="72">
        <f t="shared" si="1"/>
        <v>8987</v>
      </c>
      <c r="I31" s="72">
        <f t="shared" si="1"/>
        <v>8949</v>
      </c>
      <c r="J31" s="72">
        <f t="shared" si="1"/>
        <v>9029</v>
      </c>
      <c r="K31" s="72">
        <f t="shared" si="1"/>
        <v>8856</v>
      </c>
      <c r="L31" s="72">
        <f t="shared" si="1"/>
        <v>8712</v>
      </c>
      <c r="M31" s="72">
        <f t="shared" si="1"/>
        <v>8294</v>
      </c>
      <c r="N31" s="72">
        <f t="shared" si="1"/>
        <v>8256</v>
      </c>
      <c r="O31" s="72">
        <f t="shared" si="1"/>
        <v>7890</v>
      </c>
      <c r="P31" s="72">
        <f t="shared" si="1"/>
        <v>7596</v>
      </c>
      <c r="Q31" s="72">
        <f t="shared" si="1"/>
        <v>7067</v>
      </c>
      <c r="R31" s="72">
        <f t="shared" si="1"/>
        <v>6713</v>
      </c>
      <c r="S31" s="72">
        <f t="shared" si="1"/>
        <v>6430</v>
      </c>
      <c r="T31" s="72">
        <f t="shared" si="1"/>
        <v>6064</v>
      </c>
      <c r="U31" s="72">
        <f t="shared" si="1"/>
        <v>5623</v>
      </c>
      <c r="V31" s="72">
        <f t="shared" si="1"/>
        <v>5535</v>
      </c>
      <c r="AC31" s="43"/>
    </row>
    <row r="33" spans="1:23" x14ac:dyDescent="0.2">
      <c r="A33" s="66" t="s">
        <v>340</v>
      </c>
    </row>
    <row r="34" spans="1:23" x14ac:dyDescent="0.2">
      <c r="A34" t="s">
        <v>96</v>
      </c>
      <c r="B34" s="8">
        <v>36891</v>
      </c>
      <c r="C34" s="1">
        <v>37256</v>
      </c>
      <c r="D34" s="1">
        <v>37621</v>
      </c>
      <c r="E34" s="1">
        <v>37986</v>
      </c>
      <c r="F34" s="8">
        <v>38352</v>
      </c>
      <c r="G34" s="1">
        <v>38717</v>
      </c>
      <c r="H34" s="1">
        <v>39082</v>
      </c>
      <c r="I34" s="1">
        <v>39447</v>
      </c>
      <c r="J34" s="1">
        <v>39813</v>
      </c>
      <c r="K34" s="1">
        <v>40178</v>
      </c>
      <c r="L34" s="1">
        <v>40543</v>
      </c>
      <c r="M34" s="1">
        <v>40908</v>
      </c>
      <c r="N34" s="1">
        <v>41274</v>
      </c>
      <c r="O34" s="1">
        <v>41639</v>
      </c>
      <c r="P34" s="1">
        <v>42004</v>
      </c>
      <c r="Q34" s="1">
        <v>42369</v>
      </c>
      <c r="R34" s="1">
        <v>42735</v>
      </c>
      <c r="S34" s="1">
        <v>43100</v>
      </c>
      <c r="T34" s="1">
        <v>43465</v>
      </c>
      <c r="U34" s="1">
        <v>43830</v>
      </c>
      <c r="V34" s="1">
        <v>44196</v>
      </c>
    </row>
    <row r="35" spans="1:23" x14ac:dyDescent="0.2">
      <c r="A35" s="3" t="s">
        <v>8</v>
      </c>
      <c r="B35" s="64">
        <f t="shared" ref="B35:V35" si="2">(B11-$B11)/$B11</f>
        <v>0</v>
      </c>
      <c r="C35" s="64">
        <f t="shared" si="2"/>
        <v>-4.4642857142857144E-2</v>
      </c>
      <c r="D35" s="64">
        <f t="shared" si="2"/>
        <v>0</v>
      </c>
      <c r="E35" s="64">
        <f t="shared" si="2"/>
        <v>-6.25E-2</v>
      </c>
      <c r="F35" s="64">
        <f t="shared" si="2"/>
        <v>1.7857142857142856E-2</v>
      </c>
      <c r="G35" s="64">
        <f t="shared" si="2"/>
        <v>6.25E-2</v>
      </c>
      <c r="H35" s="64">
        <f t="shared" si="2"/>
        <v>8.0357142857142863E-2</v>
      </c>
      <c r="I35" s="64">
        <f t="shared" si="2"/>
        <v>-2.6785714285714284E-2</v>
      </c>
      <c r="J35" s="64">
        <f t="shared" si="2"/>
        <v>0</v>
      </c>
      <c r="K35" s="64">
        <f t="shared" si="2"/>
        <v>-1.7857142857142856E-2</v>
      </c>
      <c r="L35" s="64">
        <f t="shared" si="2"/>
        <v>-1.7857142857142856E-2</v>
      </c>
      <c r="M35" s="64">
        <f t="shared" si="2"/>
        <v>-9.8214285714285712E-2</v>
      </c>
      <c r="N35" s="64">
        <f t="shared" si="2"/>
        <v>-5.3571428571428568E-2</v>
      </c>
      <c r="O35" s="64">
        <f t="shared" si="2"/>
        <v>-0.10714285714285714</v>
      </c>
      <c r="P35" s="64">
        <f t="shared" si="2"/>
        <v>-0.20535714285714285</v>
      </c>
      <c r="Q35" s="64">
        <f t="shared" si="2"/>
        <v>-0.24107142857142858</v>
      </c>
      <c r="R35" s="64">
        <f t="shared" si="2"/>
        <v>-0.29464285714285715</v>
      </c>
      <c r="S35" s="64">
        <f t="shared" si="2"/>
        <v>-0.32142857142857145</v>
      </c>
      <c r="T35" s="64">
        <f t="shared" si="2"/>
        <v>-0.375</v>
      </c>
      <c r="U35" s="64">
        <f t="shared" si="2"/>
        <v>-0.39285714285714285</v>
      </c>
      <c r="V35" s="64">
        <f t="shared" si="2"/>
        <v>-0.375</v>
      </c>
    </row>
    <row r="36" spans="1:23" x14ac:dyDescent="0.2">
      <c r="A36" s="3" t="s">
        <v>16</v>
      </c>
      <c r="B36" s="64">
        <f t="shared" ref="B36:V36" si="3">(B12-$B12)/$B12</f>
        <v>0</v>
      </c>
      <c r="C36" s="64">
        <f t="shared" si="3"/>
        <v>0.10714285714285714</v>
      </c>
      <c r="D36" s="64">
        <f t="shared" si="3"/>
        <v>0.21428571428571427</v>
      </c>
      <c r="E36" s="64">
        <f t="shared" si="3"/>
        <v>5.3571428571428568E-2</v>
      </c>
      <c r="F36" s="64">
        <f t="shared" si="3"/>
        <v>-1.7857142857142856E-2</v>
      </c>
      <c r="G36" s="64">
        <f t="shared" si="3"/>
        <v>-1.7857142857142856E-2</v>
      </c>
      <c r="H36" s="64">
        <f t="shared" si="3"/>
        <v>-0.14285714285714285</v>
      </c>
      <c r="I36" s="64">
        <f t="shared" si="3"/>
        <v>-5.3571428571428568E-2</v>
      </c>
      <c r="J36" s="64">
        <f t="shared" si="3"/>
        <v>3.5714285714285712E-2</v>
      </c>
      <c r="K36" s="64">
        <f t="shared" si="3"/>
        <v>-5.3571428571428568E-2</v>
      </c>
      <c r="L36" s="64">
        <f t="shared" si="3"/>
        <v>0</v>
      </c>
      <c r="M36" s="64">
        <f t="shared" si="3"/>
        <v>-0.10714285714285714</v>
      </c>
      <c r="N36" s="64">
        <f t="shared" si="3"/>
        <v>-0.16071428571428573</v>
      </c>
      <c r="O36" s="64">
        <f t="shared" si="3"/>
        <v>-0.19642857142857142</v>
      </c>
      <c r="P36" s="64">
        <f t="shared" si="3"/>
        <v>-8.9285714285714288E-2</v>
      </c>
      <c r="Q36" s="64">
        <f t="shared" si="3"/>
        <v>-0.125</v>
      </c>
      <c r="R36" s="64">
        <f t="shared" si="3"/>
        <v>-0.21428571428571427</v>
      </c>
      <c r="S36" s="64">
        <f t="shared" si="3"/>
        <v>-0.26785714285714285</v>
      </c>
      <c r="T36" s="64">
        <f t="shared" si="3"/>
        <v>-0.42857142857142855</v>
      </c>
      <c r="U36" s="64">
        <f t="shared" si="3"/>
        <v>-0.42857142857142855</v>
      </c>
      <c r="V36" s="64">
        <f t="shared" si="3"/>
        <v>-0.42857142857142855</v>
      </c>
    </row>
    <row r="37" spans="1:23" x14ac:dyDescent="0.2">
      <c r="A37" s="2" t="s">
        <v>23</v>
      </c>
      <c r="B37" s="64">
        <f t="shared" ref="B37:V37" si="4">(B13-$B13)/$B13</f>
        <v>0</v>
      </c>
      <c r="C37" s="64">
        <f t="shared" si="4"/>
        <v>4.2780748663101602E-2</v>
      </c>
      <c r="D37" s="64">
        <f t="shared" si="4"/>
        <v>4.8128342245989303E-2</v>
      </c>
      <c r="E37" s="64">
        <f t="shared" si="4"/>
        <v>5.3475935828877002E-3</v>
      </c>
      <c r="F37" s="64">
        <f t="shared" si="4"/>
        <v>5.3475935828877002E-3</v>
      </c>
      <c r="G37" s="64">
        <f t="shared" si="4"/>
        <v>5.3475935828877002E-3</v>
      </c>
      <c r="H37" s="64">
        <f t="shared" si="4"/>
        <v>1.06951871657754E-2</v>
      </c>
      <c r="I37" s="64">
        <f t="shared" si="4"/>
        <v>-2.1390374331550801E-2</v>
      </c>
      <c r="J37" s="64">
        <f t="shared" si="4"/>
        <v>-7.4866310160427801E-2</v>
      </c>
      <c r="K37" s="64">
        <f t="shared" si="4"/>
        <v>-0.11229946524064172</v>
      </c>
      <c r="L37" s="64">
        <f t="shared" si="4"/>
        <v>-0.19251336898395721</v>
      </c>
      <c r="M37" s="64">
        <f t="shared" si="4"/>
        <v>-0.22994652406417113</v>
      </c>
      <c r="N37" s="64">
        <f t="shared" si="4"/>
        <v>-0.22994652406417113</v>
      </c>
      <c r="O37" s="64">
        <f t="shared" si="4"/>
        <v>-0.25668449197860965</v>
      </c>
      <c r="P37" s="64">
        <f t="shared" si="4"/>
        <v>-0.34759358288770054</v>
      </c>
      <c r="Q37" s="64">
        <f t="shared" si="4"/>
        <v>-0.42780748663101603</v>
      </c>
      <c r="R37" s="64">
        <f t="shared" si="4"/>
        <v>-0.5133689839572193</v>
      </c>
      <c r="S37" s="64">
        <f t="shared" si="4"/>
        <v>-0.5133689839572193</v>
      </c>
      <c r="T37" s="64">
        <f t="shared" si="4"/>
        <v>-0.54545454545454541</v>
      </c>
      <c r="U37" s="64">
        <f t="shared" si="4"/>
        <v>-0.56149732620320858</v>
      </c>
      <c r="V37" s="64">
        <f t="shared" si="4"/>
        <v>-0.56149732620320858</v>
      </c>
    </row>
    <row r="38" spans="1:23" x14ac:dyDescent="0.2">
      <c r="A38" s="3" t="s">
        <v>26</v>
      </c>
      <c r="B38" s="64">
        <f t="shared" ref="B38:V38" si="5">(B14-$B14)/$B14</f>
        <v>0</v>
      </c>
      <c r="C38" s="64">
        <f t="shared" si="5"/>
        <v>4.195804195804196E-2</v>
      </c>
      <c r="D38" s="64">
        <f t="shared" si="5"/>
        <v>8.3916083916083919E-2</v>
      </c>
      <c r="E38" s="64">
        <f t="shared" si="5"/>
        <v>0.15384615384615385</v>
      </c>
      <c r="F38" s="64">
        <f t="shared" si="5"/>
        <v>9.7902097902097904E-2</v>
      </c>
      <c r="G38" s="64">
        <f t="shared" si="5"/>
        <v>0.11888111888111888</v>
      </c>
      <c r="H38" s="64">
        <f t="shared" si="5"/>
        <v>0.11188811188811189</v>
      </c>
      <c r="I38" s="64">
        <f t="shared" si="5"/>
        <v>0.1048951048951049</v>
      </c>
      <c r="J38" s="64">
        <f t="shared" si="5"/>
        <v>0.11188811188811189</v>
      </c>
      <c r="K38" s="64">
        <f t="shared" si="5"/>
        <v>0.1048951048951049</v>
      </c>
      <c r="L38" s="64">
        <f t="shared" si="5"/>
        <v>9.0909090909090912E-2</v>
      </c>
      <c r="M38" s="64">
        <f t="shared" si="5"/>
        <v>2.097902097902098E-2</v>
      </c>
      <c r="N38" s="64">
        <f t="shared" si="5"/>
        <v>2.7972027972027972E-2</v>
      </c>
      <c r="O38" s="64">
        <f t="shared" si="5"/>
        <v>-2.7972027972027972E-2</v>
      </c>
      <c r="P38" s="64">
        <f t="shared" si="5"/>
        <v>-4.195804195804196E-2</v>
      </c>
      <c r="Q38" s="64">
        <f t="shared" si="5"/>
        <v>-0.11188811188811189</v>
      </c>
      <c r="R38" s="64">
        <f t="shared" si="5"/>
        <v>-0.15384615384615385</v>
      </c>
      <c r="S38" s="64">
        <f t="shared" si="5"/>
        <v>-0.21678321678321677</v>
      </c>
      <c r="T38" s="64">
        <f t="shared" si="5"/>
        <v>-0.19580419580419581</v>
      </c>
      <c r="U38" s="64">
        <f t="shared" si="5"/>
        <v>-0.27972027972027974</v>
      </c>
      <c r="V38" s="64">
        <f t="shared" si="5"/>
        <v>-0.27272727272727271</v>
      </c>
    </row>
    <row r="39" spans="1:23" x14ac:dyDescent="0.2">
      <c r="A39" s="3" t="s">
        <v>54</v>
      </c>
      <c r="B39" s="64">
        <f t="shared" ref="B39:V39" si="6">(B15-$B15)/$B15</f>
        <v>0</v>
      </c>
      <c r="C39" s="64">
        <f t="shared" si="6"/>
        <v>0.06</v>
      </c>
      <c r="D39" s="64">
        <f t="shared" si="6"/>
        <v>0.16</v>
      </c>
      <c r="E39" s="64">
        <f t="shared" si="6"/>
        <v>0.15</v>
      </c>
      <c r="F39" s="64">
        <f t="shared" si="6"/>
        <v>0.22</v>
      </c>
      <c r="G39" s="64">
        <f t="shared" si="6"/>
        <v>0.17</v>
      </c>
      <c r="H39" s="64">
        <f t="shared" si="6"/>
        <v>0.2</v>
      </c>
      <c r="I39" s="64">
        <f t="shared" si="6"/>
        <v>0.24</v>
      </c>
      <c r="J39" s="64">
        <f t="shared" si="6"/>
        <v>0.28000000000000003</v>
      </c>
      <c r="K39" s="64">
        <f t="shared" si="6"/>
        <v>0.17</v>
      </c>
      <c r="L39" s="64">
        <f t="shared" si="6"/>
        <v>0.16</v>
      </c>
      <c r="M39" s="64">
        <f t="shared" si="6"/>
        <v>0.1</v>
      </c>
      <c r="N39" s="64">
        <f t="shared" si="6"/>
        <v>0.11</v>
      </c>
      <c r="O39" s="64">
        <f t="shared" si="6"/>
        <v>0.06</v>
      </c>
      <c r="P39" s="64">
        <f t="shared" si="6"/>
        <v>0.01</v>
      </c>
      <c r="Q39" s="64">
        <f t="shared" si="6"/>
        <v>0.01</v>
      </c>
      <c r="R39" s="64">
        <f t="shared" si="6"/>
        <v>0.02</v>
      </c>
      <c r="S39" s="64">
        <f t="shared" si="6"/>
        <v>-0.08</v>
      </c>
      <c r="T39" s="64">
        <f t="shared" si="6"/>
        <v>-0.13</v>
      </c>
      <c r="U39" s="64">
        <f t="shared" si="6"/>
        <v>-0.18</v>
      </c>
      <c r="V39" s="64">
        <f t="shared" si="6"/>
        <v>-0.16</v>
      </c>
    </row>
    <row r="40" spans="1:23" x14ac:dyDescent="0.2">
      <c r="A40" s="3" t="s">
        <v>80</v>
      </c>
      <c r="B40" s="64">
        <f t="shared" ref="B40:V40" si="7">(B16-$B16)/$B16</f>
        <v>0</v>
      </c>
      <c r="C40" s="64">
        <f t="shared" si="7"/>
        <v>2.6315789473684209E-2</v>
      </c>
      <c r="D40" s="64">
        <f t="shared" si="7"/>
        <v>5.2631578947368418E-2</v>
      </c>
      <c r="E40" s="64">
        <f t="shared" si="7"/>
        <v>-2.6315789473684209E-2</v>
      </c>
      <c r="F40" s="64">
        <f t="shared" si="7"/>
        <v>-0.10526315789473684</v>
      </c>
      <c r="G40" s="64">
        <f t="shared" si="7"/>
        <v>-0.21052631578947367</v>
      </c>
      <c r="H40" s="64">
        <f t="shared" si="7"/>
        <v>-0.18421052631578946</v>
      </c>
      <c r="I40" s="64">
        <f t="shared" si="7"/>
        <v>-0.13157894736842105</v>
      </c>
      <c r="J40" s="64">
        <f t="shared" si="7"/>
        <v>-0.18421052631578946</v>
      </c>
      <c r="K40" s="64">
        <f t="shared" si="7"/>
        <v>0</v>
      </c>
      <c r="L40" s="64">
        <f t="shared" si="7"/>
        <v>-7.8947368421052627E-2</v>
      </c>
      <c r="M40" s="64">
        <f t="shared" si="7"/>
        <v>0</v>
      </c>
      <c r="N40" s="64">
        <f t="shared" si="7"/>
        <v>-5.2631578947368418E-2</v>
      </c>
      <c r="O40" s="64">
        <f t="shared" si="7"/>
        <v>-0.15789473684210525</v>
      </c>
      <c r="P40" s="64">
        <f t="shared" si="7"/>
        <v>-0.13157894736842105</v>
      </c>
      <c r="Q40" s="64">
        <f t="shared" si="7"/>
        <v>-0.34210526315789475</v>
      </c>
      <c r="R40" s="64">
        <f t="shared" si="7"/>
        <v>-0.26315789473684209</v>
      </c>
      <c r="S40" s="64">
        <f t="shared" si="7"/>
        <v>-0.28947368421052633</v>
      </c>
      <c r="T40" s="64">
        <f t="shared" si="7"/>
        <v>-0.28947368421052633</v>
      </c>
      <c r="U40" s="64">
        <f t="shared" si="7"/>
        <v>-0.42105263157894735</v>
      </c>
      <c r="V40" s="64">
        <f t="shared" si="7"/>
        <v>-0.55263157894736847</v>
      </c>
    </row>
    <row r="41" spans="1:23" x14ac:dyDescent="0.2">
      <c r="A41" s="3" t="s">
        <v>82</v>
      </c>
      <c r="B41" s="64">
        <f t="shared" ref="B41:V41" si="8">(B17-$B17)/$B17</f>
        <v>0</v>
      </c>
      <c r="C41" s="64">
        <f t="shared" si="8"/>
        <v>9.2307692307692313E-2</v>
      </c>
      <c r="D41" s="64">
        <f t="shared" si="8"/>
        <v>0</v>
      </c>
      <c r="E41" s="64">
        <f t="shared" si="8"/>
        <v>1.5384615384615385E-2</v>
      </c>
      <c r="F41" s="64">
        <f t="shared" si="8"/>
        <v>-6.1538461538461542E-2</v>
      </c>
      <c r="G41" s="64">
        <f t="shared" si="8"/>
        <v>-0.13846153846153847</v>
      </c>
      <c r="H41" s="64">
        <f t="shared" si="8"/>
        <v>-0.27692307692307694</v>
      </c>
      <c r="I41" s="64">
        <f t="shared" si="8"/>
        <v>-0.29230769230769232</v>
      </c>
      <c r="J41" s="64">
        <f t="shared" si="8"/>
        <v>-0.24615384615384617</v>
      </c>
      <c r="K41" s="64">
        <f t="shared" si="8"/>
        <v>-0.26153846153846155</v>
      </c>
      <c r="L41" s="64">
        <f t="shared" si="8"/>
        <v>-0.2</v>
      </c>
      <c r="M41" s="64">
        <f t="shared" si="8"/>
        <v>-0.2153846153846154</v>
      </c>
      <c r="N41" s="64">
        <f t="shared" si="8"/>
        <v>-0.33846153846153848</v>
      </c>
      <c r="O41" s="64">
        <f t="shared" si="8"/>
        <v>-0.30769230769230771</v>
      </c>
      <c r="P41" s="64">
        <f t="shared" si="8"/>
        <v>-0.32307692307692309</v>
      </c>
      <c r="Q41" s="64">
        <f t="shared" si="8"/>
        <v>-0.36923076923076925</v>
      </c>
      <c r="R41" s="64">
        <f t="shared" si="8"/>
        <v>-0.36923076923076925</v>
      </c>
      <c r="S41" s="64">
        <f t="shared" si="8"/>
        <v>-0.30769230769230771</v>
      </c>
      <c r="T41" s="64">
        <f t="shared" si="8"/>
        <v>-0.30769230769230771</v>
      </c>
      <c r="U41" s="64">
        <f t="shared" si="8"/>
        <v>-0.36923076923076925</v>
      </c>
      <c r="V41" s="64">
        <f t="shared" si="8"/>
        <v>-0.4</v>
      </c>
    </row>
    <row r="42" spans="1:23" x14ac:dyDescent="0.2">
      <c r="A42" s="2" t="s">
        <v>85</v>
      </c>
      <c r="B42" s="64">
        <f t="shared" ref="B42:V42" si="9">(B18-$B18)/$B18</f>
        <v>0</v>
      </c>
      <c r="C42" s="64">
        <f t="shared" si="9"/>
        <v>0.10526315789473684</v>
      </c>
      <c r="D42" s="64">
        <f t="shared" si="9"/>
        <v>0.18421052631578946</v>
      </c>
      <c r="E42" s="64">
        <f t="shared" si="9"/>
        <v>7.8947368421052627E-2</v>
      </c>
      <c r="F42" s="64">
        <f t="shared" si="9"/>
        <v>-2.6315789473684209E-2</v>
      </c>
      <c r="G42" s="64">
        <f t="shared" si="9"/>
        <v>-7.8947368421052627E-2</v>
      </c>
      <c r="H42" s="64">
        <f t="shared" si="9"/>
        <v>-0.10526315789473684</v>
      </c>
      <c r="I42" s="64">
        <f t="shared" si="9"/>
        <v>-7.8947368421052627E-2</v>
      </c>
      <c r="J42" s="64">
        <f t="shared" si="9"/>
        <v>-0.13157894736842105</v>
      </c>
      <c r="K42" s="64">
        <f t="shared" si="9"/>
        <v>-0.15789473684210525</v>
      </c>
      <c r="L42" s="64">
        <f t="shared" si="9"/>
        <v>-0.23684210526315788</v>
      </c>
      <c r="M42" s="64">
        <f t="shared" si="9"/>
        <v>-0.18421052631578946</v>
      </c>
      <c r="N42" s="64">
        <f t="shared" si="9"/>
        <v>-0.10526315789473684</v>
      </c>
      <c r="O42" s="64">
        <f t="shared" si="9"/>
        <v>-0.18421052631578946</v>
      </c>
      <c r="P42" s="64">
        <f t="shared" si="9"/>
        <v>-7.8947368421052627E-2</v>
      </c>
      <c r="Q42" s="64">
        <f t="shared" si="9"/>
        <v>-0.13157894736842105</v>
      </c>
      <c r="R42" s="64">
        <f t="shared" si="9"/>
        <v>-0.13157894736842105</v>
      </c>
      <c r="S42" s="64">
        <f t="shared" si="9"/>
        <v>-0.10526315789473684</v>
      </c>
      <c r="T42" s="64">
        <f t="shared" si="9"/>
        <v>-0.26315789473684209</v>
      </c>
      <c r="U42" s="64">
        <f t="shared" si="9"/>
        <v>-0.42105263157894735</v>
      </c>
      <c r="V42" s="64">
        <f t="shared" si="9"/>
        <v>-0.36842105263157893</v>
      </c>
    </row>
    <row r="43" spans="1:23" x14ac:dyDescent="0.2">
      <c r="A43" s="53" t="s">
        <v>342</v>
      </c>
      <c r="B43" s="70"/>
      <c r="C43" s="64">
        <f t="shared" ref="C43:V43" si="10">(C19-$B19)/$B19</f>
        <v>4.3301759133964821E-2</v>
      </c>
      <c r="D43" s="64">
        <f t="shared" si="10"/>
        <v>7.8484438430311235E-2</v>
      </c>
      <c r="E43" s="64">
        <f t="shared" si="10"/>
        <v>5.0067658998646819E-2</v>
      </c>
      <c r="F43" s="64">
        <f t="shared" si="10"/>
        <v>3.9242219215155617E-2</v>
      </c>
      <c r="G43" s="64">
        <f t="shared" si="10"/>
        <v>2.8416779431664412E-2</v>
      </c>
      <c r="H43" s="64">
        <f t="shared" si="10"/>
        <v>1.3531799729364006E-2</v>
      </c>
      <c r="I43" s="64">
        <f t="shared" si="10"/>
        <v>2.7063599458728013E-3</v>
      </c>
      <c r="J43" s="64">
        <f t="shared" si="10"/>
        <v>5.4127198917456026E-3</v>
      </c>
      <c r="K43" s="64">
        <f t="shared" si="10"/>
        <v>-2.3004059539918808E-2</v>
      </c>
      <c r="L43" s="64">
        <f t="shared" si="10"/>
        <v>-4.6008119079837616E-2</v>
      </c>
      <c r="M43" s="64">
        <f t="shared" si="10"/>
        <v>-9.2016238159675232E-2</v>
      </c>
      <c r="N43" s="64">
        <f t="shared" si="10"/>
        <v>-9.6075778078484442E-2</v>
      </c>
      <c r="O43" s="64">
        <f t="shared" si="10"/>
        <v>-0.13802435723951287</v>
      </c>
      <c r="P43" s="64">
        <f t="shared" si="10"/>
        <v>-0.17185385656292287</v>
      </c>
      <c r="Q43" s="64">
        <f t="shared" si="10"/>
        <v>-0.23139377537212449</v>
      </c>
      <c r="R43" s="64">
        <f t="shared" si="10"/>
        <v>-0.2706359945872801</v>
      </c>
      <c r="S43" s="64">
        <f t="shared" si="10"/>
        <v>-0.29905277401894453</v>
      </c>
      <c r="T43" s="64">
        <f t="shared" si="10"/>
        <v>-0.33829499323410012</v>
      </c>
      <c r="U43" s="64">
        <f t="shared" si="10"/>
        <v>-0.38836265223274696</v>
      </c>
      <c r="V43" s="64">
        <f t="shared" si="10"/>
        <v>-0.38836265223274696</v>
      </c>
      <c r="W43" s="65"/>
    </row>
    <row r="45" spans="1:23" x14ac:dyDescent="0.2">
      <c r="A45" s="66" t="s">
        <v>341</v>
      </c>
    </row>
    <row r="46" spans="1:23" x14ac:dyDescent="0.2">
      <c r="A46" t="s">
        <v>96</v>
      </c>
      <c r="B46" s="8">
        <v>36891</v>
      </c>
      <c r="C46" s="1">
        <v>37256</v>
      </c>
      <c r="D46" s="1">
        <v>37621</v>
      </c>
      <c r="E46" s="1">
        <v>37986</v>
      </c>
      <c r="F46" s="8">
        <v>38352</v>
      </c>
      <c r="G46" s="1">
        <v>38717</v>
      </c>
      <c r="H46" s="1">
        <v>39082</v>
      </c>
      <c r="I46" s="1">
        <v>39447</v>
      </c>
      <c r="J46" s="1">
        <v>39813</v>
      </c>
      <c r="K46" s="1">
        <v>40178</v>
      </c>
      <c r="L46" s="1">
        <v>40543</v>
      </c>
      <c r="M46" s="1">
        <v>40908</v>
      </c>
      <c r="N46" s="1">
        <v>41274</v>
      </c>
      <c r="O46" s="1">
        <v>41639</v>
      </c>
      <c r="P46" s="1">
        <v>42004</v>
      </c>
      <c r="Q46" s="1">
        <v>42369</v>
      </c>
      <c r="R46" s="1">
        <v>42735</v>
      </c>
      <c r="S46" s="1">
        <v>43100</v>
      </c>
      <c r="T46" s="1">
        <v>43465</v>
      </c>
      <c r="U46" s="1">
        <v>43830</v>
      </c>
      <c r="V46" s="1">
        <v>44196</v>
      </c>
    </row>
    <row r="47" spans="1:23" x14ac:dyDescent="0.2">
      <c r="A47" s="3" t="s">
        <v>8</v>
      </c>
      <c r="B47" s="64"/>
      <c r="C47" s="64">
        <f t="shared" ref="C47:V47" si="11">(C11-B11)/B11</f>
        <v>-4.4642857142857144E-2</v>
      </c>
      <c r="D47" s="64">
        <f t="shared" si="11"/>
        <v>4.6728971962616821E-2</v>
      </c>
      <c r="E47" s="64">
        <f t="shared" si="11"/>
        <v>-6.25E-2</v>
      </c>
      <c r="F47" s="64">
        <f t="shared" si="11"/>
        <v>8.5714285714285715E-2</v>
      </c>
      <c r="G47" s="64">
        <f t="shared" si="11"/>
        <v>4.3859649122807015E-2</v>
      </c>
      <c r="H47" s="64">
        <f t="shared" si="11"/>
        <v>1.680672268907563E-2</v>
      </c>
      <c r="I47" s="64">
        <f t="shared" si="11"/>
        <v>-9.9173553719008267E-2</v>
      </c>
      <c r="J47" s="64">
        <f t="shared" si="11"/>
        <v>2.7522935779816515E-2</v>
      </c>
      <c r="K47" s="64">
        <f t="shared" si="11"/>
        <v>-1.7857142857142856E-2</v>
      </c>
      <c r="L47" s="64">
        <f t="shared" si="11"/>
        <v>0</v>
      </c>
      <c r="M47" s="64">
        <f t="shared" si="11"/>
        <v>-8.1818181818181818E-2</v>
      </c>
      <c r="N47" s="64">
        <f t="shared" si="11"/>
        <v>4.9504950495049507E-2</v>
      </c>
      <c r="O47" s="64">
        <f t="shared" si="11"/>
        <v>-5.6603773584905662E-2</v>
      </c>
      <c r="P47" s="64">
        <f t="shared" si="11"/>
        <v>-0.11</v>
      </c>
      <c r="Q47" s="64">
        <f t="shared" si="11"/>
        <v>-4.49438202247191E-2</v>
      </c>
      <c r="R47" s="64">
        <f t="shared" si="11"/>
        <v>-7.0588235294117646E-2</v>
      </c>
      <c r="S47" s="64">
        <f t="shared" si="11"/>
        <v>-3.7974683544303799E-2</v>
      </c>
      <c r="T47" s="64">
        <f t="shared" si="11"/>
        <v>-7.8947368421052627E-2</v>
      </c>
      <c r="U47" s="64">
        <f t="shared" si="11"/>
        <v>-2.8571428571428571E-2</v>
      </c>
      <c r="V47" s="64">
        <f t="shared" si="11"/>
        <v>2.9411764705882353E-2</v>
      </c>
    </row>
    <row r="48" spans="1:23" x14ac:dyDescent="0.2">
      <c r="A48" s="3" t="s">
        <v>16</v>
      </c>
      <c r="B48" s="64"/>
      <c r="C48" s="64">
        <f t="shared" ref="C48:V48" si="12">(C12-B12)/B12</f>
        <v>0.10714285714285714</v>
      </c>
      <c r="D48" s="64">
        <f t="shared" si="12"/>
        <v>9.6774193548387094E-2</v>
      </c>
      <c r="E48" s="64">
        <f t="shared" si="12"/>
        <v>-0.13235294117647059</v>
      </c>
      <c r="F48" s="64">
        <f t="shared" si="12"/>
        <v>-6.7796610169491525E-2</v>
      </c>
      <c r="G48" s="64">
        <f t="shared" si="12"/>
        <v>0</v>
      </c>
      <c r="H48" s="64">
        <f t="shared" si="12"/>
        <v>-0.12727272727272726</v>
      </c>
      <c r="I48" s="64">
        <f t="shared" si="12"/>
        <v>0.10416666666666667</v>
      </c>
      <c r="J48" s="64">
        <f t="shared" si="12"/>
        <v>9.4339622641509441E-2</v>
      </c>
      <c r="K48" s="64">
        <f t="shared" si="12"/>
        <v>-8.6206896551724144E-2</v>
      </c>
      <c r="L48" s="64">
        <f t="shared" si="12"/>
        <v>5.6603773584905662E-2</v>
      </c>
      <c r="M48" s="64">
        <f t="shared" si="12"/>
        <v>-0.10714285714285714</v>
      </c>
      <c r="N48" s="64">
        <f t="shared" si="12"/>
        <v>-0.06</v>
      </c>
      <c r="O48" s="64">
        <f t="shared" si="12"/>
        <v>-4.2553191489361701E-2</v>
      </c>
      <c r="P48" s="64">
        <f t="shared" si="12"/>
        <v>0.13333333333333333</v>
      </c>
      <c r="Q48" s="64">
        <f t="shared" si="12"/>
        <v>-3.9215686274509803E-2</v>
      </c>
      <c r="R48" s="64">
        <f t="shared" si="12"/>
        <v>-0.10204081632653061</v>
      </c>
      <c r="S48" s="64">
        <f t="shared" si="12"/>
        <v>-6.8181818181818177E-2</v>
      </c>
      <c r="T48" s="64">
        <f t="shared" si="12"/>
        <v>-0.21951219512195122</v>
      </c>
      <c r="U48" s="64">
        <f t="shared" si="12"/>
        <v>0</v>
      </c>
      <c r="V48" s="64">
        <f t="shared" si="12"/>
        <v>0</v>
      </c>
    </row>
    <row r="49" spans="1:23" x14ac:dyDescent="0.2">
      <c r="A49" s="2" t="s">
        <v>23</v>
      </c>
      <c r="B49" s="64"/>
      <c r="C49" s="64">
        <f t="shared" ref="C49:V49" si="13">(C13-B13)/B13</f>
        <v>4.2780748663101602E-2</v>
      </c>
      <c r="D49" s="64">
        <f t="shared" si="13"/>
        <v>5.1282051282051282E-3</v>
      </c>
      <c r="E49" s="64">
        <f t="shared" si="13"/>
        <v>-4.0816326530612242E-2</v>
      </c>
      <c r="F49" s="64">
        <f t="shared" si="13"/>
        <v>0</v>
      </c>
      <c r="G49" s="64">
        <f t="shared" si="13"/>
        <v>0</v>
      </c>
      <c r="H49" s="64">
        <f t="shared" si="13"/>
        <v>5.3191489361702126E-3</v>
      </c>
      <c r="I49" s="64">
        <f t="shared" si="13"/>
        <v>-3.1746031746031744E-2</v>
      </c>
      <c r="J49" s="64">
        <f t="shared" si="13"/>
        <v>-5.4644808743169397E-2</v>
      </c>
      <c r="K49" s="64">
        <f t="shared" si="13"/>
        <v>-4.046242774566474E-2</v>
      </c>
      <c r="L49" s="64">
        <f t="shared" si="13"/>
        <v>-9.036144578313253E-2</v>
      </c>
      <c r="M49" s="64">
        <f t="shared" si="13"/>
        <v>-4.6357615894039736E-2</v>
      </c>
      <c r="N49" s="64">
        <f t="shared" si="13"/>
        <v>0</v>
      </c>
      <c r="O49" s="64">
        <f t="shared" si="13"/>
        <v>-3.4722222222222224E-2</v>
      </c>
      <c r="P49" s="64">
        <f t="shared" si="13"/>
        <v>-0.1223021582733813</v>
      </c>
      <c r="Q49" s="64">
        <f t="shared" si="13"/>
        <v>-0.12295081967213115</v>
      </c>
      <c r="R49" s="64">
        <f t="shared" si="13"/>
        <v>-0.14953271028037382</v>
      </c>
      <c r="S49" s="64">
        <f t="shared" si="13"/>
        <v>0</v>
      </c>
      <c r="T49" s="64">
        <f t="shared" si="13"/>
        <v>-6.5934065934065936E-2</v>
      </c>
      <c r="U49" s="64">
        <f t="shared" si="13"/>
        <v>-3.5294117647058823E-2</v>
      </c>
      <c r="V49" s="64">
        <f t="shared" si="13"/>
        <v>0</v>
      </c>
    </row>
    <row r="50" spans="1:23" x14ac:dyDescent="0.2">
      <c r="A50" s="3" t="s">
        <v>26</v>
      </c>
      <c r="B50" s="64"/>
      <c r="C50" s="64">
        <f t="shared" ref="C50:V50" si="14">(C14-B14)/B14</f>
        <v>4.195804195804196E-2</v>
      </c>
      <c r="D50" s="64">
        <f t="shared" si="14"/>
        <v>4.0268456375838924E-2</v>
      </c>
      <c r="E50" s="64">
        <f t="shared" si="14"/>
        <v>6.4516129032258063E-2</v>
      </c>
      <c r="F50" s="64">
        <f t="shared" si="14"/>
        <v>-4.8484848484848485E-2</v>
      </c>
      <c r="G50" s="64">
        <f t="shared" si="14"/>
        <v>1.9108280254777069E-2</v>
      </c>
      <c r="H50" s="64">
        <f t="shared" si="14"/>
        <v>-6.2500000000000003E-3</v>
      </c>
      <c r="I50" s="64">
        <f t="shared" si="14"/>
        <v>-6.2893081761006293E-3</v>
      </c>
      <c r="J50" s="64">
        <f t="shared" si="14"/>
        <v>6.3291139240506328E-3</v>
      </c>
      <c r="K50" s="64">
        <f t="shared" si="14"/>
        <v>-6.2893081761006293E-3</v>
      </c>
      <c r="L50" s="64">
        <f t="shared" si="14"/>
        <v>-1.2658227848101266E-2</v>
      </c>
      <c r="M50" s="64">
        <f t="shared" si="14"/>
        <v>-6.4102564102564097E-2</v>
      </c>
      <c r="N50" s="64">
        <f t="shared" si="14"/>
        <v>6.8493150684931503E-3</v>
      </c>
      <c r="O50" s="64">
        <f t="shared" si="14"/>
        <v>-5.4421768707482991E-2</v>
      </c>
      <c r="P50" s="64">
        <f t="shared" si="14"/>
        <v>-1.4388489208633094E-2</v>
      </c>
      <c r="Q50" s="64">
        <f t="shared" si="14"/>
        <v>-7.2992700729927001E-2</v>
      </c>
      <c r="R50" s="64">
        <f t="shared" si="14"/>
        <v>-4.7244094488188976E-2</v>
      </c>
      <c r="S50" s="64">
        <f t="shared" si="14"/>
        <v>-7.43801652892562E-2</v>
      </c>
      <c r="T50" s="64">
        <f t="shared" si="14"/>
        <v>2.6785714285714284E-2</v>
      </c>
      <c r="U50" s="64">
        <f t="shared" si="14"/>
        <v>-0.10434782608695652</v>
      </c>
      <c r="V50" s="64">
        <f t="shared" si="14"/>
        <v>9.7087378640776691E-3</v>
      </c>
    </row>
    <row r="51" spans="1:23" x14ac:dyDescent="0.2">
      <c r="A51" s="3" t="s">
        <v>54</v>
      </c>
      <c r="B51" s="64"/>
      <c r="C51" s="64">
        <f t="shared" ref="C51:V51" si="15">(C15-B15)/B15</f>
        <v>0.06</v>
      </c>
      <c r="D51" s="64">
        <f t="shared" si="15"/>
        <v>9.4339622641509441E-2</v>
      </c>
      <c r="E51" s="64">
        <f t="shared" si="15"/>
        <v>-8.6206896551724137E-3</v>
      </c>
      <c r="F51" s="64">
        <f t="shared" si="15"/>
        <v>6.0869565217391307E-2</v>
      </c>
      <c r="G51" s="64">
        <f t="shared" si="15"/>
        <v>-4.0983606557377046E-2</v>
      </c>
      <c r="H51" s="64">
        <f t="shared" si="15"/>
        <v>2.564102564102564E-2</v>
      </c>
      <c r="I51" s="64">
        <f t="shared" si="15"/>
        <v>3.3333333333333333E-2</v>
      </c>
      <c r="J51" s="64">
        <f t="shared" si="15"/>
        <v>3.2258064516129031E-2</v>
      </c>
      <c r="K51" s="64">
        <f t="shared" si="15"/>
        <v>-8.59375E-2</v>
      </c>
      <c r="L51" s="64">
        <f t="shared" si="15"/>
        <v>-8.5470085470085479E-3</v>
      </c>
      <c r="M51" s="64">
        <f t="shared" si="15"/>
        <v>-5.1724137931034482E-2</v>
      </c>
      <c r="N51" s="64">
        <f t="shared" si="15"/>
        <v>9.0909090909090905E-3</v>
      </c>
      <c r="O51" s="64">
        <f t="shared" si="15"/>
        <v>-4.5045045045045043E-2</v>
      </c>
      <c r="P51" s="64">
        <f t="shared" si="15"/>
        <v>-4.716981132075472E-2</v>
      </c>
      <c r="Q51" s="64">
        <f t="shared" si="15"/>
        <v>0</v>
      </c>
      <c r="R51" s="64">
        <f t="shared" si="15"/>
        <v>9.9009900990099011E-3</v>
      </c>
      <c r="S51" s="64">
        <f t="shared" si="15"/>
        <v>-9.8039215686274508E-2</v>
      </c>
      <c r="T51" s="64">
        <f t="shared" si="15"/>
        <v>-5.434782608695652E-2</v>
      </c>
      <c r="U51" s="64">
        <f t="shared" si="15"/>
        <v>-5.7471264367816091E-2</v>
      </c>
      <c r="V51" s="64">
        <f t="shared" si="15"/>
        <v>2.4390243902439025E-2</v>
      </c>
    </row>
    <row r="52" spans="1:23" x14ac:dyDescent="0.2">
      <c r="A52" s="3" t="s">
        <v>80</v>
      </c>
      <c r="B52" s="64"/>
      <c r="C52" s="64">
        <f t="shared" ref="C52:V52" si="16">(C16-B16)/B16</f>
        <v>2.6315789473684209E-2</v>
      </c>
      <c r="D52" s="64">
        <f t="shared" si="16"/>
        <v>2.564102564102564E-2</v>
      </c>
      <c r="E52" s="64">
        <f t="shared" si="16"/>
        <v>-7.4999999999999997E-2</v>
      </c>
      <c r="F52" s="64">
        <f t="shared" si="16"/>
        <v>-8.1081081081081086E-2</v>
      </c>
      <c r="G52" s="64">
        <f t="shared" si="16"/>
        <v>-0.11764705882352941</v>
      </c>
      <c r="H52" s="64">
        <f t="shared" si="16"/>
        <v>3.3333333333333333E-2</v>
      </c>
      <c r="I52" s="64">
        <f t="shared" si="16"/>
        <v>6.4516129032258063E-2</v>
      </c>
      <c r="J52" s="64">
        <f t="shared" si="16"/>
        <v>-6.0606060606060608E-2</v>
      </c>
      <c r="K52" s="64">
        <f t="shared" si="16"/>
        <v>0.22580645161290322</v>
      </c>
      <c r="L52" s="64">
        <f t="shared" si="16"/>
        <v>-7.8947368421052627E-2</v>
      </c>
      <c r="M52" s="64">
        <f t="shared" si="16"/>
        <v>8.5714285714285715E-2</v>
      </c>
      <c r="N52" s="64">
        <f t="shared" si="16"/>
        <v>-5.2631578947368418E-2</v>
      </c>
      <c r="O52" s="64">
        <f t="shared" si="16"/>
        <v>-0.1111111111111111</v>
      </c>
      <c r="P52" s="64">
        <f t="shared" si="16"/>
        <v>3.125E-2</v>
      </c>
      <c r="Q52" s="64">
        <f t="shared" si="16"/>
        <v>-0.24242424242424243</v>
      </c>
      <c r="R52" s="64">
        <f t="shared" si="16"/>
        <v>0.12</v>
      </c>
      <c r="S52" s="64">
        <f t="shared" si="16"/>
        <v>-3.5714285714285712E-2</v>
      </c>
      <c r="T52" s="64">
        <f t="shared" si="16"/>
        <v>0</v>
      </c>
      <c r="U52" s="64">
        <f t="shared" si="16"/>
        <v>-0.18518518518518517</v>
      </c>
      <c r="V52" s="64">
        <f t="shared" si="16"/>
        <v>-0.22727272727272727</v>
      </c>
    </row>
    <row r="53" spans="1:23" x14ac:dyDescent="0.2">
      <c r="A53" s="3" t="s">
        <v>82</v>
      </c>
      <c r="B53" s="64"/>
      <c r="C53" s="64">
        <f t="shared" ref="C53:V53" si="17">(C17-B17)/B17</f>
        <v>9.2307692307692313E-2</v>
      </c>
      <c r="D53" s="64">
        <f t="shared" si="17"/>
        <v>-8.4507042253521125E-2</v>
      </c>
      <c r="E53" s="64">
        <f t="shared" si="17"/>
        <v>1.5384615384615385E-2</v>
      </c>
      <c r="F53" s="64">
        <f t="shared" si="17"/>
        <v>-7.575757575757576E-2</v>
      </c>
      <c r="G53" s="64">
        <f t="shared" si="17"/>
        <v>-8.1967213114754092E-2</v>
      </c>
      <c r="H53" s="64">
        <f t="shared" si="17"/>
        <v>-0.16071428571428573</v>
      </c>
      <c r="I53" s="64">
        <f t="shared" si="17"/>
        <v>-2.1276595744680851E-2</v>
      </c>
      <c r="J53" s="64">
        <f t="shared" si="17"/>
        <v>6.5217391304347824E-2</v>
      </c>
      <c r="K53" s="64">
        <f t="shared" si="17"/>
        <v>-2.0408163265306121E-2</v>
      </c>
      <c r="L53" s="64">
        <f t="shared" si="17"/>
        <v>8.3333333333333329E-2</v>
      </c>
      <c r="M53" s="64">
        <f t="shared" si="17"/>
        <v>-1.9230769230769232E-2</v>
      </c>
      <c r="N53" s="64">
        <f t="shared" si="17"/>
        <v>-0.15686274509803921</v>
      </c>
      <c r="O53" s="64">
        <f t="shared" si="17"/>
        <v>4.6511627906976744E-2</v>
      </c>
      <c r="P53" s="64">
        <f t="shared" si="17"/>
        <v>-2.2222222222222223E-2</v>
      </c>
      <c r="Q53" s="64">
        <f t="shared" si="17"/>
        <v>-6.8181818181818177E-2</v>
      </c>
      <c r="R53" s="64">
        <f t="shared" si="17"/>
        <v>0</v>
      </c>
      <c r="S53" s="64">
        <f t="shared" si="17"/>
        <v>9.7560975609756101E-2</v>
      </c>
      <c r="T53" s="64">
        <f t="shared" si="17"/>
        <v>0</v>
      </c>
      <c r="U53" s="64">
        <f t="shared" si="17"/>
        <v>-8.8888888888888892E-2</v>
      </c>
      <c r="V53" s="64">
        <f t="shared" si="17"/>
        <v>-4.878048780487805E-2</v>
      </c>
    </row>
    <row r="54" spans="1:23" x14ac:dyDescent="0.2">
      <c r="A54" s="2" t="s">
        <v>85</v>
      </c>
      <c r="B54" s="64"/>
      <c r="C54" s="64">
        <f t="shared" ref="C54:V54" si="18">(C18-B18)/B18</f>
        <v>0.10526315789473684</v>
      </c>
      <c r="D54" s="64">
        <f t="shared" si="18"/>
        <v>7.1428571428571425E-2</v>
      </c>
      <c r="E54" s="64">
        <f t="shared" si="18"/>
        <v>-8.8888888888888892E-2</v>
      </c>
      <c r="F54" s="64">
        <f t="shared" si="18"/>
        <v>-9.7560975609756101E-2</v>
      </c>
      <c r="G54" s="64">
        <f t="shared" si="18"/>
        <v>-5.4054054054054057E-2</v>
      </c>
      <c r="H54" s="64">
        <f t="shared" si="18"/>
        <v>-2.8571428571428571E-2</v>
      </c>
      <c r="I54" s="64">
        <f t="shared" si="18"/>
        <v>2.9411764705882353E-2</v>
      </c>
      <c r="J54" s="64">
        <f t="shared" si="18"/>
        <v>-5.7142857142857141E-2</v>
      </c>
      <c r="K54" s="64">
        <f t="shared" si="18"/>
        <v>-3.0303030303030304E-2</v>
      </c>
      <c r="L54" s="64">
        <f t="shared" si="18"/>
        <v>-9.375E-2</v>
      </c>
      <c r="M54" s="64">
        <f t="shared" si="18"/>
        <v>6.8965517241379309E-2</v>
      </c>
      <c r="N54" s="64">
        <f t="shared" si="18"/>
        <v>9.6774193548387094E-2</v>
      </c>
      <c r="O54" s="64">
        <f t="shared" si="18"/>
        <v>-8.8235294117647065E-2</v>
      </c>
      <c r="P54" s="64">
        <f t="shared" si="18"/>
        <v>0.12903225806451613</v>
      </c>
      <c r="Q54" s="64">
        <f t="shared" si="18"/>
        <v>-5.7142857142857141E-2</v>
      </c>
      <c r="R54" s="64">
        <f t="shared" si="18"/>
        <v>0</v>
      </c>
      <c r="S54" s="64">
        <f t="shared" si="18"/>
        <v>3.0303030303030304E-2</v>
      </c>
      <c r="T54" s="64">
        <f t="shared" si="18"/>
        <v>-0.17647058823529413</v>
      </c>
      <c r="U54" s="64">
        <f t="shared" si="18"/>
        <v>-0.21428571428571427</v>
      </c>
      <c r="V54" s="64">
        <f t="shared" si="18"/>
        <v>9.0909090909090912E-2</v>
      </c>
    </row>
    <row r="55" spans="1:23" x14ac:dyDescent="0.2">
      <c r="A55" s="44" t="s">
        <v>342</v>
      </c>
      <c r="C55" s="69">
        <f t="shared" ref="C55:V55" si="19">(C19-B19)/B19</f>
        <v>4.3301759133964821E-2</v>
      </c>
      <c r="D55" s="69">
        <f t="shared" si="19"/>
        <v>3.372243839169909E-2</v>
      </c>
      <c r="E55" s="69">
        <f t="shared" si="19"/>
        <v>-2.6348808030112924E-2</v>
      </c>
      <c r="F55" s="69">
        <f t="shared" si="19"/>
        <v>-1.0309278350515464E-2</v>
      </c>
      <c r="G55" s="69">
        <f t="shared" si="19"/>
        <v>-1.0416666666666666E-2</v>
      </c>
      <c r="H55" s="69">
        <f t="shared" si="19"/>
        <v>-1.4473684210526316E-2</v>
      </c>
      <c r="I55" s="69">
        <f t="shared" si="19"/>
        <v>-1.0680907877169559E-2</v>
      </c>
      <c r="J55" s="69">
        <f t="shared" si="19"/>
        <v>2.6990553306342779E-3</v>
      </c>
      <c r="K55" s="69">
        <f t="shared" si="19"/>
        <v>-2.826379542395693E-2</v>
      </c>
      <c r="L55" s="69">
        <f t="shared" si="19"/>
        <v>-2.3545706371191136E-2</v>
      </c>
      <c r="M55" s="69">
        <f t="shared" si="19"/>
        <v>-4.8226950354609929E-2</v>
      </c>
      <c r="N55" s="69">
        <f t="shared" si="19"/>
        <v>-4.4709388971684054E-3</v>
      </c>
      <c r="O55" s="69">
        <f t="shared" si="19"/>
        <v>-4.6407185628742513E-2</v>
      </c>
      <c r="P55" s="69">
        <f t="shared" si="19"/>
        <v>-3.924646781789639E-2</v>
      </c>
      <c r="Q55" s="69">
        <f t="shared" si="19"/>
        <v>-7.1895424836601302E-2</v>
      </c>
      <c r="R55" s="69">
        <f t="shared" si="19"/>
        <v>-5.1056338028169015E-2</v>
      </c>
      <c r="S55" s="69">
        <f t="shared" si="19"/>
        <v>-3.896103896103896E-2</v>
      </c>
      <c r="T55" s="69">
        <f t="shared" si="19"/>
        <v>-5.5984555984555984E-2</v>
      </c>
      <c r="U55" s="69">
        <f t="shared" si="19"/>
        <v>-7.5664621676891614E-2</v>
      </c>
      <c r="V55" s="69">
        <f t="shared" si="19"/>
        <v>0</v>
      </c>
      <c r="W55" s="47">
        <f>AVERAGE(C55:V55)</f>
        <v>-2.3811455812975744E-2</v>
      </c>
    </row>
    <row r="57" spans="1:23" x14ac:dyDescent="0.2">
      <c r="A57" s="66" t="s">
        <v>340</v>
      </c>
    </row>
    <row r="58" spans="1:23" x14ac:dyDescent="0.2">
      <c r="A58" t="s">
        <v>97</v>
      </c>
      <c r="B58" s="7">
        <v>36891</v>
      </c>
      <c r="C58" s="1">
        <v>37256</v>
      </c>
      <c r="D58" s="1">
        <v>37621</v>
      </c>
      <c r="E58" s="1">
        <v>37986</v>
      </c>
      <c r="F58" s="7">
        <v>38352</v>
      </c>
      <c r="G58" s="1">
        <v>38717</v>
      </c>
      <c r="H58" s="1">
        <v>39082</v>
      </c>
      <c r="I58" s="1">
        <v>39447</v>
      </c>
      <c r="J58" s="1">
        <v>39813</v>
      </c>
      <c r="K58" s="1">
        <v>40178</v>
      </c>
      <c r="L58" s="1">
        <v>40543</v>
      </c>
      <c r="M58" s="1">
        <v>40908</v>
      </c>
      <c r="N58" s="1">
        <v>41274</v>
      </c>
      <c r="O58" s="1">
        <v>41639</v>
      </c>
      <c r="P58" s="1">
        <v>42004</v>
      </c>
      <c r="Q58" s="1">
        <v>42369</v>
      </c>
      <c r="R58" s="1">
        <v>42735</v>
      </c>
      <c r="S58" s="1">
        <v>43100</v>
      </c>
      <c r="T58" s="1">
        <v>43465</v>
      </c>
      <c r="U58" s="1">
        <v>43830</v>
      </c>
      <c r="V58" s="1">
        <v>44196</v>
      </c>
    </row>
    <row r="59" spans="1:23" x14ac:dyDescent="0.2">
      <c r="A59" s="3" t="s">
        <v>8</v>
      </c>
      <c r="B59" s="71">
        <f t="shared" ref="B59:V59" si="20">(B23-$B23)/$B23</f>
        <v>0</v>
      </c>
      <c r="C59" s="71">
        <f t="shared" si="20"/>
        <v>-3.2284100080710247E-2</v>
      </c>
      <c r="D59" s="71">
        <f t="shared" si="20"/>
        <v>2.7441485068603711E-2</v>
      </c>
      <c r="E59" s="71">
        <f t="shared" si="20"/>
        <v>-1.7756255044390639E-2</v>
      </c>
      <c r="F59" s="71">
        <f t="shared" si="20"/>
        <v>7.1025020177562556E-2</v>
      </c>
      <c r="G59" s="71">
        <f t="shared" si="20"/>
        <v>0.10895883777239709</v>
      </c>
      <c r="H59" s="71">
        <f t="shared" si="20"/>
        <v>0.13478611783696529</v>
      </c>
      <c r="I59" s="71">
        <f t="shared" si="20"/>
        <v>3.6319612590799029E-2</v>
      </c>
      <c r="J59" s="71">
        <f t="shared" si="20"/>
        <v>7.3446327683615822E-2</v>
      </c>
      <c r="K59" s="71">
        <f t="shared" si="20"/>
        <v>5.7304277643260695E-2</v>
      </c>
      <c r="L59" s="71">
        <f t="shared" si="20"/>
        <v>7.1832122679580307E-2</v>
      </c>
      <c r="M59" s="71">
        <f t="shared" si="20"/>
        <v>-2.1791767554479417E-2</v>
      </c>
      <c r="N59" s="71">
        <f t="shared" si="20"/>
        <v>1.6949152542372881E-2</v>
      </c>
      <c r="O59" s="71">
        <f t="shared" si="20"/>
        <v>-2.8248587570621469E-2</v>
      </c>
      <c r="P59" s="71">
        <f t="shared" si="20"/>
        <v>-0.12510088781275222</v>
      </c>
      <c r="Q59" s="71">
        <f t="shared" si="20"/>
        <v>-0.15899919289749798</v>
      </c>
      <c r="R59" s="71">
        <f t="shared" si="20"/>
        <v>-0.21226795803066989</v>
      </c>
      <c r="S59" s="71">
        <f t="shared" si="20"/>
        <v>-0.23486682808716708</v>
      </c>
      <c r="T59" s="71">
        <f t="shared" si="20"/>
        <v>-0.29620661824051653</v>
      </c>
      <c r="U59" s="71">
        <f t="shared" si="20"/>
        <v>-0.31073446327683618</v>
      </c>
      <c r="V59" s="71">
        <f t="shared" si="20"/>
        <v>-0.30266343825665859</v>
      </c>
    </row>
    <row r="60" spans="1:23" x14ac:dyDescent="0.2">
      <c r="A60" s="3" t="s">
        <v>16</v>
      </c>
      <c r="B60" s="71">
        <f t="shared" ref="B60:V60" si="21">(B24-$B24)/$B24</f>
        <v>0</v>
      </c>
      <c r="C60" s="71">
        <f t="shared" si="21"/>
        <v>0.1069182389937107</v>
      </c>
      <c r="D60" s="71">
        <f t="shared" si="21"/>
        <v>0.23270440251572327</v>
      </c>
      <c r="E60" s="71">
        <f t="shared" si="21"/>
        <v>9.1194968553459113E-2</v>
      </c>
      <c r="F60" s="71">
        <f t="shared" si="21"/>
        <v>2.20125786163522E-2</v>
      </c>
      <c r="G60" s="71">
        <f t="shared" si="21"/>
        <v>3.4591194968553458E-2</v>
      </c>
      <c r="H60" s="71">
        <f t="shared" si="21"/>
        <v>-7.8616352201257858E-2</v>
      </c>
      <c r="I60" s="71">
        <f t="shared" si="21"/>
        <v>2.20125786163522E-2</v>
      </c>
      <c r="J60" s="71">
        <f t="shared" si="21"/>
        <v>0.11635220125786164</v>
      </c>
      <c r="K60" s="71">
        <f t="shared" si="21"/>
        <v>3.7735849056603772E-2</v>
      </c>
      <c r="L60" s="71">
        <f t="shared" si="21"/>
        <v>9.4339622641509441E-2</v>
      </c>
      <c r="M60" s="71">
        <f t="shared" si="21"/>
        <v>0</v>
      </c>
      <c r="N60" s="71">
        <f t="shared" si="21"/>
        <v>-4.716981132075472E-2</v>
      </c>
      <c r="O60" s="71">
        <f t="shared" si="21"/>
        <v>-9.1194968553459113E-2</v>
      </c>
      <c r="P60" s="71">
        <f t="shared" si="21"/>
        <v>6.2893081761006293E-3</v>
      </c>
      <c r="Q60" s="71">
        <f t="shared" si="21"/>
        <v>-4.0880503144654086E-2</v>
      </c>
      <c r="R60" s="71">
        <f t="shared" si="21"/>
        <v>-0.14465408805031446</v>
      </c>
      <c r="S60" s="71">
        <f t="shared" si="21"/>
        <v>-0.20754716981132076</v>
      </c>
      <c r="T60" s="71">
        <f t="shared" si="21"/>
        <v>-0.38050314465408808</v>
      </c>
      <c r="U60" s="71">
        <f t="shared" si="21"/>
        <v>-0.38050314465408808</v>
      </c>
      <c r="V60" s="71">
        <f t="shared" si="21"/>
        <v>-0.38993710691823902</v>
      </c>
    </row>
    <row r="61" spans="1:23" x14ac:dyDescent="0.2">
      <c r="A61" s="2" t="s">
        <v>23</v>
      </c>
      <c r="B61" s="71">
        <f t="shared" ref="B61:V61" si="22">(B25-$B25)/$B25</f>
        <v>0</v>
      </c>
      <c r="C61" s="71">
        <f t="shared" si="22"/>
        <v>5.0428163653663177E-2</v>
      </c>
      <c r="D61" s="71">
        <f t="shared" si="22"/>
        <v>6.2797335870599436E-2</v>
      </c>
      <c r="E61" s="71">
        <f t="shared" si="22"/>
        <v>2.5689819219790674E-2</v>
      </c>
      <c r="F61" s="71">
        <f t="shared" si="22"/>
        <v>2.7592768791627021E-2</v>
      </c>
      <c r="G61" s="71">
        <f t="shared" si="22"/>
        <v>3.2350142721217889E-2</v>
      </c>
      <c r="H61" s="71">
        <f t="shared" si="22"/>
        <v>3.9010466222645097E-2</v>
      </c>
      <c r="I61" s="71">
        <f t="shared" si="22"/>
        <v>8.5632730732635581E-3</v>
      </c>
      <c r="J61" s="71">
        <f t="shared" si="22"/>
        <v>-3.3301617507136061E-2</v>
      </c>
      <c r="K61" s="71">
        <f t="shared" si="22"/>
        <v>-5.8039961941008564E-2</v>
      </c>
      <c r="L61" s="71">
        <f t="shared" si="22"/>
        <v>-0.13510941960038059</v>
      </c>
      <c r="M61" s="71">
        <f t="shared" si="22"/>
        <v>-0.16936251189343482</v>
      </c>
      <c r="N61" s="71">
        <f t="shared" si="22"/>
        <v>-0.17507136060894388</v>
      </c>
      <c r="O61" s="71">
        <f t="shared" si="22"/>
        <v>-0.20171265461465271</v>
      </c>
      <c r="P61" s="71">
        <f t="shared" si="22"/>
        <v>-0.29781160799238821</v>
      </c>
      <c r="Q61" s="71">
        <f t="shared" si="22"/>
        <v>-0.3872502378686965</v>
      </c>
      <c r="R61" s="71">
        <f t="shared" si="22"/>
        <v>-0.46622264509990485</v>
      </c>
      <c r="S61" s="71">
        <f t="shared" si="22"/>
        <v>-0.47668886774500474</v>
      </c>
      <c r="T61" s="71">
        <f t="shared" si="22"/>
        <v>-0.50333016175071366</v>
      </c>
      <c r="U61" s="71">
        <f t="shared" si="22"/>
        <v>-0.52045670789724074</v>
      </c>
      <c r="V61" s="71">
        <f t="shared" si="22"/>
        <v>-0.52045670789724074</v>
      </c>
    </row>
    <row r="62" spans="1:23" x14ac:dyDescent="0.2">
      <c r="A62" s="3" t="s">
        <v>26</v>
      </c>
      <c r="B62" s="71">
        <f t="shared" ref="B62:V62" si="23">(B26-$B26)/$B26</f>
        <v>0</v>
      </c>
      <c r="C62" s="71">
        <f t="shared" si="23"/>
        <v>8.170310701956271E-2</v>
      </c>
      <c r="D62" s="71">
        <f t="shared" si="23"/>
        <v>0.1565017261219793</v>
      </c>
      <c r="E62" s="71">
        <f t="shared" si="23"/>
        <v>0.25661680092059841</v>
      </c>
      <c r="F62" s="71">
        <f t="shared" si="23"/>
        <v>0.21518987341772153</v>
      </c>
      <c r="G62" s="71">
        <f t="shared" si="23"/>
        <v>0.24395857307249713</v>
      </c>
      <c r="H62" s="71">
        <f t="shared" si="23"/>
        <v>0.22209436133486765</v>
      </c>
      <c r="I62" s="71">
        <f t="shared" si="23"/>
        <v>0.23130034522439585</v>
      </c>
      <c r="J62" s="71">
        <f t="shared" si="23"/>
        <v>0.24165707710011508</v>
      </c>
      <c r="K62" s="71">
        <f t="shared" si="23"/>
        <v>0.23590333716915995</v>
      </c>
      <c r="L62" s="71">
        <f t="shared" si="23"/>
        <v>0.2243958573072497</v>
      </c>
      <c r="M62" s="71">
        <f t="shared" si="23"/>
        <v>0.15189873417721519</v>
      </c>
      <c r="N62" s="71">
        <f t="shared" si="23"/>
        <v>0.15765247410817032</v>
      </c>
      <c r="O62" s="71">
        <f t="shared" si="23"/>
        <v>8.9758342922899886E-2</v>
      </c>
      <c r="P62" s="71">
        <f t="shared" si="23"/>
        <v>7.4798619102416572E-2</v>
      </c>
      <c r="Q62" s="71">
        <f t="shared" si="23"/>
        <v>1.1507479861910242E-3</v>
      </c>
      <c r="R62" s="71">
        <f t="shared" si="23"/>
        <v>-6.5017261219792871E-2</v>
      </c>
      <c r="S62" s="71">
        <f t="shared" si="23"/>
        <v>-0.13463751438434982</v>
      </c>
      <c r="T62" s="71">
        <f t="shared" si="23"/>
        <v>-0.13291139240506328</v>
      </c>
      <c r="U62" s="71">
        <f t="shared" si="23"/>
        <v>-0.22094361334867663</v>
      </c>
      <c r="V62" s="71">
        <f t="shared" si="23"/>
        <v>-0.23590333716915995</v>
      </c>
    </row>
    <row r="63" spans="1:23" x14ac:dyDescent="0.2">
      <c r="A63" s="3" t="s">
        <v>54</v>
      </c>
      <c r="B63" s="71">
        <f t="shared" ref="B63:V63" si="24">(B27-$B27)/$B27</f>
        <v>0</v>
      </c>
      <c r="C63" s="71">
        <f t="shared" si="24"/>
        <v>5.4577464788732391E-2</v>
      </c>
      <c r="D63" s="71">
        <f t="shared" si="24"/>
        <v>0.14260563380281691</v>
      </c>
      <c r="E63" s="71">
        <f t="shared" si="24"/>
        <v>0.13732394366197184</v>
      </c>
      <c r="F63" s="71">
        <f t="shared" si="24"/>
        <v>0.20246478873239437</v>
      </c>
      <c r="G63" s="71">
        <f t="shared" si="24"/>
        <v>0.15140845070422534</v>
      </c>
      <c r="H63" s="71">
        <f t="shared" si="24"/>
        <v>0.18838028169014084</v>
      </c>
      <c r="I63" s="71">
        <f t="shared" si="24"/>
        <v>0.24295774647887325</v>
      </c>
      <c r="J63" s="71">
        <f t="shared" si="24"/>
        <v>0.28873239436619719</v>
      </c>
      <c r="K63" s="71">
        <f t="shared" si="24"/>
        <v>0.20246478873239437</v>
      </c>
      <c r="L63" s="71">
        <f t="shared" si="24"/>
        <v>0.18661971830985916</v>
      </c>
      <c r="M63" s="71">
        <f t="shared" si="24"/>
        <v>0.11443661971830986</v>
      </c>
      <c r="N63" s="71">
        <f t="shared" si="24"/>
        <v>0.13028169014084506</v>
      </c>
      <c r="O63" s="71">
        <f t="shared" si="24"/>
        <v>8.8028169014084501E-2</v>
      </c>
      <c r="P63" s="71">
        <f t="shared" si="24"/>
        <v>4.401408450704225E-2</v>
      </c>
      <c r="Q63" s="71">
        <f t="shared" si="24"/>
        <v>4.6654929577464789E-2</v>
      </c>
      <c r="R63" s="71">
        <f t="shared" si="24"/>
        <v>6.5140845070422532E-2</v>
      </c>
      <c r="S63" s="71">
        <f t="shared" si="24"/>
        <v>-3.5211267605633804E-2</v>
      </c>
      <c r="T63" s="71">
        <f t="shared" si="24"/>
        <v>-8.6267605633802813E-2</v>
      </c>
      <c r="U63" s="71">
        <f t="shared" si="24"/>
        <v>-0.13732394366197184</v>
      </c>
      <c r="V63" s="71">
        <f t="shared" si="24"/>
        <v>-0.12147887323943662</v>
      </c>
    </row>
    <row r="64" spans="1:23" x14ac:dyDescent="0.2">
      <c r="A64" s="3" t="s">
        <v>80</v>
      </c>
      <c r="B64" s="71">
        <f t="shared" ref="B64:V64" si="25">(B28-$B28)/$B28</f>
        <v>0</v>
      </c>
      <c r="C64" s="71">
        <f t="shared" si="25"/>
        <v>2.643171806167401E-2</v>
      </c>
      <c r="D64" s="71">
        <f t="shared" si="25"/>
        <v>5.7268722466960353E-2</v>
      </c>
      <c r="E64" s="71">
        <f t="shared" si="25"/>
        <v>-1.3215859030837005E-2</v>
      </c>
      <c r="F64" s="71">
        <f t="shared" si="25"/>
        <v>-7.9295154185022032E-2</v>
      </c>
      <c r="G64" s="71">
        <f t="shared" si="25"/>
        <v>-0.19823788546255505</v>
      </c>
      <c r="H64" s="71">
        <f t="shared" si="25"/>
        <v>-0.16079295154185022</v>
      </c>
      <c r="I64" s="71">
        <f t="shared" si="25"/>
        <v>-0.11674008810572688</v>
      </c>
      <c r="J64" s="71">
        <f t="shared" si="25"/>
        <v>-0.16079295154185022</v>
      </c>
      <c r="K64" s="71">
        <f t="shared" si="25"/>
        <v>8.8105726872246704E-3</v>
      </c>
      <c r="L64" s="71">
        <f t="shared" si="25"/>
        <v>-4.8458149779735685E-2</v>
      </c>
      <c r="M64" s="71">
        <f t="shared" si="25"/>
        <v>3.5242290748898682E-2</v>
      </c>
      <c r="N64" s="71">
        <f t="shared" si="25"/>
        <v>-1.3215859030837005E-2</v>
      </c>
      <c r="O64" s="71">
        <f t="shared" si="25"/>
        <v>-0.1277533039647577</v>
      </c>
      <c r="P64" s="71">
        <f t="shared" si="25"/>
        <v>-0.11453744493392071</v>
      </c>
      <c r="Q64" s="71">
        <f t="shared" si="25"/>
        <v>-0.31718061674008813</v>
      </c>
      <c r="R64" s="71">
        <f t="shared" si="25"/>
        <v>-0.23348017621145375</v>
      </c>
      <c r="S64" s="71">
        <f t="shared" si="25"/>
        <v>-0.2687224669603524</v>
      </c>
      <c r="T64" s="71">
        <f t="shared" si="25"/>
        <v>-0.26431718061674009</v>
      </c>
      <c r="U64" s="71">
        <f t="shared" si="25"/>
        <v>-0.39207048458149779</v>
      </c>
      <c r="V64" s="71">
        <f t="shared" si="25"/>
        <v>-0.53303964757709255</v>
      </c>
    </row>
    <row r="65" spans="1:23" x14ac:dyDescent="0.2">
      <c r="A65" s="3" t="s">
        <v>82</v>
      </c>
      <c r="B65" s="71">
        <f t="shared" ref="B65:V65" si="26">(B29-$B29)/$B29</f>
        <v>0</v>
      </c>
      <c r="C65" s="71">
        <f t="shared" si="26"/>
        <v>7.7720207253886009E-2</v>
      </c>
      <c r="D65" s="71">
        <f t="shared" si="26"/>
        <v>-1.2953367875647668E-2</v>
      </c>
      <c r="E65" s="71">
        <f t="shared" si="26"/>
        <v>-2.5906735751295338E-3</v>
      </c>
      <c r="F65" s="71">
        <f t="shared" si="26"/>
        <v>-7.512953367875648E-2</v>
      </c>
      <c r="G65" s="71">
        <f t="shared" si="26"/>
        <v>-0.11917098445595854</v>
      </c>
      <c r="H65" s="71">
        <f t="shared" si="26"/>
        <v>-0.24870466321243523</v>
      </c>
      <c r="I65" s="71">
        <f t="shared" si="26"/>
        <v>-0.27202072538860106</v>
      </c>
      <c r="J65" s="71">
        <f t="shared" si="26"/>
        <v>-0.22797927461139897</v>
      </c>
      <c r="K65" s="71">
        <f t="shared" si="26"/>
        <v>-0.24611398963730569</v>
      </c>
      <c r="L65" s="71">
        <f t="shared" si="26"/>
        <v>-0.17875647668393782</v>
      </c>
      <c r="M65" s="71">
        <f t="shared" si="26"/>
        <v>-0.19948186528497408</v>
      </c>
      <c r="N65" s="71">
        <f t="shared" si="26"/>
        <v>-0.30569948186528495</v>
      </c>
      <c r="O65" s="71">
        <f t="shared" si="26"/>
        <v>-0.27720207253886009</v>
      </c>
      <c r="P65" s="71">
        <f t="shared" si="26"/>
        <v>-0.29792746113989638</v>
      </c>
      <c r="Q65" s="71">
        <f t="shared" si="26"/>
        <v>-0.3393782383419689</v>
      </c>
      <c r="R65" s="71">
        <f t="shared" si="26"/>
        <v>-0.34455958549222798</v>
      </c>
      <c r="S65" s="71">
        <f t="shared" si="26"/>
        <v>-0.28238341968911918</v>
      </c>
      <c r="T65" s="71">
        <f t="shared" si="26"/>
        <v>-0.28886010362694303</v>
      </c>
      <c r="U65" s="71">
        <f t="shared" si="26"/>
        <v>-0.36658031088082904</v>
      </c>
      <c r="V65" s="71">
        <f t="shared" si="26"/>
        <v>-0.40803108808290156</v>
      </c>
    </row>
    <row r="66" spans="1:23" x14ac:dyDescent="0.2">
      <c r="A66" s="2" t="s">
        <v>85</v>
      </c>
      <c r="B66" s="71">
        <f t="shared" ref="B66:V66" si="27">(B30-$B30)/$B30</f>
        <v>0</v>
      </c>
      <c r="C66" s="71">
        <f t="shared" si="27"/>
        <v>0.10697674418604651</v>
      </c>
      <c r="D66" s="71">
        <f t="shared" si="27"/>
        <v>0.17209302325581396</v>
      </c>
      <c r="E66" s="71">
        <f t="shared" si="27"/>
        <v>7.441860465116279E-2</v>
      </c>
      <c r="F66" s="71">
        <f t="shared" si="27"/>
        <v>-4.6511627906976744E-2</v>
      </c>
      <c r="G66" s="71">
        <f t="shared" si="27"/>
        <v>-0.11627906976744186</v>
      </c>
      <c r="H66" s="71">
        <f t="shared" si="27"/>
        <v>-0.12558139534883722</v>
      </c>
      <c r="I66" s="71">
        <f t="shared" si="27"/>
        <v>-0.11627906976744186</v>
      </c>
      <c r="J66" s="71">
        <f t="shared" si="27"/>
        <v>-0.16744186046511628</v>
      </c>
      <c r="K66" s="71">
        <f t="shared" si="27"/>
        <v>-0.18139534883720931</v>
      </c>
      <c r="L66" s="71">
        <f t="shared" si="27"/>
        <v>-0.23720930232558141</v>
      </c>
      <c r="M66" s="71">
        <f t="shared" si="27"/>
        <v>-0.2</v>
      </c>
      <c r="N66" s="71">
        <f t="shared" si="27"/>
        <v>-0.12558139534883722</v>
      </c>
      <c r="O66" s="71">
        <f t="shared" si="27"/>
        <v>-0.19534883720930232</v>
      </c>
      <c r="P66" s="71">
        <f t="shared" si="27"/>
        <v>-7.441860465116279E-2</v>
      </c>
      <c r="Q66" s="71">
        <f t="shared" si="27"/>
        <v>-0.12093023255813953</v>
      </c>
      <c r="R66" s="71">
        <f t="shared" si="27"/>
        <v>-0.11162790697674418</v>
      </c>
      <c r="S66" s="71">
        <f t="shared" si="27"/>
        <v>-8.8372093023255813E-2</v>
      </c>
      <c r="T66" s="71">
        <f t="shared" si="27"/>
        <v>-0.24186046511627907</v>
      </c>
      <c r="U66" s="71">
        <f t="shared" si="27"/>
        <v>-0.37674418604651161</v>
      </c>
      <c r="V66" s="71">
        <f t="shared" si="27"/>
        <v>-0.34883720930232559</v>
      </c>
    </row>
    <row r="67" spans="1:23" x14ac:dyDescent="0.2">
      <c r="A67" s="44" t="s">
        <v>342</v>
      </c>
      <c r="B67" s="71">
        <f>(B31-$B31)/$B31</f>
        <v>0</v>
      </c>
      <c r="C67" s="71">
        <f t="shared" ref="C67:V67" si="28">(C31-$B31)/$B31</f>
        <v>5.3602915246267778E-2</v>
      </c>
      <c r="D67" s="71">
        <f t="shared" si="28"/>
        <v>9.8507111790290355E-2</v>
      </c>
      <c r="E67" s="71">
        <f t="shared" si="28"/>
        <v>8.4165980956859052E-2</v>
      </c>
      <c r="F67" s="71">
        <f t="shared" si="28"/>
        <v>7.6407664276478188E-2</v>
      </c>
      <c r="G67" s="71">
        <f t="shared" si="28"/>
        <v>6.923709885976255E-2</v>
      </c>
      <c r="H67" s="71">
        <f t="shared" si="28"/>
        <v>5.6424121311860823E-2</v>
      </c>
      <c r="I67" s="71">
        <f t="shared" si="28"/>
        <v>5.1957211708005172E-2</v>
      </c>
      <c r="J67" s="71">
        <f t="shared" si="28"/>
        <v>6.1361231926648642E-2</v>
      </c>
      <c r="K67" s="71">
        <f t="shared" si="28"/>
        <v>4.1025038203832138E-2</v>
      </c>
      <c r="L67" s="71">
        <f t="shared" si="28"/>
        <v>2.4097801810273892E-2</v>
      </c>
      <c r="M67" s="71">
        <f t="shared" si="28"/>
        <v>-2.5038203832138239E-2</v>
      </c>
      <c r="N67" s="71">
        <f t="shared" si="28"/>
        <v>-2.9505113435993886E-2</v>
      </c>
      <c r="O67" s="71">
        <f t="shared" si="28"/>
        <v>-7.2528505936287763E-2</v>
      </c>
      <c r="P67" s="71">
        <f t="shared" si="28"/>
        <v>-0.10708828023980252</v>
      </c>
      <c r="Q67" s="71">
        <f t="shared" si="28"/>
        <v>-0.16927236393558245</v>
      </c>
      <c r="R67" s="71">
        <f t="shared" si="28"/>
        <v>-0.21088515340307981</v>
      </c>
      <c r="S67" s="71">
        <f t="shared" si="28"/>
        <v>-0.24415187492653109</v>
      </c>
      <c r="T67" s="71">
        <f t="shared" si="28"/>
        <v>-0.28717526742682498</v>
      </c>
      <c r="U67" s="71">
        <f t="shared" si="28"/>
        <v>-0.33901492888209711</v>
      </c>
      <c r="V67" s="71">
        <f t="shared" si="28"/>
        <v>-0.34935935112260491</v>
      </c>
    </row>
    <row r="70" spans="1:23" x14ac:dyDescent="0.2">
      <c r="A70" s="66" t="s">
        <v>341</v>
      </c>
    </row>
    <row r="71" spans="1:23" x14ac:dyDescent="0.2">
      <c r="A71" t="s">
        <v>206</v>
      </c>
      <c r="B71" s="8">
        <v>36891</v>
      </c>
      <c r="C71" s="1">
        <v>37256</v>
      </c>
      <c r="D71" s="1">
        <v>37621</v>
      </c>
      <c r="E71" s="1">
        <v>37986</v>
      </c>
      <c r="F71" s="8">
        <v>38352</v>
      </c>
      <c r="G71" s="1">
        <v>38717</v>
      </c>
      <c r="H71" s="1">
        <v>39082</v>
      </c>
      <c r="I71" s="1">
        <v>39447</v>
      </c>
      <c r="J71" s="1">
        <v>39813</v>
      </c>
      <c r="K71" s="1">
        <v>40178</v>
      </c>
      <c r="L71" s="1">
        <v>40543</v>
      </c>
      <c r="M71" s="1">
        <v>40908</v>
      </c>
      <c r="N71" s="1">
        <v>41274</v>
      </c>
      <c r="O71" s="1">
        <v>41639</v>
      </c>
      <c r="P71" s="1">
        <v>42004</v>
      </c>
      <c r="Q71" s="1">
        <v>42369</v>
      </c>
      <c r="R71" s="1">
        <v>42735</v>
      </c>
      <c r="S71" s="1">
        <v>43100</v>
      </c>
      <c r="T71" s="1">
        <v>43465</v>
      </c>
      <c r="U71" s="1">
        <v>43830</v>
      </c>
      <c r="V71" s="1">
        <v>44196</v>
      </c>
    </row>
    <row r="72" spans="1:23" x14ac:dyDescent="0.2">
      <c r="A72" s="3" t="s">
        <v>8</v>
      </c>
      <c r="B72" s="64"/>
      <c r="C72" s="64">
        <f>(C23-B23)/B23</f>
        <v>-3.2284100080710247E-2</v>
      </c>
      <c r="D72" s="64">
        <f t="shared" ref="D72:V80" si="29">(D23-C23)/C23</f>
        <v>6.1718098415346125E-2</v>
      </c>
      <c r="E72" s="64">
        <f t="shared" si="29"/>
        <v>-4.399057344854674E-2</v>
      </c>
      <c r="F72" s="64">
        <f t="shared" si="29"/>
        <v>9.0386195562859484E-2</v>
      </c>
      <c r="G72" s="64">
        <f t="shared" si="29"/>
        <v>3.5418236623963831E-2</v>
      </c>
      <c r="H72" s="64">
        <f t="shared" si="29"/>
        <v>2.3289665211062592E-2</v>
      </c>
      <c r="I72" s="64">
        <f t="shared" si="29"/>
        <v>-8.6770981507823614E-2</v>
      </c>
      <c r="J72" s="64">
        <f t="shared" si="29"/>
        <v>3.5825545171339561E-2</v>
      </c>
      <c r="K72" s="64">
        <f t="shared" si="29"/>
        <v>-1.5037593984962405E-2</v>
      </c>
      <c r="L72" s="64">
        <f t="shared" si="29"/>
        <v>1.3740458015267175E-2</v>
      </c>
      <c r="M72" s="64">
        <f t="shared" si="29"/>
        <v>-8.7349397590361449E-2</v>
      </c>
      <c r="N72" s="64">
        <f t="shared" si="29"/>
        <v>3.9603960396039604E-2</v>
      </c>
      <c r="O72" s="64">
        <f t="shared" si="29"/>
        <v>-4.4444444444444446E-2</v>
      </c>
      <c r="P72" s="64">
        <f t="shared" si="29"/>
        <v>-9.9667774086378738E-2</v>
      </c>
      <c r="Q72" s="64">
        <f t="shared" si="29"/>
        <v>-3.8745387453874541E-2</v>
      </c>
      <c r="R72" s="64">
        <f t="shared" si="29"/>
        <v>-6.3339731285988479E-2</v>
      </c>
      <c r="S72" s="64">
        <f t="shared" si="29"/>
        <v>-2.8688524590163935E-2</v>
      </c>
      <c r="T72" s="64">
        <f t="shared" si="29"/>
        <v>-8.0168776371308023E-2</v>
      </c>
      <c r="U72" s="64">
        <f t="shared" si="29"/>
        <v>-2.0642201834862386E-2</v>
      </c>
      <c r="V72" s="64">
        <f t="shared" si="29"/>
        <v>1.1709601873536301E-2</v>
      </c>
    </row>
    <row r="73" spans="1:23" x14ac:dyDescent="0.2">
      <c r="A73" s="3" t="s">
        <v>16</v>
      </c>
      <c r="B73" s="64"/>
      <c r="C73" s="64">
        <f t="shared" ref="C73:R80" si="30">(C24-B24)/B24</f>
        <v>0.1069182389937107</v>
      </c>
      <c r="D73" s="64">
        <f t="shared" si="30"/>
        <v>0.11363636363636363</v>
      </c>
      <c r="E73" s="64">
        <f t="shared" si="30"/>
        <v>-0.11479591836734694</v>
      </c>
      <c r="F73" s="64">
        <f t="shared" si="30"/>
        <v>-6.3400576368876083E-2</v>
      </c>
      <c r="G73" s="64">
        <f t="shared" si="30"/>
        <v>1.2307692307692308E-2</v>
      </c>
      <c r="H73" s="64">
        <f t="shared" si="30"/>
        <v>-0.10942249240121581</v>
      </c>
      <c r="I73" s="64">
        <f t="shared" si="30"/>
        <v>0.10921501706484642</v>
      </c>
      <c r="J73" s="64">
        <f t="shared" si="30"/>
        <v>9.2307692307692313E-2</v>
      </c>
      <c r="K73" s="64">
        <f t="shared" si="30"/>
        <v>-7.0422535211267609E-2</v>
      </c>
      <c r="L73" s="64">
        <f t="shared" si="30"/>
        <v>5.4545454545454543E-2</v>
      </c>
      <c r="M73" s="64">
        <f t="shared" si="30"/>
        <v>-8.6206896551724144E-2</v>
      </c>
      <c r="N73" s="64">
        <f t="shared" si="30"/>
        <v>-4.716981132075472E-2</v>
      </c>
      <c r="O73" s="64">
        <f t="shared" si="30"/>
        <v>-4.6204620462046202E-2</v>
      </c>
      <c r="P73" s="64">
        <f t="shared" si="30"/>
        <v>0.10726643598615918</v>
      </c>
      <c r="Q73" s="64">
        <f t="shared" si="30"/>
        <v>-4.6875E-2</v>
      </c>
      <c r="R73" s="64">
        <f t="shared" si="30"/>
        <v>-0.10819672131147541</v>
      </c>
      <c r="S73" s="64">
        <f t="shared" si="29"/>
        <v>-7.3529411764705885E-2</v>
      </c>
      <c r="T73" s="64">
        <f t="shared" si="29"/>
        <v>-0.21825396825396826</v>
      </c>
      <c r="U73" s="64">
        <f t="shared" si="29"/>
        <v>0</v>
      </c>
      <c r="V73" s="64">
        <f t="shared" si="29"/>
        <v>-1.5228426395939087E-2</v>
      </c>
    </row>
    <row r="74" spans="1:23" x14ac:dyDescent="0.2">
      <c r="A74" s="2" t="s">
        <v>23</v>
      </c>
      <c r="B74" s="64"/>
      <c r="C74" s="64">
        <f t="shared" si="30"/>
        <v>5.0428163653663177E-2</v>
      </c>
      <c r="D74" s="64">
        <f t="shared" si="29"/>
        <v>1.177536231884058E-2</v>
      </c>
      <c r="E74" s="64">
        <f t="shared" si="29"/>
        <v>-3.4914950760966873E-2</v>
      </c>
      <c r="F74" s="64">
        <f t="shared" si="29"/>
        <v>1.8552875695732839E-3</v>
      </c>
      <c r="G74" s="64">
        <f t="shared" si="29"/>
        <v>4.6296296296296294E-3</v>
      </c>
      <c r="H74" s="64">
        <f t="shared" si="29"/>
        <v>6.4516129032258064E-3</v>
      </c>
      <c r="I74" s="64">
        <f t="shared" si="29"/>
        <v>-2.9304029304029304E-2</v>
      </c>
      <c r="J74" s="64">
        <f t="shared" si="29"/>
        <v>-4.1509433962264149E-2</v>
      </c>
      <c r="K74" s="64">
        <f t="shared" si="29"/>
        <v>-2.5590551181102362E-2</v>
      </c>
      <c r="L74" s="64">
        <f t="shared" si="29"/>
        <v>-8.1818181818181818E-2</v>
      </c>
      <c r="M74" s="64">
        <f t="shared" si="29"/>
        <v>-3.9603960396039604E-2</v>
      </c>
      <c r="N74" s="64">
        <f t="shared" si="29"/>
        <v>-6.8728522336769758E-3</v>
      </c>
      <c r="O74" s="64">
        <f t="shared" si="29"/>
        <v>-3.2295271049596307E-2</v>
      </c>
      <c r="P74" s="64">
        <f t="shared" si="29"/>
        <v>-0.12038140643623362</v>
      </c>
      <c r="Q74" s="64">
        <f t="shared" si="29"/>
        <v>-0.12737127371273713</v>
      </c>
      <c r="R74" s="64">
        <f t="shared" si="29"/>
        <v>-0.12888198757763975</v>
      </c>
      <c r="S74" s="64">
        <f t="shared" si="29"/>
        <v>-1.9607843137254902E-2</v>
      </c>
      <c r="T74" s="64">
        <f t="shared" si="29"/>
        <v>-5.0909090909090911E-2</v>
      </c>
      <c r="U74" s="64">
        <f t="shared" si="29"/>
        <v>-3.4482758620689655E-2</v>
      </c>
      <c r="V74" s="64">
        <f t="shared" si="29"/>
        <v>0</v>
      </c>
    </row>
    <row r="75" spans="1:23" x14ac:dyDescent="0.2">
      <c r="A75" s="3" t="s">
        <v>26</v>
      </c>
      <c r="B75" s="64"/>
      <c r="C75" s="64">
        <f t="shared" si="30"/>
        <v>8.170310701956271E-2</v>
      </c>
      <c r="D75" s="64">
        <f t="shared" si="29"/>
        <v>6.9148936170212769E-2</v>
      </c>
      <c r="E75" s="64">
        <f t="shared" si="29"/>
        <v>8.6567164179104483E-2</v>
      </c>
      <c r="F75" s="64">
        <f t="shared" si="29"/>
        <v>-3.2967032967032968E-2</v>
      </c>
      <c r="G75" s="64">
        <f t="shared" si="29"/>
        <v>2.3674242424242424E-2</v>
      </c>
      <c r="H75" s="64">
        <f t="shared" si="29"/>
        <v>-1.757631822386679E-2</v>
      </c>
      <c r="I75" s="64">
        <f t="shared" si="29"/>
        <v>7.5329566854990581E-3</v>
      </c>
      <c r="J75" s="64">
        <f t="shared" si="29"/>
        <v>8.4112149532710283E-3</v>
      </c>
      <c r="K75" s="64">
        <f t="shared" si="29"/>
        <v>-4.6339202965708986E-3</v>
      </c>
      <c r="L75" s="64">
        <f t="shared" si="29"/>
        <v>-9.3109869646182501E-3</v>
      </c>
      <c r="M75" s="64">
        <f t="shared" si="29"/>
        <v>-5.921052631578947E-2</v>
      </c>
      <c r="N75" s="64">
        <f t="shared" si="29"/>
        <v>4.995004995004995E-3</v>
      </c>
      <c r="O75" s="64">
        <f t="shared" si="29"/>
        <v>-5.8648111332007952E-2</v>
      </c>
      <c r="P75" s="64">
        <f t="shared" si="29"/>
        <v>-1.3727560718057022E-2</v>
      </c>
      <c r="Q75" s="64">
        <f t="shared" si="29"/>
        <v>-6.852248394004283E-2</v>
      </c>
      <c r="R75" s="64">
        <f t="shared" si="29"/>
        <v>-6.6091954022988508E-2</v>
      </c>
      <c r="S75" s="64">
        <f t="shared" si="29"/>
        <v>-7.4461538461538468E-2</v>
      </c>
      <c r="T75" s="64">
        <f t="shared" si="29"/>
        <v>1.9946808510638296E-3</v>
      </c>
      <c r="U75" s="64">
        <f t="shared" si="29"/>
        <v>-0.10152621101526212</v>
      </c>
      <c r="V75" s="64">
        <f t="shared" si="29"/>
        <v>-1.9202363367799114E-2</v>
      </c>
    </row>
    <row r="76" spans="1:23" x14ac:dyDescent="0.2">
      <c r="A76" s="3" t="s">
        <v>54</v>
      </c>
      <c r="B76" s="64"/>
      <c r="C76" s="64">
        <f t="shared" si="30"/>
        <v>5.4577464788732391E-2</v>
      </c>
      <c r="D76" s="64">
        <f t="shared" si="29"/>
        <v>8.347245409015025E-2</v>
      </c>
      <c r="E76" s="64">
        <f t="shared" si="29"/>
        <v>-4.6224961479198771E-3</v>
      </c>
      <c r="F76" s="64">
        <f t="shared" si="29"/>
        <v>5.7275541795665637E-2</v>
      </c>
      <c r="G76" s="64">
        <f t="shared" si="29"/>
        <v>-4.24597364568082E-2</v>
      </c>
      <c r="H76" s="64">
        <f t="shared" si="29"/>
        <v>3.2110091743119268E-2</v>
      </c>
      <c r="I76" s="64">
        <f t="shared" si="29"/>
        <v>4.5925925925925926E-2</v>
      </c>
      <c r="J76" s="64">
        <f t="shared" si="29"/>
        <v>3.6827195467422094E-2</v>
      </c>
      <c r="K76" s="64">
        <f t="shared" si="29"/>
        <v>-6.6939890710382519E-2</v>
      </c>
      <c r="L76" s="64">
        <f t="shared" si="29"/>
        <v>-1.3177159590043924E-2</v>
      </c>
      <c r="M76" s="64">
        <f t="shared" si="29"/>
        <v>-6.0830860534124627E-2</v>
      </c>
      <c r="N76" s="64">
        <f t="shared" si="29"/>
        <v>1.4218009478672985E-2</v>
      </c>
      <c r="O76" s="64">
        <f t="shared" si="29"/>
        <v>-3.7383177570093455E-2</v>
      </c>
      <c r="P76" s="64">
        <f t="shared" si="29"/>
        <v>-4.0453074433656956E-2</v>
      </c>
      <c r="Q76" s="64">
        <f t="shared" si="29"/>
        <v>2.5295109612141651E-3</v>
      </c>
      <c r="R76" s="64">
        <f t="shared" si="29"/>
        <v>1.7661900756938603E-2</v>
      </c>
      <c r="S76" s="64">
        <f t="shared" si="29"/>
        <v>-9.4214876033057851E-2</v>
      </c>
      <c r="T76" s="64">
        <f t="shared" si="29"/>
        <v>-5.2919708029197078E-2</v>
      </c>
      <c r="U76" s="64">
        <f t="shared" si="29"/>
        <v>-5.5876685934489405E-2</v>
      </c>
      <c r="V76" s="64">
        <f t="shared" si="29"/>
        <v>1.8367346938775512E-2</v>
      </c>
    </row>
    <row r="77" spans="1:23" x14ac:dyDescent="0.2">
      <c r="A77" s="3" t="s">
        <v>80</v>
      </c>
      <c r="B77" s="64"/>
      <c r="C77" s="64">
        <f t="shared" si="30"/>
        <v>2.643171806167401E-2</v>
      </c>
      <c r="D77" s="64">
        <f t="shared" si="29"/>
        <v>3.0042918454935622E-2</v>
      </c>
      <c r="E77" s="64">
        <f t="shared" si="29"/>
        <v>-6.6666666666666666E-2</v>
      </c>
      <c r="F77" s="64">
        <f t="shared" si="29"/>
        <v>-6.6964285714285712E-2</v>
      </c>
      <c r="G77" s="64">
        <f t="shared" si="29"/>
        <v>-0.12918660287081341</v>
      </c>
      <c r="H77" s="64">
        <f t="shared" si="29"/>
        <v>4.6703296703296704E-2</v>
      </c>
      <c r="I77" s="64">
        <f t="shared" si="29"/>
        <v>5.2493438320209973E-2</v>
      </c>
      <c r="J77" s="64">
        <f t="shared" si="29"/>
        <v>-4.9875311720698257E-2</v>
      </c>
      <c r="K77" s="64">
        <f t="shared" si="29"/>
        <v>0.20209973753280841</v>
      </c>
      <c r="L77" s="64">
        <f t="shared" si="29"/>
        <v>-5.6768558951965066E-2</v>
      </c>
      <c r="M77" s="64">
        <f t="shared" si="29"/>
        <v>8.7962962962962965E-2</v>
      </c>
      <c r="N77" s="64">
        <f t="shared" si="29"/>
        <v>-4.6808510638297871E-2</v>
      </c>
      <c r="O77" s="64">
        <f t="shared" si="29"/>
        <v>-0.11607142857142858</v>
      </c>
      <c r="P77" s="64">
        <f t="shared" si="29"/>
        <v>1.5151515151515152E-2</v>
      </c>
      <c r="Q77" s="64">
        <f t="shared" si="29"/>
        <v>-0.22885572139303484</v>
      </c>
      <c r="R77" s="64">
        <f t="shared" si="29"/>
        <v>0.12258064516129032</v>
      </c>
      <c r="S77" s="64">
        <f t="shared" si="29"/>
        <v>-4.5977011494252873E-2</v>
      </c>
      <c r="T77" s="64">
        <f t="shared" si="29"/>
        <v>6.024096385542169E-3</v>
      </c>
      <c r="U77" s="64">
        <f t="shared" si="29"/>
        <v>-0.17365269461077845</v>
      </c>
      <c r="V77" s="64">
        <f t="shared" si="29"/>
        <v>-0.2318840579710145</v>
      </c>
    </row>
    <row r="78" spans="1:23" x14ac:dyDescent="0.2">
      <c r="A78" s="3" t="s">
        <v>82</v>
      </c>
      <c r="B78" s="64"/>
      <c r="C78" s="64">
        <f t="shared" si="30"/>
        <v>7.7720207253886009E-2</v>
      </c>
      <c r="D78" s="64">
        <f t="shared" si="29"/>
        <v>-8.4134615384615391E-2</v>
      </c>
      <c r="E78" s="64">
        <f t="shared" si="29"/>
        <v>1.0498687664041995E-2</v>
      </c>
      <c r="F78" s="64">
        <f t="shared" si="29"/>
        <v>-7.2727272727272724E-2</v>
      </c>
      <c r="G78" s="64">
        <f t="shared" si="29"/>
        <v>-4.7619047619047616E-2</v>
      </c>
      <c r="H78" s="64">
        <f t="shared" si="29"/>
        <v>-0.14705882352941177</v>
      </c>
      <c r="I78" s="64">
        <f t="shared" si="29"/>
        <v>-3.1034482758620689E-2</v>
      </c>
      <c r="J78" s="64">
        <f t="shared" si="29"/>
        <v>6.0498220640569395E-2</v>
      </c>
      <c r="K78" s="64">
        <f t="shared" si="29"/>
        <v>-2.3489932885906041E-2</v>
      </c>
      <c r="L78" s="64">
        <f t="shared" si="29"/>
        <v>8.9347079037800689E-2</v>
      </c>
      <c r="M78" s="64">
        <f t="shared" si="29"/>
        <v>-2.5236593059936908E-2</v>
      </c>
      <c r="N78" s="64">
        <f t="shared" si="29"/>
        <v>-0.13268608414239483</v>
      </c>
      <c r="O78" s="64">
        <f t="shared" si="29"/>
        <v>4.1044776119402986E-2</v>
      </c>
      <c r="P78" s="64">
        <f t="shared" si="29"/>
        <v>-2.8673835125448029E-2</v>
      </c>
      <c r="Q78" s="64">
        <f t="shared" si="29"/>
        <v>-5.9040590405904057E-2</v>
      </c>
      <c r="R78" s="64">
        <f t="shared" si="29"/>
        <v>-7.8431372549019607E-3</v>
      </c>
      <c r="S78" s="64">
        <f t="shared" si="29"/>
        <v>9.4861660079051377E-2</v>
      </c>
      <c r="T78" s="64">
        <f t="shared" si="29"/>
        <v>-9.0252707581227436E-3</v>
      </c>
      <c r="U78" s="64">
        <f t="shared" si="29"/>
        <v>-0.10928961748633879</v>
      </c>
      <c r="V78" s="64">
        <f t="shared" si="29"/>
        <v>-6.5439672801635998E-2</v>
      </c>
    </row>
    <row r="79" spans="1:23" x14ac:dyDescent="0.2">
      <c r="A79" s="2" t="s">
        <v>85</v>
      </c>
      <c r="B79" s="64"/>
      <c r="C79" s="64">
        <f t="shared" si="30"/>
        <v>0.10697674418604651</v>
      </c>
      <c r="D79" s="64">
        <f t="shared" si="29"/>
        <v>5.8823529411764705E-2</v>
      </c>
      <c r="E79" s="64">
        <f t="shared" si="29"/>
        <v>-8.3333333333333329E-2</v>
      </c>
      <c r="F79" s="64">
        <f t="shared" si="29"/>
        <v>-0.11255411255411256</v>
      </c>
      <c r="G79" s="64">
        <f t="shared" si="29"/>
        <v>-7.3170731707317069E-2</v>
      </c>
      <c r="H79" s="64">
        <f t="shared" si="29"/>
        <v>-1.0526315789473684E-2</v>
      </c>
      <c r="I79" s="64">
        <f t="shared" si="29"/>
        <v>1.0638297872340425E-2</v>
      </c>
      <c r="J79" s="64">
        <f t="shared" si="29"/>
        <v>-5.7894736842105263E-2</v>
      </c>
      <c r="K79" s="64">
        <f t="shared" si="29"/>
        <v>-1.6759776536312849E-2</v>
      </c>
      <c r="L79" s="64">
        <f t="shared" si="29"/>
        <v>-6.8181818181818177E-2</v>
      </c>
      <c r="M79" s="64">
        <f t="shared" si="29"/>
        <v>4.878048780487805E-2</v>
      </c>
      <c r="N79" s="64">
        <f t="shared" si="29"/>
        <v>9.3023255813953487E-2</v>
      </c>
      <c r="O79" s="64">
        <f t="shared" si="29"/>
        <v>-7.9787234042553196E-2</v>
      </c>
      <c r="P79" s="64">
        <f t="shared" si="29"/>
        <v>0.15028901734104047</v>
      </c>
      <c r="Q79" s="64">
        <f t="shared" si="29"/>
        <v>-5.0251256281407038E-2</v>
      </c>
      <c r="R79" s="64">
        <f t="shared" si="29"/>
        <v>1.0582010582010581E-2</v>
      </c>
      <c r="S79" s="64">
        <f t="shared" si="29"/>
        <v>2.6178010471204188E-2</v>
      </c>
      <c r="T79" s="64">
        <f t="shared" si="29"/>
        <v>-0.1683673469387755</v>
      </c>
      <c r="U79" s="64">
        <f t="shared" si="29"/>
        <v>-0.17791411042944785</v>
      </c>
      <c r="V79" s="64">
        <f t="shared" si="29"/>
        <v>4.4776119402985072E-2</v>
      </c>
    </row>
    <row r="80" spans="1:23" s="45" customFormat="1" x14ac:dyDescent="0.2">
      <c r="A80" s="73" t="s">
        <v>342</v>
      </c>
      <c r="C80" s="69">
        <f t="shared" si="30"/>
        <v>5.3602915246267778E-2</v>
      </c>
      <c r="D80" s="69">
        <f t="shared" si="29"/>
        <v>4.261965859645208E-2</v>
      </c>
      <c r="E80" s="69">
        <f t="shared" si="29"/>
        <v>-1.3055109684323168E-2</v>
      </c>
      <c r="F80" s="69">
        <f t="shared" si="29"/>
        <v>-7.1560229860132274E-3</v>
      </c>
      <c r="G80" s="69">
        <f t="shared" si="29"/>
        <v>-6.661570383313312E-3</v>
      </c>
      <c r="H80" s="69">
        <f t="shared" si="29"/>
        <v>-1.1983289357959543E-2</v>
      </c>
      <c r="I80" s="69">
        <f t="shared" si="29"/>
        <v>-4.2283298097251587E-3</v>
      </c>
      <c r="J80" s="69">
        <f t="shared" si="29"/>
        <v>8.9395463180243599E-3</v>
      </c>
      <c r="K80" s="69">
        <f t="shared" si="29"/>
        <v>-1.9160482888470484E-2</v>
      </c>
      <c r="L80" s="69">
        <f t="shared" si="29"/>
        <v>-1.6260162601626018E-2</v>
      </c>
      <c r="M80" s="69">
        <f t="shared" si="29"/>
        <v>-4.7979797979797977E-2</v>
      </c>
      <c r="N80" s="69">
        <f t="shared" si="29"/>
        <v>-4.581625271280444E-3</v>
      </c>
      <c r="O80" s="69">
        <f t="shared" si="29"/>
        <v>-4.4331395348837212E-2</v>
      </c>
      <c r="P80" s="69">
        <f t="shared" si="29"/>
        <v>-3.7262357414448666E-2</v>
      </c>
      <c r="Q80" s="69">
        <f t="shared" si="29"/>
        <v>-6.9641916798314898E-2</v>
      </c>
      <c r="R80" s="69">
        <f t="shared" si="29"/>
        <v>-5.0091976793547474E-2</v>
      </c>
      <c r="S80" s="69">
        <f t="shared" si="29"/>
        <v>-4.2157008788917025E-2</v>
      </c>
      <c r="T80" s="69">
        <f t="shared" si="29"/>
        <v>-5.6920684292379474E-2</v>
      </c>
      <c r="U80" s="69">
        <f t="shared" si="29"/>
        <v>-7.2724274406332459E-2</v>
      </c>
      <c r="V80" s="69">
        <f t="shared" si="29"/>
        <v>-1.5650008892050506E-2</v>
      </c>
      <c r="W80" s="45">
        <f>AVERAGE(C80:V80)</f>
        <v>-2.0734194676829638E-2</v>
      </c>
    </row>
  </sheetData>
  <sortState xmlns:xlrd2="http://schemas.microsoft.com/office/spreadsheetml/2017/richdata2" ref="A23:AC30">
    <sortCondition ref="A22:A30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55F7-23EE-504A-8AED-200334CA348E}">
  <dimension ref="A2:AA90"/>
  <sheetViews>
    <sheetView workbookViewId="0">
      <selection activeCell="M2" sqref="M2:M89"/>
    </sheetView>
  </sheetViews>
  <sheetFormatPr baseColWidth="10" defaultColWidth="10.83203125" defaultRowHeight="15" x14ac:dyDescent="0.2"/>
  <cols>
    <col min="1" max="16384" width="10.83203125" style="11"/>
  </cols>
  <sheetData>
    <row r="2" spans="1:27" x14ac:dyDescent="0.2">
      <c r="A2" s="11" t="s">
        <v>1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3">
        <v>2015</v>
      </c>
      <c r="M2" s="14">
        <v>2016</v>
      </c>
      <c r="O2" s="26" t="s">
        <v>1</v>
      </c>
      <c r="P2" s="20"/>
      <c r="Q2" s="23">
        <v>2006</v>
      </c>
      <c r="R2" s="23">
        <v>2007</v>
      </c>
      <c r="S2" s="23">
        <v>2008</v>
      </c>
      <c r="T2" s="23">
        <v>2009</v>
      </c>
      <c r="U2" s="23">
        <v>2010</v>
      </c>
      <c r="V2" s="23">
        <v>2011</v>
      </c>
      <c r="W2" s="23">
        <v>2012</v>
      </c>
      <c r="X2" s="23">
        <v>2013</v>
      </c>
      <c r="Y2" s="23">
        <v>2014</v>
      </c>
      <c r="Z2" s="24">
        <v>2015</v>
      </c>
      <c r="AA2" s="15">
        <v>2016</v>
      </c>
    </row>
    <row r="3" spans="1:27" ht="16" x14ac:dyDescent="0.2">
      <c r="A3" s="16" t="s">
        <v>106</v>
      </c>
      <c r="B3" s="17" t="s">
        <v>99</v>
      </c>
      <c r="C3" s="18">
        <v>33</v>
      </c>
      <c r="D3" s="18">
        <v>30</v>
      </c>
      <c r="E3" s="18">
        <v>28</v>
      </c>
      <c r="F3" s="18">
        <v>27</v>
      </c>
      <c r="G3" s="18">
        <v>27</v>
      </c>
      <c r="H3" s="18">
        <v>25</v>
      </c>
      <c r="I3" s="18">
        <v>27</v>
      </c>
      <c r="J3" s="18">
        <v>27</v>
      </c>
      <c r="K3" s="18">
        <v>28</v>
      </c>
      <c r="L3" s="18">
        <v>24</v>
      </c>
      <c r="M3" s="11">
        <v>20</v>
      </c>
      <c r="O3" s="37" t="s">
        <v>106</v>
      </c>
      <c r="P3" s="38" t="s">
        <v>100</v>
      </c>
      <c r="Q3" s="39">
        <v>0</v>
      </c>
      <c r="R3" s="39">
        <v>0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0</v>
      </c>
      <c r="Z3" s="40">
        <v>0</v>
      </c>
      <c r="AA3" s="11">
        <v>0</v>
      </c>
    </row>
    <row r="4" spans="1:27" ht="16" x14ac:dyDescent="0.2">
      <c r="A4" s="16" t="s">
        <v>98</v>
      </c>
      <c r="B4" s="17" t="s">
        <v>99</v>
      </c>
      <c r="C4" s="18">
        <v>764</v>
      </c>
      <c r="D4" s="18">
        <v>748</v>
      </c>
      <c r="E4" s="18">
        <v>732</v>
      </c>
      <c r="F4" s="18">
        <v>727</v>
      </c>
      <c r="G4" s="18">
        <v>716</v>
      </c>
      <c r="H4" s="18">
        <v>688</v>
      </c>
      <c r="I4" s="18">
        <v>658</v>
      </c>
      <c r="J4" s="18">
        <v>623</v>
      </c>
      <c r="K4" s="18">
        <v>555</v>
      </c>
      <c r="L4" s="18">
        <v>539</v>
      </c>
      <c r="M4" s="11">
        <v>512</v>
      </c>
      <c r="O4" s="16" t="s">
        <v>98</v>
      </c>
      <c r="P4" s="19" t="s">
        <v>100</v>
      </c>
      <c r="Q4" s="20">
        <v>83</v>
      </c>
      <c r="R4" s="20">
        <v>83</v>
      </c>
      <c r="S4" s="20">
        <v>88</v>
      </c>
      <c r="T4" s="20">
        <v>87</v>
      </c>
      <c r="U4" s="20">
        <v>89</v>
      </c>
      <c r="V4" s="20">
        <v>89</v>
      </c>
      <c r="W4" s="20">
        <v>89</v>
      </c>
      <c r="X4" s="20">
        <v>93</v>
      </c>
      <c r="Y4" s="20">
        <v>94</v>
      </c>
      <c r="Z4" s="21">
        <v>94</v>
      </c>
      <c r="AA4" s="11">
        <v>93</v>
      </c>
    </row>
    <row r="5" spans="1:27" ht="16" x14ac:dyDescent="0.2">
      <c r="A5" s="16" t="s">
        <v>107</v>
      </c>
      <c r="B5" s="17" t="s">
        <v>99</v>
      </c>
      <c r="C5" s="18">
        <v>121</v>
      </c>
      <c r="D5" s="18">
        <v>109</v>
      </c>
      <c r="E5" s="18">
        <v>112</v>
      </c>
      <c r="F5" s="18">
        <v>110</v>
      </c>
      <c r="G5" s="18">
        <v>110</v>
      </c>
      <c r="H5" s="18">
        <v>101</v>
      </c>
      <c r="I5" s="18">
        <v>106</v>
      </c>
      <c r="J5" s="18">
        <v>100</v>
      </c>
      <c r="K5" s="18">
        <v>89</v>
      </c>
      <c r="L5" s="18">
        <v>85</v>
      </c>
      <c r="M5" s="11">
        <v>79</v>
      </c>
      <c r="O5" s="16" t="s">
        <v>107</v>
      </c>
      <c r="P5" s="19" t="s">
        <v>100</v>
      </c>
      <c r="Q5" s="20">
        <v>9</v>
      </c>
      <c r="R5" s="20">
        <v>8</v>
      </c>
      <c r="S5" s="20">
        <v>8</v>
      </c>
      <c r="T5" s="20">
        <v>7</v>
      </c>
      <c r="U5" s="20">
        <v>7</v>
      </c>
      <c r="V5" s="20">
        <v>7</v>
      </c>
      <c r="W5" s="20">
        <v>7</v>
      </c>
      <c r="X5" s="20">
        <v>7</v>
      </c>
      <c r="Y5" s="20">
        <v>7</v>
      </c>
      <c r="Z5" s="21">
        <v>9</v>
      </c>
      <c r="AA5" s="11">
        <v>8</v>
      </c>
    </row>
    <row r="6" spans="1:27" ht="16" x14ac:dyDescent="0.2">
      <c r="A6" s="16" t="s">
        <v>108</v>
      </c>
      <c r="B6" s="17" t="s">
        <v>99</v>
      </c>
      <c r="C6" s="18">
        <v>127</v>
      </c>
      <c r="D6" s="18">
        <v>121</v>
      </c>
      <c r="E6" s="18">
        <v>116</v>
      </c>
      <c r="F6" s="18">
        <v>120</v>
      </c>
      <c r="G6" s="18">
        <v>128</v>
      </c>
      <c r="H6" s="18">
        <v>121</v>
      </c>
      <c r="I6" s="18">
        <v>115</v>
      </c>
      <c r="J6" s="18">
        <v>118</v>
      </c>
      <c r="K6" s="18">
        <v>109</v>
      </c>
      <c r="L6" s="18">
        <v>106</v>
      </c>
      <c r="M6" s="11">
        <v>106</v>
      </c>
      <c r="O6" s="16" t="s">
        <v>108</v>
      </c>
      <c r="P6" s="19" t="s">
        <v>100</v>
      </c>
      <c r="Q6" s="20">
        <v>10</v>
      </c>
      <c r="R6" s="20">
        <v>10</v>
      </c>
      <c r="S6" s="20">
        <v>11</v>
      </c>
      <c r="T6" s="20">
        <v>11</v>
      </c>
      <c r="U6" s="20">
        <v>11</v>
      </c>
      <c r="V6" s="20">
        <v>9</v>
      </c>
      <c r="W6" s="20">
        <v>9</v>
      </c>
      <c r="X6" s="20">
        <v>10</v>
      </c>
      <c r="Y6" s="20">
        <v>10</v>
      </c>
      <c r="Z6" s="21">
        <v>8</v>
      </c>
      <c r="AA6" s="11">
        <v>8</v>
      </c>
    </row>
    <row r="7" spans="1:27" ht="16" x14ac:dyDescent="0.2">
      <c r="A7" s="16" t="s">
        <v>109</v>
      </c>
      <c r="B7" s="17" t="s">
        <v>99</v>
      </c>
      <c r="C7" s="18">
        <v>161</v>
      </c>
      <c r="D7" s="18">
        <v>158</v>
      </c>
      <c r="E7" s="18">
        <v>158</v>
      </c>
      <c r="F7" s="18">
        <v>158</v>
      </c>
      <c r="G7" s="18">
        <v>153</v>
      </c>
      <c r="H7" s="18">
        <v>156</v>
      </c>
      <c r="I7" s="18">
        <v>150</v>
      </c>
      <c r="J7" s="18">
        <v>148</v>
      </c>
      <c r="K7" s="18">
        <v>148</v>
      </c>
      <c r="L7" s="18">
        <v>137</v>
      </c>
      <c r="M7" s="11">
        <v>136</v>
      </c>
      <c r="O7" s="16" t="s">
        <v>109</v>
      </c>
      <c r="P7" s="19" t="s">
        <v>100</v>
      </c>
      <c r="Q7" s="20">
        <v>10</v>
      </c>
      <c r="R7" s="20">
        <v>10</v>
      </c>
      <c r="S7" s="20">
        <v>10</v>
      </c>
      <c r="T7" s="20">
        <v>10</v>
      </c>
      <c r="U7" s="20">
        <v>10</v>
      </c>
      <c r="V7" s="20">
        <v>10</v>
      </c>
      <c r="W7" s="20">
        <v>10</v>
      </c>
      <c r="X7" s="20">
        <v>8</v>
      </c>
      <c r="Y7" s="20">
        <v>9</v>
      </c>
      <c r="Z7" s="21">
        <v>9</v>
      </c>
      <c r="AA7" s="11">
        <v>10</v>
      </c>
    </row>
    <row r="8" spans="1:27" ht="16" x14ac:dyDescent="0.2">
      <c r="A8" s="16" t="s">
        <v>11</v>
      </c>
      <c r="B8" s="17" t="s">
        <v>99</v>
      </c>
      <c r="C8" s="18">
        <v>17</v>
      </c>
      <c r="D8" s="18">
        <v>16</v>
      </c>
      <c r="E8" s="18">
        <v>14</v>
      </c>
      <c r="F8" s="18">
        <v>15</v>
      </c>
      <c r="G8" s="18">
        <v>15</v>
      </c>
      <c r="H8" s="18">
        <v>15</v>
      </c>
      <c r="I8" s="18">
        <v>16</v>
      </c>
      <c r="J8" s="18">
        <v>15</v>
      </c>
      <c r="K8" s="18">
        <v>15</v>
      </c>
      <c r="L8" s="18">
        <v>15</v>
      </c>
      <c r="M8" s="11">
        <v>17</v>
      </c>
      <c r="O8" s="16" t="s">
        <v>11</v>
      </c>
      <c r="P8" s="19" t="s">
        <v>100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1">
        <v>0</v>
      </c>
      <c r="AA8" s="11">
        <v>0</v>
      </c>
    </row>
    <row r="9" spans="1:27" ht="16" x14ac:dyDescent="0.2">
      <c r="A9" s="16" t="s">
        <v>110</v>
      </c>
      <c r="B9" s="17" t="s">
        <v>99</v>
      </c>
      <c r="C9" s="18">
        <v>184</v>
      </c>
      <c r="D9" s="18">
        <v>173</v>
      </c>
      <c r="E9" s="18">
        <v>183</v>
      </c>
      <c r="F9" s="18">
        <v>181</v>
      </c>
      <c r="G9" s="18">
        <v>180</v>
      </c>
      <c r="H9" s="18">
        <v>173</v>
      </c>
      <c r="I9" s="18">
        <v>171</v>
      </c>
      <c r="J9" s="18">
        <v>163</v>
      </c>
      <c r="K9" s="18">
        <v>155</v>
      </c>
      <c r="L9" s="18">
        <v>133</v>
      </c>
      <c r="M9" s="11">
        <v>124</v>
      </c>
      <c r="O9" s="16" t="s">
        <v>110</v>
      </c>
      <c r="P9" s="19" t="s">
        <v>100</v>
      </c>
      <c r="Q9" s="20">
        <v>16</v>
      </c>
      <c r="R9" s="20">
        <v>19</v>
      </c>
      <c r="S9" s="20">
        <v>19</v>
      </c>
      <c r="T9" s="20">
        <v>20</v>
      </c>
      <c r="U9" s="20">
        <v>20</v>
      </c>
      <c r="V9" s="20">
        <v>20</v>
      </c>
      <c r="W9" s="20">
        <v>18</v>
      </c>
      <c r="X9" s="20">
        <v>22</v>
      </c>
      <c r="Y9" s="20">
        <v>22</v>
      </c>
      <c r="Z9" s="21">
        <v>24</v>
      </c>
      <c r="AA9" s="11">
        <v>24</v>
      </c>
    </row>
    <row r="10" spans="1:27" ht="16" x14ac:dyDescent="0.2">
      <c r="A10" s="25" t="s">
        <v>111</v>
      </c>
      <c r="B10" s="17" t="s">
        <v>99</v>
      </c>
      <c r="C10" s="18">
        <v>111</v>
      </c>
      <c r="D10" s="18">
        <v>111</v>
      </c>
      <c r="E10" s="18">
        <v>117</v>
      </c>
      <c r="F10" s="18">
        <v>115</v>
      </c>
      <c r="G10" s="18">
        <v>108</v>
      </c>
      <c r="H10" s="18">
        <v>102</v>
      </c>
      <c r="I10" s="18">
        <v>106</v>
      </c>
      <c r="J10" s="18">
        <v>98</v>
      </c>
      <c r="K10" s="18">
        <v>90</v>
      </c>
      <c r="L10" s="18">
        <v>86</v>
      </c>
      <c r="M10" s="11">
        <v>88</v>
      </c>
      <c r="O10" s="16" t="s">
        <v>111</v>
      </c>
      <c r="P10" s="19" t="s">
        <v>100</v>
      </c>
      <c r="Q10" s="20">
        <v>8</v>
      </c>
      <c r="R10" s="20">
        <v>8</v>
      </c>
      <c r="S10" s="20">
        <v>7</v>
      </c>
      <c r="T10" s="20">
        <v>7</v>
      </c>
      <c r="U10" s="20">
        <v>8</v>
      </c>
      <c r="V10" s="20">
        <v>9</v>
      </c>
      <c r="W10" s="20">
        <v>8</v>
      </c>
      <c r="X10" s="20">
        <v>8</v>
      </c>
      <c r="Y10" s="20">
        <v>7</v>
      </c>
      <c r="Z10" s="21">
        <v>7</v>
      </c>
      <c r="AA10" s="11">
        <v>7</v>
      </c>
    </row>
    <row r="11" spans="1:27" ht="16" x14ac:dyDescent="0.2">
      <c r="A11" s="16" t="s">
        <v>14</v>
      </c>
      <c r="B11" s="17" t="s">
        <v>99</v>
      </c>
      <c r="C11" s="18">
        <v>72</v>
      </c>
      <c r="D11" s="18">
        <v>74</v>
      </c>
      <c r="E11" s="18">
        <v>65</v>
      </c>
      <c r="F11" s="18">
        <v>69</v>
      </c>
      <c r="G11" s="18">
        <v>68</v>
      </c>
      <c r="H11" s="18">
        <v>67</v>
      </c>
      <c r="I11" s="18">
        <v>62</v>
      </c>
      <c r="J11" s="18">
        <v>61</v>
      </c>
      <c r="K11" s="18">
        <v>50</v>
      </c>
      <c r="L11" s="18">
        <v>53</v>
      </c>
      <c r="M11" s="11">
        <v>51</v>
      </c>
      <c r="O11" s="25" t="s">
        <v>14</v>
      </c>
      <c r="P11" s="19" t="s">
        <v>100</v>
      </c>
      <c r="Q11" s="20">
        <v>14</v>
      </c>
      <c r="R11" s="20">
        <v>14</v>
      </c>
      <c r="S11" s="20">
        <v>14</v>
      </c>
      <c r="T11" s="20">
        <v>13</v>
      </c>
      <c r="U11" s="20">
        <v>12</v>
      </c>
      <c r="V11" s="20">
        <v>10</v>
      </c>
      <c r="W11" s="20">
        <v>10</v>
      </c>
      <c r="X11" s="20">
        <v>10</v>
      </c>
      <c r="Y11" s="20">
        <v>10</v>
      </c>
      <c r="Z11" s="21">
        <v>9</v>
      </c>
      <c r="AA11" s="11">
        <v>9</v>
      </c>
    </row>
    <row r="12" spans="1:27" ht="16" x14ac:dyDescent="0.2">
      <c r="A12" s="16" t="s">
        <v>101</v>
      </c>
      <c r="B12" s="17" t="s">
        <v>99</v>
      </c>
      <c r="C12" s="18">
        <v>214</v>
      </c>
      <c r="D12" s="18">
        <v>202</v>
      </c>
      <c r="E12" s="18">
        <v>200</v>
      </c>
      <c r="F12" s="18">
        <v>197</v>
      </c>
      <c r="G12" s="18">
        <v>194</v>
      </c>
      <c r="H12" s="18">
        <v>186</v>
      </c>
      <c r="I12" s="18">
        <v>182</v>
      </c>
      <c r="J12" s="18">
        <v>168</v>
      </c>
      <c r="K12" s="18">
        <v>161</v>
      </c>
      <c r="L12" s="18">
        <v>144</v>
      </c>
      <c r="M12" s="11">
        <v>140</v>
      </c>
      <c r="O12" s="16" t="s">
        <v>101</v>
      </c>
      <c r="P12" s="19" t="s">
        <v>100</v>
      </c>
      <c r="Q12" s="20">
        <v>28</v>
      </c>
      <c r="R12" s="20">
        <v>30</v>
      </c>
      <c r="S12" s="20">
        <v>30</v>
      </c>
      <c r="T12" s="20">
        <v>30</v>
      </c>
      <c r="U12" s="20">
        <v>32</v>
      </c>
      <c r="V12" s="20">
        <v>30</v>
      </c>
      <c r="W12" s="20">
        <v>32</v>
      </c>
      <c r="X12" s="20">
        <v>33</v>
      </c>
      <c r="Y12" s="20">
        <v>33</v>
      </c>
      <c r="Z12" s="21">
        <v>34</v>
      </c>
      <c r="AA12" s="11">
        <v>35</v>
      </c>
    </row>
    <row r="13" spans="1:27" ht="16" x14ac:dyDescent="0.2">
      <c r="A13" s="16" t="s">
        <v>112</v>
      </c>
      <c r="B13" s="17" t="s">
        <v>99</v>
      </c>
      <c r="C13" s="18">
        <v>49</v>
      </c>
      <c r="D13" s="18">
        <v>49</v>
      </c>
      <c r="E13" s="18">
        <v>59</v>
      </c>
      <c r="F13" s="18">
        <v>54</v>
      </c>
      <c r="G13" s="18">
        <v>57</v>
      </c>
      <c r="H13" s="18">
        <v>51</v>
      </c>
      <c r="I13" s="18">
        <v>47</v>
      </c>
      <c r="J13" s="18">
        <v>45</v>
      </c>
      <c r="K13" s="18">
        <v>51</v>
      </c>
      <c r="L13" s="18">
        <v>47</v>
      </c>
      <c r="M13" s="11">
        <v>44</v>
      </c>
      <c r="O13" s="16" t="s">
        <v>112</v>
      </c>
      <c r="P13" s="19" t="s">
        <v>100</v>
      </c>
      <c r="Q13" s="20">
        <v>5</v>
      </c>
      <c r="R13" s="20">
        <v>5</v>
      </c>
      <c r="S13" s="20">
        <v>5</v>
      </c>
      <c r="T13" s="20">
        <v>5</v>
      </c>
      <c r="U13" s="20">
        <v>4</v>
      </c>
      <c r="V13" s="20">
        <v>4</v>
      </c>
      <c r="W13" s="20">
        <v>4</v>
      </c>
      <c r="X13" s="20">
        <v>4</v>
      </c>
      <c r="Y13" s="20">
        <v>4</v>
      </c>
      <c r="Z13" s="21">
        <v>4</v>
      </c>
      <c r="AA13" s="11">
        <v>4</v>
      </c>
    </row>
    <row r="14" spans="1:27" ht="16" x14ac:dyDescent="0.2">
      <c r="A14" s="16" t="s">
        <v>113</v>
      </c>
      <c r="B14" s="17" t="s">
        <v>99</v>
      </c>
      <c r="C14" s="18">
        <v>45</v>
      </c>
      <c r="D14" s="18">
        <v>43</v>
      </c>
      <c r="E14" s="18">
        <v>43</v>
      </c>
      <c r="F14" s="18">
        <v>39</v>
      </c>
      <c r="G14" s="18">
        <v>35</v>
      </c>
      <c r="H14" s="18">
        <v>30</v>
      </c>
      <c r="I14" s="18">
        <v>33</v>
      </c>
      <c r="J14" s="18">
        <v>34</v>
      </c>
      <c r="K14" s="18">
        <v>37</v>
      </c>
      <c r="L14" s="18">
        <v>35</v>
      </c>
      <c r="M14" s="11">
        <v>32</v>
      </c>
      <c r="O14" s="16" t="s">
        <v>113</v>
      </c>
      <c r="P14" s="19" t="s">
        <v>100</v>
      </c>
      <c r="Q14" s="20">
        <v>4</v>
      </c>
      <c r="R14" s="20">
        <v>4</v>
      </c>
      <c r="S14" s="20">
        <v>3</v>
      </c>
      <c r="T14" s="20">
        <v>4</v>
      </c>
      <c r="U14" s="20">
        <v>4</v>
      </c>
      <c r="V14" s="20">
        <v>4</v>
      </c>
      <c r="W14" s="20">
        <v>3</v>
      </c>
      <c r="X14" s="20">
        <v>3</v>
      </c>
      <c r="Y14" s="20">
        <v>3</v>
      </c>
      <c r="Z14" s="21">
        <v>3</v>
      </c>
      <c r="AA14" s="11">
        <v>4</v>
      </c>
    </row>
    <row r="15" spans="1:27" ht="16" x14ac:dyDescent="0.2">
      <c r="A15" s="16" t="s">
        <v>114</v>
      </c>
      <c r="B15" s="17" t="s">
        <v>99</v>
      </c>
      <c r="C15" s="18">
        <v>130</v>
      </c>
      <c r="D15" s="18">
        <v>133</v>
      </c>
      <c r="E15" s="18">
        <v>140</v>
      </c>
      <c r="F15" s="18">
        <v>129</v>
      </c>
      <c r="G15" s="18">
        <v>119</v>
      </c>
      <c r="H15" s="18">
        <v>116</v>
      </c>
      <c r="I15" s="18">
        <v>100</v>
      </c>
      <c r="J15" s="18">
        <v>103</v>
      </c>
      <c r="K15" s="18">
        <v>95</v>
      </c>
      <c r="L15" s="18">
        <v>85</v>
      </c>
      <c r="M15" s="11">
        <v>82</v>
      </c>
      <c r="O15" s="16" t="s">
        <v>114</v>
      </c>
      <c r="P15" s="19" t="s">
        <v>100</v>
      </c>
      <c r="Q15" s="21">
        <v>13</v>
      </c>
      <c r="R15" s="21">
        <v>12</v>
      </c>
      <c r="S15" s="21">
        <v>11</v>
      </c>
      <c r="T15" s="21">
        <v>11</v>
      </c>
      <c r="U15" s="21">
        <v>12</v>
      </c>
      <c r="V15" s="21">
        <v>12</v>
      </c>
      <c r="W15" s="21">
        <v>12</v>
      </c>
      <c r="X15" s="21">
        <v>11</v>
      </c>
      <c r="Y15" s="21">
        <v>11</v>
      </c>
      <c r="Z15" s="21">
        <v>10</v>
      </c>
      <c r="AA15" s="11">
        <v>11</v>
      </c>
    </row>
    <row r="16" spans="1:27" ht="16" x14ac:dyDescent="0.2">
      <c r="A16" s="16" t="s">
        <v>115</v>
      </c>
      <c r="B16" s="17" t="s">
        <v>99</v>
      </c>
      <c r="C16" s="18">
        <v>194</v>
      </c>
      <c r="D16" s="18">
        <v>192</v>
      </c>
      <c r="E16" s="18">
        <v>195</v>
      </c>
      <c r="F16" s="18">
        <v>197</v>
      </c>
      <c r="G16" s="18">
        <v>201</v>
      </c>
      <c r="H16" s="18">
        <v>201</v>
      </c>
      <c r="I16" s="18">
        <v>189</v>
      </c>
      <c r="J16" s="18">
        <v>175</v>
      </c>
      <c r="K16" s="18">
        <v>166</v>
      </c>
      <c r="L16" s="18">
        <v>157</v>
      </c>
      <c r="M16" s="11">
        <v>163</v>
      </c>
      <c r="O16" s="16" t="s">
        <v>115</v>
      </c>
      <c r="P16" s="19" t="s">
        <v>100</v>
      </c>
      <c r="Q16" s="20">
        <v>19</v>
      </c>
      <c r="R16" s="20">
        <v>18</v>
      </c>
      <c r="S16" s="20">
        <v>19</v>
      </c>
      <c r="T16" s="20">
        <v>19</v>
      </c>
      <c r="U16" s="20">
        <v>19</v>
      </c>
      <c r="V16" s="20">
        <v>18</v>
      </c>
      <c r="W16" s="20">
        <v>19</v>
      </c>
      <c r="X16" s="20">
        <v>16</v>
      </c>
      <c r="Y16" s="20">
        <v>16</v>
      </c>
      <c r="Z16" s="21">
        <v>15</v>
      </c>
      <c r="AA16" s="11">
        <v>14</v>
      </c>
    </row>
    <row r="17" spans="1:27" ht="16" x14ac:dyDescent="0.2">
      <c r="A17" s="16" t="s">
        <v>116</v>
      </c>
      <c r="B17" s="17" t="s">
        <v>99</v>
      </c>
      <c r="C17" s="18">
        <v>21</v>
      </c>
      <c r="D17" s="18">
        <v>17</v>
      </c>
      <c r="E17" s="18">
        <v>15</v>
      </c>
      <c r="F17" s="18">
        <v>16</v>
      </c>
      <c r="G17" s="18">
        <v>16</v>
      </c>
      <c r="H17" s="18">
        <v>17</v>
      </c>
      <c r="I17" s="18">
        <v>17</v>
      </c>
      <c r="J17" s="18">
        <v>18</v>
      </c>
      <c r="K17" s="18">
        <v>17</v>
      </c>
      <c r="L17" s="18">
        <v>17</v>
      </c>
      <c r="M17" s="11">
        <v>19</v>
      </c>
      <c r="O17" s="16" t="s">
        <v>116</v>
      </c>
      <c r="P17" s="19" t="s">
        <v>100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0">
        <v>2</v>
      </c>
      <c r="W17" s="20">
        <v>1</v>
      </c>
      <c r="X17" s="20">
        <v>1</v>
      </c>
      <c r="Y17" s="20">
        <v>1</v>
      </c>
      <c r="Z17" s="21">
        <v>1</v>
      </c>
      <c r="AA17" s="11">
        <v>1</v>
      </c>
    </row>
    <row r="18" spans="1:27" ht="16" x14ac:dyDescent="0.2">
      <c r="A18" s="16" t="s">
        <v>117</v>
      </c>
      <c r="B18" s="17" t="s">
        <v>99</v>
      </c>
      <c r="C18" s="18">
        <v>7</v>
      </c>
      <c r="D18" s="18">
        <v>7</v>
      </c>
      <c r="E18" s="18">
        <v>7</v>
      </c>
      <c r="F18" s="18">
        <v>10</v>
      </c>
      <c r="G18" s="18">
        <v>9</v>
      </c>
      <c r="H18" s="18">
        <v>8</v>
      </c>
      <c r="I18" s="18">
        <v>8</v>
      </c>
      <c r="J18" s="18">
        <v>10</v>
      </c>
      <c r="K18" s="18">
        <v>12</v>
      </c>
      <c r="L18" s="18">
        <v>9</v>
      </c>
      <c r="M18" s="11">
        <v>10</v>
      </c>
      <c r="O18" s="16" t="s">
        <v>117</v>
      </c>
      <c r="P18" s="19" t="s">
        <v>100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0</v>
      </c>
      <c r="X18" s="20">
        <v>0</v>
      </c>
      <c r="Y18" s="20">
        <v>0</v>
      </c>
      <c r="Z18" s="21">
        <v>0</v>
      </c>
      <c r="AA18" s="11">
        <v>0</v>
      </c>
    </row>
    <row r="19" spans="1:27" ht="16" x14ac:dyDescent="0.2">
      <c r="A19" s="16" t="s">
        <v>22</v>
      </c>
      <c r="B19" s="17" t="s">
        <v>99</v>
      </c>
      <c r="C19" s="18">
        <v>34</v>
      </c>
      <c r="D19" s="18">
        <v>34</v>
      </c>
      <c r="E19" s="18">
        <v>34</v>
      </c>
      <c r="F19" s="18">
        <v>35</v>
      </c>
      <c r="G19" s="18">
        <v>35</v>
      </c>
      <c r="H19" s="18">
        <v>35</v>
      </c>
      <c r="I19" s="18">
        <v>34</v>
      </c>
      <c r="J19" s="18">
        <v>31</v>
      </c>
      <c r="K19" s="18">
        <v>34</v>
      </c>
      <c r="L19" s="18">
        <v>37</v>
      </c>
      <c r="M19" s="11">
        <v>36</v>
      </c>
      <c r="O19" s="16" t="s">
        <v>22</v>
      </c>
      <c r="P19" s="19" t="s">
        <v>100</v>
      </c>
      <c r="Q19" s="20">
        <v>4</v>
      </c>
      <c r="R19" s="20">
        <v>4</v>
      </c>
      <c r="S19" s="20">
        <v>4</v>
      </c>
      <c r="T19" s="20">
        <v>3</v>
      </c>
      <c r="U19" s="20">
        <v>3</v>
      </c>
      <c r="V19" s="20">
        <v>4</v>
      </c>
      <c r="W19" s="20">
        <v>4</v>
      </c>
      <c r="X19" s="20">
        <v>4</v>
      </c>
      <c r="Y19" s="20">
        <v>4</v>
      </c>
      <c r="Z19" s="21">
        <v>4</v>
      </c>
      <c r="AA19" s="11">
        <v>4</v>
      </c>
    </row>
    <row r="20" spans="1:27" ht="16" x14ac:dyDescent="0.2">
      <c r="A20" s="16" t="s">
        <v>118</v>
      </c>
      <c r="B20" s="17" t="s">
        <v>99</v>
      </c>
      <c r="C20" s="18">
        <v>188</v>
      </c>
      <c r="D20" s="18">
        <v>182</v>
      </c>
      <c r="E20" s="18">
        <v>172</v>
      </c>
      <c r="F20" s="18">
        <v>165</v>
      </c>
      <c r="G20" s="18">
        <v>150</v>
      </c>
      <c r="H20" s="18">
        <v>143</v>
      </c>
      <c r="I20" s="18">
        <v>142</v>
      </c>
      <c r="J20" s="18">
        <v>137</v>
      </c>
      <c r="K20" s="18">
        <v>120</v>
      </c>
      <c r="L20" s="18">
        <v>104</v>
      </c>
      <c r="M20" s="11">
        <v>91</v>
      </c>
      <c r="O20" s="16" t="s">
        <v>118</v>
      </c>
      <c r="P20" s="19" t="s">
        <v>100</v>
      </c>
      <c r="Q20" s="20">
        <v>19</v>
      </c>
      <c r="R20" s="20">
        <v>18</v>
      </c>
      <c r="S20" s="20">
        <v>18</v>
      </c>
      <c r="T20" s="20">
        <v>18</v>
      </c>
      <c r="U20" s="20">
        <v>17</v>
      </c>
      <c r="V20" s="20">
        <v>19</v>
      </c>
      <c r="W20" s="20">
        <v>17</v>
      </c>
      <c r="X20" s="20">
        <v>20</v>
      </c>
      <c r="Y20" s="20">
        <v>20</v>
      </c>
      <c r="Z20" s="21">
        <v>20</v>
      </c>
      <c r="AA20" s="11">
        <v>20</v>
      </c>
    </row>
    <row r="21" spans="1:27" ht="16" x14ac:dyDescent="0.2">
      <c r="A21" s="16" t="s">
        <v>102</v>
      </c>
      <c r="B21" s="17" t="s">
        <v>99</v>
      </c>
      <c r="C21" s="18">
        <v>880</v>
      </c>
      <c r="D21" s="18">
        <v>845</v>
      </c>
      <c r="E21" s="18">
        <v>852</v>
      </c>
      <c r="F21" s="18">
        <v>853</v>
      </c>
      <c r="G21" s="18">
        <v>841</v>
      </c>
      <c r="H21" s="18">
        <v>798</v>
      </c>
      <c r="I21" s="18">
        <v>766</v>
      </c>
      <c r="J21" s="18">
        <v>733</v>
      </c>
      <c r="K21" s="18">
        <v>684</v>
      </c>
      <c r="L21" s="18">
        <v>617</v>
      </c>
      <c r="M21" s="11">
        <v>595</v>
      </c>
      <c r="O21" s="16" t="s">
        <v>102</v>
      </c>
      <c r="P21" s="19" t="s">
        <v>100</v>
      </c>
      <c r="Q21" s="20">
        <v>117</v>
      </c>
      <c r="R21" s="20">
        <v>119</v>
      </c>
      <c r="S21" s="20">
        <v>116</v>
      </c>
      <c r="T21" s="20">
        <v>121</v>
      </c>
      <c r="U21" s="20">
        <v>118</v>
      </c>
      <c r="V21" s="20">
        <v>121</v>
      </c>
      <c r="W21" s="20">
        <v>122</v>
      </c>
      <c r="X21" s="20">
        <v>128</v>
      </c>
      <c r="Y21" s="20">
        <v>126</v>
      </c>
      <c r="Z21" s="21">
        <v>136</v>
      </c>
      <c r="AA21" s="11">
        <v>142</v>
      </c>
    </row>
    <row r="22" spans="1:27" ht="16" x14ac:dyDescent="0.2">
      <c r="A22" s="16" t="s">
        <v>119</v>
      </c>
      <c r="B22" s="17" t="s">
        <v>99</v>
      </c>
      <c r="C22" s="18">
        <v>100</v>
      </c>
      <c r="D22" s="18">
        <v>97</v>
      </c>
      <c r="E22" s="18">
        <v>95</v>
      </c>
      <c r="F22" s="18">
        <v>96</v>
      </c>
      <c r="G22" s="18">
        <v>92</v>
      </c>
      <c r="H22" s="18">
        <v>83</v>
      </c>
      <c r="I22" s="18">
        <v>82</v>
      </c>
      <c r="J22" s="18">
        <v>76</v>
      </c>
      <c r="K22" s="18">
        <v>78</v>
      </c>
      <c r="L22" s="18">
        <v>72</v>
      </c>
      <c r="M22" s="11">
        <v>69</v>
      </c>
      <c r="O22" s="16" t="s">
        <v>119</v>
      </c>
      <c r="P22" s="19" t="s">
        <v>100</v>
      </c>
      <c r="Q22" s="20">
        <v>6</v>
      </c>
      <c r="R22" s="20">
        <v>6</v>
      </c>
      <c r="S22" s="20">
        <v>6</v>
      </c>
      <c r="T22" s="20">
        <v>6</v>
      </c>
      <c r="U22" s="20">
        <v>6</v>
      </c>
      <c r="V22" s="20">
        <v>6</v>
      </c>
      <c r="W22" s="20">
        <v>5</v>
      </c>
      <c r="X22" s="20">
        <v>5</v>
      </c>
      <c r="Y22" s="20">
        <v>5</v>
      </c>
      <c r="Z22" s="21">
        <v>5</v>
      </c>
      <c r="AA22" s="11">
        <v>5</v>
      </c>
    </row>
    <row r="23" spans="1:27" ht="16" x14ac:dyDescent="0.2">
      <c r="A23" s="16" t="s">
        <v>120</v>
      </c>
      <c r="B23" s="17" t="s">
        <v>99</v>
      </c>
      <c r="C23" s="18">
        <v>160</v>
      </c>
      <c r="D23" s="18">
        <v>158</v>
      </c>
      <c r="E23" s="18">
        <v>159</v>
      </c>
      <c r="F23" s="18">
        <v>158</v>
      </c>
      <c r="G23" s="18">
        <v>156</v>
      </c>
      <c r="H23" s="18">
        <v>146</v>
      </c>
      <c r="I23" s="18">
        <v>147</v>
      </c>
      <c r="J23" s="18">
        <v>139</v>
      </c>
      <c r="K23" s="18">
        <v>137</v>
      </c>
      <c r="L23" s="18">
        <v>125</v>
      </c>
      <c r="M23" s="11">
        <v>121</v>
      </c>
      <c r="O23" s="16" t="s">
        <v>120</v>
      </c>
      <c r="P23" s="19" t="s">
        <v>100</v>
      </c>
      <c r="Q23" s="20">
        <v>14</v>
      </c>
      <c r="R23" s="20">
        <v>15</v>
      </c>
      <c r="S23" s="20">
        <v>15</v>
      </c>
      <c r="T23" s="20">
        <v>15</v>
      </c>
      <c r="U23" s="20">
        <v>12</v>
      </c>
      <c r="V23" s="20">
        <v>12</v>
      </c>
      <c r="W23" s="21">
        <v>11</v>
      </c>
      <c r="X23" s="21">
        <v>12</v>
      </c>
      <c r="Y23" s="21">
        <v>12</v>
      </c>
      <c r="Z23" s="21">
        <v>12</v>
      </c>
      <c r="AA23" s="11">
        <v>12</v>
      </c>
    </row>
    <row r="24" spans="1:27" ht="16" x14ac:dyDescent="0.2">
      <c r="A24" s="16" t="s">
        <v>121</v>
      </c>
      <c r="B24" s="17" t="s">
        <v>99</v>
      </c>
      <c r="C24" s="18">
        <v>36</v>
      </c>
      <c r="D24" s="18">
        <v>34</v>
      </c>
      <c r="E24" s="18">
        <v>29</v>
      </c>
      <c r="F24" s="18">
        <v>31</v>
      </c>
      <c r="G24" s="18">
        <v>27</v>
      </c>
      <c r="H24" s="18">
        <v>25</v>
      </c>
      <c r="I24" s="18">
        <v>25</v>
      </c>
      <c r="J24" s="18">
        <v>27</v>
      </c>
      <c r="K24" s="18">
        <v>28</v>
      </c>
      <c r="L24" s="18">
        <v>30</v>
      </c>
      <c r="M24" s="11">
        <v>27</v>
      </c>
      <c r="O24" s="16" t="s">
        <v>121</v>
      </c>
      <c r="P24" s="19" t="s">
        <v>100</v>
      </c>
      <c r="Q24" s="20">
        <v>3</v>
      </c>
      <c r="R24" s="20">
        <v>3</v>
      </c>
      <c r="S24" s="20">
        <v>3</v>
      </c>
      <c r="T24" s="20">
        <v>3</v>
      </c>
      <c r="U24" s="20">
        <v>3</v>
      </c>
      <c r="V24" s="20">
        <v>3</v>
      </c>
      <c r="W24" s="20">
        <v>4</v>
      </c>
      <c r="X24" s="20">
        <v>4</v>
      </c>
      <c r="Y24" s="20">
        <v>4</v>
      </c>
      <c r="Z24" s="21">
        <v>4</v>
      </c>
      <c r="AA24" s="11">
        <v>5</v>
      </c>
    </row>
    <row r="25" spans="1:27" ht="16" x14ac:dyDescent="0.2">
      <c r="A25" s="16" t="s">
        <v>122</v>
      </c>
      <c r="B25" s="17" t="s">
        <v>99</v>
      </c>
      <c r="C25" s="18">
        <v>55</v>
      </c>
      <c r="D25" s="18">
        <v>57</v>
      </c>
      <c r="E25" s="18">
        <v>61</v>
      </c>
      <c r="F25" s="18">
        <v>59</v>
      </c>
      <c r="G25" s="18">
        <v>55</v>
      </c>
      <c r="H25" s="18">
        <v>55</v>
      </c>
      <c r="I25" s="18">
        <v>54</v>
      </c>
      <c r="J25" s="18">
        <v>47</v>
      </c>
      <c r="K25" s="18">
        <v>44</v>
      </c>
      <c r="L25" s="18">
        <v>42</v>
      </c>
      <c r="M25" s="11">
        <v>36</v>
      </c>
      <c r="O25" s="16" t="s">
        <v>122</v>
      </c>
      <c r="P25" s="19" t="s">
        <v>100</v>
      </c>
      <c r="Q25" s="20">
        <v>6</v>
      </c>
      <c r="R25" s="20">
        <v>6</v>
      </c>
      <c r="S25" s="20">
        <v>6</v>
      </c>
      <c r="T25" s="20">
        <v>6</v>
      </c>
      <c r="U25" s="20">
        <v>6</v>
      </c>
      <c r="V25" s="20">
        <v>6</v>
      </c>
      <c r="W25" s="20">
        <v>6</v>
      </c>
      <c r="X25" s="20">
        <v>6</v>
      </c>
      <c r="Y25" s="20">
        <v>6</v>
      </c>
      <c r="Z25" s="21">
        <v>6</v>
      </c>
      <c r="AA25" s="11">
        <v>6</v>
      </c>
    </row>
    <row r="26" spans="1:27" ht="16" x14ac:dyDescent="0.2">
      <c r="A26" s="16" t="s">
        <v>123</v>
      </c>
      <c r="B26" s="17" t="s">
        <v>99</v>
      </c>
      <c r="C26" s="18">
        <v>59</v>
      </c>
      <c r="D26" s="18">
        <v>62</v>
      </c>
      <c r="E26" s="18">
        <v>63</v>
      </c>
      <c r="F26" s="18">
        <v>67</v>
      </c>
      <c r="G26" s="18">
        <v>63</v>
      </c>
      <c r="H26" s="18">
        <v>68</v>
      </c>
      <c r="I26" s="18">
        <v>66</v>
      </c>
      <c r="J26" s="18">
        <v>69</v>
      </c>
      <c r="K26" s="18">
        <v>64</v>
      </c>
      <c r="L26" s="18">
        <v>59</v>
      </c>
      <c r="M26" s="11">
        <v>56</v>
      </c>
      <c r="O26" s="16" t="s">
        <v>123</v>
      </c>
      <c r="P26" s="19" t="s">
        <v>100</v>
      </c>
      <c r="Q26" s="20">
        <v>6</v>
      </c>
      <c r="R26" s="20">
        <v>6</v>
      </c>
      <c r="S26" s="20">
        <v>6</v>
      </c>
      <c r="T26" s="20">
        <v>5</v>
      </c>
      <c r="U26" s="20">
        <v>5</v>
      </c>
      <c r="V26" s="20">
        <v>5</v>
      </c>
      <c r="W26" s="20">
        <v>4</v>
      </c>
      <c r="X26" s="20">
        <v>4</v>
      </c>
      <c r="Y26" s="20">
        <v>5</v>
      </c>
      <c r="Z26" s="21">
        <v>5</v>
      </c>
      <c r="AA26" s="11">
        <v>5</v>
      </c>
    </row>
    <row r="27" spans="1:27" ht="16" x14ac:dyDescent="0.2">
      <c r="A27" s="16" t="s">
        <v>124</v>
      </c>
      <c r="B27" s="17" t="s">
        <v>99</v>
      </c>
      <c r="C27" s="18">
        <v>121</v>
      </c>
      <c r="D27" s="18">
        <v>131</v>
      </c>
      <c r="E27" s="18">
        <v>129</v>
      </c>
      <c r="F27" s="18">
        <v>127</v>
      </c>
      <c r="G27" s="18">
        <v>126</v>
      </c>
      <c r="H27" s="18">
        <v>129</v>
      </c>
      <c r="I27" s="18">
        <v>116</v>
      </c>
      <c r="J27" s="18">
        <v>108</v>
      </c>
      <c r="K27" s="18">
        <v>104</v>
      </c>
      <c r="L27" s="18">
        <v>101</v>
      </c>
      <c r="M27" s="11">
        <v>91</v>
      </c>
      <c r="O27" s="16" t="s">
        <v>124</v>
      </c>
      <c r="P27" s="19" t="s">
        <v>100</v>
      </c>
      <c r="Q27" s="20">
        <v>11</v>
      </c>
      <c r="R27" s="20">
        <v>11</v>
      </c>
      <c r="S27" s="20">
        <v>12</v>
      </c>
      <c r="T27" s="20">
        <v>12</v>
      </c>
      <c r="U27" s="20">
        <v>11</v>
      </c>
      <c r="V27" s="20">
        <v>11</v>
      </c>
      <c r="W27" s="20">
        <v>11</v>
      </c>
      <c r="X27" s="20">
        <v>13</v>
      </c>
      <c r="Y27" s="20">
        <v>13</v>
      </c>
      <c r="Z27" s="21">
        <v>12</v>
      </c>
      <c r="AA27" s="11">
        <v>13</v>
      </c>
    </row>
    <row r="28" spans="1:27" ht="16" x14ac:dyDescent="0.2">
      <c r="A28" s="16" t="s">
        <v>125</v>
      </c>
      <c r="B28" s="17" t="s">
        <v>99</v>
      </c>
      <c r="C28" s="18">
        <v>24</v>
      </c>
      <c r="D28" s="18">
        <v>24</v>
      </c>
      <c r="E28" s="18">
        <v>22</v>
      </c>
      <c r="F28" s="18">
        <v>22</v>
      </c>
      <c r="G28" s="18">
        <v>20</v>
      </c>
      <c r="H28" s="18">
        <v>20</v>
      </c>
      <c r="I28" s="18">
        <v>19</v>
      </c>
      <c r="J28" s="18">
        <v>16</v>
      </c>
      <c r="K28" s="18">
        <v>14</v>
      </c>
      <c r="L28" s="18">
        <v>17</v>
      </c>
      <c r="M28" s="11">
        <v>16</v>
      </c>
      <c r="O28" s="16" t="s">
        <v>125</v>
      </c>
      <c r="P28" s="19" t="s">
        <v>100</v>
      </c>
      <c r="Q28" s="20">
        <v>1</v>
      </c>
      <c r="R28" s="20">
        <v>1</v>
      </c>
      <c r="S28" s="20">
        <v>1</v>
      </c>
      <c r="T28" s="20">
        <v>2</v>
      </c>
      <c r="U28" s="20">
        <v>2</v>
      </c>
      <c r="V28" s="20">
        <v>2</v>
      </c>
      <c r="W28" s="20">
        <v>2</v>
      </c>
      <c r="X28" s="20">
        <v>12</v>
      </c>
      <c r="Y28" s="20">
        <v>2</v>
      </c>
      <c r="Z28" s="21">
        <v>2</v>
      </c>
      <c r="AA28" s="11">
        <v>2</v>
      </c>
    </row>
    <row r="29" spans="1:27" ht="16" x14ac:dyDescent="0.2">
      <c r="A29" s="16" t="s">
        <v>103</v>
      </c>
      <c r="B29" s="17" t="s">
        <v>99</v>
      </c>
      <c r="C29" s="18">
        <v>1421</v>
      </c>
      <c r="D29" s="18">
        <v>1339</v>
      </c>
      <c r="E29" s="18">
        <v>1272</v>
      </c>
      <c r="F29" s="18">
        <v>1207</v>
      </c>
      <c r="G29" s="18">
        <v>1179</v>
      </c>
      <c r="H29" s="18">
        <v>1112</v>
      </c>
      <c r="I29" s="18">
        <v>1074</v>
      </c>
      <c r="J29" s="18">
        <v>1030</v>
      </c>
      <c r="K29" s="18">
        <v>986</v>
      </c>
      <c r="L29" s="18">
        <v>942</v>
      </c>
      <c r="M29" s="11">
        <v>865</v>
      </c>
      <c r="O29" s="16" t="s">
        <v>103</v>
      </c>
      <c r="P29" s="19" t="s">
        <v>100</v>
      </c>
      <c r="Q29" s="20">
        <v>382</v>
      </c>
      <c r="R29" s="20">
        <v>384</v>
      </c>
      <c r="S29" s="20">
        <v>381</v>
      </c>
      <c r="T29" s="20">
        <v>386</v>
      </c>
      <c r="U29" s="20">
        <v>387</v>
      </c>
      <c r="V29" s="20">
        <v>395</v>
      </c>
      <c r="W29" s="20">
        <v>414</v>
      </c>
      <c r="X29" s="20">
        <v>435</v>
      </c>
      <c r="Y29" s="20">
        <v>445</v>
      </c>
      <c r="Z29" s="21">
        <v>461</v>
      </c>
      <c r="AA29" s="11">
        <v>491</v>
      </c>
    </row>
    <row r="30" spans="1:27" ht="16" x14ac:dyDescent="0.2">
      <c r="A30" s="16" t="s">
        <v>126</v>
      </c>
      <c r="B30" s="17" t="s">
        <v>99</v>
      </c>
      <c r="C30" s="18">
        <v>81</v>
      </c>
      <c r="D30" s="18">
        <v>86</v>
      </c>
      <c r="E30" s="18">
        <v>88</v>
      </c>
      <c r="F30" s="18">
        <v>89</v>
      </c>
      <c r="G30" s="18">
        <v>84</v>
      </c>
      <c r="H30" s="18">
        <v>78</v>
      </c>
      <c r="I30" s="18">
        <v>73</v>
      </c>
      <c r="J30" s="18">
        <v>70</v>
      </c>
      <c r="K30" s="18">
        <v>64</v>
      </c>
      <c r="L30" s="18">
        <v>61</v>
      </c>
      <c r="M30" s="11">
        <v>58</v>
      </c>
      <c r="O30" s="16" t="s">
        <v>126</v>
      </c>
      <c r="P30" s="19" t="s">
        <v>100</v>
      </c>
      <c r="Q30" s="20">
        <v>8</v>
      </c>
      <c r="R30" s="20">
        <v>7</v>
      </c>
      <c r="S30" s="20">
        <v>7</v>
      </c>
      <c r="T30" s="20">
        <v>8</v>
      </c>
      <c r="U30" s="20">
        <v>8</v>
      </c>
      <c r="V30" s="20">
        <v>7</v>
      </c>
      <c r="W30" s="20">
        <v>7</v>
      </c>
      <c r="X30" s="20">
        <v>6</v>
      </c>
      <c r="Y30" s="20">
        <v>6</v>
      </c>
      <c r="Z30" s="21">
        <v>6</v>
      </c>
      <c r="AA30" s="11">
        <v>7</v>
      </c>
    </row>
    <row r="31" spans="1:27" ht="16" x14ac:dyDescent="0.2">
      <c r="A31" s="16" t="s">
        <v>127</v>
      </c>
      <c r="B31" s="17" t="s">
        <v>99</v>
      </c>
      <c r="C31" s="18">
        <v>59</v>
      </c>
      <c r="D31" s="18">
        <v>55</v>
      </c>
      <c r="E31" s="18">
        <v>61</v>
      </c>
      <c r="F31" s="18">
        <v>56</v>
      </c>
      <c r="G31" s="18">
        <v>52</v>
      </c>
      <c r="H31" s="18">
        <v>49</v>
      </c>
      <c r="I31" s="18">
        <v>54</v>
      </c>
      <c r="J31" s="18">
        <v>49</v>
      </c>
      <c r="K31" s="18">
        <v>54</v>
      </c>
      <c r="L31" s="18">
        <v>54</v>
      </c>
      <c r="M31" s="11">
        <v>50</v>
      </c>
      <c r="O31" s="16" t="s">
        <v>127</v>
      </c>
      <c r="P31" s="19" t="s">
        <v>100</v>
      </c>
      <c r="Q31" s="20">
        <v>3</v>
      </c>
      <c r="R31" s="20">
        <v>4</v>
      </c>
      <c r="S31" s="20">
        <v>4</v>
      </c>
      <c r="T31" s="20">
        <v>4</v>
      </c>
      <c r="U31" s="20">
        <v>4</v>
      </c>
      <c r="V31" s="20">
        <v>4</v>
      </c>
      <c r="W31" s="20">
        <v>4</v>
      </c>
      <c r="X31" s="20">
        <v>3</v>
      </c>
      <c r="Y31" s="20">
        <v>3</v>
      </c>
      <c r="Z31" s="21">
        <v>3</v>
      </c>
      <c r="AA31" s="11">
        <v>3</v>
      </c>
    </row>
    <row r="32" spans="1:27" ht="16" x14ac:dyDescent="0.2">
      <c r="A32" s="16" t="s">
        <v>128</v>
      </c>
      <c r="B32" s="17" t="s">
        <v>99</v>
      </c>
      <c r="C32" s="18">
        <v>53</v>
      </c>
      <c r="D32" s="18">
        <v>57</v>
      </c>
      <c r="E32" s="18">
        <v>58</v>
      </c>
      <c r="F32" s="18">
        <v>49</v>
      </c>
      <c r="G32" s="18">
        <v>48</v>
      </c>
      <c r="H32" s="18">
        <v>43</v>
      </c>
      <c r="I32" s="18">
        <v>40</v>
      </c>
      <c r="J32" s="18">
        <v>37</v>
      </c>
      <c r="K32" s="18">
        <v>36</v>
      </c>
      <c r="L32" s="18">
        <v>35</v>
      </c>
      <c r="M32" s="11">
        <v>37</v>
      </c>
      <c r="O32" s="16" t="s">
        <v>128</v>
      </c>
      <c r="P32" s="19" t="s">
        <v>100</v>
      </c>
      <c r="Q32" s="20">
        <v>13</v>
      </c>
      <c r="R32" s="20">
        <v>16</v>
      </c>
      <c r="S32" s="20">
        <v>15</v>
      </c>
      <c r="T32" s="20">
        <v>13</v>
      </c>
      <c r="U32" s="20">
        <v>13</v>
      </c>
      <c r="V32" s="20">
        <v>13</v>
      </c>
      <c r="W32" s="20">
        <v>12</v>
      </c>
      <c r="X32" s="20">
        <v>11</v>
      </c>
      <c r="Y32" s="20">
        <v>10</v>
      </c>
      <c r="Z32" s="21">
        <v>10</v>
      </c>
      <c r="AA32" s="11">
        <v>9</v>
      </c>
    </row>
    <row r="33" spans="1:27" ht="16" x14ac:dyDescent="0.2">
      <c r="A33" s="16" t="s">
        <v>129</v>
      </c>
      <c r="B33" s="17" t="s">
        <v>99</v>
      </c>
      <c r="C33" s="18">
        <v>73</v>
      </c>
      <c r="D33" s="18">
        <v>78</v>
      </c>
      <c r="E33" s="18">
        <v>73</v>
      </c>
      <c r="F33" s="18">
        <v>71</v>
      </c>
      <c r="G33" s="18">
        <v>70</v>
      </c>
      <c r="H33" s="18">
        <v>67</v>
      </c>
      <c r="I33" s="18">
        <v>68</v>
      </c>
      <c r="J33" s="18">
        <v>67</v>
      </c>
      <c r="K33" s="18">
        <v>66</v>
      </c>
      <c r="L33" s="18">
        <v>65</v>
      </c>
      <c r="M33" s="11">
        <v>70</v>
      </c>
      <c r="O33" s="16" t="s">
        <v>129</v>
      </c>
      <c r="P33" s="19" t="s">
        <v>100</v>
      </c>
      <c r="Q33" s="20">
        <v>22</v>
      </c>
      <c r="R33" s="20">
        <v>22</v>
      </c>
      <c r="S33" s="20">
        <v>23</v>
      </c>
      <c r="T33" s="20">
        <v>21</v>
      </c>
      <c r="U33" s="20">
        <v>20</v>
      </c>
      <c r="V33" s="20">
        <v>19</v>
      </c>
      <c r="W33" s="20">
        <v>18</v>
      </c>
      <c r="X33" s="20">
        <v>17</v>
      </c>
      <c r="Y33" s="20">
        <v>17</v>
      </c>
      <c r="Z33" s="21">
        <v>15</v>
      </c>
      <c r="AA33" s="11">
        <v>15</v>
      </c>
    </row>
    <row r="34" spans="1:27" ht="16" x14ac:dyDescent="0.2">
      <c r="A34" s="16" t="s">
        <v>130</v>
      </c>
      <c r="B34" s="17" t="s">
        <v>99</v>
      </c>
      <c r="C34" s="18">
        <v>42</v>
      </c>
      <c r="D34" s="18">
        <v>42</v>
      </c>
      <c r="E34" s="18">
        <v>38</v>
      </c>
      <c r="F34" s="18">
        <v>40</v>
      </c>
      <c r="G34" s="18">
        <v>36</v>
      </c>
      <c r="H34" s="18">
        <v>36</v>
      </c>
      <c r="I34" s="18">
        <v>33</v>
      </c>
      <c r="J34" s="18">
        <v>32</v>
      </c>
      <c r="K34" s="18">
        <v>30</v>
      </c>
      <c r="L34" s="18">
        <v>29</v>
      </c>
      <c r="M34" s="11">
        <v>30</v>
      </c>
      <c r="O34" s="16" t="s">
        <v>130</v>
      </c>
      <c r="P34" s="19" t="s">
        <v>100</v>
      </c>
      <c r="Q34" s="20">
        <v>5</v>
      </c>
      <c r="R34" s="20">
        <v>5</v>
      </c>
      <c r="S34" s="20">
        <v>5</v>
      </c>
      <c r="T34" s="20">
        <v>5</v>
      </c>
      <c r="U34" s="20">
        <v>5</v>
      </c>
      <c r="V34" s="20">
        <v>5</v>
      </c>
      <c r="W34" s="20">
        <v>5</v>
      </c>
      <c r="X34" s="20">
        <v>5</v>
      </c>
      <c r="Y34" s="20">
        <v>5</v>
      </c>
      <c r="Z34" s="21">
        <v>5</v>
      </c>
      <c r="AA34" s="11">
        <v>4</v>
      </c>
    </row>
    <row r="35" spans="1:27" ht="16" x14ac:dyDescent="0.2">
      <c r="A35" s="16" t="s">
        <v>38</v>
      </c>
      <c r="B35" s="17" t="s">
        <v>99</v>
      </c>
      <c r="C35" s="18">
        <v>44</v>
      </c>
      <c r="D35" s="18">
        <v>43</v>
      </c>
      <c r="E35" s="18">
        <v>41</v>
      </c>
      <c r="F35" s="18">
        <v>40</v>
      </c>
      <c r="G35" s="18">
        <v>38</v>
      </c>
      <c r="H35" s="18">
        <v>40</v>
      </c>
      <c r="I35" s="18">
        <v>32</v>
      </c>
      <c r="J35" s="18">
        <v>30</v>
      </c>
      <c r="K35" s="18">
        <v>28</v>
      </c>
      <c r="L35" s="18">
        <v>29</v>
      </c>
      <c r="M35" s="11">
        <v>31</v>
      </c>
      <c r="O35" s="16" t="s">
        <v>38</v>
      </c>
      <c r="P35" s="19" t="s">
        <v>100</v>
      </c>
      <c r="Q35" s="20">
        <v>1</v>
      </c>
      <c r="R35" s="20">
        <v>2</v>
      </c>
      <c r="S35" s="20">
        <v>2</v>
      </c>
      <c r="T35" s="20">
        <v>2</v>
      </c>
      <c r="U35" s="20">
        <v>2</v>
      </c>
      <c r="V35" s="20">
        <v>2</v>
      </c>
      <c r="W35" s="20">
        <v>2</v>
      </c>
      <c r="X35" s="20">
        <v>2</v>
      </c>
      <c r="Y35" s="20">
        <v>2</v>
      </c>
      <c r="Z35" s="21">
        <v>2</v>
      </c>
      <c r="AA35" s="11">
        <v>3</v>
      </c>
    </row>
    <row r="36" spans="1:27" ht="16" x14ac:dyDescent="0.2">
      <c r="A36" s="16" t="s">
        <v>131</v>
      </c>
      <c r="B36" s="17" t="s">
        <v>99</v>
      </c>
      <c r="C36" s="18">
        <v>137</v>
      </c>
      <c r="D36" s="18">
        <v>136</v>
      </c>
      <c r="E36" s="18">
        <v>128</v>
      </c>
      <c r="F36" s="18">
        <v>128</v>
      </c>
      <c r="G36" s="18">
        <v>128</v>
      </c>
      <c r="H36" s="18">
        <v>123</v>
      </c>
      <c r="I36" s="18">
        <v>116</v>
      </c>
      <c r="J36" s="18">
        <v>108</v>
      </c>
      <c r="K36" s="18">
        <v>108</v>
      </c>
      <c r="L36" s="18">
        <v>111</v>
      </c>
      <c r="M36" s="11">
        <v>99</v>
      </c>
      <c r="O36" s="16" t="s">
        <v>131</v>
      </c>
      <c r="P36" s="19" t="s">
        <v>100</v>
      </c>
      <c r="Q36" s="20">
        <v>10</v>
      </c>
      <c r="R36" s="20">
        <v>10</v>
      </c>
      <c r="S36" s="20">
        <v>11</v>
      </c>
      <c r="T36" s="20">
        <v>12</v>
      </c>
      <c r="U36" s="20">
        <v>12</v>
      </c>
      <c r="V36" s="20">
        <v>12</v>
      </c>
      <c r="W36" s="20">
        <v>11</v>
      </c>
      <c r="X36" s="20">
        <v>11</v>
      </c>
      <c r="Y36" s="20">
        <v>11</v>
      </c>
      <c r="Z36" s="21">
        <v>10</v>
      </c>
      <c r="AA36" s="11">
        <v>10</v>
      </c>
    </row>
    <row r="37" spans="1:27" ht="16" x14ac:dyDescent="0.2">
      <c r="A37" s="16" t="s">
        <v>40</v>
      </c>
      <c r="B37" s="17" t="s">
        <v>99</v>
      </c>
      <c r="C37" s="18">
        <v>17</v>
      </c>
      <c r="D37" s="18">
        <v>16</v>
      </c>
      <c r="E37" s="18">
        <v>15</v>
      </c>
      <c r="F37" s="18">
        <v>15</v>
      </c>
      <c r="G37" s="18">
        <v>17</v>
      </c>
      <c r="H37" s="18">
        <v>15</v>
      </c>
      <c r="I37" s="18">
        <v>17</v>
      </c>
      <c r="J37" s="18">
        <v>15</v>
      </c>
      <c r="K37" s="18">
        <v>15</v>
      </c>
      <c r="L37" s="18">
        <v>14</v>
      </c>
      <c r="M37" s="11">
        <v>15</v>
      </c>
      <c r="O37" s="16" t="s">
        <v>40</v>
      </c>
      <c r="P37" s="19" t="s">
        <v>100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1">
        <v>0</v>
      </c>
      <c r="AA37" s="11">
        <v>0</v>
      </c>
    </row>
    <row r="38" spans="1:27" ht="16" x14ac:dyDescent="0.2">
      <c r="A38" s="16" t="s">
        <v>132</v>
      </c>
      <c r="B38" s="17" t="s">
        <v>99</v>
      </c>
      <c r="C38" s="18">
        <v>31</v>
      </c>
      <c r="D38" s="18">
        <v>23</v>
      </c>
      <c r="E38" s="18">
        <v>23</v>
      </c>
      <c r="F38" s="18">
        <v>24</v>
      </c>
      <c r="G38" s="18">
        <v>24</v>
      </c>
      <c r="H38" s="18">
        <v>25</v>
      </c>
      <c r="I38" s="18">
        <v>26</v>
      </c>
      <c r="J38" s="18">
        <v>26</v>
      </c>
      <c r="K38" s="18">
        <v>23</v>
      </c>
      <c r="L38" s="18">
        <v>21</v>
      </c>
      <c r="M38" s="11">
        <v>23</v>
      </c>
      <c r="O38" s="16" t="s">
        <v>132</v>
      </c>
      <c r="P38" s="19" t="s">
        <v>100</v>
      </c>
      <c r="Q38" s="20">
        <v>4</v>
      </c>
      <c r="R38" s="20">
        <v>4</v>
      </c>
      <c r="S38" s="20">
        <v>3</v>
      </c>
      <c r="T38" s="20">
        <v>3</v>
      </c>
      <c r="U38" s="20">
        <v>2</v>
      </c>
      <c r="V38" s="20">
        <v>3</v>
      </c>
      <c r="W38" s="20">
        <v>3</v>
      </c>
      <c r="X38" s="20">
        <v>3</v>
      </c>
      <c r="Y38" s="20">
        <v>3</v>
      </c>
      <c r="Z38" s="21">
        <v>2</v>
      </c>
      <c r="AA38" s="11">
        <v>2</v>
      </c>
    </row>
    <row r="39" spans="1:27" ht="16" x14ac:dyDescent="0.2">
      <c r="A39" s="16" t="s">
        <v>133</v>
      </c>
      <c r="B39" s="17" t="s">
        <v>99</v>
      </c>
      <c r="C39" s="18">
        <v>22</v>
      </c>
      <c r="D39" s="18">
        <v>22</v>
      </c>
      <c r="E39" s="18">
        <v>22</v>
      </c>
      <c r="F39" s="18">
        <v>20</v>
      </c>
      <c r="G39" s="18">
        <v>18</v>
      </c>
      <c r="H39" s="18">
        <v>19</v>
      </c>
      <c r="I39" s="18">
        <v>18</v>
      </c>
      <c r="J39" s="18">
        <v>15</v>
      </c>
      <c r="K39" s="18">
        <v>18</v>
      </c>
      <c r="L39" s="18">
        <v>20</v>
      </c>
      <c r="M39" s="11">
        <v>19</v>
      </c>
      <c r="O39" s="16" t="s">
        <v>133</v>
      </c>
      <c r="P39" s="19" t="s">
        <v>100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1</v>
      </c>
      <c r="X39" s="20">
        <v>1</v>
      </c>
      <c r="Y39" s="20">
        <v>2</v>
      </c>
      <c r="Z39" s="21">
        <v>2</v>
      </c>
      <c r="AA39" s="11">
        <v>2</v>
      </c>
    </row>
    <row r="40" spans="1:27" ht="16" x14ac:dyDescent="0.2">
      <c r="A40" s="16" t="s">
        <v>134</v>
      </c>
      <c r="B40" s="17" t="s">
        <v>99</v>
      </c>
      <c r="C40" s="18">
        <v>15</v>
      </c>
      <c r="D40" s="18">
        <v>14</v>
      </c>
      <c r="E40" s="18">
        <v>13</v>
      </c>
      <c r="F40" s="18">
        <v>14</v>
      </c>
      <c r="G40" s="18">
        <v>12</v>
      </c>
      <c r="H40" s="18">
        <v>14</v>
      </c>
      <c r="I40" s="18">
        <v>16</v>
      </c>
      <c r="J40" s="18">
        <v>14</v>
      </c>
      <c r="K40" s="18">
        <v>14</v>
      </c>
      <c r="L40" s="18">
        <v>11</v>
      </c>
      <c r="M40" s="11">
        <v>10</v>
      </c>
      <c r="O40" s="16" t="s">
        <v>134</v>
      </c>
      <c r="P40" s="19" t="s">
        <v>100</v>
      </c>
      <c r="Q40" s="20">
        <v>1</v>
      </c>
      <c r="R40" s="20">
        <v>1</v>
      </c>
      <c r="S40" s="20">
        <v>2</v>
      </c>
      <c r="T40" s="20">
        <v>2</v>
      </c>
      <c r="U40" s="20">
        <v>2</v>
      </c>
      <c r="V40" s="20">
        <v>2</v>
      </c>
      <c r="W40" s="20">
        <v>2</v>
      </c>
      <c r="X40" s="20">
        <v>1</v>
      </c>
      <c r="Y40" s="20">
        <v>1</v>
      </c>
      <c r="Z40" s="20">
        <v>1</v>
      </c>
      <c r="AA40" s="11">
        <v>1</v>
      </c>
    </row>
    <row r="41" spans="1:27" ht="32" x14ac:dyDescent="0.2">
      <c r="A41" s="16" t="s">
        <v>135</v>
      </c>
      <c r="B41" s="17" t="s">
        <v>99</v>
      </c>
      <c r="C41" s="18">
        <v>15</v>
      </c>
      <c r="D41" s="18">
        <v>13</v>
      </c>
      <c r="E41" s="18">
        <v>16</v>
      </c>
      <c r="F41" s="18">
        <v>13</v>
      </c>
      <c r="G41" s="18">
        <v>11</v>
      </c>
      <c r="H41" s="18">
        <v>11</v>
      </c>
      <c r="I41" s="18">
        <v>12</v>
      </c>
      <c r="J41" s="18">
        <v>8</v>
      </c>
      <c r="K41" s="18">
        <v>8</v>
      </c>
      <c r="L41" s="18">
        <v>7</v>
      </c>
      <c r="M41" s="11">
        <v>7</v>
      </c>
      <c r="O41" s="16" t="s">
        <v>135</v>
      </c>
      <c r="P41" s="19" t="s">
        <v>100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1">
        <v>0</v>
      </c>
      <c r="AA41" s="11">
        <v>0</v>
      </c>
    </row>
    <row r="42" spans="1:27" ht="16" x14ac:dyDescent="0.2">
      <c r="A42" s="16" t="s">
        <v>136</v>
      </c>
      <c r="B42" s="17" t="s">
        <v>99</v>
      </c>
      <c r="C42" s="18">
        <v>102</v>
      </c>
      <c r="D42" s="18">
        <v>97</v>
      </c>
      <c r="E42" s="18">
        <v>108</v>
      </c>
      <c r="F42" s="18">
        <v>103</v>
      </c>
      <c r="G42" s="18">
        <v>98</v>
      </c>
      <c r="H42" s="18">
        <v>98</v>
      </c>
      <c r="I42" s="18">
        <v>97</v>
      </c>
      <c r="J42" s="18">
        <v>91</v>
      </c>
      <c r="K42" s="18">
        <v>83</v>
      </c>
      <c r="L42" s="18">
        <v>81</v>
      </c>
      <c r="M42" s="11">
        <v>79</v>
      </c>
      <c r="O42" s="16" t="s">
        <v>136</v>
      </c>
      <c r="P42" s="19" t="s">
        <v>100</v>
      </c>
      <c r="Q42" s="20">
        <v>5</v>
      </c>
      <c r="R42" s="20">
        <v>5</v>
      </c>
      <c r="S42" s="20">
        <v>5</v>
      </c>
      <c r="T42" s="20">
        <v>4</v>
      </c>
      <c r="U42" s="20">
        <v>4</v>
      </c>
      <c r="V42" s="20">
        <v>4</v>
      </c>
      <c r="W42" s="20">
        <v>4</v>
      </c>
      <c r="X42" s="20">
        <v>4</v>
      </c>
      <c r="Y42" s="20">
        <v>4</v>
      </c>
      <c r="Z42" s="21">
        <v>4</v>
      </c>
      <c r="AA42" s="11">
        <v>5</v>
      </c>
    </row>
    <row r="43" spans="1:27" ht="16" x14ac:dyDescent="0.2">
      <c r="A43" s="16" t="s">
        <v>137</v>
      </c>
      <c r="B43" s="17" t="s">
        <v>99</v>
      </c>
      <c r="C43" s="18">
        <v>23</v>
      </c>
      <c r="D43" s="18">
        <v>23</v>
      </c>
      <c r="E43" s="18">
        <v>21</v>
      </c>
      <c r="F43" s="18">
        <v>22</v>
      </c>
      <c r="G43" s="18">
        <v>21</v>
      </c>
      <c r="H43" s="18">
        <v>21</v>
      </c>
      <c r="I43" s="18">
        <v>21</v>
      </c>
      <c r="J43" s="18">
        <v>25</v>
      </c>
      <c r="K43" s="18">
        <v>20</v>
      </c>
      <c r="L43" s="18">
        <v>18</v>
      </c>
      <c r="M43" s="11">
        <v>23</v>
      </c>
      <c r="O43" s="16" t="s">
        <v>137</v>
      </c>
      <c r="P43" s="19" t="s">
        <v>100</v>
      </c>
      <c r="Q43" s="20"/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0</v>
      </c>
      <c r="X43" s="20">
        <v>0</v>
      </c>
      <c r="Y43" s="20">
        <v>0</v>
      </c>
      <c r="Z43" s="21">
        <v>0</v>
      </c>
      <c r="AA43" s="11">
        <v>0</v>
      </c>
    </row>
    <row r="44" spans="1:27" ht="16" x14ac:dyDescent="0.2">
      <c r="A44" s="16" t="s">
        <v>138</v>
      </c>
      <c r="B44" s="17" t="s">
        <v>99</v>
      </c>
      <c r="C44" s="18">
        <v>107</v>
      </c>
      <c r="D44" s="18">
        <v>104</v>
      </c>
      <c r="E44" s="18">
        <v>105</v>
      </c>
      <c r="F44" s="18">
        <v>107</v>
      </c>
      <c r="G44" s="18">
        <v>111</v>
      </c>
      <c r="H44" s="18">
        <v>117</v>
      </c>
      <c r="I44" s="18">
        <v>109</v>
      </c>
      <c r="J44" s="18">
        <v>112</v>
      </c>
      <c r="K44" s="18">
        <v>116</v>
      </c>
      <c r="L44" s="18">
        <v>105</v>
      </c>
      <c r="M44" s="11">
        <v>100</v>
      </c>
      <c r="O44" s="16" t="s">
        <v>138</v>
      </c>
      <c r="P44" s="19" t="s">
        <v>100</v>
      </c>
      <c r="Q44" s="20">
        <v>11</v>
      </c>
      <c r="R44" s="20">
        <v>11</v>
      </c>
      <c r="S44" s="20">
        <v>13</v>
      </c>
      <c r="T44" s="20">
        <v>12</v>
      </c>
      <c r="U44" s="20">
        <v>12</v>
      </c>
      <c r="V44" s="20">
        <v>13</v>
      </c>
      <c r="W44" s="20">
        <v>13</v>
      </c>
      <c r="X44" s="20">
        <v>14</v>
      </c>
      <c r="Y44" s="20">
        <v>14</v>
      </c>
      <c r="Z44" s="20">
        <v>15</v>
      </c>
      <c r="AA44" s="11">
        <v>13</v>
      </c>
    </row>
    <row r="45" spans="1:27" ht="16" x14ac:dyDescent="0.2">
      <c r="A45" s="16" t="s">
        <v>48</v>
      </c>
      <c r="B45" s="17" t="s">
        <v>99</v>
      </c>
      <c r="C45" s="18">
        <v>12</v>
      </c>
      <c r="D45" s="18">
        <v>12</v>
      </c>
      <c r="E45" s="18">
        <v>12</v>
      </c>
      <c r="F45" s="18">
        <v>11</v>
      </c>
      <c r="G45" s="18">
        <v>9</v>
      </c>
      <c r="H45" s="18">
        <v>7</v>
      </c>
      <c r="I45" s="18">
        <v>7</v>
      </c>
      <c r="J45" s="18">
        <v>7</v>
      </c>
      <c r="K45" s="18">
        <v>7</v>
      </c>
      <c r="L45" s="18">
        <v>7</v>
      </c>
      <c r="M45" s="11">
        <v>7</v>
      </c>
      <c r="O45" s="16" t="s">
        <v>48</v>
      </c>
      <c r="P45" s="19" t="s">
        <v>100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1">
        <v>1</v>
      </c>
      <c r="AA45" s="11">
        <v>1</v>
      </c>
    </row>
    <row r="46" spans="1:27" ht="16" x14ac:dyDescent="0.2">
      <c r="A46" s="16" t="s">
        <v>49</v>
      </c>
      <c r="B46" s="17" t="s">
        <v>99</v>
      </c>
      <c r="C46" s="18">
        <v>32</v>
      </c>
      <c r="D46" s="18">
        <v>32</v>
      </c>
      <c r="E46" s="18">
        <v>31</v>
      </c>
      <c r="F46" s="18">
        <v>28</v>
      </c>
      <c r="G46" s="18">
        <v>27</v>
      </c>
      <c r="H46" s="18">
        <v>30</v>
      </c>
      <c r="I46" s="18">
        <v>25</v>
      </c>
      <c r="J46" s="18">
        <v>27</v>
      </c>
      <c r="K46" s="18">
        <v>29</v>
      </c>
      <c r="L46" s="18">
        <v>28</v>
      </c>
      <c r="M46" s="11">
        <v>29</v>
      </c>
      <c r="O46" s="16" t="s">
        <v>49</v>
      </c>
      <c r="P46" s="19" t="s">
        <v>100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1</v>
      </c>
      <c r="X46" s="20">
        <v>1</v>
      </c>
      <c r="Y46" s="20">
        <v>1</v>
      </c>
      <c r="Z46" s="21">
        <v>1</v>
      </c>
      <c r="AA46" s="11">
        <v>1</v>
      </c>
    </row>
    <row r="47" spans="1:27" ht="16" x14ac:dyDescent="0.2">
      <c r="A47" s="16" t="s">
        <v>139</v>
      </c>
      <c r="B47" s="17" t="s">
        <v>99</v>
      </c>
      <c r="C47" s="18">
        <v>76</v>
      </c>
      <c r="D47" s="18">
        <v>73</v>
      </c>
      <c r="E47" s="18">
        <v>74</v>
      </c>
      <c r="F47" s="18">
        <v>77</v>
      </c>
      <c r="G47" s="18">
        <v>78</v>
      </c>
      <c r="H47" s="18">
        <v>70</v>
      </c>
      <c r="I47" s="18">
        <v>66</v>
      </c>
      <c r="J47" s="18">
        <v>71</v>
      </c>
      <c r="K47" s="18">
        <v>64</v>
      </c>
      <c r="L47" s="18">
        <v>63</v>
      </c>
      <c r="M47" s="11">
        <v>61</v>
      </c>
      <c r="O47" s="16" t="s">
        <v>139</v>
      </c>
      <c r="P47" s="19" t="s">
        <v>100</v>
      </c>
      <c r="Q47" s="20">
        <v>4</v>
      </c>
      <c r="R47" s="20">
        <v>4</v>
      </c>
      <c r="S47" s="20">
        <v>4</v>
      </c>
      <c r="T47" s="20">
        <v>4</v>
      </c>
      <c r="U47" s="20">
        <v>4</v>
      </c>
      <c r="V47" s="20">
        <v>4</v>
      </c>
      <c r="W47" s="20">
        <v>4</v>
      </c>
      <c r="X47" s="20">
        <v>4</v>
      </c>
      <c r="Y47" s="20">
        <v>4</v>
      </c>
      <c r="Z47" s="21">
        <v>5</v>
      </c>
      <c r="AA47" s="11">
        <v>5</v>
      </c>
    </row>
    <row r="48" spans="1:27" ht="16" x14ac:dyDescent="0.2">
      <c r="A48" s="16" t="s">
        <v>140</v>
      </c>
      <c r="B48" s="17" t="s">
        <v>99</v>
      </c>
      <c r="C48" s="18">
        <v>151</v>
      </c>
      <c r="D48" s="18">
        <v>145</v>
      </c>
      <c r="E48" s="18">
        <v>144</v>
      </c>
      <c r="F48" s="18">
        <v>136</v>
      </c>
      <c r="G48" s="18">
        <v>123</v>
      </c>
      <c r="H48" s="18">
        <v>128</v>
      </c>
      <c r="I48" s="18">
        <v>120</v>
      </c>
      <c r="J48" s="18">
        <v>112</v>
      </c>
      <c r="K48" s="18">
        <v>106</v>
      </c>
      <c r="L48" s="18">
        <v>98</v>
      </c>
      <c r="M48" s="11">
        <v>95</v>
      </c>
      <c r="O48" s="16" t="s">
        <v>140</v>
      </c>
      <c r="P48" s="19" t="s">
        <v>100</v>
      </c>
      <c r="Q48" s="20">
        <v>15</v>
      </c>
      <c r="R48" s="20">
        <v>15</v>
      </c>
      <c r="S48" s="20">
        <v>15</v>
      </c>
      <c r="T48" s="20">
        <v>14</v>
      </c>
      <c r="U48" s="20">
        <v>14</v>
      </c>
      <c r="V48" s="20">
        <v>13</v>
      </c>
      <c r="W48" s="20">
        <v>13</v>
      </c>
      <c r="X48" s="20">
        <v>13</v>
      </c>
      <c r="Y48" s="20">
        <v>13</v>
      </c>
      <c r="Z48" s="21">
        <v>12</v>
      </c>
      <c r="AA48" s="11">
        <v>13</v>
      </c>
    </row>
    <row r="49" spans="1:27" ht="16" x14ac:dyDescent="0.2">
      <c r="A49" s="16" t="s">
        <v>141</v>
      </c>
      <c r="B49" s="17" t="s">
        <v>99</v>
      </c>
      <c r="C49" s="18">
        <v>59</v>
      </c>
      <c r="D49" s="18">
        <v>54</v>
      </c>
      <c r="E49" s="18">
        <v>54</v>
      </c>
      <c r="F49" s="18">
        <v>52</v>
      </c>
      <c r="G49" s="18">
        <v>49</v>
      </c>
      <c r="H49" s="18">
        <v>45</v>
      </c>
      <c r="I49" s="18">
        <v>43</v>
      </c>
      <c r="J49" s="18">
        <v>40</v>
      </c>
      <c r="K49" s="18">
        <v>37</v>
      </c>
      <c r="L49" s="18">
        <v>36</v>
      </c>
      <c r="M49" s="11">
        <v>37</v>
      </c>
      <c r="O49" s="16" t="s">
        <v>141</v>
      </c>
      <c r="P49" s="19" t="s">
        <v>100</v>
      </c>
      <c r="Q49" s="20">
        <v>6</v>
      </c>
      <c r="R49" s="20">
        <v>6</v>
      </c>
      <c r="S49" s="20">
        <v>6</v>
      </c>
      <c r="T49" s="20">
        <v>6</v>
      </c>
      <c r="U49" s="20">
        <v>6</v>
      </c>
      <c r="V49" s="20">
        <v>6</v>
      </c>
      <c r="W49" s="20">
        <v>6</v>
      </c>
      <c r="X49" s="20">
        <v>6</v>
      </c>
      <c r="Y49" s="20">
        <v>5</v>
      </c>
      <c r="Z49" s="21">
        <v>5</v>
      </c>
      <c r="AA49" s="11">
        <v>5</v>
      </c>
    </row>
    <row r="50" spans="1:27" ht="16" x14ac:dyDescent="0.2">
      <c r="A50" s="16" t="s">
        <v>142</v>
      </c>
      <c r="B50" s="17" t="s">
        <v>99</v>
      </c>
      <c r="C50" s="18">
        <v>77</v>
      </c>
      <c r="D50" s="18">
        <v>76</v>
      </c>
      <c r="E50" s="18">
        <v>70</v>
      </c>
      <c r="F50" s="18">
        <v>61</v>
      </c>
      <c r="G50" s="18">
        <v>59</v>
      </c>
      <c r="H50" s="18">
        <v>56</v>
      </c>
      <c r="I50" s="18">
        <v>53</v>
      </c>
      <c r="J50" s="18">
        <v>43</v>
      </c>
      <c r="K50" s="18">
        <v>42</v>
      </c>
      <c r="L50" s="18">
        <v>42</v>
      </c>
      <c r="M50" s="11">
        <v>42</v>
      </c>
      <c r="O50" s="16" t="s">
        <v>142</v>
      </c>
      <c r="P50" s="19" t="s">
        <v>100</v>
      </c>
      <c r="Q50" s="20">
        <v>3</v>
      </c>
      <c r="R50" s="20">
        <v>2</v>
      </c>
      <c r="S50" s="20">
        <v>4</v>
      </c>
      <c r="T50" s="20">
        <v>3</v>
      </c>
      <c r="U50" s="20">
        <v>4</v>
      </c>
      <c r="V50" s="20">
        <v>4</v>
      </c>
      <c r="W50" s="20">
        <v>4</v>
      </c>
      <c r="X50" s="20">
        <v>4</v>
      </c>
      <c r="Y50" s="20">
        <v>4</v>
      </c>
      <c r="Z50" s="21">
        <v>4</v>
      </c>
      <c r="AA50" s="11">
        <v>4</v>
      </c>
    </row>
    <row r="51" spans="1:27" ht="16" x14ac:dyDescent="0.2">
      <c r="A51" s="16" t="s">
        <v>143</v>
      </c>
      <c r="B51" s="17" t="s">
        <v>99</v>
      </c>
      <c r="C51" s="18">
        <v>120</v>
      </c>
      <c r="D51" s="18">
        <v>124</v>
      </c>
      <c r="E51" s="18">
        <v>128</v>
      </c>
      <c r="F51" s="18">
        <v>117</v>
      </c>
      <c r="G51" s="18">
        <v>116</v>
      </c>
      <c r="H51" s="18">
        <v>110</v>
      </c>
      <c r="I51" s="18">
        <v>111</v>
      </c>
      <c r="J51" s="18">
        <v>106</v>
      </c>
      <c r="K51" s="18">
        <v>101</v>
      </c>
      <c r="L51" s="18">
        <v>101</v>
      </c>
      <c r="M51" s="11">
        <v>102</v>
      </c>
      <c r="O51" s="16" t="s">
        <v>143</v>
      </c>
      <c r="P51" s="19" t="s">
        <v>100</v>
      </c>
      <c r="Q51" s="20">
        <v>7</v>
      </c>
      <c r="R51" s="20">
        <v>5</v>
      </c>
      <c r="S51" s="20">
        <v>5</v>
      </c>
      <c r="T51" s="20">
        <v>5</v>
      </c>
      <c r="U51" s="20">
        <v>5</v>
      </c>
      <c r="V51" s="20">
        <v>5</v>
      </c>
      <c r="W51" s="20">
        <v>6</v>
      </c>
      <c r="X51" s="20">
        <v>6</v>
      </c>
      <c r="Y51" s="20">
        <v>6</v>
      </c>
      <c r="Z51" s="21">
        <v>5</v>
      </c>
      <c r="AA51" s="11">
        <v>7</v>
      </c>
    </row>
    <row r="52" spans="1:27" ht="16" x14ac:dyDescent="0.2">
      <c r="A52" s="16" t="s">
        <v>144</v>
      </c>
      <c r="B52" s="17" t="s">
        <v>99</v>
      </c>
      <c r="C52" s="18">
        <v>114</v>
      </c>
      <c r="D52" s="18">
        <v>109</v>
      </c>
      <c r="E52" s="18">
        <v>111</v>
      </c>
      <c r="F52" s="18">
        <v>102</v>
      </c>
      <c r="G52" s="18">
        <v>99</v>
      </c>
      <c r="H52" s="18">
        <v>91</v>
      </c>
      <c r="I52" s="18">
        <v>87</v>
      </c>
      <c r="J52" s="18">
        <v>90</v>
      </c>
      <c r="K52" s="18">
        <v>88</v>
      </c>
      <c r="L52" s="18">
        <v>74</v>
      </c>
      <c r="M52" s="11">
        <v>76</v>
      </c>
      <c r="O52" s="16" t="s">
        <v>144</v>
      </c>
      <c r="P52" s="19" t="s">
        <v>100</v>
      </c>
      <c r="Q52" s="20">
        <v>9</v>
      </c>
      <c r="R52" s="20">
        <v>9</v>
      </c>
      <c r="S52" s="20">
        <v>10</v>
      </c>
      <c r="T52" s="20">
        <v>10</v>
      </c>
      <c r="U52" s="20">
        <v>9</v>
      </c>
      <c r="V52" s="20">
        <v>9</v>
      </c>
      <c r="W52" s="20">
        <v>9</v>
      </c>
      <c r="X52" s="20">
        <v>8</v>
      </c>
      <c r="Y52" s="20">
        <v>7</v>
      </c>
      <c r="Z52" s="21">
        <v>7</v>
      </c>
      <c r="AA52" s="11">
        <v>7</v>
      </c>
    </row>
    <row r="53" spans="1:27" ht="16" x14ac:dyDescent="0.2">
      <c r="A53" s="16" t="s">
        <v>145</v>
      </c>
      <c r="B53" s="17" t="s">
        <v>99</v>
      </c>
      <c r="C53" s="18">
        <v>24</v>
      </c>
      <c r="D53" s="18">
        <v>25</v>
      </c>
      <c r="E53" s="18">
        <v>24</v>
      </c>
      <c r="F53" s="18">
        <v>24</v>
      </c>
      <c r="G53" s="18">
        <v>23</v>
      </c>
      <c r="H53" s="18">
        <v>24</v>
      </c>
      <c r="I53" s="18">
        <v>23</v>
      </c>
      <c r="J53" s="18">
        <v>24</v>
      </c>
      <c r="K53" s="18">
        <v>22</v>
      </c>
      <c r="L53" s="18">
        <v>19</v>
      </c>
      <c r="M53" s="11">
        <v>18</v>
      </c>
      <c r="O53" s="16" t="s">
        <v>145</v>
      </c>
      <c r="P53" s="19" t="s">
        <v>100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1">
        <v>1</v>
      </c>
      <c r="AA53" s="11">
        <v>1</v>
      </c>
    </row>
    <row r="54" spans="1:27" ht="16" x14ac:dyDescent="0.2">
      <c r="A54" s="16" t="s">
        <v>146</v>
      </c>
      <c r="B54" s="17" t="s">
        <v>99</v>
      </c>
      <c r="C54" s="18">
        <v>100</v>
      </c>
      <c r="D54" s="18">
        <v>104</v>
      </c>
      <c r="E54" s="18">
        <v>97</v>
      </c>
      <c r="F54" s="18">
        <v>90</v>
      </c>
      <c r="G54" s="18">
        <v>91</v>
      </c>
      <c r="H54" s="18">
        <v>85</v>
      </c>
      <c r="I54" s="18">
        <v>71</v>
      </c>
      <c r="J54" s="18">
        <v>76</v>
      </c>
      <c r="K54" s="18">
        <v>66</v>
      </c>
      <c r="L54" s="18">
        <v>70</v>
      </c>
      <c r="M54" s="11">
        <v>62</v>
      </c>
      <c r="O54" s="16" t="s">
        <v>146</v>
      </c>
      <c r="P54" s="19" t="s">
        <v>100</v>
      </c>
      <c r="Q54" s="20">
        <v>12</v>
      </c>
      <c r="R54" s="20">
        <v>12</v>
      </c>
      <c r="S54" s="20">
        <v>13</v>
      </c>
      <c r="T54" s="20">
        <v>13</v>
      </c>
      <c r="U54" s="20">
        <v>14</v>
      </c>
      <c r="V54" s="20">
        <v>14</v>
      </c>
      <c r="W54" s="20">
        <v>14</v>
      </c>
      <c r="X54" s="20">
        <v>16</v>
      </c>
      <c r="Y54" s="20">
        <v>16</v>
      </c>
      <c r="Z54" s="21">
        <v>17</v>
      </c>
      <c r="AA54" s="11">
        <v>19</v>
      </c>
    </row>
    <row r="55" spans="1:27" ht="16" x14ac:dyDescent="0.2">
      <c r="A55" s="16" t="s">
        <v>147</v>
      </c>
      <c r="B55" s="17" t="s">
        <v>99</v>
      </c>
      <c r="C55" s="18">
        <v>67</v>
      </c>
      <c r="D55" s="18">
        <v>60</v>
      </c>
      <c r="E55" s="18">
        <v>56</v>
      </c>
      <c r="F55" s="18">
        <v>60</v>
      </c>
      <c r="G55" s="18">
        <v>51</v>
      </c>
      <c r="H55" s="18">
        <v>45</v>
      </c>
      <c r="I55" s="18">
        <v>44</v>
      </c>
      <c r="J55" s="18">
        <v>42</v>
      </c>
      <c r="K55" s="18">
        <v>38</v>
      </c>
      <c r="L55" s="18">
        <v>41</v>
      </c>
      <c r="M55" s="11">
        <v>42</v>
      </c>
      <c r="O55" s="16" t="s">
        <v>147</v>
      </c>
      <c r="P55" s="19" t="s">
        <v>100</v>
      </c>
      <c r="Q55" s="20">
        <v>8</v>
      </c>
      <c r="R55" s="20">
        <v>8</v>
      </c>
      <c r="S55" s="20">
        <v>8</v>
      </c>
      <c r="T55" s="20">
        <v>8</v>
      </c>
      <c r="U55" s="20">
        <v>8</v>
      </c>
      <c r="V55" s="20">
        <v>8</v>
      </c>
      <c r="W55" s="20">
        <v>6</v>
      </c>
      <c r="X55" s="20">
        <v>6</v>
      </c>
      <c r="Y55" s="20">
        <v>7</v>
      </c>
      <c r="Z55" s="21">
        <v>6</v>
      </c>
      <c r="AA55" s="11">
        <v>6</v>
      </c>
    </row>
    <row r="56" spans="1:27" ht="16" x14ac:dyDescent="0.2">
      <c r="A56" s="16" t="s">
        <v>148</v>
      </c>
      <c r="B56" s="17" t="s">
        <v>99</v>
      </c>
      <c r="C56" s="18">
        <v>24</v>
      </c>
      <c r="D56" s="18">
        <v>24</v>
      </c>
      <c r="E56" s="18">
        <v>20</v>
      </c>
      <c r="F56" s="18">
        <v>22</v>
      </c>
      <c r="G56" s="18">
        <v>19</v>
      </c>
      <c r="H56" s="18">
        <v>19</v>
      </c>
      <c r="I56" s="18">
        <v>19</v>
      </c>
      <c r="J56" s="18">
        <v>18</v>
      </c>
      <c r="K56" s="18">
        <v>16</v>
      </c>
      <c r="L56" s="18">
        <v>14</v>
      </c>
      <c r="M56" s="11">
        <v>14</v>
      </c>
      <c r="O56" s="16" t="s">
        <v>148</v>
      </c>
      <c r="P56" s="19" t="s">
        <v>100</v>
      </c>
      <c r="Q56" s="20">
        <v>2</v>
      </c>
      <c r="R56" s="20">
        <v>2</v>
      </c>
      <c r="S56" s="20">
        <v>2</v>
      </c>
      <c r="T56" s="20">
        <v>2</v>
      </c>
      <c r="U56" s="20">
        <v>1</v>
      </c>
      <c r="V56" s="20">
        <v>1</v>
      </c>
      <c r="W56" s="20">
        <v>1</v>
      </c>
      <c r="X56" s="20">
        <v>1</v>
      </c>
      <c r="Y56" s="20">
        <v>2</v>
      </c>
      <c r="Z56" s="21">
        <v>2</v>
      </c>
      <c r="AA56" s="11">
        <v>2</v>
      </c>
    </row>
    <row r="57" spans="1:27" ht="16" x14ac:dyDescent="0.2">
      <c r="A57" s="16" t="s">
        <v>149</v>
      </c>
      <c r="B57" s="17" t="s">
        <v>99</v>
      </c>
      <c r="C57" s="18">
        <v>503</v>
      </c>
      <c r="D57" s="18">
        <v>505</v>
      </c>
      <c r="E57" s="18">
        <v>508</v>
      </c>
      <c r="F57" s="18">
        <v>524</v>
      </c>
      <c r="G57" s="18">
        <v>530</v>
      </c>
      <c r="H57" s="18">
        <v>516</v>
      </c>
      <c r="I57" s="18">
        <v>500</v>
      </c>
      <c r="J57" s="18">
        <v>454</v>
      </c>
      <c r="K57" s="18">
        <v>414</v>
      </c>
      <c r="L57" s="18">
        <v>384</v>
      </c>
      <c r="M57" s="11">
        <v>382</v>
      </c>
      <c r="O57" s="16" t="s">
        <v>149</v>
      </c>
      <c r="P57" s="19" t="s">
        <v>100</v>
      </c>
      <c r="Q57" s="20">
        <v>39</v>
      </c>
      <c r="R57" s="20">
        <v>40</v>
      </c>
      <c r="S57" s="20">
        <v>42</v>
      </c>
      <c r="T57" s="20">
        <v>42</v>
      </c>
      <c r="U57" s="20">
        <v>46</v>
      </c>
      <c r="V57" s="20">
        <v>47</v>
      </c>
      <c r="W57" s="20">
        <v>46</v>
      </c>
      <c r="X57" s="20">
        <v>45</v>
      </c>
      <c r="Y57" s="20">
        <v>44</v>
      </c>
      <c r="Z57" s="21">
        <v>45</v>
      </c>
      <c r="AA57" s="11">
        <v>49</v>
      </c>
    </row>
    <row r="58" spans="1:27" ht="16" x14ac:dyDescent="0.2">
      <c r="A58" s="16" t="s">
        <v>150</v>
      </c>
      <c r="B58" s="17" t="s">
        <v>99</v>
      </c>
      <c r="C58" s="18">
        <v>150</v>
      </c>
      <c r="D58" s="18">
        <v>136</v>
      </c>
      <c r="E58" s="18">
        <v>139</v>
      </c>
      <c r="F58" s="18">
        <v>132</v>
      </c>
      <c r="G58" s="18">
        <v>128</v>
      </c>
      <c r="H58" s="18">
        <v>131</v>
      </c>
      <c r="I58" s="18">
        <v>137</v>
      </c>
      <c r="J58" s="18">
        <v>137</v>
      </c>
      <c r="K58" s="18">
        <v>136</v>
      </c>
      <c r="L58" s="18">
        <v>128</v>
      </c>
      <c r="M58" s="11">
        <v>122</v>
      </c>
      <c r="O58" s="16" t="s">
        <v>150</v>
      </c>
      <c r="P58" s="19" t="s">
        <v>100</v>
      </c>
      <c r="Q58" s="20">
        <v>9</v>
      </c>
      <c r="R58" s="20">
        <v>10</v>
      </c>
      <c r="S58" s="20">
        <v>10</v>
      </c>
      <c r="T58" s="20">
        <v>11</v>
      </c>
      <c r="U58" s="20">
        <v>13</v>
      </c>
      <c r="V58" s="20">
        <v>12</v>
      </c>
      <c r="W58" s="20">
        <v>11</v>
      </c>
      <c r="X58" s="20">
        <v>12</v>
      </c>
      <c r="Y58" s="20">
        <v>12</v>
      </c>
      <c r="Z58" s="21">
        <v>11</v>
      </c>
      <c r="AA58" s="11">
        <v>12</v>
      </c>
    </row>
    <row r="59" spans="1:27" ht="16" x14ac:dyDescent="0.2">
      <c r="A59" s="16" t="s">
        <v>62</v>
      </c>
      <c r="B59" s="17" t="s">
        <v>99</v>
      </c>
      <c r="C59" s="18">
        <v>65</v>
      </c>
      <c r="D59" s="18">
        <v>66</v>
      </c>
      <c r="E59" s="18">
        <v>67</v>
      </c>
      <c r="F59" s="18">
        <v>67</v>
      </c>
      <c r="G59" s="18">
        <v>70</v>
      </c>
      <c r="H59" s="18">
        <v>69</v>
      </c>
      <c r="I59" s="18">
        <v>63</v>
      </c>
      <c r="J59" s="18">
        <v>57</v>
      </c>
      <c r="K59" s="18">
        <v>60</v>
      </c>
      <c r="L59" s="18">
        <v>57</v>
      </c>
      <c r="M59" s="11">
        <v>57</v>
      </c>
      <c r="O59" s="16" t="s">
        <v>62</v>
      </c>
      <c r="P59" s="19" t="s">
        <v>100</v>
      </c>
      <c r="Q59" s="20">
        <v>4</v>
      </c>
      <c r="R59" s="20">
        <v>4</v>
      </c>
      <c r="S59" s="20">
        <v>3</v>
      </c>
      <c r="T59" s="20">
        <v>3</v>
      </c>
      <c r="U59" s="20">
        <v>3</v>
      </c>
      <c r="V59" s="20">
        <v>3</v>
      </c>
      <c r="W59" s="20">
        <v>3</v>
      </c>
      <c r="X59" s="20">
        <v>3</v>
      </c>
      <c r="Y59" s="20">
        <v>3</v>
      </c>
      <c r="Z59" s="21">
        <v>3</v>
      </c>
      <c r="AA59" s="11">
        <v>3</v>
      </c>
    </row>
    <row r="60" spans="1:27" ht="16" x14ac:dyDescent="0.2">
      <c r="A60" s="16" t="s">
        <v>151</v>
      </c>
      <c r="B60" s="17" t="s">
        <v>99</v>
      </c>
      <c r="C60" s="18">
        <v>58</v>
      </c>
      <c r="D60" s="18">
        <v>60</v>
      </c>
      <c r="E60" s="18">
        <v>53</v>
      </c>
      <c r="F60" s="18">
        <v>52</v>
      </c>
      <c r="G60" s="18">
        <v>57</v>
      </c>
      <c r="H60" s="18">
        <v>57</v>
      </c>
      <c r="I60" s="18">
        <v>57</v>
      </c>
      <c r="J60" s="18">
        <v>55</v>
      </c>
      <c r="K60" s="18">
        <v>46</v>
      </c>
      <c r="L60" s="18">
        <v>45</v>
      </c>
      <c r="M60" s="11">
        <v>47</v>
      </c>
      <c r="O60" s="16" t="s">
        <v>151</v>
      </c>
      <c r="P60" s="19" t="s">
        <v>100</v>
      </c>
      <c r="Q60" s="20">
        <v>7</v>
      </c>
      <c r="R60" s="20">
        <v>6</v>
      </c>
      <c r="S60" s="20">
        <v>7</v>
      </c>
      <c r="T60" s="20">
        <v>7</v>
      </c>
      <c r="U60" s="20">
        <v>8</v>
      </c>
      <c r="V60" s="20">
        <v>7</v>
      </c>
      <c r="W60" s="20">
        <v>5</v>
      </c>
      <c r="X60" s="20">
        <v>5</v>
      </c>
      <c r="Y60" s="20">
        <v>5</v>
      </c>
      <c r="Z60" s="21">
        <v>6</v>
      </c>
      <c r="AA60" s="11">
        <v>5</v>
      </c>
    </row>
    <row r="61" spans="1:27" ht="16" x14ac:dyDescent="0.2">
      <c r="A61" s="16" t="s">
        <v>152</v>
      </c>
      <c r="B61" s="17" t="s">
        <v>99</v>
      </c>
      <c r="C61" s="18">
        <v>31</v>
      </c>
      <c r="D61" s="18">
        <v>30</v>
      </c>
      <c r="E61" s="18">
        <v>28</v>
      </c>
      <c r="F61" s="18">
        <v>32</v>
      </c>
      <c r="G61" s="18">
        <v>33</v>
      </c>
      <c r="H61" s="18">
        <v>30</v>
      </c>
      <c r="I61" s="18">
        <v>34</v>
      </c>
      <c r="J61" s="18">
        <v>33</v>
      </c>
      <c r="K61" s="18">
        <v>32</v>
      </c>
      <c r="L61" s="18">
        <v>33</v>
      </c>
      <c r="M61" s="11">
        <v>35</v>
      </c>
      <c r="O61" s="16" t="s">
        <v>152</v>
      </c>
      <c r="P61" s="19" t="s">
        <v>100</v>
      </c>
      <c r="Q61" s="20">
        <v>6</v>
      </c>
      <c r="R61" s="20">
        <v>6</v>
      </c>
      <c r="S61" s="20">
        <v>6</v>
      </c>
      <c r="T61" s="20">
        <v>5</v>
      </c>
      <c r="U61" s="20">
        <v>6</v>
      </c>
      <c r="V61" s="20">
        <v>6</v>
      </c>
      <c r="W61" s="20">
        <v>5</v>
      </c>
      <c r="X61" s="20">
        <v>5</v>
      </c>
      <c r="Y61" s="20">
        <v>5</v>
      </c>
      <c r="Z61" s="21">
        <v>5</v>
      </c>
      <c r="AA61" s="11">
        <v>5</v>
      </c>
    </row>
    <row r="62" spans="1:27" ht="16" x14ac:dyDescent="0.2">
      <c r="A62" s="16" t="s">
        <v>65</v>
      </c>
      <c r="B62" s="17" t="s">
        <v>99</v>
      </c>
      <c r="C62" s="18">
        <v>100</v>
      </c>
      <c r="D62" s="18">
        <v>97</v>
      </c>
      <c r="E62" s="18">
        <v>102</v>
      </c>
      <c r="F62" s="18">
        <v>103</v>
      </c>
      <c r="G62" s="18">
        <v>98</v>
      </c>
      <c r="H62" s="18">
        <v>96</v>
      </c>
      <c r="I62" s="18">
        <v>91</v>
      </c>
      <c r="J62" s="18">
        <v>94</v>
      </c>
      <c r="K62" s="18">
        <v>97</v>
      </c>
      <c r="L62" s="18">
        <v>90</v>
      </c>
      <c r="M62" s="11">
        <v>84</v>
      </c>
      <c r="O62" s="16" t="s">
        <v>65</v>
      </c>
      <c r="P62" s="19" t="s">
        <v>100</v>
      </c>
      <c r="Q62" s="20">
        <v>10</v>
      </c>
      <c r="R62" s="20">
        <v>11</v>
      </c>
      <c r="S62" s="20">
        <v>11</v>
      </c>
      <c r="T62" s="20">
        <v>10</v>
      </c>
      <c r="U62" s="20">
        <v>10</v>
      </c>
      <c r="V62" s="20">
        <v>9</v>
      </c>
      <c r="W62" s="20">
        <v>8</v>
      </c>
      <c r="X62" s="20">
        <v>8</v>
      </c>
      <c r="Y62" s="20">
        <v>9</v>
      </c>
      <c r="Z62" s="21">
        <v>9</v>
      </c>
      <c r="AA62" s="11">
        <v>9</v>
      </c>
    </row>
    <row r="63" spans="1:27" ht="16" x14ac:dyDescent="0.2">
      <c r="A63" s="16" t="s">
        <v>153</v>
      </c>
      <c r="B63" s="17" t="s">
        <v>99</v>
      </c>
      <c r="C63" s="18">
        <v>35</v>
      </c>
      <c r="D63" s="18">
        <v>35</v>
      </c>
      <c r="E63" s="18">
        <v>31</v>
      </c>
      <c r="F63" s="18">
        <v>35</v>
      </c>
      <c r="G63" s="18">
        <v>37</v>
      </c>
      <c r="H63" s="18">
        <v>34</v>
      </c>
      <c r="I63" s="18">
        <v>35</v>
      </c>
      <c r="J63" s="18">
        <v>32</v>
      </c>
      <c r="K63" s="18">
        <v>29</v>
      </c>
      <c r="L63" s="18">
        <v>24</v>
      </c>
      <c r="M63" s="11">
        <v>26</v>
      </c>
      <c r="O63" s="16" t="s">
        <v>153</v>
      </c>
      <c r="P63" s="19" t="s">
        <v>100</v>
      </c>
      <c r="Q63" s="20">
        <v>6</v>
      </c>
      <c r="R63" s="20">
        <v>6</v>
      </c>
      <c r="S63" s="20">
        <v>6</v>
      </c>
      <c r="T63" s="20">
        <v>5</v>
      </c>
      <c r="U63" s="20">
        <v>5</v>
      </c>
      <c r="V63" s="20">
        <v>5</v>
      </c>
      <c r="W63" s="20">
        <v>5</v>
      </c>
      <c r="X63" s="20">
        <v>4</v>
      </c>
      <c r="Y63" s="20">
        <v>4</v>
      </c>
      <c r="Z63" s="21">
        <v>4</v>
      </c>
      <c r="AA63" s="11">
        <v>3</v>
      </c>
    </row>
    <row r="64" spans="1:27" ht="16" x14ac:dyDescent="0.2">
      <c r="A64" s="16" t="s">
        <v>197</v>
      </c>
      <c r="B64" s="17" t="s">
        <v>99</v>
      </c>
      <c r="C64" s="18">
        <v>802</v>
      </c>
      <c r="D64" s="18">
        <v>760</v>
      </c>
      <c r="E64" s="18">
        <v>717</v>
      </c>
      <c r="F64" s="18">
        <v>704</v>
      </c>
      <c r="G64" s="18">
        <v>687</v>
      </c>
      <c r="H64" s="18">
        <v>638</v>
      </c>
      <c r="I64" s="18">
        <v>615</v>
      </c>
      <c r="J64" s="18">
        <v>556</v>
      </c>
      <c r="K64" s="18">
        <v>507</v>
      </c>
      <c r="L64" s="18">
        <v>480</v>
      </c>
      <c r="M64" s="11">
        <v>457</v>
      </c>
      <c r="O64" s="16" t="s">
        <v>197</v>
      </c>
      <c r="P64" s="19" t="s">
        <v>100</v>
      </c>
      <c r="Q64" s="20">
        <v>172</v>
      </c>
      <c r="R64" s="20">
        <v>170</v>
      </c>
      <c r="S64" s="20">
        <v>171</v>
      </c>
      <c r="T64" s="20">
        <v>170</v>
      </c>
      <c r="U64" s="20">
        <v>177</v>
      </c>
      <c r="V64" s="20">
        <v>183</v>
      </c>
      <c r="W64" s="20">
        <v>185</v>
      </c>
      <c r="X64" s="20">
        <v>192</v>
      </c>
      <c r="Y64" s="20">
        <v>189</v>
      </c>
      <c r="Z64" s="21">
        <v>187</v>
      </c>
      <c r="AA64" s="11">
        <v>190</v>
      </c>
    </row>
    <row r="65" spans="1:27" ht="16" x14ac:dyDescent="0.2">
      <c r="A65" s="16" t="s">
        <v>154</v>
      </c>
      <c r="B65" s="17" t="s">
        <v>99</v>
      </c>
      <c r="C65" s="18">
        <v>21</v>
      </c>
      <c r="D65" s="18">
        <v>21</v>
      </c>
      <c r="E65" s="18">
        <v>21</v>
      </c>
      <c r="F65" s="18">
        <v>20</v>
      </c>
      <c r="G65" s="18">
        <v>21</v>
      </c>
      <c r="H65" s="18">
        <v>20</v>
      </c>
      <c r="I65" s="18">
        <v>18</v>
      </c>
      <c r="J65" s="18">
        <v>16</v>
      </c>
      <c r="K65" s="18">
        <v>15</v>
      </c>
      <c r="L65" s="18">
        <v>17</v>
      </c>
      <c r="M65" s="11">
        <v>18</v>
      </c>
      <c r="O65" s="16" t="s">
        <v>154</v>
      </c>
      <c r="P65" s="19" t="s">
        <v>100</v>
      </c>
      <c r="Q65" s="20">
        <v>1</v>
      </c>
      <c r="R65" s="20">
        <v>1</v>
      </c>
      <c r="S65" s="20">
        <v>1</v>
      </c>
      <c r="T65" s="20">
        <v>1</v>
      </c>
      <c r="U65" s="20">
        <v>1</v>
      </c>
      <c r="V65" s="20">
        <v>1</v>
      </c>
      <c r="W65" s="20">
        <v>1</v>
      </c>
      <c r="X65" s="20">
        <v>1</v>
      </c>
      <c r="Y65" s="20">
        <v>1</v>
      </c>
      <c r="Z65" s="21">
        <v>1</v>
      </c>
      <c r="AA65" s="11">
        <v>1</v>
      </c>
    </row>
    <row r="66" spans="1:27" ht="16" x14ac:dyDescent="0.2">
      <c r="A66" s="16" t="s">
        <v>155</v>
      </c>
      <c r="B66" s="17" t="s">
        <v>99</v>
      </c>
      <c r="C66" s="18">
        <v>64</v>
      </c>
      <c r="D66" s="18">
        <v>62</v>
      </c>
      <c r="E66" s="18">
        <v>65</v>
      </c>
      <c r="F66" s="18">
        <v>65</v>
      </c>
      <c r="G66" s="18">
        <v>65</v>
      </c>
      <c r="H66" s="18">
        <v>63</v>
      </c>
      <c r="I66" s="18">
        <v>59</v>
      </c>
      <c r="J66" s="18">
        <v>55</v>
      </c>
      <c r="K66" s="18">
        <v>54</v>
      </c>
      <c r="L66" s="18">
        <v>48</v>
      </c>
      <c r="M66" s="11">
        <v>48</v>
      </c>
      <c r="O66" s="16" t="s">
        <v>155</v>
      </c>
      <c r="P66" s="19" t="s">
        <v>100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2</v>
      </c>
      <c r="W66" s="20">
        <v>2</v>
      </c>
      <c r="X66" s="20">
        <v>2</v>
      </c>
      <c r="Y66" s="20">
        <v>2</v>
      </c>
      <c r="Z66" s="21">
        <v>2</v>
      </c>
      <c r="AA66" s="11">
        <v>2</v>
      </c>
    </row>
    <row r="67" spans="1:27" ht="16" x14ac:dyDescent="0.2">
      <c r="A67" s="16" t="s">
        <v>156</v>
      </c>
      <c r="B67" s="17" t="s">
        <v>99</v>
      </c>
      <c r="C67" s="18">
        <v>48</v>
      </c>
      <c r="D67" s="18">
        <v>50</v>
      </c>
      <c r="E67" s="18">
        <v>48</v>
      </c>
      <c r="F67" s="18">
        <v>46</v>
      </c>
      <c r="G67" s="18">
        <v>48</v>
      </c>
      <c r="H67" s="18">
        <v>46</v>
      </c>
      <c r="I67" s="18">
        <v>49</v>
      </c>
      <c r="J67" s="18">
        <v>44</v>
      </c>
      <c r="K67" s="18">
        <v>43</v>
      </c>
      <c r="L67" s="18">
        <v>35</v>
      </c>
      <c r="M67" s="11">
        <v>29</v>
      </c>
      <c r="O67" s="16" t="s">
        <v>156</v>
      </c>
      <c r="P67" s="19" t="s">
        <v>100</v>
      </c>
      <c r="Q67" s="20">
        <v>3</v>
      </c>
      <c r="R67" s="20">
        <v>4</v>
      </c>
      <c r="S67" s="20">
        <v>4</v>
      </c>
      <c r="T67" s="20">
        <v>4</v>
      </c>
      <c r="U67" s="20">
        <v>4</v>
      </c>
      <c r="V67" s="20">
        <v>4</v>
      </c>
      <c r="W67" s="20">
        <v>3</v>
      </c>
      <c r="X67" s="20">
        <v>3</v>
      </c>
      <c r="Y67" s="20">
        <v>4</v>
      </c>
      <c r="Z67" s="21">
        <v>5</v>
      </c>
      <c r="AA67" s="11">
        <v>6</v>
      </c>
    </row>
    <row r="68" spans="1:27" ht="16" x14ac:dyDescent="0.2">
      <c r="A68" s="16" t="s">
        <v>157</v>
      </c>
      <c r="B68" s="17" t="s">
        <v>99</v>
      </c>
      <c r="C68" s="18">
        <v>171</v>
      </c>
      <c r="D68" s="18">
        <v>172</v>
      </c>
      <c r="E68" s="18">
        <v>170</v>
      </c>
      <c r="F68" s="18">
        <v>155</v>
      </c>
      <c r="G68" s="18">
        <v>161</v>
      </c>
      <c r="H68" s="18">
        <v>159</v>
      </c>
      <c r="I68" s="18">
        <v>153</v>
      </c>
      <c r="J68" s="18">
        <v>141</v>
      </c>
      <c r="K68" s="18">
        <v>135</v>
      </c>
      <c r="L68" s="18">
        <v>131</v>
      </c>
      <c r="M68" s="11">
        <v>128</v>
      </c>
      <c r="O68" s="16" t="s">
        <v>157</v>
      </c>
      <c r="P68" s="19" t="s">
        <v>100</v>
      </c>
      <c r="Q68" s="20">
        <v>16</v>
      </c>
      <c r="R68" s="20">
        <v>17</v>
      </c>
      <c r="S68" s="20">
        <v>18</v>
      </c>
      <c r="T68" s="20">
        <v>18</v>
      </c>
      <c r="U68" s="20">
        <v>17</v>
      </c>
      <c r="V68" s="20">
        <v>17</v>
      </c>
      <c r="W68" s="20">
        <v>16</v>
      </c>
      <c r="X68" s="20">
        <v>17</v>
      </c>
      <c r="Y68" s="20">
        <v>17</v>
      </c>
      <c r="Z68" s="21">
        <v>15</v>
      </c>
      <c r="AA68" s="11">
        <v>15</v>
      </c>
    </row>
    <row r="69" spans="1:27" ht="16" x14ac:dyDescent="0.2">
      <c r="A69" s="16" t="s">
        <v>158</v>
      </c>
      <c r="B69" s="17" t="s">
        <v>99</v>
      </c>
      <c r="C69" s="18">
        <v>58</v>
      </c>
      <c r="D69" s="18">
        <v>52</v>
      </c>
      <c r="E69" s="18">
        <v>56</v>
      </c>
      <c r="F69" s="18">
        <v>52</v>
      </c>
      <c r="G69" s="18">
        <v>52</v>
      </c>
      <c r="H69" s="18">
        <v>48</v>
      </c>
      <c r="I69" s="18">
        <v>48</v>
      </c>
      <c r="J69" s="18">
        <v>42</v>
      </c>
      <c r="K69" s="18">
        <v>39</v>
      </c>
      <c r="L69" s="18">
        <v>44</v>
      </c>
      <c r="M69" s="11">
        <v>38</v>
      </c>
      <c r="O69" s="16" t="s">
        <v>158</v>
      </c>
      <c r="P69" s="19" t="s">
        <v>100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0">
        <v>1</v>
      </c>
      <c r="Y69" s="20">
        <v>1</v>
      </c>
      <c r="Z69" s="21">
        <v>1</v>
      </c>
      <c r="AA69" s="11">
        <v>1</v>
      </c>
    </row>
    <row r="70" spans="1:27" ht="16" x14ac:dyDescent="0.2">
      <c r="A70" s="16" t="s">
        <v>73</v>
      </c>
      <c r="B70" s="17" t="s">
        <v>99</v>
      </c>
      <c r="C70" s="18">
        <v>81</v>
      </c>
      <c r="D70" s="18">
        <v>81</v>
      </c>
      <c r="E70" s="18">
        <v>81</v>
      </c>
      <c r="F70" s="18">
        <v>74</v>
      </c>
      <c r="G70" s="18">
        <v>76</v>
      </c>
      <c r="H70" s="18">
        <v>71</v>
      </c>
      <c r="I70" s="18">
        <v>68</v>
      </c>
      <c r="J70" s="18">
        <v>68</v>
      </c>
      <c r="K70" s="18">
        <v>59</v>
      </c>
      <c r="L70" s="18">
        <v>62</v>
      </c>
      <c r="M70" s="11">
        <v>61</v>
      </c>
      <c r="O70" s="16" t="s">
        <v>73</v>
      </c>
      <c r="P70" s="19" t="s">
        <v>100</v>
      </c>
      <c r="Q70" s="20">
        <v>1</v>
      </c>
      <c r="R70" s="20">
        <v>1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1</v>
      </c>
      <c r="Z70" s="21">
        <v>1</v>
      </c>
      <c r="AA70" s="11">
        <v>1</v>
      </c>
    </row>
    <row r="71" spans="1:27" ht="16" x14ac:dyDescent="0.2">
      <c r="A71" s="16" t="s">
        <v>104</v>
      </c>
      <c r="B71" s="17" t="s">
        <v>99</v>
      </c>
      <c r="C71" s="18">
        <v>423</v>
      </c>
      <c r="D71" s="18">
        <v>426</v>
      </c>
      <c r="E71" s="18">
        <v>429</v>
      </c>
      <c r="F71" s="18">
        <v>445</v>
      </c>
      <c r="G71" s="18">
        <v>451</v>
      </c>
      <c r="H71" s="18">
        <v>439</v>
      </c>
      <c r="I71" s="18">
        <v>426</v>
      </c>
      <c r="J71" s="18">
        <v>406</v>
      </c>
      <c r="K71" s="18">
        <v>393</v>
      </c>
      <c r="L71" s="18">
        <v>381</v>
      </c>
      <c r="M71" s="11">
        <v>360</v>
      </c>
      <c r="O71" s="16" t="s">
        <v>104</v>
      </c>
      <c r="P71" s="19" t="s">
        <v>100</v>
      </c>
      <c r="Q71" s="20">
        <v>31</v>
      </c>
      <c r="R71" s="20">
        <v>32</v>
      </c>
      <c r="S71" s="20">
        <v>33</v>
      </c>
      <c r="T71" s="20">
        <v>35</v>
      </c>
      <c r="U71" s="20">
        <v>35</v>
      </c>
      <c r="V71" s="20">
        <v>34</v>
      </c>
      <c r="W71" s="20">
        <v>33</v>
      </c>
      <c r="X71" s="20">
        <v>33</v>
      </c>
      <c r="Y71" s="20">
        <v>33</v>
      </c>
      <c r="Z71" s="21">
        <v>34</v>
      </c>
      <c r="AA71" s="11">
        <v>36</v>
      </c>
    </row>
    <row r="72" spans="1:27" ht="16" x14ac:dyDescent="0.2">
      <c r="A72" s="16" t="s">
        <v>159</v>
      </c>
      <c r="B72" s="17" t="s">
        <v>99</v>
      </c>
      <c r="C72" s="18">
        <v>305</v>
      </c>
      <c r="D72" s="18">
        <v>296</v>
      </c>
      <c r="E72" s="18">
        <v>289</v>
      </c>
      <c r="F72" s="18">
        <v>275</v>
      </c>
      <c r="G72" s="18">
        <v>265</v>
      </c>
      <c r="H72" s="18">
        <v>246</v>
      </c>
      <c r="I72" s="18">
        <v>248</v>
      </c>
      <c r="J72" s="18">
        <v>242</v>
      </c>
      <c r="K72" s="18">
        <v>231</v>
      </c>
      <c r="L72" s="18">
        <v>208</v>
      </c>
      <c r="M72" s="11">
        <v>199</v>
      </c>
      <c r="O72" s="16" t="s">
        <v>159</v>
      </c>
      <c r="P72" s="19" t="s">
        <v>100</v>
      </c>
      <c r="Q72" s="20">
        <v>20</v>
      </c>
      <c r="R72" s="20">
        <v>21</v>
      </c>
      <c r="S72" s="20">
        <v>22</v>
      </c>
      <c r="T72" s="20">
        <v>22</v>
      </c>
      <c r="U72" s="20">
        <v>23</v>
      </c>
      <c r="V72" s="20">
        <v>21</v>
      </c>
      <c r="W72" s="20">
        <v>22</v>
      </c>
      <c r="X72" s="20">
        <v>21</v>
      </c>
      <c r="Y72" s="20">
        <v>20</v>
      </c>
      <c r="Z72" s="21">
        <v>22</v>
      </c>
      <c r="AA72" s="11">
        <v>21</v>
      </c>
    </row>
    <row r="73" spans="1:27" ht="16" x14ac:dyDescent="0.2">
      <c r="A73" s="16" t="s">
        <v>160</v>
      </c>
      <c r="B73" s="17" t="s">
        <v>99</v>
      </c>
      <c r="C73" s="18">
        <v>48</v>
      </c>
      <c r="D73" s="18">
        <v>48</v>
      </c>
      <c r="E73" s="18">
        <v>54</v>
      </c>
      <c r="F73" s="18">
        <v>52</v>
      </c>
      <c r="G73" s="18">
        <v>56</v>
      </c>
      <c r="H73" s="18">
        <v>54</v>
      </c>
      <c r="I73" s="18">
        <v>51</v>
      </c>
      <c r="J73" s="18">
        <v>50</v>
      </c>
      <c r="K73" s="18">
        <v>49</v>
      </c>
      <c r="L73" s="18">
        <v>49</v>
      </c>
      <c r="M73" s="11">
        <v>46</v>
      </c>
      <c r="O73" s="16" t="s">
        <v>160</v>
      </c>
      <c r="P73" s="19" t="s">
        <v>100</v>
      </c>
      <c r="Q73" s="20">
        <v>1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1">
        <v>0</v>
      </c>
      <c r="AA73" s="11">
        <v>0</v>
      </c>
    </row>
    <row r="74" spans="1:27" ht="16" x14ac:dyDescent="0.2">
      <c r="A74" s="16" t="s">
        <v>77</v>
      </c>
      <c r="B74" s="17" t="s">
        <v>99</v>
      </c>
      <c r="C74" s="18">
        <v>395</v>
      </c>
      <c r="D74" s="18">
        <v>381</v>
      </c>
      <c r="E74" s="18">
        <v>363</v>
      </c>
      <c r="F74" s="18">
        <v>342</v>
      </c>
      <c r="G74" s="18">
        <v>329</v>
      </c>
      <c r="H74" s="18">
        <v>325</v>
      </c>
      <c r="I74" s="18">
        <v>302</v>
      </c>
      <c r="J74" s="18">
        <v>279</v>
      </c>
      <c r="K74" s="18">
        <v>263</v>
      </c>
      <c r="L74" s="18">
        <v>243</v>
      </c>
      <c r="M74" s="11">
        <v>229</v>
      </c>
      <c r="O74" s="16" t="s">
        <v>77</v>
      </c>
      <c r="P74" s="19" t="s">
        <v>100</v>
      </c>
      <c r="Q74" s="20">
        <v>57</v>
      </c>
      <c r="R74" s="20">
        <v>56</v>
      </c>
      <c r="S74" s="20">
        <v>56</v>
      </c>
      <c r="T74" s="20">
        <v>61</v>
      </c>
      <c r="U74" s="20">
        <v>60</v>
      </c>
      <c r="V74" s="20">
        <v>61</v>
      </c>
      <c r="W74" s="20">
        <v>58</v>
      </c>
      <c r="X74" s="20">
        <v>58</v>
      </c>
      <c r="Y74" s="20">
        <v>61</v>
      </c>
      <c r="Z74" s="20">
        <v>62</v>
      </c>
      <c r="AA74" s="11">
        <v>62</v>
      </c>
    </row>
    <row r="75" spans="1:27" ht="16" x14ac:dyDescent="0.2">
      <c r="A75" s="16" t="s">
        <v>161</v>
      </c>
      <c r="B75" s="17" t="s">
        <v>99</v>
      </c>
      <c r="C75" s="18">
        <v>554</v>
      </c>
      <c r="D75" s="18">
        <v>548</v>
      </c>
      <c r="E75" s="18">
        <v>549</v>
      </c>
      <c r="F75" s="18">
        <v>539</v>
      </c>
      <c r="G75" s="18">
        <v>531</v>
      </c>
      <c r="H75" s="18">
        <v>520</v>
      </c>
      <c r="I75" s="18">
        <v>502</v>
      </c>
      <c r="J75" s="18">
        <v>468</v>
      </c>
      <c r="K75" s="18">
        <v>437</v>
      </c>
      <c r="L75" s="18">
        <v>416</v>
      </c>
      <c r="M75" s="11">
        <v>408</v>
      </c>
      <c r="O75" s="16" t="s">
        <v>161</v>
      </c>
      <c r="P75" s="19" t="s">
        <v>100</v>
      </c>
      <c r="Q75" s="20">
        <v>37</v>
      </c>
      <c r="R75" s="20">
        <v>39</v>
      </c>
      <c r="S75" s="20">
        <v>38</v>
      </c>
      <c r="T75" s="20">
        <v>37</v>
      </c>
      <c r="U75" s="20">
        <v>38</v>
      </c>
      <c r="V75" s="20">
        <v>39</v>
      </c>
      <c r="W75" s="20">
        <v>38</v>
      </c>
      <c r="X75" s="20">
        <v>40</v>
      </c>
      <c r="Y75" s="20">
        <v>43</v>
      </c>
      <c r="Z75" s="21">
        <v>40</v>
      </c>
      <c r="AA75" s="11">
        <v>43</v>
      </c>
    </row>
    <row r="76" spans="1:27" ht="16" x14ac:dyDescent="0.2">
      <c r="A76" s="16" t="s">
        <v>162</v>
      </c>
      <c r="B76" s="17" t="s">
        <v>99</v>
      </c>
      <c r="C76" s="18">
        <v>179</v>
      </c>
      <c r="D76" s="18">
        <v>179</v>
      </c>
      <c r="E76" s="18">
        <v>179</v>
      </c>
      <c r="F76" s="18">
        <v>171</v>
      </c>
      <c r="G76" s="18">
        <v>168</v>
      </c>
      <c r="H76" s="18">
        <v>155</v>
      </c>
      <c r="I76" s="18">
        <v>148</v>
      </c>
      <c r="J76" s="18">
        <v>143</v>
      </c>
      <c r="K76" s="18">
        <v>135</v>
      </c>
      <c r="L76" s="18">
        <v>136</v>
      </c>
      <c r="M76" s="11">
        <v>120</v>
      </c>
      <c r="O76" s="16" t="s">
        <v>162</v>
      </c>
      <c r="P76" s="19" t="s">
        <v>100</v>
      </c>
      <c r="Q76" s="20">
        <v>12</v>
      </c>
      <c r="R76" s="20">
        <v>12</v>
      </c>
      <c r="S76" s="20">
        <v>11</v>
      </c>
      <c r="T76" s="20">
        <v>11</v>
      </c>
      <c r="U76" s="20">
        <v>12</v>
      </c>
      <c r="V76" s="20">
        <v>12</v>
      </c>
      <c r="W76" s="20">
        <v>13</v>
      </c>
      <c r="X76" s="20">
        <v>13</v>
      </c>
      <c r="Y76" s="20">
        <v>12</v>
      </c>
      <c r="Z76" s="21">
        <v>11</v>
      </c>
      <c r="AA76" s="11">
        <v>10</v>
      </c>
    </row>
    <row r="77" spans="1:27" ht="16" x14ac:dyDescent="0.2">
      <c r="A77" s="16" t="s">
        <v>163</v>
      </c>
      <c r="B77" s="17" t="s">
        <v>99</v>
      </c>
      <c r="C77" s="18">
        <v>31</v>
      </c>
      <c r="D77" s="18">
        <v>33</v>
      </c>
      <c r="E77" s="18">
        <v>31</v>
      </c>
      <c r="F77" s="18">
        <v>38</v>
      </c>
      <c r="G77" s="18">
        <v>35</v>
      </c>
      <c r="H77" s="18">
        <v>38</v>
      </c>
      <c r="I77" s="18">
        <v>36</v>
      </c>
      <c r="J77" s="18">
        <v>32</v>
      </c>
      <c r="K77" s="18">
        <v>33</v>
      </c>
      <c r="L77" s="18">
        <v>25</v>
      </c>
      <c r="M77" s="11">
        <v>28</v>
      </c>
      <c r="O77" s="16" t="s">
        <v>163</v>
      </c>
      <c r="P77" s="19" t="s">
        <v>100</v>
      </c>
      <c r="Q77" s="20">
        <v>4</v>
      </c>
      <c r="R77" s="20">
        <v>4</v>
      </c>
      <c r="S77" s="20">
        <v>5</v>
      </c>
      <c r="T77" s="20">
        <v>5</v>
      </c>
      <c r="U77" s="20">
        <v>4</v>
      </c>
      <c r="V77" s="20">
        <v>4</v>
      </c>
      <c r="W77" s="20">
        <v>4</v>
      </c>
      <c r="X77" s="20">
        <v>4</v>
      </c>
      <c r="Y77" s="20">
        <v>4</v>
      </c>
      <c r="Z77" s="21">
        <v>4</v>
      </c>
      <c r="AA77" s="11">
        <v>5</v>
      </c>
    </row>
    <row r="78" spans="1:27" ht="16" x14ac:dyDescent="0.2">
      <c r="A78" s="16" t="s">
        <v>164</v>
      </c>
      <c r="B78" s="17" t="s">
        <v>99</v>
      </c>
      <c r="C78" s="18">
        <v>50</v>
      </c>
      <c r="D78" s="18">
        <v>53</v>
      </c>
      <c r="E78" s="18">
        <v>48</v>
      </c>
      <c r="F78" s="18">
        <v>46</v>
      </c>
      <c r="G78" s="18">
        <v>38</v>
      </c>
      <c r="H78" s="18">
        <v>39</v>
      </c>
      <c r="I78" s="18">
        <v>39</v>
      </c>
      <c r="J78" s="18">
        <v>34</v>
      </c>
      <c r="K78" s="18">
        <v>30</v>
      </c>
      <c r="L78" s="18">
        <v>29</v>
      </c>
      <c r="M78" s="11">
        <v>28</v>
      </c>
      <c r="O78" s="16" t="s">
        <v>164</v>
      </c>
      <c r="P78" s="19" t="s">
        <v>100</v>
      </c>
      <c r="Q78" s="20">
        <v>3</v>
      </c>
      <c r="R78" s="20">
        <v>1</v>
      </c>
      <c r="S78" s="20">
        <v>3</v>
      </c>
      <c r="T78" s="20">
        <v>3</v>
      </c>
      <c r="U78" s="20">
        <v>3</v>
      </c>
      <c r="V78" s="20">
        <v>3</v>
      </c>
      <c r="W78" s="20">
        <v>1</v>
      </c>
      <c r="X78" s="20">
        <v>1</v>
      </c>
      <c r="Y78" s="20">
        <v>1</v>
      </c>
      <c r="Z78" s="21">
        <v>1</v>
      </c>
      <c r="AA78" s="11">
        <v>1</v>
      </c>
    </row>
    <row r="79" spans="1:27" ht="16" x14ac:dyDescent="0.2">
      <c r="A79" s="16" t="s">
        <v>165</v>
      </c>
      <c r="B79" s="17" t="s">
        <v>99</v>
      </c>
      <c r="C79" s="18">
        <v>49</v>
      </c>
      <c r="D79" s="18">
        <v>48</v>
      </c>
      <c r="E79" s="18">
        <v>50</v>
      </c>
      <c r="F79" s="18">
        <v>49</v>
      </c>
      <c r="G79" s="18">
        <v>52</v>
      </c>
      <c r="H79" s="18">
        <v>55</v>
      </c>
      <c r="I79" s="18">
        <v>43</v>
      </c>
      <c r="J79" s="18">
        <v>45</v>
      </c>
      <c r="K79" s="18">
        <v>44</v>
      </c>
      <c r="L79" s="18">
        <v>43</v>
      </c>
      <c r="M79" s="11">
        <v>41</v>
      </c>
      <c r="O79" s="16" t="s">
        <v>165</v>
      </c>
      <c r="P79" s="19" t="s">
        <v>100</v>
      </c>
      <c r="Q79" s="20">
        <v>3</v>
      </c>
      <c r="R79" s="20">
        <v>3</v>
      </c>
      <c r="S79" s="20">
        <v>4</v>
      </c>
      <c r="T79" s="20">
        <v>4</v>
      </c>
      <c r="U79" s="20">
        <v>5</v>
      </c>
      <c r="V79" s="20">
        <v>1</v>
      </c>
      <c r="W79" s="20">
        <v>5</v>
      </c>
      <c r="X79" s="20">
        <v>5</v>
      </c>
      <c r="Y79" s="20">
        <v>5</v>
      </c>
      <c r="Z79" s="21">
        <v>5</v>
      </c>
      <c r="AA79" s="11">
        <v>5</v>
      </c>
    </row>
    <row r="80" spans="1:27" ht="16" x14ac:dyDescent="0.2">
      <c r="A80" s="16" t="s">
        <v>83</v>
      </c>
      <c r="B80" s="17" t="s">
        <v>99</v>
      </c>
      <c r="C80" s="18">
        <v>14</v>
      </c>
      <c r="D80" s="18">
        <v>15</v>
      </c>
      <c r="E80" s="18">
        <v>13</v>
      </c>
      <c r="F80" s="18">
        <v>12</v>
      </c>
      <c r="G80" s="18">
        <v>13</v>
      </c>
      <c r="H80" s="18">
        <v>13</v>
      </c>
      <c r="I80" s="18">
        <v>14</v>
      </c>
      <c r="J80" s="18">
        <v>12</v>
      </c>
      <c r="K80" s="18">
        <v>10</v>
      </c>
      <c r="L80" s="18">
        <v>10</v>
      </c>
      <c r="M80" s="11">
        <v>10</v>
      </c>
      <c r="O80" s="16" t="s">
        <v>83</v>
      </c>
      <c r="P80" s="19" t="s">
        <v>100</v>
      </c>
      <c r="Q80" s="20">
        <v>2</v>
      </c>
      <c r="R80" s="20">
        <v>2</v>
      </c>
      <c r="S80" s="20">
        <v>1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1">
        <v>0</v>
      </c>
      <c r="AA80" s="11">
        <v>0</v>
      </c>
    </row>
    <row r="81" spans="1:27" ht="16" x14ac:dyDescent="0.2">
      <c r="A81" s="16" t="s">
        <v>166</v>
      </c>
      <c r="B81" s="17" t="s">
        <v>99</v>
      </c>
      <c r="C81" s="18">
        <v>69</v>
      </c>
      <c r="D81" s="18">
        <v>79</v>
      </c>
      <c r="E81" s="18">
        <v>79</v>
      </c>
      <c r="F81" s="18">
        <v>80</v>
      </c>
      <c r="G81" s="18">
        <v>79</v>
      </c>
      <c r="H81" s="18">
        <v>65</v>
      </c>
      <c r="I81" s="18">
        <v>66</v>
      </c>
      <c r="J81" s="18">
        <v>65</v>
      </c>
      <c r="K81" s="18">
        <v>64</v>
      </c>
      <c r="L81" s="18">
        <v>61</v>
      </c>
      <c r="M81" s="11">
        <v>60</v>
      </c>
      <c r="O81" s="16" t="s">
        <v>166</v>
      </c>
      <c r="P81" s="19" t="s">
        <v>100</v>
      </c>
      <c r="Q81" s="20">
        <v>6</v>
      </c>
      <c r="R81" s="20">
        <v>5</v>
      </c>
      <c r="S81" s="20">
        <v>6</v>
      </c>
      <c r="T81" s="20">
        <v>6</v>
      </c>
      <c r="U81" s="20">
        <v>6</v>
      </c>
      <c r="V81" s="20">
        <v>5</v>
      </c>
      <c r="W81" s="20">
        <v>5</v>
      </c>
      <c r="X81" s="20">
        <v>5</v>
      </c>
      <c r="Y81" s="20">
        <v>5</v>
      </c>
      <c r="Z81" s="20">
        <v>5</v>
      </c>
      <c r="AA81" s="11">
        <v>5</v>
      </c>
    </row>
    <row r="82" spans="1:27" ht="16" x14ac:dyDescent="0.2">
      <c r="A82" s="16" t="s">
        <v>167</v>
      </c>
      <c r="B82" s="17" t="s">
        <v>99</v>
      </c>
      <c r="C82" s="18">
        <v>34</v>
      </c>
      <c r="D82" s="18">
        <v>35</v>
      </c>
      <c r="E82" s="18">
        <v>33</v>
      </c>
      <c r="F82" s="18">
        <v>32</v>
      </c>
      <c r="G82" s="18">
        <v>29</v>
      </c>
      <c r="H82" s="18">
        <v>31</v>
      </c>
      <c r="I82" s="18">
        <v>34</v>
      </c>
      <c r="J82" s="18">
        <v>31</v>
      </c>
      <c r="K82" s="18">
        <v>35</v>
      </c>
      <c r="L82" s="18">
        <v>32</v>
      </c>
      <c r="M82" s="11">
        <v>33</v>
      </c>
      <c r="O82" s="16" t="s">
        <v>167</v>
      </c>
      <c r="P82" s="19" t="s">
        <v>100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1">
        <v>2</v>
      </c>
      <c r="AA82" s="11">
        <v>2</v>
      </c>
    </row>
    <row r="83" spans="1:27" ht="16" x14ac:dyDescent="0.2">
      <c r="A83" s="16" t="s">
        <v>168</v>
      </c>
      <c r="B83" s="17" t="s">
        <v>99</v>
      </c>
      <c r="C83" s="18">
        <v>77</v>
      </c>
      <c r="D83" s="18">
        <v>77</v>
      </c>
      <c r="E83" s="18">
        <v>73</v>
      </c>
      <c r="F83" s="18">
        <v>71</v>
      </c>
      <c r="G83" s="18">
        <v>70</v>
      </c>
      <c r="H83" s="18">
        <v>75</v>
      </c>
      <c r="I83" s="18">
        <v>64</v>
      </c>
      <c r="J83" s="18">
        <v>51</v>
      </c>
      <c r="K83" s="18">
        <v>47</v>
      </c>
      <c r="L83" s="26">
        <v>41</v>
      </c>
      <c r="M83" s="11">
        <v>38</v>
      </c>
      <c r="O83" s="16" t="s">
        <v>168</v>
      </c>
      <c r="P83" s="19" t="s">
        <v>100</v>
      </c>
      <c r="Q83" s="20">
        <v>6</v>
      </c>
      <c r="R83" s="20">
        <v>5</v>
      </c>
      <c r="S83" s="20">
        <v>5</v>
      </c>
      <c r="T83" s="20">
        <v>5</v>
      </c>
      <c r="U83" s="20">
        <v>5</v>
      </c>
      <c r="V83" s="20">
        <v>1</v>
      </c>
      <c r="W83" s="20">
        <v>5</v>
      </c>
      <c r="X83" s="20">
        <v>5</v>
      </c>
      <c r="Y83" s="20">
        <v>5</v>
      </c>
      <c r="Z83" s="21">
        <v>5</v>
      </c>
      <c r="AA83" s="11">
        <v>5</v>
      </c>
    </row>
    <row r="84" spans="1:27" ht="16" x14ac:dyDescent="0.2">
      <c r="A84" s="16" t="s">
        <v>105</v>
      </c>
      <c r="B84" s="17" t="s">
        <v>99</v>
      </c>
      <c r="C84" s="18">
        <v>503</v>
      </c>
      <c r="D84" s="18">
        <v>489</v>
      </c>
      <c r="E84" s="18">
        <v>482</v>
      </c>
      <c r="F84" s="18">
        <v>455</v>
      </c>
      <c r="G84" s="18">
        <v>450</v>
      </c>
      <c r="H84" s="18">
        <v>444</v>
      </c>
      <c r="I84" s="18">
        <v>429</v>
      </c>
      <c r="J84" s="18">
        <v>422</v>
      </c>
      <c r="K84" s="18">
        <v>404</v>
      </c>
      <c r="L84" s="18">
        <v>390</v>
      </c>
      <c r="M84" s="11">
        <v>380</v>
      </c>
      <c r="O84" s="16" t="s">
        <v>105</v>
      </c>
      <c r="P84" s="19" t="s">
        <v>100</v>
      </c>
      <c r="Q84" s="20">
        <v>70</v>
      </c>
      <c r="R84" s="20">
        <v>74</v>
      </c>
      <c r="S84" s="20">
        <v>74</v>
      </c>
      <c r="T84" s="20">
        <v>72</v>
      </c>
      <c r="U84" s="20">
        <v>69</v>
      </c>
      <c r="V84" s="20">
        <v>68</v>
      </c>
      <c r="W84" s="20">
        <v>68</v>
      </c>
      <c r="X84" s="20">
        <v>69</v>
      </c>
      <c r="Y84" s="20">
        <v>69</v>
      </c>
      <c r="Z84" s="21">
        <v>69</v>
      </c>
      <c r="AA84" s="11">
        <v>73</v>
      </c>
    </row>
    <row r="85" spans="1:27" ht="16" x14ac:dyDescent="0.2">
      <c r="A85" s="16" t="s">
        <v>169</v>
      </c>
      <c r="B85" s="17" t="s">
        <v>99</v>
      </c>
      <c r="C85" s="18">
        <v>34</v>
      </c>
      <c r="D85" s="18">
        <v>32</v>
      </c>
      <c r="E85" s="18">
        <v>31</v>
      </c>
      <c r="F85" s="18">
        <v>32</v>
      </c>
      <c r="G85" s="18">
        <v>28</v>
      </c>
      <c r="H85" s="18">
        <v>29</v>
      </c>
      <c r="I85" s="18">
        <v>28</v>
      </c>
      <c r="J85" s="18">
        <v>25</v>
      </c>
      <c r="K85" s="18">
        <v>21</v>
      </c>
      <c r="L85" s="18">
        <v>18</v>
      </c>
      <c r="M85" s="11">
        <v>19</v>
      </c>
      <c r="O85" s="16" t="s">
        <v>169</v>
      </c>
      <c r="P85" s="19" t="s">
        <v>100</v>
      </c>
      <c r="Q85" s="20">
        <v>4</v>
      </c>
      <c r="R85" s="20">
        <v>4</v>
      </c>
      <c r="S85" s="20">
        <v>4</v>
      </c>
      <c r="T85" s="20">
        <v>3</v>
      </c>
      <c r="U85" s="20">
        <v>3</v>
      </c>
      <c r="V85" s="20">
        <v>4</v>
      </c>
      <c r="W85" s="20">
        <v>4</v>
      </c>
      <c r="X85" s="20">
        <v>4</v>
      </c>
      <c r="Y85" s="20">
        <v>4</v>
      </c>
      <c r="Z85" s="21">
        <v>4</v>
      </c>
      <c r="AA85" s="11">
        <v>4</v>
      </c>
    </row>
    <row r="86" spans="1:27" ht="16" x14ac:dyDescent="0.2">
      <c r="A86" s="16" t="s">
        <v>170</v>
      </c>
      <c r="B86" s="17" t="s">
        <v>99</v>
      </c>
      <c r="C86" s="18">
        <v>28</v>
      </c>
      <c r="D86" s="18">
        <v>26</v>
      </c>
      <c r="E86" s="18">
        <v>28</v>
      </c>
      <c r="F86" s="18">
        <v>25</v>
      </c>
      <c r="G86" s="18">
        <v>24</v>
      </c>
      <c r="H86" s="18">
        <v>26</v>
      </c>
      <c r="I86" s="18">
        <v>26</v>
      </c>
      <c r="J86" s="18">
        <v>24</v>
      </c>
      <c r="K86" s="18">
        <v>23</v>
      </c>
      <c r="L86" s="18">
        <v>21</v>
      </c>
      <c r="M86" s="11">
        <v>18</v>
      </c>
      <c r="O86" s="16" t="s">
        <v>170</v>
      </c>
      <c r="P86" s="19" t="s">
        <v>100</v>
      </c>
      <c r="Q86" s="20">
        <v>3</v>
      </c>
      <c r="R86" s="20">
        <v>3</v>
      </c>
      <c r="S86" s="20">
        <v>3</v>
      </c>
      <c r="T86" s="20">
        <v>2</v>
      </c>
      <c r="U86" s="20">
        <v>2</v>
      </c>
      <c r="V86" s="20">
        <v>2</v>
      </c>
      <c r="W86" s="20">
        <v>1</v>
      </c>
      <c r="X86" s="20">
        <v>0</v>
      </c>
      <c r="Y86" s="20">
        <v>0</v>
      </c>
      <c r="Z86" s="21">
        <v>0</v>
      </c>
      <c r="AA86" s="11">
        <v>1</v>
      </c>
    </row>
    <row r="87" spans="1:27" ht="16" x14ac:dyDescent="0.2">
      <c r="A87" s="16" t="s">
        <v>171</v>
      </c>
      <c r="B87" s="17" t="s">
        <v>99</v>
      </c>
      <c r="C87" s="18">
        <v>166</v>
      </c>
      <c r="D87" s="18">
        <v>157</v>
      </c>
      <c r="E87" s="18">
        <v>159</v>
      </c>
      <c r="F87" s="18">
        <v>155</v>
      </c>
      <c r="G87" s="18">
        <v>150</v>
      </c>
      <c r="H87" s="18">
        <v>146</v>
      </c>
      <c r="I87" s="18">
        <v>133</v>
      </c>
      <c r="J87" s="18">
        <v>133</v>
      </c>
      <c r="K87" s="18">
        <v>129</v>
      </c>
      <c r="L87" s="18">
        <v>126</v>
      </c>
      <c r="M87" s="11">
        <v>115</v>
      </c>
      <c r="O87" s="16" t="s">
        <v>171</v>
      </c>
      <c r="P87" s="19" t="s">
        <v>100</v>
      </c>
      <c r="Q87" s="20">
        <v>13</v>
      </c>
      <c r="R87" s="20">
        <v>13</v>
      </c>
      <c r="S87" s="20">
        <v>14</v>
      </c>
      <c r="T87" s="20">
        <v>14</v>
      </c>
      <c r="U87" s="20">
        <v>14</v>
      </c>
      <c r="V87" s="20">
        <v>14</v>
      </c>
      <c r="W87" s="20">
        <v>14</v>
      </c>
      <c r="X87" s="20">
        <v>14</v>
      </c>
      <c r="Y87" s="20">
        <v>15</v>
      </c>
      <c r="Z87" s="21">
        <v>15</v>
      </c>
      <c r="AA87" s="11">
        <v>15</v>
      </c>
    </row>
    <row r="88" spans="1:27" ht="16" x14ac:dyDescent="0.2">
      <c r="A88" s="16" t="s">
        <v>172</v>
      </c>
      <c r="B88" s="17" t="s">
        <v>99</v>
      </c>
      <c r="C88" s="18">
        <v>448</v>
      </c>
      <c r="D88" s="18">
        <v>455</v>
      </c>
      <c r="E88" s="18">
        <v>453</v>
      </c>
      <c r="F88" s="18">
        <v>434</v>
      </c>
      <c r="G88" s="18">
        <v>432</v>
      </c>
      <c r="H88" s="18">
        <v>417</v>
      </c>
      <c r="I88" s="18">
        <v>403</v>
      </c>
      <c r="J88" s="18">
        <v>354</v>
      </c>
      <c r="K88" s="18">
        <v>336</v>
      </c>
      <c r="L88" s="18">
        <v>313</v>
      </c>
      <c r="M88" s="11">
        <v>308</v>
      </c>
      <c r="O88" s="16" t="s">
        <v>172</v>
      </c>
      <c r="P88" s="19" t="s">
        <v>100</v>
      </c>
      <c r="Q88" s="20">
        <v>29</v>
      </c>
      <c r="R88" s="20">
        <v>30</v>
      </c>
      <c r="S88" s="20">
        <v>33</v>
      </c>
      <c r="T88" s="20">
        <v>33</v>
      </c>
      <c r="U88" s="20">
        <v>31</v>
      </c>
      <c r="V88" s="20">
        <v>32</v>
      </c>
      <c r="W88" s="20">
        <v>32</v>
      </c>
      <c r="X88" s="20">
        <v>33</v>
      </c>
      <c r="Y88" s="20">
        <v>31</v>
      </c>
      <c r="Z88" s="21">
        <v>31</v>
      </c>
      <c r="AA88" s="11">
        <v>35</v>
      </c>
    </row>
    <row r="89" spans="1:27" ht="32" x14ac:dyDescent="0.2">
      <c r="A89" s="16" t="s">
        <v>173</v>
      </c>
      <c r="B89" s="17" t="s">
        <v>99</v>
      </c>
      <c r="C89" s="18">
        <v>45</v>
      </c>
      <c r="D89" s="18">
        <v>40</v>
      </c>
      <c r="E89" s="18">
        <v>41</v>
      </c>
      <c r="F89" s="18">
        <v>43</v>
      </c>
      <c r="G89" s="18">
        <v>42</v>
      </c>
      <c r="H89" s="18">
        <v>40</v>
      </c>
      <c r="I89" s="18">
        <v>41</v>
      </c>
      <c r="J89" s="18">
        <v>40</v>
      </c>
      <c r="K89" s="18">
        <v>41</v>
      </c>
      <c r="L89" s="18">
        <v>39</v>
      </c>
      <c r="M89" s="11">
        <v>38</v>
      </c>
      <c r="O89" s="16" t="s">
        <v>173</v>
      </c>
      <c r="P89" s="19" t="s">
        <v>100</v>
      </c>
      <c r="Q89" s="20">
        <v>4</v>
      </c>
      <c r="R89" s="20">
        <v>4</v>
      </c>
      <c r="S89" s="20">
        <v>4</v>
      </c>
      <c r="T89" s="20">
        <v>3</v>
      </c>
      <c r="U89" s="20">
        <v>3</v>
      </c>
      <c r="V89" s="20">
        <v>3</v>
      </c>
      <c r="W89" s="20">
        <v>2</v>
      </c>
      <c r="X89" s="20">
        <v>3</v>
      </c>
      <c r="Y89" s="20">
        <v>3</v>
      </c>
      <c r="Z89" s="21">
        <v>3</v>
      </c>
      <c r="AA89" s="11">
        <v>2</v>
      </c>
    </row>
    <row r="90" spans="1:27" x14ac:dyDescent="0.2">
      <c r="C90" s="27">
        <f t="shared" ref="C90:M90" si="0">SUM(C10:C89)</f>
        <v>11237</v>
      </c>
      <c r="D90" s="27">
        <f t="shared" si="0"/>
        <v>10982</v>
      </c>
      <c r="E90" s="27">
        <f t="shared" si="0"/>
        <v>10830</v>
      </c>
      <c r="F90" s="27">
        <f t="shared" si="0"/>
        <v>10574</v>
      </c>
      <c r="G90" s="27">
        <f t="shared" si="0"/>
        <v>10368</v>
      </c>
      <c r="H90" s="27">
        <f t="shared" si="0"/>
        <v>9993</v>
      </c>
      <c r="I90" s="27">
        <f t="shared" si="0"/>
        <v>9630</v>
      </c>
      <c r="J90" s="27">
        <f t="shared" si="0"/>
        <v>9120</v>
      </c>
      <c r="K90" s="27">
        <f t="shared" si="0"/>
        <v>8662</v>
      </c>
      <c r="L90" s="27">
        <f t="shared" si="0"/>
        <v>8192</v>
      </c>
      <c r="M90" s="27">
        <f t="shared" si="0"/>
        <v>7878</v>
      </c>
      <c r="N90" s="27"/>
      <c r="O90" s="27"/>
      <c r="P90" s="27"/>
      <c r="Q90" s="27">
        <f t="shared" ref="Q90:Z90" si="1">SUM(Q11:Q89)</f>
        <v>1389</v>
      </c>
      <c r="R90" s="27">
        <f t="shared" si="1"/>
        <v>1400</v>
      </c>
      <c r="S90" s="27">
        <f t="shared" si="1"/>
        <v>1412</v>
      </c>
      <c r="T90" s="27">
        <f t="shared" si="1"/>
        <v>1413</v>
      </c>
      <c r="U90" s="27">
        <f t="shared" si="1"/>
        <v>1415</v>
      </c>
      <c r="V90" s="27">
        <f t="shared" si="1"/>
        <v>1420</v>
      </c>
      <c r="W90" s="27">
        <f t="shared" si="1"/>
        <v>1426</v>
      </c>
      <c r="X90" s="27">
        <f t="shared" si="1"/>
        <v>1473</v>
      </c>
      <c r="Y90" s="27">
        <f t="shared" si="1"/>
        <v>1474</v>
      </c>
      <c r="Z90" s="27">
        <f t="shared" si="1"/>
        <v>1492</v>
      </c>
      <c r="AA90" s="27"/>
    </row>
  </sheetData>
  <sortState xmlns:xlrd2="http://schemas.microsoft.com/office/spreadsheetml/2017/richdata2" ref="A3:M90">
    <sortCondition ref="A3:A90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3A2-ED75-2640-9D89-0B797788FF07}">
  <dimension ref="A1:G89"/>
  <sheetViews>
    <sheetView workbookViewId="0">
      <selection activeCell="V60" sqref="V60"/>
    </sheetView>
  </sheetViews>
  <sheetFormatPr baseColWidth="10" defaultColWidth="8.83203125" defaultRowHeight="15" x14ac:dyDescent="0.2"/>
  <cols>
    <col min="1" max="1" width="17.5" style="11" bestFit="1" customWidth="1"/>
    <col min="2" max="2" width="13.5" style="11" bestFit="1" customWidth="1"/>
    <col min="3" max="3" width="12.5" style="11" bestFit="1" customWidth="1"/>
    <col min="4" max="4" width="13.6640625" style="11" bestFit="1" customWidth="1"/>
    <col min="5" max="5" width="12.5" style="11" bestFit="1" customWidth="1"/>
    <col min="6" max="6" width="11.33203125" style="27" bestFit="1" customWidth="1"/>
    <col min="7" max="7" width="11.6640625" style="27" bestFit="1" customWidth="1"/>
    <col min="8" max="16384" width="8.83203125" style="11"/>
  </cols>
  <sheetData>
    <row r="1" spans="1:7" x14ac:dyDescent="0.2">
      <c r="A1" s="41" t="s">
        <v>1</v>
      </c>
      <c r="B1" s="41" t="s">
        <v>198</v>
      </c>
      <c r="C1" s="41" t="s">
        <v>199</v>
      </c>
      <c r="D1" s="41" t="s">
        <v>200</v>
      </c>
      <c r="E1" s="41" t="s">
        <v>201</v>
      </c>
      <c r="F1" s="42" t="s">
        <v>202</v>
      </c>
      <c r="G1" s="42" t="s">
        <v>203</v>
      </c>
    </row>
    <row r="2" spans="1:7" x14ac:dyDescent="0.2">
      <c r="A2" s="11" t="s">
        <v>6</v>
      </c>
      <c r="B2" s="11">
        <v>20</v>
      </c>
      <c r="C2" s="11">
        <v>256</v>
      </c>
      <c r="D2" s="11">
        <v>0</v>
      </c>
      <c r="E2" s="11">
        <v>0</v>
      </c>
      <c r="F2" s="27">
        <f t="shared" ref="F2:F33" si="0">B2+D2</f>
        <v>20</v>
      </c>
      <c r="G2" s="27">
        <f t="shared" ref="G2:G33" si="1">C2+E2</f>
        <v>256</v>
      </c>
    </row>
    <row r="3" spans="1:7" x14ac:dyDescent="0.2">
      <c r="A3" s="11" t="s">
        <v>7</v>
      </c>
      <c r="B3" s="11">
        <v>512</v>
      </c>
      <c r="C3" s="11">
        <v>5652</v>
      </c>
      <c r="D3" s="11">
        <v>93</v>
      </c>
      <c r="E3" s="11">
        <v>7687</v>
      </c>
      <c r="F3" s="27">
        <f t="shared" si="0"/>
        <v>605</v>
      </c>
      <c r="G3" s="27">
        <f t="shared" si="1"/>
        <v>13339</v>
      </c>
    </row>
    <row r="4" spans="1:7" x14ac:dyDescent="0.2">
      <c r="A4" s="11" t="s">
        <v>8</v>
      </c>
      <c r="B4" s="11">
        <v>79</v>
      </c>
      <c r="C4" s="11">
        <v>976</v>
      </c>
      <c r="D4" s="11">
        <v>8</v>
      </c>
      <c r="E4" s="11">
        <v>304</v>
      </c>
      <c r="F4" s="27">
        <f t="shared" si="0"/>
        <v>87</v>
      </c>
      <c r="G4" s="27">
        <f t="shared" si="1"/>
        <v>1280</v>
      </c>
    </row>
    <row r="5" spans="1:7" x14ac:dyDescent="0.2">
      <c r="A5" s="11" t="s">
        <v>9</v>
      </c>
      <c r="B5" s="11">
        <v>106</v>
      </c>
      <c r="C5" s="11">
        <v>1289</v>
      </c>
      <c r="D5" s="11">
        <v>8</v>
      </c>
      <c r="E5" s="11">
        <v>400</v>
      </c>
      <c r="F5" s="27">
        <f t="shared" si="0"/>
        <v>114</v>
      </c>
      <c r="G5" s="27">
        <f t="shared" si="1"/>
        <v>1689</v>
      </c>
    </row>
    <row r="6" spans="1:7" x14ac:dyDescent="0.2">
      <c r="A6" s="11" t="s">
        <v>10</v>
      </c>
      <c r="B6" s="11">
        <v>136</v>
      </c>
      <c r="C6" s="11">
        <v>1624</v>
      </c>
      <c r="D6" s="11">
        <v>10</v>
      </c>
      <c r="E6" s="11">
        <v>678</v>
      </c>
      <c r="F6" s="27">
        <f t="shared" si="0"/>
        <v>146</v>
      </c>
      <c r="G6" s="27">
        <f t="shared" si="1"/>
        <v>2302</v>
      </c>
    </row>
    <row r="7" spans="1:7" x14ac:dyDescent="0.2">
      <c r="A7" s="11" t="s">
        <v>11</v>
      </c>
      <c r="B7" s="11">
        <v>17</v>
      </c>
      <c r="C7" s="11">
        <v>200</v>
      </c>
      <c r="D7" s="11">
        <v>0</v>
      </c>
      <c r="E7" s="11">
        <v>0</v>
      </c>
      <c r="F7" s="27">
        <f t="shared" si="0"/>
        <v>17</v>
      </c>
      <c r="G7" s="27">
        <f t="shared" si="1"/>
        <v>200</v>
      </c>
    </row>
    <row r="8" spans="1:7" x14ac:dyDescent="0.2">
      <c r="A8" s="11" t="s">
        <v>12</v>
      </c>
      <c r="B8" s="11">
        <v>124</v>
      </c>
      <c r="C8" s="11">
        <v>1466</v>
      </c>
      <c r="D8" s="11">
        <v>24</v>
      </c>
      <c r="E8" s="11">
        <v>1445</v>
      </c>
      <c r="F8" s="27">
        <f t="shared" si="0"/>
        <v>148</v>
      </c>
      <c r="G8" s="27">
        <f t="shared" si="1"/>
        <v>2911</v>
      </c>
    </row>
    <row r="9" spans="1:7" x14ac:dyDescent="0.2">
      <c r="A9" s="11" t="s">
        <v>13</v>
      </c>
      <c r="B9" s="11">
        <v>88</v>
      </c>
      <c r="C9" s="11">
        <v>1082</v>
      </c>
      <c r="D9" s="11">
        <v>7</v>
      </c>
      <c r="E9" s="11">
        <v>426</v>
      </c>
      <c r="F9" s="27">
        <f t="shared" si="0"/>
        <v>95</v>
      </c>
      <c r="G9" s="27">
        <f t="shared" si="1"/>
        <v>1508</v>
      </c>
    </row>
    <row r="10" spans="1:7" x14ac:dyDescent="0.2">
      <c r="A10" s="11" t="s">
        <v>14</v>
      </c>
      <c r="B10" s="11">
        <v>51</v>
      </c>
      <c r="C10" s="11">
        <v>612</v>
      </c>
      <c r="D10" s="11">
        <v>9</v>
      </c>
      <c r="E10" s="11">
        <v>412</v>
      </c>
      <c r="F10" s="27">
        <f t="shared" si="0"/>
        <v>60</v>
      </c>
      <c r="G10" s="27">
        <f t="shared" si="1"/>
        <v>1024</v>
      </c>
    </row>
    <row r="11" spans="1:7" x14ac:dyDescent="0.2">
      <c r="A11" s="11" t="s">
        <v>15</v>
      </c>
      <c r="B11" s="11">
        <v>140</v>
      </c>
      <c r="C11" s="11">
        <v>1574</v>
      </c>
      <c r="D11" s="11">
        <v>35</v>
      </c>
      <c r="E11" s="11">
        <v>3296</v>
      </c>
      <c r="F11" s="27">
        <f t="shared" si="0"/>
        <v>175</v>
      </c>
      <c r="G11" s="27">
        <f t="shared" si="1"/>
        <v>4870</v>
      </c>
    </row>
    <row r="12" spans="1:7" x14ac:dyDescent="0.2">
      <c r="A12" s="11" t="s">
        <v>16</v>
      </c>
      <c r="B12" s="11">
        <v>44</v>
      </c>
      <c r="C12" s="11">
        <v>544</v>
      </c>
      <c r="D12" s="11">
        <v>4</v>
      </c>
      <c r="E12" s="11">
        <v>146</v>
      </c>
      <c r="F12" s="27">
        <f t="shared" si="0"/>
        <v>48</v>
      </c>
      <c r="G12" s="27">
        <f t="shared" si="1"/>
        <v>690</v>
      </c>
    </row>
    <row r="13" spans="1:7" x14ac:dyDescent="0.2">
      <c r="A13" s="11" t="s">
        <v>17</v>
      </c>
      <c r="B13" s="11">
        <v>32</v>
      </c>
      <c r="C13" s="11">
        <v>376</v>
      </c>
      <c r="D13" s="11">
        <v>4</v>
      </c>
      <c r="E13" s="11">
        <v>188</v>
      </c>
      <c r="F13" s="27">
        <f t="shared" si="0"/>
        <v>36</v>
      </c>
      <c r="G13" s="27">
        <f t="shared" si="1"/>
        <v>564</v>
      </c>
    </row>
    <row r="14" spans="1:7" x14ac:dyDescent="0.2">
      <c r="A14" s="11" t="s">
        <v>18</v>
      </c>
      <c r="B14" s="11">
        <v>82</v>
      </c>
      <c r="C14" s="11">
        <v>1006</v>
      </c>
      <c r="D14" s="11">
        <v>11</v>
      </c>
      <c r="E14" s="11">
        <v>687</v>
      </c>
      <c r="F14" s="27">
        <f t="shared" si="0"/>
        <v>93</v>
      </c>
      <c r="G14" s="27">
        <f t="shared" si="1"/>
        <v>1693</v>
      </c>
    </row>
    <row r="15" spans="1:7" x14ac:dyDescent="0.2">
      <c r="A15" s="11" t="s">
        <v>19</v>
      </c>
      <c r="B15" s="11">
        <v>163</v>
      </c>
      <c r="C15" s="11">
        <v>1917</v>
      </c>
      <c r="D15" s="11">
        <v>14</v>
      </c>
      <c r="E15" s="11">
        <v>974</v>
      </c>
      <c r="F15" s="27">
        <f t="shared" si="0"/>
        <v>177</v>
      </c>
      <c r="G15" s="27">
        <f t="shared" si="1"/>
        <v>2891</v>
      </c>
    </row>
    <row r="16" spans="1:7" x14ac:dyDescent="0.2">
      <c r="A16" s="11" t="s">
        <v>20</v>
      </c>
      <c r="B16" s="11">
        <v>19</v>
      </c>
      <c r="C16" s="11">
        <v>232</v>
      </c>
      <c r="D16" s="11">
        <v>1</v>
      </c>
      <c r="E16" s="11">
        <v>21</v>
      </c>
      <c r="F16" s="27">
        <f t="shared" si="0"/>
        <v>20</v>
      </c>
      <c r="G16" s="27">
        <f t="shared" si="1"/>
        <v>253</v>
      </c>
    </row>
    <row r="17" spans="1:7" x14ac:dyDescent="0.2">
      <c r="A17" s="11" t="s">
        <v>21</v>
      </c>
      <c r="B17" s="11">
        <v>10</v>
      </c>
      <c r="C17" s="11">
        <v>121</v>
      </c>
      <c r="D17" s="11">
        <v>0</v>
      </c>
      <c r="E17" s="11">
        <v>0</v>
      </c>
      <c r="F17" s="27">
        <f t="shared" si="0"/>
        <v>10</v>
      </c>
      <c r="G17" s="27">
        <f t="shared" si="1"/>
        <v>121</v>
      </c>
    </row>
    <row r="18" spans="1:7" x14ac:dyDescent="0.2">
      <c r="A18" s="11" t="s">
        <v>22</v>
      </c>
      <c r="B18" s="11">
        <v>36</v>
      </c>
      <c r="C18" s="11">
        <v>438</v>
      </c>
      <c r="D18" s="11">
        <v>4</v>
      </c>
      <c r="E18" s="11">
        <v>98</v>
      </c>
      <c r="F18" s="27">
        <f t="shared" si="0"/>
        <v>40</v>
      </c>
      <c r="G18" s="27">
        <f t="shared" si="1"/>
        <v>536</v>
      </c>
    </row>
    <row r="19" spans="1:7" x14ac:dyDescent="0.2">
      <c r="A19" s="11" t="s">
        <v>23</v>
      </c>
      <c r="B19" s="11">
        <v>91</v>
      </c>
      <c r="C19" s="11">
        <v>1122</v>
      </c>
      <c r="D19" s="11">
        <v>20</v>
      </c>
      <c r="E19" s="11">
        <v>1132</v>
      </c>
      <c r="F19" s="27">
        <f t="shared" si="0"/>
        <v>111</v>
      </c>
      <c r="G19" s="27">
        <f t="shared" si="1"/>
        <v>2254</v>
      </c>
    </row>
    <row r="20" spans="1:7" x14ac:dyDescent="0.2">
      <c r="A20" s="11" t="s">
        <v>24</v>
      </c>
      <c r="B20" s="11">
        <v>595</v>
      </c>
      <c r="C20" s="11">
        <v>7037</v>
      </c>
      <c r="D20" s="11">
        <v>142</v>
      </c>
      <c r="E20" s="11">
        <v>12288</v>
      </c>
      <c r="F20" s="27">
        <f t="shared" si="0"/>
        <v>737</v>
      </c>
      <c r="G20" s="27">
        <f t="shared" si="1"/>
        <v>19325</v>
      </c>
    </row>
    <row r="21" spans="1:7" x14ac:dyDescent="0.2">
      <c r="A21" s="11" t="s">
        <v>25</v>
      </c>
      <c r="B21" s="11">
        <v>69</v>
      </c>
      <c r="C21" s="11">
        <v>844</v>
      </c>
      <c r="D21" s="11">
        <v>5</v>
      </c>
      <c r="E21" s="11">
        <v>337</v>
      </c>
      <c r="F21" s="27">
        <f t="shared" si="0"/>
        <v>74</v>
      </c>
      <c r="G21" s="27">
        <f t="shared" si="1"/>
        <v>1181</v>
      </c>
    </row>
    <row r="22" spans="1:7" x14ac:dyDescent="0.2">
      <c r="A22" s="11" t="s">
        <v>26</v>
      </c>
      <c r="B22" s="11">
        <v>121</v>
      </c>
      <c r="C22" s="11">
        <v>1625</v>
      </c>
      <c r="D22" s="11">
        <v>12</v>
      </c>
      <c r="E22" s="11">
        <v>516</v>
      </c>
      <c r="F22" s="27">
        <f t="shared" si="0"/>
        <v>133</v>
      </c>
      <c r="G22" s="27">
        <f t="shared" si="1"/>
        <v>2141</v>
      </c>
    </row>
    <row r="23" spans="1:7" x14ac:dyDescent="0.2">
      <c r="A23" s="11" t="s">
        <v>27</v>
      </c>
      <c r="B23" s="11">
        <v>27</v>
      </c>
      <c r="C23" s="11">
        <v>332</v>
      </c>
      <c r="D23" s="11">
        <v>5</v>
      </c>
      <c r="E23" s="11">
        <v>184</v>
      </c>
      <c r="F23" s="27">
        <f t="shared" si="0"/>
        <v>32</v>
      </c>
      <c r="G23" s="27">
        <f t="shared" si="1"/>
        <v>516</v>
      </c>
    </row>
    <row r="24" spans="1:7" x14ac:dyDescent="0.2">
      <c r="A24" s="11" t="s">
        <v>28</v>
      </c>
      <c r="B24" s="11">
        <v>36</v>
      </c>
      <c r="C24" s="11">
        <v>420</v>
      </c>
      <c r="D24" s="11">
        <v>6</v>
      </c>
      <c r="E24" s="11">
        <v>388</v>
      </c>
      <c r="F24" s="27">
        <f t="shared" si="0"/>
        <v>42</v>
      </c>
      <c r="G24" s="27">
        <f t="shared" si="1"/>
        <v>808</v>
      </c>
    </row>
    <row r="25" spans="1:7" x14ac:dyDescent="0.2">
      <c r="A25" s="11" t="s">
        <v>29</v>
      </c>
      <c r="B25" s="11">
        <v>56</v>
      </c>
      <c r="C25" s="11">
        <v>670</v>
      </c>
      <c r="D25" s="11">
        <v>5</v>
      </c>
      <c r="E25" s="11">
        <v>309</v>
      </c>
      <c r="F25" s="27">
        <f t="shared" si="0"/>
        <v>61</v>
      </c>
      <c r="G25" s="27">
        <f t="shared" si="1"/>
        <v>979</v>
      </c>
    </row>
    <row r="26" spans="1:7" x14ac:dyDescent="0.2">
      <c r="A26" s="11" t="s">
        <v>30</v>
      </c>
      <c r="B26" s="11">
        <v>91</v>
      </c>
      <c r="C26" s="11">
        <v>1072</v>
      </c>
      <c r="D26" s="11">
        <v>13</v>
      </c>
      <c r="E26" s="11">
        <v>570</v>
      </c>
      <c r="F26" s="27">
        <f t="shared" si="0"/>
        <v>104</v>
      </c>
      <c r="G26" s="27">
        <f t="shared" si="1"/>
        <v>1642</v>
      </c>
    </row>
    <row r="27" spans="1:7" x14ac:dyDescent="0.2">
      <c r="A27" s="11" t="s">
        <v>31</v>
      </c>
      <c r="B27" s="11">
        <v>16</v>
      </c>
      <c r="C27" s="11">
        <v>206</v>
      </c>
      <c r="D27" s="11">
        <v>2</v>
      </c>
      <c r="E27" s="11">
        <v>40</v>
      </c>
      <c r="F27" s="27">
        <f t="shared" si="0"/>
        <v>18</v>
      </c>
      <c r="G27" s="27">
        <f t="shared" si="1"/>
        <v>246</v>
      </c>
    </row>
    <row r="28" spans="1:7" x14ac:dyDescent="0.2">
      <c r="A28" s="11" t="s">
        <v>32</v>
      </c>
      <c r="B28" s="11">
        <v>865</v>
      </c>
      <c r="C28" s="11">
        <v>9839</v>
      </c>
      <c r="D28" s="11">
        <v>491</v>
      </c>
      <c r="E28" s="11">
        <v>41958</v>
      </c>
      <c r="F28" s="27">
        <f t="shared" si="0"/>
        <v>1356</v>
      </c>
      <c r="G28" s="27">
        <f t="shared" si="1"/>
        <v>51797</v>
      </c>
    </row>
    <row r="29" spans="1:7" x14ac:dyDescent="0.2">
      <c r="A29" s="11" t="s">
        <v>33</v>
      </c>
      <c r="B29" s="11">
        <v>58</v>
      </c>
      <c r="C29" s="11">
        <v>640</v>
      </c>
      <c r="D29" s="11">
        <v>7</v>
      </c>
      <c r="E29" s="11">
        <v>305</v>
      </c>
      <c r="F29" s="27">
        <f t="shared" si="0"/>
        <v>65</v>
      </c>
      <c r="G29" s="27">
        <f t="shared" si="1"/>
        <v>945</v>
      </c>
    </row>
    <row r="30" spans="1:7" x14ac:dyDescent="0.2">
      <c r="A30" s="11" t="s">
        <v>34</v>
      </c>
      <c r="B30" s="11">
        <v>50</v>
      </c>
      <c r="C30" s="11">
        <v>598</v>
      </c>
      <c r="D30" s="11">
        <v>3</v>
      </c>
      <c r="E30" s="11">
        <v>149</v>
      </c>
      <c r="F30" s="27">
        <f t="shared" si="0"/>
        <v>53</v>
      </c>
      <c r="G30" s="27">
        <f t="shared" si="1"/>
        <v>747</v>
      </c>
    </row>
    <row r="31" spans="1:7" x14ac:dyDescent="0.2">
      <c r="A31" s="11" t="s">
        <v>35</v>
      </c>
      <c r="B31" s="11">
        <v>37</v>
      </c>
      <c r="C31" s="11">
        <v>432</v>
      </c>
      <c r="D31" s="11">
        <v>9</v>
      </c>
      <c r="E31" s="11">
        <v>636</v>
      </c>
      <c r="F31" s="27">
        <f t="shared" si="0"/>
        <v>46</v>
      </c>
      <c r="G31" s="27">
        <f t="shared" si="1"/>
        <v>1068</v>
      </c>
    </row>
    <row r="32" spans="1:7" x14ac:dyDescent="0.2">
      <c r="A32" s="11" t="s">
        <v>36</v>
      </c>
      <c r="B32" s="11">
        <v>70</v>
      </c>
      <c r="C32" s="11">
        <v>819</v>
      </c>
      <c r="D32" s="11">
        <v>15</v>
      </c>
      <c r="E32" s="11">
        <v>548</v>
      </c>
      <c r="F32" s="27">
        <f t="shared" si="0"/>
        <v>85</v>
      </c>
      <c r="G32" s="27">
        <f t="shared" si="1"/>
        <v>1367</v>
      </c>
    </row>
    <row r="33" spans="1:7" x14ac:dyDescent="0.2">
      <c r="A33" s="11" t="s">
        <v>37</v>
      </c>
      <c r="B33" s="11">
        <v>30</v>
      </c>
      <c r="C33" s="11">
        <v>348</v>
      </c>
      <c r="D33" s="11">
        <v>4</v>
      </c>
      <c r="E33" s="11">
        <v>159</v>
      </c>
      <c r="F33" s="27">
        <f t="shared" si="0"/>
        <v>34</v>
      </c>
      <c r="G33" s="27">
        <f t="shared" si="1"/>
        <v>507</v>
      </c>
    </row>
    <row r="34" spans="1:7" x14ac:dyDescent="0.2">
      <c r="A34" s="11" t="s">
        <v>38</v>
      </c>
      <c r="B34" s="11">
        <v>31</v>
      </c>
      <c r="C34" s="11">
        <v>410</v>
      </c>
      <c r="D34" s="11">
        <v>3</v>
      </c>
      <c r="E34" s="11">
        <v>84</v>
      </c>
      <c r="F34" s="27">
        <f t="shared" ref="F34:F65" si="2">B34+D34</f>
        <v>34</v>
      </c>
      <c r="G34" s="27">
        <f t="shared" ref="G34:G65" si="3">C34+E34</f>
        <v>494</v>
      </c>
    </row>
    <row r="35" spans="1:7" x14ac:dyDescent="0.2">
      <c r="A35" s="11" t="s">
        <v>39</v>
      </c>
      <c r="B35" s="11">
        <v>99</v>
      </c>
      <c r="C35" s="11">
        <v>1046</v>
      </c>
      <c r="D35" s="11">
        <v>10</v>
      </c>
      <c r="E35" s="11">
        <v>529</v>
      </c>
      <c r="F35" s="27">
        <f t="shared" si="2"/>
        <v>109</v>
      </c>
      <c r="G35" s="27">
        <f t="shared" si="3"/>
        <v>1575</v>
      </c>
    </row>
    <row r="36" spans="1:7" x14ac:dyDescent="0.2">
      <c r="A36" s="11" t="s">
        <v>40</v>
      </c>
      <c r="B36" s="11">
        <v>15</v>
      </c>
      <c r="C36" s="11">
        <v>172</v>
      </c>
      <c r="D36" s="11">
        <v>0</v>
      </c>
      <c r="E36" s="11">
        <v>0</v>
      </c>
      <c r="F36" s="27">
        <f t="shared" si="2"/>
        <v>15</v>
      </c>
      <c r="G36" s="27">
        <f t="shared" si="3"/>
        <v>172</v>
      </c>
    </row>
    <row r="37" spans="1:7" x14ac:dyDescent="0.2">
      <c r="A37" s="11" t="s">
        <v>41</v>
      </c>
      <c r="B37" s="11">
        <v>23</v>
      </c>
      <c r="C37" s="11">
        <v>272</v>
      </c>
      <c r="D37" s="11">
        <v>2</v>
      </c>
      <c r="E37" s="11">
        <v>60</v>
      </c>
      <c r="F37" s="27">
        <f t="shared" si="2"/>
        <v>25</v>
      </c>
      <c r="G37" s="27">
        <f t="shared" si="3"/>
        <v>332</v>
      </c>
    </row>
    <row r="38" spans="1:7" x14ac:dyDescent="0.2">
      <c r="A38" s="11" t="s">
        <v>42</v>
      </c>
      <c r="B38" s="11">
        <v>19</v>
      </c>
      <c r="C38" s="11">
        <v>216</v>
      </c>
      <c r="D38" s="11">
        <v>2</v>
      </c>
      <c r="E38" s="11">
        <v>30</v>
      </c>
      <c r="F38" s="27">
        <f t="shared" si="2"/>
        <v>21</v>
      </c>
      <c r="G38" s="27">
        <f t="shared" si="3"/>
        <v>246</v>
      </c>
    </row>
    <row r="39" spans="1:7" x14ac:dyDescent="0.2">
      <c r="A39" s="11" t="s">
        <v>43</v>
      </c>
      <c r="B39" s="11">
        <v>10</v>
      </c>
      <c r="C39" s="11">
        <v>116</v>
      </c>
      <c r="D39" s="11">
        <v>1</v>
      </c>
      <c r="E39" s="11">
        <v>20</v>
      </c>
      <c r="F39" s="27">
        <f t="shared" si="2"/>
        <v>11</v>
      </c>
      <c r="G39" s="27">
        <f t="shared" si="3"/>
        <v>136</v>
      </c>
    </row>
    <row r="40" spans="1:7" x14ac:dyDescent="0.2">
      <c r="A40" s="11" t="s">
        <v>44</v>
      </c>
      <c r="B40" s="11">
        <v>7</v>
      </c>
      <c r="C40" s="11">
        <v>90</v>
      </c>
      <c r="D40" s="11">
        <v>0</v>
      </c>
      <c r="E40" s="11">
        <v>0</v>
      </c>
      <c r="F40" s="27">
        <f t="shared" si="2"/>
        <v>7</v>
      </c>
      <c r="G40" s="27">
        <f t="shared" si="3"/>
        <v>90</v>
      </c>
    </row>
    <row r="41" spans="1:7" x14ac:dyDescent="0.2">
      <c r="A41" s="11" t="s">
        <v>45</v>
      </c>
      <c r="B41" s="11">
        <v>79</v>
      </c>
      <c r="C41" s="11">
        <v>986</v>
      </c>
      <c r="D41" s="11">
        <v>5</v>
      </c>
      <c r="E41" s="11">
        <v>191</v>
      </c>
      <c r="F41" s="27">
        <f t="shared" si="2"/>
        <v>84</v>
      </c>
      <c r="G41" s="27">
        <f t="shared" si="3"/>
        <v>1177</v>
      </c>
    </row>
    <row r="42" spans="1:7" x14ac:dyDescent="0.2">
      <c r="A42" s="11" t="s">
        <v>46</v>
      </c>
      <c r="B42" s="11">
        <v>23</v>
      </c>
      <c r="C42" s="11">
        <v>272</v>
      </c>
      <c r="D42" s="11">
        <v>0</v>
      </c>
      <c r="E42" s="11">
        <v>0</v>
      </c>
      <c r="F42" s="27">
        <f t="shared" si="2"/>
        <v>23</v>
      </c>
      <c r="G42" s="27">
        <f t="shared" si="3"/>
        <v>272</v>
      </c>
    </row>
    <row r="43" spans="1:7" x14ac:dyDescent="0.2">
      <c r="A43" s="11" t="s">
        <v>47</v>
      </c>
      <c r="B43" s="11">
        <v>100</v>
      </c>
      <c r="C43" s="11">
        <v>1194</v>
      </c>
      <c r="D43" s="11">
        <v>13</v>
      </c>
      <c r="E43" s="11">
        <v>521</v>
      </c>
      <c r="F43" s="27">
        <f t="shared" si="2"/>
        <v>113</v>
      </c>
      <c r="G43" s="27">
        <f t="shared" si="3"/>
        <v>1715</v>
      </c>
    </row>
    <row r="44" spans="1:7" x14ac:dyDescent="0.2">
      <c r="A44" s="11" t="s">
        <v>48</v>
      </c>
      <c r="B44" s="11">
        <v>7</v>
      </c>
      <c r="C44" s="11">
        <v>82</v>
      </c>
      <c r="D44" s="11">
        <v>1</v>
      </c>
      <c r="E44" s="11">
        <v>20</v>
      </c>
      <c r="F44" s="27">
        <f t="shared" si="2"/>
        <v>8</v>
      </c>
      <c r="G44" s="27">
        <f t="shared" si="3"/>
        <v>102</v>
      </c>
    </row>
    <row r="45" spans="1:7" x14ac:dyDescent="0.2">
      <c r="A45" s="11" t="s">
        <v>49</v>
      </c>
      <c r="B45" s="11">
        <v>29</v>
      </c>
      <c r="C45" s="11">
        <v>340</v>
      </c>
      <c r="D45" s="11">
        <v>1</v>
      </c>
      <c r="E45" s="11">
        <v>49</v>
      </c>
      <c r="F45" s="27">
        <f t="shared" si="2"/>
        <v>30</v>
      </c>
      <c r="G45" s="27">
        <f t="shared" si="3"/>
        <v>389</v>
      </c>
    </row>
    <row r="46" spans="1:7" x14ac:dyDescent="0.2">
      <c r="A46" s="11" t="s">
        <v>50</v>
      </c>
      <c r="B46" s="11">
        <v>61</v>
      </c>
      <c r="C46" s="11">
        <v>742</v>
      </c>
      <c r="D46" s="11">
        <v>5</v>
      </c>
      <c r="E46" s="11">
        <v>225</v>
      </c>
      <c r="F46" s="27">
        <f t="shared" si="2"/>
        <v>66</v>
      </c>
      <c r="G46" s="27">
        <f t="shared" si="3"/>
        <v>967</v>
      </c>
    </row>
    <row r="47" spans="1:7" x14ac:dyDescent="0.2">
      <c r="A47" s="11" t="s">
        <v>51</v>
      </c>
      <c r="B47" s="11">
        <v>95</v>
      </c>
      <c r="C47" s="11">
        <v>1138</v>
      </c>
      <c r="D47" s="11">
        <v>13</v>
      </c>
      <c r="E47" s="11">
        <v>587</v>
      </c>
      <c r="F47" s="27">
        <f t="shared" si="2"/>
        <v>108</v>
      </c>
      <c r="G47" s="27">
        <f t="shared" si="3"/>
        <v>1725</v>
      </c>
    </row>
    <row r="48" spans="1:7" x14ac:dyDescent="0.2">
      <c r="A48" s="11" t="s">
        <v>52</v>
      </c>
      <c r="B48" s="11">
        <v>37</v>
      </c>
      <c r="C48" s="11">
        <v>442</v>
      </c>
      <c r="D48" s="11">
        <v>5</v>
      </c>
      <c r="E48" s="11">
        <v>376</v>
      </c>
      <c r="F48" s="27">
        <f t="shared" si="2"/>
        <v>42</v>
      </c>
      <c r="G48" s="27">
        <f t="shared" si="3"/>
        <v>818</v>
      </c>
    </row>
    <row r="49" spans="1:7" x14ac:dyDescent="0.2">
      <c r="A49" s="11" t="s">
        <v>53</v>
      </c>
      <c r="B49" s="11">
        <v>42</v>
      </c>
      <c r="C49" s="11">
        <v>506</v>
      </c>
      <c r="D49" s="11">
        <v>4</v>
      </c>
      <c r="E49" s="11">
        <v>286</v>
      </c>
      <c r="F49" s="27">
        <f t="shared" si="2"/>
        <v>46</v>
      </c>
      <c r="G49" s="27">
        <f t="shared" si="3"/>
        <v>792</v>
      </c>
    </row>
    <row r="50" spans="1:7" x14ac:dyDescent="0.2">
      <c r="A50" s="11" t="s">
        <v>54</v>
      </c>
      <c r="B50" s="11">
        <v>102</v>
      </c>
      <c r="C50" s="11">
        <v>1210</v>
      </c>
      <c r="D50" s="11">
        <v>7</v>
      </c>
      <c r="E50" s="11">
        <v>249</v>
      </c>
      <c r="F50" s="27">
        <f t="shared" si="2"/>
        <v>109</v>
      </c>
      <c r="G50" s="27">
        <f t="shared" si="3"/>
        <v>1459</v>
      </c>
    </row>
    <row r="51" spans="1:7" x14ac:dyDescent="0.2">
      <c r="A51" s="11" t="s">
        <v>55</v>
      </c>
      <c r="B51" s="11">
        <v>76</v>
      </c>
      <c r="C51" s="11">
        <v>868</v>
      </c>
      <c r="D51" s="11">
        <v>7</v>
      </c>
      <c r="E51" s="11">
        <v>488</v>
      </c>
      <c r="F51" s="27">
        <f t="shared" si="2"/>
        <v>83</v>
      </c>
      <c r="G51" s="27">
        <f t="shared" si="3"/>
        <v>1356</v>
      </c>
    </row>
    <row r="52" spans="1:7" x14ac:dyDescent="0.2">
      <c r="A52" s="11" t="s">
        <v>56</v>
      </c>
      <c r="B52" s="11">
        <v>18</v>
      </c>
      <c r="C52" s="11">
        <v>214</v>
      </c>
      <c r="D52" s="11">
        <v>1</v>
      </c>
      <c r="E52" s="11">
        <v>76</v>
      </c>
      <c r="F52" s="27">
        <f t="shared" si="2"/>
        <v>19</v>
      </c>
      <c r="G52" s="27">
        <f t="shared" si="3"/>
        <v>290</v>
      </c>
    </row>
    <row r="53" spans="1:7" x14ac:dyDescent="0.2">
      <c r="A53" s="11" t="s">
        <v>57</v>
      </c>
      <c r="B53" s="11">
        <v>62</v>
      </c>
      <c r="C53" s="11">
        <v>716</v>
      </c>
      <c r="D53" s="11">
        <v>19</v>
      </c>
      <c r="E53" s="11">
        <v>1144</v>
      </c>
      <c r="F53" s="27">
        <f t="shared" si="2"/>
        <v>81</v>
      </c>
      <c r="G53" s="27">
        <f t="shared" si="3"/>
        <v>1860</v>
      </c>
    </row>
    <row r="54" spans="1:7" x14ac:dyDescent="0.2">
      <c r="A54" s="11" t="s">
        <v>58</v>
      </c>
      <c r="B54" s="11">
        <v>42</v>
      </c>
      <c r="C54" s="11">
        <v>494</v>
      </c>
      <c r="D54" s="11">
        <v>6</v>
      </c>
      <c r="E54" s="11">
        <v>264</v>
      </c>
      <c r="F54" s="27">
        <f t="shared" si="2"/>
        <v>48</v>
      </c>
      <c r="G54" s="27">
        <f t="shared" si="3"/>
        <v>758</v>
      </c>
    </row>
    <row r="55" spans="1:7" x14ac:dyDescent="0.2">
      <c r="A55" s="11" t="s">
        <v>59</v>
      </c>
      <c r="B55" s="11">
        <v>14</v>
      </c>
      <c r="C55" s="11">
        <v>176</v>
      </c>
      <c r="D55" s="11">
        <v>2</v>
      </c>
      <c r="E55" s="11">
        <v>108</v>
      </c>
      <c r="F55" s="27">
        <f t="shared" si="2"/>
        <v>16</v>
      </c>
      <c r="G55" s="27">
        <f t="shared" si="3"/>
        <v>284</v>
      </c>
    </row>
    <row r="56" spans="1:7" x14ac:dyDescent="0.2">
      <c r="A56" s="11" t="s">
        <v>60</v>
      </c>
      <c r="B56" s="11">
        <v>382</v>
      </c>
      <c r="C56" s="11">
        <v>4445</v>
      </c>
      <c r="D56" s="11">
        <v>49</v>
      </c>
      <c r="E56" s="11">
        <v>4261</v>
      </c>
      <c r="F56" s="27">
        <f t="shared" si="2"/>
        <v>431</v>
      </c>
      <c r="G56" s="27">
        <f t="shared" si="3"/>
        <v>8706</v>
      </c>
    </row>
    <row r="57" spans="1:7" x14ac:dyDescent="0.2">
      <c r="A57" s="11" t="s">
        <v>61</v>
      </c>
      <c r="B57" s="11">
        <v>122</v>
      </c>
      <c r="C57" s="11">
        <v>1413</v>
      </c>
      <c r="D57" s="11">
        <v>12</v>
      </c>
      <c r="E57" s="11">
        <v>329</v>
      </c>
      <c r="F57" s="27">
        <f t="shared" si="2"/>
        <v>134</v>
      </c>
      <c r="G57" s="27">
        <f t="shared" si="3"/>
        <v>1742</v>
      </c>
    </row>
    <row r="58" spans="1:7" x14ac:dyDescent="0.2">
      <c r="A58" s="11" t="s">
        <v>62</v>
      </c>
      <c r="B58" s="11">
        <v>57</v>
      </c>
      <c r="C58" s="11">
        <v>664</v>
      </c>
      <c r="D58" s="11">
        <v>3</v>
      </c>
      <c r="E58" s="11">
        <v>166</v>
      </c>
      <c r="F58" s="27">
        <f t="shared" si="2"/>
        <v>60</v>
      </c>
      <c r="G58" s="27">
        <f t="shared" si="3"/>
        <v>830</v>
      </c>
    </row>
    <row r="59" spans="1:7" x14ac:dyDescent="0.2">
      <c r="A59" s="11" t="s">
        <v>63</v>
      </c>
      <c r="B59" s="11">
        <v>47</v>
      </c>
      <c r="C59" s="11">
        <v>596</v>
      </c>
      <c r="D59" s="11">
        <v>5</v>
      </c>
      <c r="E59" s="11">
        <v>116</v>
      </c>
      <c r="F59" s="27">
        <f t="shared" si="2"/>
        <v>52</v>
      </c>
      <c r="G59" s="27">
        <f t="shared" si="3"/>
        <v>712</v>
      </c>
    </row>
    <row r="60" spans="1:7" x14ac:dyDescent="0.2">
      <c r="A60" s="11" t="s">
        <v>64</v>
      </c>
      <c r="B60" s="11">
        <v>35</v>
      </c>
      <c r="C60" s="11">
        <v>430</v>
      </c>
      <c r="D60" s="11">
        <v>5</v>
      </c>
      <c r="E60" s="11">
        <v>122</v>
      </c>
      <c r="F60" s="27">
        <f t="shared" si="2"/>
        <v>40</v>
      </c>
      <c r="G60" s="27">
        <f t="shared" si="3"/>
        <v>552</v>
      </c>
    </row>
    <row r="61" spans="1:7" x14ac:dyDescent="0.2">
      <c r="A61" s="11" t="s">
        <v>65</v>
      </c>
      <c r="B61" s="11">
        <v>84</v>
      </c>
      <c r="C61" s="11">
        <v>1050</v>
      </c>
      <c r="D61" s="11">
        <v>9</v>
      </c>
      <c r="E61" s="11">
        <v>525</v>
      </c>
      <c r="F61" s="27">
        <f t="shared" si="2"/>
        <v>93</v>
      </c>
      <c r="G61" s="27">
        <f t="shared" si="3"/>
        <v>1575</v>
      </c>
    </row>
    <row r="62" spans="1:7" x14ac:dyDescent="0.2">
      <c r="A62" s="11" t="s">
        <v>66</v>
      </c>
      <c r="B62" s="11">
        <v>26</v>
      </c>
      <c r="C62" s="11">
        <v>308</v>
      </c>
      <c r="D62" s="11">
        <v>3</v>
      </c>
      <c r="E62" s="11">
        <v>144</v>
      </c>
      <c r="F62" s="27">
        <f t="shared" si="2"/>
        <v>29</v>
      </c>
      <c r="G62" s="27">
        <f t="shared" si="3"/>
        <v>452</v>
      </c>
    </row>
    <row r="63" spans="1:7" x14ac:dyDescent="0.2">
      <c r="A63" s="11" t="s">
        <v>67</v>
      </c>
      <c r="B63" s="11">
        <v>457</v>
      </c>
      <c r="C63" s="11">
        <v>5052</v>
      </c>
      <c r="D63" s="11">
        <v>190</v>
      </c>
      <c r="E63" s="11">
        <v>13439</v>
      </c>
      <c r="F63" s="27">
        <f t="shared" si="2"/>
        <v>647</v>
      </c>
      <c r="G63" s="27">
        <f t="shared" si="3"/>
        <v>18491</v>
      </c>
    </row>
    <row r="64" spans="1:7" x14ac:dyDescent="0.2">
      <c r="A64" s="11" t="s">
        <v>68</v>
      </c>
      <c r="B64" s="11">
        <v>18</v>
      </c>
      <c r="C64" s="11">
        <v>216</v>
      </c>
      <c r="D64" s="11">
        <v>1</v>
      </c>
      <c r="E64" s="11">
        <v>41</v>
      </c>
      <c r="F64" s="27">
        <f t="shared" si="2"/>
        <v>19</v>
      </c>
      <c r="G64" s="27">
        <f t="shared" si="3"/>
        <v>257</v>
      </c>
    </row>
    <row r="65" spans="1:7" x14ac:dyDescent="0.2">
      <c r="A65" s="11" t="s">
        <v>69</v>
      </c>
      <c r="B65" s="11">
        <v>48</v>
      </c>
      <c r="C65" s="11">
        <v>566</v>
      </c>
      <c r="D65" s="11">
        <v>2</v>
      </c>
      <c r="E65" s="11">
        <v>81</v>
      </c>
      <c r="F65" s="27">
        <f t="shared" si="2"/>
        <v>50</v>
      </c>
      <c r="G65" s="27">
        <f t="shared" si="3"/>
        <v>647</v>
      </c>
    </row>
    <row r="66" spans="1:7" x14ac:dyDescent="0.2">
      <c r="A66" s="11" t="s">
        <v>70</v>
      </c>
      <c r="B66" s="11">
        <v>29</v>
      </c>
      <c r="C66" s="11">
        <v>350</v>
      </c>
      <c r="D66" s="11">
        <v>6</v>
      </c>
      <c r="E66" s="11">
        <v>289</v>
      </c>
      <c r="F66" s="27">
        <f t="shared" ref="F66:F89" si="4">B66+D66</f>
        <v>35</v>
      </c>
      <c r="G66" s="27">
        <f t="shared" ref="G66:G89" si="5">C66+E66</f>
        <v>639</v>
      </c>
    </row>
    <row r="67" spans="1:7" x14ac:dyDescent="0.2">
      <c r="A67" s="11" t="s">
        <v>71</v>
      </c>
      <c r="B67" s="11">
        <v>128</v>
      </c>
      <c r="C67" s="11">
        <v>1432</v>
      </c>
      <c r="D67" s="11">
        <v>15</v>
      </c>
      <c r="E67" s="11">
        <v>937</v>
      </c>
      <c r="F67" s="27">
        <f t="shared" si="4"/>
        <v>143</v>
      </c>
      <c r="G67" s="27">
        <f t="shared" si="5"/>
        <v>2369</v>
      </c>
    </row>
    <row r="68" spans="1:7" x14ac:dyDescent="0.2">
      <c r="A68" s="11" t="s">
        <v>72</v>
      </c>
      <c r="B68" s="11">
        <v>38</v>
      </c>
      <c r="C68" s="11">
        <v>448</v>
      </c>
      <c r="D68" s="11">
        <v>1</v>
      </c>
      <c r="E68" s="11">
        <v>20</v>
      </c>
      <c r="F68" s="27">
        <f t="shared" si="4"/>
        <v>39</v>
      </c>
      <c r="G68" s="27">
        <f t="shared" si="5"/>
        <v>468</v>
      </c>
    </row>
    <row r="69" spans="1:7" x14ac:dyDescent="0.2">
      <c r="A69" s="11" t="s">
        <v>73</v>
      </c>
      <c r="B69" s="11">
        <v>61</v>
      </c>
      <c r="C69" s="11">
        <v>692</v>
      </c>
      <c r="D69" s="11">
        <v>1</v>
      </c>
      <c r="E69" s="11">
        <v>20</v>
      </c>
      <c r="F69" s="27">
        <f t="shared" si="4"/>
        <v>62</v>
      </c>
      <c r="G69" s="27">
        <f t="shared" si="5"/>
        <v>712</v>
      </c>
    </row>
    <row r="70" spans="1:7" x14ac:dyDescent="0.2">
      <c r="A70" s="11" t="s">
        <v>74</v>
      </c>
      <c r="B70" s="11">
        <v>360</v>
      </c>
      <c r="C70" s="11">
        <v>4181</v>
      </c>
      <c r="D70" s="11">
        <v>36</v>
      </c>
      <c r="E70" s="11">
        <v>3042</v>
      </c>
      <c r="F70" s="27">
        <f t="shared" si="4"/>
        <v>396</v>
      </c>
      <c r="G70" s="27">
        <f t="shared" si="5"/>
        <v>7223</v>
      </c>
    </row>
    <row r="71" spans="1:7" x14ac:dyDescent="0.2">
      <c r="A71" s="11" t="s">
        <v>75</v>
      </c>
      <c r="B71" s="11">
        <v>199</v>
      </c>
      <c r="C71" s="11">
        <v>2391</v>
      </c>
      <c r="D71" s="11">
        <v>21</v>
      </c>
      <c r="E71" s="11">
        <v>1563</v>
      </c>
      <c r="F71" s="27">
        <f t="shared" si="4"/>
        <v>220</v>
      </c>
      <c r="G71" s="27">
        <f t="shared" si="5"/>
        <v>3954</v>
      </c>
    </row>
    <row r="72" spans="1:7" x14ac:dyDescent="0.2">
      <c r="A72" s="11" t="s">
        <v>76</v>
      </c>
      <c r="B72" s="11">
        <v>46</v>
      </c>
      <c r="C72" s="11">
        <v>564</v>
      </c>
      <c r="D72" s="11">
        <v>0</v>
      </c>
      <c r="E72" s="11">
        <v>0</v>
      </c>
      <c r="F72" s="27">
        <f t="shared" si="4"/>
        <v>46</v>
      </c>
      <c r="G72" s="27">
        <f t="shared" si="5"/>
        <v>564</v>
      </c>
    </row>
    <row r="73" spans="1:7" x14ac:dyDescent="0.2">
      <c r="A73" s="11" t="s">
        <v>77</v>
      </c>
      <c r="B73" s="11">
        <v>229</v>
      </c>
      <c r="C73" s="11">
        <v>2728</v>
      </c>
      <c r="D73" s="11">
        <v>62</v>
      </c>
      <c r="E73" s="11">
        <v>3168</v>
      </c>
      <c r="F73" s="27">
        <f t="shared" si="4"/>
        <v>291</v>
      </c>
      <c r="G73" s="27">
        <f t="shared" si="5"/>
        <v>5896</v>
      </c>
    </row>
    <row r="74" spans="1:7" x14ac:dyDescent="0.2">
      <c r="A74" s="11" t="s">
        <v>78</v>
      </c>
      <c r="B74" s="11">
        <v>408</v>
      </c>
      <c r="C74" s="11">
        <v>4842</v>
      </c>
      <c r="D74" s="11">
        <v>43</v>
      </c>
      <c r="E74" s="11">
        <v>2693</v>
      </c>
      <c r="F74" s="27">
        <f t="shared" si="4"/>
        <v>451</v>
      </c>
      <c r="G74" s="27">
        <f t="shared" si="5"/>
        <v>7535</v>
      </c>
    </row>
    <row r="75" spans="1:7" x14ac:dyDescent="0.2">
      <c r="A75" s="11" t="s">
        <v>79</v>
      </c>
      <c r="B75" s="11">
        <v>120</v>
      </c>
      <c r="C75" s="11">
        <v>1432</v>
      </c>
      <c r="D75" s="11">
        <v>10</v>
      </c>
      <c r="E75" s="11">
        <v>708</v>
      </c>
      <c r="F75" s="27">
        <f t="shared" si="4"/>
        <v>130</v>
      </c>
      <c r="G75" s="27">
        <f t="shared" si="5"/>
        <v>2140</v>
      </c>
    </row>
    <row r="76" spans="1:7" x14ac:dyDescent="0.2">
      <c r="A76" s="11" t="s">
        <v>80</v>
      </c>
      <c r="B76" s="11">
        <v>28</v>
      </c>
      <c r="C76" s="11">
        <v>348</v>
      </c>
      <c r="D76" s="11">
        <v>5</v>
      </c>
      <c r="E76" s="11">
        <v>113</v>
      </c>
      <c r="F76" s="27">
        <f t="shared" si="4"/>
        <v>33</v>
      </c>
      <c r="G76" s="27">
        <f t="shared" si="5"/>
        <v>461</v>
      </c>
    </row>
    <row r="77" spans="1:7" x14ac:dyDescent="0.2">
      <c r="A77" s="11" t="s">
        <v>81</v>
      </c>
      <c r="B77" s="11">
        <v>28</v>
      </c>
      <c r="C77" s="11">
        <v>334</v>
      </c>
      <c r="D77" s="11">
        <v>1</v>
      </c>
      <c r="E77" s="11">
        <v>66</v>
      </c>
      <c r="F77" s="27">
        <f t="shared" si="4"/>
        <v>29</v>
      </c>
      <c r="G77" s="27">
        <f t="shared" si="5"/>
        <v>400</v>
      </c>
    </row>
    <row r="78" spans="1:7" x14ac:dyDescent="0.2">
      <c r="A78" s="11" t="s">
        <v>82</v>
      </c>
      <c r="B78" s="11">
        <v>41</v>
      </c>
      <c r="C78" s="11">
        <v>506</v>
      </c>
      <c r="D78" s="11">
        <v>5</v>
      </c>
      <c r="E78" s="11">
        <v>157</v>
      </c>
      <c r="F78" s="27">
        <f t="shared" si="4"/>
        <v>46</v>
      </c>
      <c r="G78" s="27">
        <f t="shared" si="5"/>
        <v>663</v>
      </c>
    </row>
    <row r="79" spans="1:7" x14ac:dyDescent="0.2">
      <c r="A79" s="11" t="s">
        <v>83</v>
      </c>
      <c r="B79" s="11">
        <v>10</v>
      </c>
      <c r="C79" s="11">
        <v>116</v>
      </c>
      <c r="D79" s="11">
        <v>0</v>
      </c>
      <c r="E79" s="11">
        <v>0</v>
      </c>
      <c r="F79" s="27">
        <f t="shared" si="4"/>
        <v>10</v>
      </c>
      <c r="G79" s="27">
        <f t="shared" si="5"/>
        <v>116</v>
      </c>
    </row>
    <row r="80" spans="1:7" x14ac:dyDescent="0.2">
      <c r="A80" s="11" t="s">
        <v>84</v>
      </c>
      <c r="B80" s="11">
        <v>60</v>
      </c>
      <c r="C80" s="11">
        <v>694</v>
      </c>
      <c r="D80" s="11">
        <v>5</v>
      </c>
      <c r="E80" s="11">
        <v>175</v>
      </c>
      <c r="F80" s="27">
        <f t="shared" si="4"/>
        <v>65</v>
      </c>
      <c r="G80" s="27">
        <f t="shared" si="5"/>
        <v>869</v>
      </c>
    </row>
    <row r="81" spans="1:7" x14ac:dyDescent="0.2">
      <c r="A81" s="11" t="s">
        <v>85</v>
      </c>
      <c r="B81" s="11">
        <v>33</v>
      </c>
      <c r="C81" s="11">
        <v>382</v>
      </c>
      <c r="D81" s="11">
        <v>2</v>
      </c>
      <c r="E81" s="11">
        <v>70</v>
      </c>
      <c r="F81" s="27">
        <f t="shared" si="4"/>
        <v>35</v>
      </c>
      <c r="G81" s="27">
        <f t="shared" si="5"/>
        <v>452</v>
      </c>
    </row>
    <row r="82" spans="1:7" x14ac:dyDescent="0.2">
      <c r="A82" s="11" t="s">
        <v>86</v>
      </c>
      <c r="B82" s="11">
        <v>38</v>
      </c>
      <c r="C82" s="11">
        <v>448</v>
      </c>
      <c r="D82" s="11">
        <v>5</v>
      </c>
      <c r="E82" s="11">
        <v>192</v>
      </c>
      <c r="F82" s="27">
        <f t="shared" si="4"/>
        <v>43</v>
      </c>
      <c r="G82" s="27">
        <f t="shared" si="5"/>
        <v>640</v>
      </c>
    </row>
    <row r="83" spans="1:7" x14ac:dyDescent="0.2">
      <c r="A83" s="11" t="s">
        <v>87</v>
      </c>
      <c r="B83" s="11">
        <v>380</v>
      </c>
      <c r="C83" s="11">
        <v>4429</v>
      </c>
      <c r="D83" s="11">
        <v>73</v>
      </c>
      <c r="E83" s="11">
        <v>6130</v>
      </c>
      <c r="F83" s="27">
        <f t="shared" si="4"/>
        <v>453</v>
      </c>
      <c r="G83" s="27">
        <f t="shared" si="5"/>
        <v>10559</v>
      </c>
    </row>
    <row r="84" spans="1:7" x14ac:dyDescent="0.2">
      <c r="A84" s="11" t="s">
        <v>88</v>
      </c>
      <c r="B84" s="11">
        <v>19</v>
      </c>
      <c r="C84" s="11">
        <v>242</v>
      </c>
      <c r="D84" s="11">
        <v>4</v>
      </c>
      <c r="E84" s="11">
        <v>169</v>
      </c>
      <c r="F84" s="27">
        <f t="shared" si="4"/>
        <v>23</v>
      </c>
      <c r="G84" s="27">
        <f t="shared" si="5"/>
        <v>411</v>
      </c>
    </row>
    <row r="85" spans="1:7" x14ac:dyDescent="0.2">
      <c r="A85" s="11" t="s">
        <v>89</v>
      </c>
      <c r="B85" s="11">
        <v>18</v>
      </c>
      <c r="C85" s="11">
        <v>216</v>
      </c>
      <c r="D85" s="11">
        <v>1</v>
      </c>
      <c r="E85" s="11">
        <v>22</v>
      </c>
      <c r="F85" s="27">
        <f t="shared" si="4"/>
        <v>19</v>
      </c>
      <c r="G85" s="27">
        <f t="shared" si="5"/>
        <v>238</v>
      </c>
    </row>
    <row r="86" spans="1:7" x14ac:dyDescent="0.2">
      <c r="A86" s="11" t="s">
        <v>90</v>
      </c>
      <c r="B86" s="11">
        <v>115</v>
      </c>
      <c r="C86" s="11">
        <v>1335</v>
      </c>
      <c r="D86" s="11">
        <v>15</v>
      </c>
      <c r="E86" s="11">
        <v>687</v>
      </c>
      <c r="F86" s="27">
        <f t="shared" si="4"/>
        <v>130</v>
      </c>
      <c r="G86" s="27">
        <f t="shared" si="5"/>
        <v>2022</v>
      </c>
    </row>
    <row r="87" spans="1:7" x14ac:dyDescent="0.2">
      <c r="A87" s="11" t="s">
        <v>91</v>
      </c>
      <c r="B87" s="11">
        <v>308</v>
      </c>
      <c r="C87" s="11">
        <v>3574</v>
      </c>
      <c r="D87" s="11">
        <v>35</v>
      </c>
      <c r="E87" s="11">
        <v>2272</v>
      </c>
      <c r="F87" s="27">
        <f t="shared" si="4"/>
        <v>343</v>
      </c>
      <c r="G87" s="27">
        <f t="shared" si="5"/>
        <v>5846</v>
      </c>
    </row>
    <row r="88" spans="1:7" x14ac:dyDescent="0.2">
      <c r="A88" s="11" t="s">
        <v>92</v>
      </c>
      <c r="B88" s="11">
        <v>38</v>
      </c>
      <c r="C88" s="11">
        <v>444</v>
      </c>
      <c r="D88" s="11">
        <v>2</v>
      </c>
      <c r="E88" s="11">
        <v>40</v>
      </c>
      <c r="F88" s="27">
        <f t="shared" si="4"/>
        <v>40</v>
      </c>
      <c r="G88" s="27">
        <f t="shared" si="5"/>
        <v>484</v>
      </c>
    </row>
    <row r="89" spans="1:7" x14ac:dyDescent="0.2">
      <c r="B89" s="15">
        <f>SUM(B9:B88)</f>
        <v>7878</v>
      </c>
      <c r="C89" s="15">
        <f>SUM(C9:C88)</f>
        <v>92476</v>
      </c>
      <c r="D89" s="15">
        <f>SUM(D9:D88)</f>
        <v>1562</v>
      </c>
      <c r="E89" s="15">
        <f>SUM(E9:E88)</f>
        <v>112831</v>
      </c>
      <c r="F89" s="22">
        <f t="shared" si="4"/>
        <v>9440</v>
      </c>
      <c r="G89" s="22">
        <f t="shared" si="5"/>
        <v>205307</v>
      </c>
    </row>
  </sheetData>
  <sortState xmlns:xlrd2="http://schemas.microsoft.com/office/spreadsheetml/2017/richdata2" ref="A2:G89">
    <sortCondition ref="A2:A89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47F2-868A-4641-9233-17290825F7C5}">
  <dimension ref="A1:Z94"/>
  <sheetViews>
    <sheetView zoomScale="130" zoomScaleNormal="130" workbookViewId="0">
      <selection activeCell="Q3" sqref="Q3:Q90"/>
    </sheetView>
  </sheetViews>
  <sheetFormatPr baseColWidth="10" defaultColWidth="10.83203125" defaultRowHeight="16" x14ac:dyDescent="0.2"/>
  <cols>
    <col min="1" max="24" width="10.83203125" style="28"/>
    <col min="25" max="25" width="10.83203125" customWidth="1"/>
    <col min="26" max="16384" width="10.83203125" style="28"/>
  </cols>
  <sheetData>
    <row r="1" spans="1:26" x14ac:dyDescent="0.2">
      <c r="A1" s="28" t="s">
        <v>189</v>
      </c>
      <c r="V1" s="28" t="s">
        <v>190</v>
      </c>
    </row>
    <row r="3" spans="1:26" ht="51" x14ac:dyDescent="0.2">
      <c r="A3" s="29" t="s">
        <v>0</v>
      </c>
      <c r="B3" s="29" t="s">
        <v>1</v>
      </c>
      <c r="C3" s="29" t="s">
        <v>175</v>
      </c>
      <c r="D3" s="29" t="s">
        <v>176</v>
      </c>
      <c r="E3" s="29" t="s">
        <v>177</v>
      </c>
      <c r="F3" s="29"/>
      <c r="G3" s="29" t="s">
        <v>0</v>
      </c>
      <c r="H3" s="29" t="s">
        <v>1</v>
      </c>
      <c r="I3" s="29" t="s">
        <v>175</v>
      </c>
      <c r="J3" s="29" t="s">
        <v>178</v>
      </c>
      <c r="K3" s="29" t="s">
        <v>179</v>
      </c>
      <c r="L3" s="29"/>
      <c r="M3" s="29" t="s">
        <v>0</v>
      </c>
      <c r="N3" s="29" t="s">
        <v>1</v>
      </c>
      <c r="O3" s="29" t="s">
        <v>175</v>
      </c>
      <c r="P3" s="29" t="s">
        <v>180</v>
      </c>
      <c r="Q3" s="29" t="s">
        <v>181</v>
      </c>
      <c r="R3" s="29" t="s">
        <v>182</v>
      </c>
      <c r="S3" s="29" t="s">
        <v>183</v>
      </c>
      <c r="U3" s="32" t="s">
        <v>1</v>
      </c>
      <c r="V3" s="33" t="s">
        <v>191</v>
      </c>
      <c r="W3" s="33" t="s">
        <v>192</v>
      </c>
      <c r="X3" s="34" t="s">
        <v>193</v>
      </c>
      <c r="Y3" t="s">
        <v>194</v>
      </c>
      <c r="Z3" s="28" t="s">
        <v>195</v>
      </c>
    </row>
    <row r="4" spans="1:26" x14ac:dyDescent="0.2">
      <c r="A4" s="28" t="s">
        <v>5</v>
      </c>
      <c r="B4" s="28" t="s">
        <v>6</v>
      </c>
      <c r="C4" s="28" t="s">
        <v>184</v>
      </c>
      <c r="D4" s="28">
        <v>0</v>
      </c>
      <c r="E4" s="28">
        <v>0</v>
      </c>
      <c r="G4" s="28" t="s">
        <v>5</v>
      </c>
      <c r="H4" s="28" t="s">
        <v>6</v>
      </c>
      <c r="I4" s="28" t="s">
        <v>185</v>
      </c>
      <c r="J4" s="28">
        <v>0</v>
      </c>
      <c r="K4" s="28">
        <v>0</v>
      </c>
      <c r="M4" s="28" t="s">
        <v>5</v>
      </c>
      <c r="N4" s="28" t="s">
        <v>6</v>
      </c>
      <c r="O4" s="28" t="s">
        <v>186</v>
      </c>
      <c r="P4" s="28">
        <v>1</v>
      </c>
      <c r="Q4" s="28">
        <v>21</v>
      </c>
      <c r="R4" s="30" t="e">
        <f>(Q4-E4)/E4</f>
        <v>#DIV/0!</v>
      </c>
      <c r="S4" s="28">
        <f>Q4-E4</f>
        <v>21</v>
      </c>
      <c r="U4" s="28" t="s">
        <v>6</v>
      </c>
      <c r="V4" s="28">
        <v>38</v>
      </c>
      <c r="W4" s="28">
        <v>21</v>
      </c>
      <c r="X4" s="28">
        <f t="shared" ref="X4:X67" si="0">V4+W4</f>
        <v>59</v>
      </c>
      <c r="Y4">
        <v>15841</v>
      </c>
      <c r="Z4" s="35">
        <f t="shared" ref="Z4:Z67" si="1">X4/Y4*1000</f>
        <v>3.7245123413925887</v>
      </c>
    </row>
    <row r="5" spans="1:26" x14ac:dyDescent="0.2">
      <c r="A5" s="28" t="s">
        <v>5</v>
      </c>
      <c r="B5" s="28" t="s">
        <v>7</v>
      </c>
      <c r="C5" s="28" t="s">
        <v>184</v>
      </c>
      <c r="D5" s="28">
        <v>98</v>
      </c>
      <c r="E5" s="28">
        <v>8301</v>
      </c>
      <c r="G5" s="28" t="s">
        <v>5</v>
      </c>
      <c r="H5" s="28" t="s">
        <v>7</v>
      </c>
      <c r="I5" s="28" t="s">
        <v>185</v>
      </c>
      <c r="J5" s="28">
        <v>101</v>
      </c>
      <c r="K5" s="28">
        <v>8544</v>
      </c>
      <c r="M5" s="28" t="s">
        <v>5</v>
      </c>
      <c r="N5" s="28" t="s">
        <v>7</v>
      </c>
      <c r="O5" s="28" t="s">
        <v>186</v>
      </c>
      <c r="P5" s="28">
        <v>101</v>
      </c>
      <c r="Q5" s="28">
        <v>8649</v>
      </c>
      <c r="R5" s="30">
        <f>(Q5-E5)/E5</f>
        <v>4.192265992049151E-2</v>
      </c>
      <c r="S5" s="28">
        <f t="shared" ref="S5:S68" si="2">Q5-E5</f>
        <v>348</v>
      </c>
      <c r="U5" s="28" t="s">
        <v>7</v>
      </c>
      <c r="V5" s="28">
        <v>-655</v>
      </c>
      <c r="W5" s="28">
        <v>348</v>
      </c>
      <c r="X5" s="28">
        <f t="shared" si="0"/>
        <v>-307</v>
      </c>
      <c r="Y5">
        <v>344861</v>
      </c>
      <c r="Z5" s="35">
        <f t="shared" si="1"/>
        <v>-0.89021373828875983</v>
      </c>
    </row>
    <row r="6" spans="1:26" x14ac:dyDescent="0.2">
      <c r="A6" s="28" t="s">
        <v>5</v>
      </c>
      <c r="B6" s="28" t="s">
        <v>8</v>
      </c>
      <c r="C6" s="28" t="s">
        <v>184</v>
      </c>
      <c r="D6" s="28">
        <v>10</v>
      </c>
      <c r="E6" s="28">
        <v>344</v>
      </c>
      <c r="G6" s="28" t="s">
        <v>5</v>
      </c>
      <c r="H6" s="28" t="s">
        <v>8</v>
      </c>
      <c r="I6" s="28" t="s">
        <v>185</v>
      </c>
      <c r="J6" s="28">
        <v>10</v>
      </c>
      <c r="K6" s="28">
        <v>336</v>
      </c>
      <c r="M6" s="28" t="s">
        <v>5</v>
      </c>
      <c r="N6" s="28" t="s">
        <v>8</v>
      </c>
      <c r="O6" s="28" t="s">
        <v>186</v>
      </c>
      <c r="P6" s="28">
        <v>10</v>
      </c>
      <c r="Q6" s="28">
        <v>336</v>
      </c>
      <c r="R6" s="30">
        <f t="shared" ref="R6:R69" si="3">(Q6-E6)/E6</f>
        <v>-2.3255813953488372E-2</v>
      </c>
      <c r="S6" s="28">
        <f t="shared" si="2"/>
        <v>-8</v>
      </c>
      <c r="U6" s="28" t="s">
        <v>8</v>
      </c>
      <c r="V6" s="28">
        <v>-94</v>
      </c>
      <c r="W6" s="28">
        <v>-8</v>
      </c>
      <c r="X6" s="28">
        <f t="shared" si="0"/>
        <v>-102</v>
      </c>
      <c r="Y6">
        <v>33552</v>
      </c>
      <c r="Z6" s="35">
        <f t="shared" si="1"/>
        <v>-3.0400572246065809</v>
      </c>
    </row>
    <row r="7" spans="1:26" x14ac:dyDescent="0.2">
      <c r="A7" s="28" t="s">
        <v>5</v>
      </c>
      <c r="B7" s="28" t="s">
        <v>9</v>
      </c>
      <c r="C7" s="28" t="s">
        <v>184</v>
      </c>
      <c r="D7" s="28">
        <v>8</v>
      </c>
      <c r="E7" s="28">
        <v>431</v>
      </c>
      <c r="G7" s="28" t="s">
        <v>5</v>
      </c>
      <c r="H7" s="28" t="s">
        <v>9</v>
      </c>
      <c r="I7" s="28" t="s">
        <v>185</v>
      </c>
      <c r="J7" s="28">
        <v>7</v>
      </c>
      <c r="K7" s="28">
        <v>429</v>
      </c>
      <c r="M7" s="28" t="s">
        <v>5</v>
      </c>
      <c r="N7" s="28" t="s">
        <v>9</v>
      </c>
      <c r="O7" s="28" t="s">
        <v>186</v>
      </c>
      <c r="P7" s="28">
        <v>6</v>
      </c>
      <c r="Q7" s="28">
        <v>367</v>
      </c>
      <c r="R7" s="30">
        <f t="shared" si="3"/>
        <v>-0.14849187935034802</v>
      </c>
      <c r="S7" s="28">
        <f t="shared" si="2"/>
        <v>-64</v>
      </c>
      <c r="U7" s="28" t="s">
        <v>9</v>
      </c>
      <c r="V7" s="28">
        <v>-132</v>
      </c>
      <c r="W7" s="28">
        <v>-64</v>
      </c>
      <c r="X7" s="28">
        <f t="shared" si="0"/>
        <v>-196</v>
      </c>
      <c r="Y7">
        <v>45847</v>
      </c>
      <c r="Z7" s="35">
        <f t="shared" si="1"/>
        <v>-4.2750888825877373</v>
      </c>
    </row>
    <row r="8" spans="1:26" x14ac:dyDescent="0.2">
      <c r="A8" s="28" t="s">
        <v>5</v>
      </c>
      <c r="B8" s="28" t="s">
        <v>10</v>
      </c>
      <c r="C8" s="28" t="s">
        <v>184</v>
      </c>
      <c r="D8" s="28">
        <v>11</v>
      </c>
      <c r="E8" s="28">
        <v>745</v>
      </c>
      <c r="G8" s="28" t="s">
        <v>5</v>
      </c>
      <c r="H8" s="28" t="s">
        <v>10</v>
      </c>
      <c r="I8" s="28" t="s">
        <v>185</v>
      </c>
      <c r="J8" s="28">
        <v>10</v>
      </c>
      <c r="K8" s="28">
        <v>656</v>
      </c>
      <c r="M8" s="28" t="s">
        <v>5</v>
      </c>
      <c r="N8" s="28" t="s">
        <v>10</v>
      </c>
      <c r="O8" s="28" t="s">
        <v>186</v>
      </c>
      <c r="P8" s="28">
        <v>10</v>
      </c>
      <c r="Q8" s="28">
        <v>700</v>
      </c>
      <c r="R8" s="30">
        <f t="shared" si="3"/>
        <v>-6.0402684563758392E-2</v>
      </c>
      <c r="S8" s="28">
        <f t="shared" si="2"/>
        <v>-45</v>
      </c>
      <c r="U8" s="28" t="s">
        <v>10</v>
      </c>
      <c r="V8" s="28">
        <v>-64</v>
      </c>
      <c r="W8" s="28">
        <v>-45</v>
      </c>
      <c r="X8" s="28">
        <f t="shared" si="0"/>
        <v>-109</v>
      </c>
      <c r="Y8">
        <v>39360</v>
      </c>
      <c r="Z8" s="35">
        <f t="shared" si="1"/>
        <v>-2.7693089430894311</v>
      </c>
    </row>
    <row r="9" spans="1:26" x14ac:dyDescent="0.2">
      <c r="A9" s="28" t="s">
        <v>5</v>
      </c>
      <c r="B9" s="28" t="s">
        <v>11</v>
      </c>
      <c r="C9" s="28" t="s">
        <v>184</v>
      </c>
      <c r="D9" s="28">
        <v>0</v>
      </c>
      <c r="E9" s="28">
        <v>0</v>
      </c>
      <c r="G9" s="28" t="s">
        <v>5</v>
      </c>
      <c r="H9" s="28" t="s">
        <v>11</v>
      </c>
      <c r="I9" s="28" t="s">
        <v>185</v>
      </c>
      <c r="J9" s="28">
        <v>0</v>
      </c>
      <c r="K9" s="28">
        <v>0</v>
      </c>
      <c r="M9" s="28" t="s">
        <v>5</v>
      </c>
      <c r="N9" s="28" t="s">
        <v>11</v>
      </c>
      <c r="O9" s="28" t="s">
        <v>186</v>
      </c>
      <c r="P9" s="28">
        <v>0</v>
      </c>
      <c r="Q9" s="28">
        <v>0</v>
      </c>
      <c r="R9" s="30" t="e">
        <f t="shared" si="3"/>
        <v>#DIV/0!</v>
      </c>
      <c r="S9" s="28">
        <f t="shared" si="2"/>
        <v>0</v>
      </c>
      <c r="U9" s="28" t="s">
        <v>11</v>
      </c>
      <c r="V9" s="28">
        <v>2</v>
      </c>
      <c r="W9" s="28">
        <v>0</v>
      </c>
      <c r="X9" s="28">
        <f t="shared" si="0"/>
        <v>2</v>
      </c>
      <c r="Y9">
        <v>5039</v>
      </c>
      <c r="Z9" s="35">
        <f t="shared" si="1"/>
        <v>0.39690414764834292</v>
      </c>
    </row>
    <row r="10" spans="1:26" x14ac:dyDescent="0.2">
      <c r="A10" s="28" t="s">
        <v>5</v>
      </c>
      <c r="B10" s="28" t="s">
        <v>12</v>
      </c>
      <c r="C10" s="28" t="s">
        <v>184</v>
      </c>
      <c r="D10" s="28">
        <v>25</v>
      </c>
      <c r="E10" s="28">
        <v>1613</v>
      </c>
      <c r="G10" s="28" t="s">
        <v>5</v>
      </c>
      <c r="H10" s="28" t="s">
        <v>12</v>
      </c>
      <c r="I10" s="28" t="s">
        <v>185</v>
      </c>
      <c r="J10" s="28">
        <v>26</v>
      </c>
      <c r="K10" s="28">
        <v>1683</v>
      </c>
      <c r="M10" s="28" t="s">
        <v>5</v>
      </c>
      <c r="N10" s="28" t="s">
        <v>12</v>
      </c>
      <c r="O10" s="28" t="s">
        <v>186</v>
      </c>
      <c r="P10" s="28">
        <v>26</v>
      </c>
      <c r="Q10" s="28">
        <v>1826</v>
      </c>
      <c r="R10" s="30">
        <f t="shared" si="3"/>
        <v>0.13205207687538748</v>
      </c>
      <c r="S10" s="28">
        <f t="shared" si="2"/>
        <v>213</v>
      </c>
      <c r="U10" s="28" t="s">
        <v>12</v>
      </c>
      <c r="V10" s="28">
        <v>-292</v>
      </c>
      <c r="W10" s="28">
        <v>213</v>
      </c>
      <c r="X10" s="28">
        <f t="shared" si="0"/>
        <v>-79</v>
      </c>
      <c r="Y10">
        <v>65767</v>
      </c>
      <c r="Z10" s="35">
        <f t="shared" si="1"/>
        <v>-1.2012103334499065</v>
      </c>
    </row>
    <row r="11" spans="1:26" x14ac:dyDescent="0.2">
      <c r="A11" s="28" t="s">
        <v>5</v>
      </c>
      <c r="B11" s="28" t="s">
        <v>13</v>
      </c>
      <c r="C11" s="28" t="s">
        <v>184</v>
      </c>
      <c r="D11" s="28">
        <v>7</v>
      </c>
      <c r="E11" s="28">
        <v>484</v>
      </c>
      <c r="G11" s="28" t="s">
        <v>5</v>
      </c>
      <c r="H11" s="28" t="s">
        <v>13</v>
      </c>
      <c r="I11" s="28" t="s">
        <v>185</v>
      </c>
      <c r="J11" s="28">
        <v>8</v>
      </c>
      <c r="K11" s="28">
        <v>490</v>
      </c>
      <c r="M11" s="28" t="s">
        <v>5</v>
      </c>
      <c r="N11" s="28" t="s">
        <v>13</v>
      </c>
      <c r="O11" s="28" t="s">
        <v>186</v>
      </c>
      <c r="P11" s="28">
        <v>8</v>
      </c>
      <c r="Q11" s="28">
        <v>524</v>
      </c>
      <c r="R11" s="30">
        <f t="shared" si="3"/>
        <v>8.2644628099173556E-2</v>
      </c>
      <c r="S11" s="28">
        <f t="shared" si="2"/>
        <v>40</v>
      </c>
      <c r="U11" s="28" t="s">
        <v>13</v>
      </c>
      <c r="V11" s="28">
        <v>-56</v>
      </c>
      <c r="W11" s="28">
        <v>40</v>
      </c>
      <c r="X11" s="28">
        <f t="shared" si="0"/>
        <v>-16</v>
      </c>
      <c r="Y11">
        <v>25243</v>
      </c>
      <c r="Z11" s="35">
        <f t="shared" si="1"/>
        <v>-0.63383908410252343</v>
      </c>
    </row>
    <row r="12" spans="1:26" x14ac:dyDescent="0.2">
      <c r="A12" s="28" t="s">
        <v>5</v>
      </c>
      <c r="B12" s="28" t="s">
        <v>14</v>
      </c>
      <c r="C12" s="28" t="s">
        <v>184</v>
      </c>
      <c r="D12" s="28">
        <v>10</v>
      </c>
      <c r="E12" s="28">
        <v>452</v>
      </c>
      <c r="G12" s="28" t="s">
        <v>5</v>
      </c>
      <c r="H12" s="28" t="s">
        <v>14</v>
      </c>
      <c r="I12" s="28" t="s">
        <v>185</v>
      </c>
      <c r="J12" s="28">
        <v>11</v>
      </c>
      <c r="K12" s="28">
        <v>499</v>
      </c>
      <c r="M12" s="28" t="s">
        <v>5</v>
      </c>
      <c r="N12" s="28" t="s">
        <v>14</v>
      </c>
      <c r="O12" s="28" t="s">
        <v>186</v>
      </c>
      <c r="P12" s="28">
        <v>11</v>
      </c>
      <c r="Q12" s="28">
        <v>507</v>
      </c>
      <c r="R12" s="30">
        <f t="shared" si="3"/>
        <v>0.12168141592920353</v>
      </c>
      <c r="S12" s="28">
        <f t="shared" si="2"/>
        <v>55</v>
      </c>
      <c r="U12" s="28" t="s">
        <v>14</v>
      </c>
      <c r="V12" s="28">
        <v>-60</v>
      </c>
      <c r="W12" s="28">
        <v>55</v>
      </c>
      <c r="X12" s="28">
        <f t="shared" si="0"/>
        <v>-5</v>
      </c>
      <c r="Y12">
        <v>35408</v>
      </c>
      <c r="Z12" s="35">
        <f t="shared" si="1"/>
        <v>-0.1412110257568911</v>
      </c>
    </row>
    <row r="13" spans="1:26" x14ac:dyDescent="0.2">
      <c r="A13" s="28" t="s">
        <v>5</v>
      </c>
      <c r="B13" s="28" t="s">
        <v>15</v>
      </c>
      <c r="C13" s="28" t="s">
        <v>184</v>
      </c>
      <c r="D13" s="28">
        <v>38</v>
      </c>
      <c r="E13" s="28">
        <v>4089</v>
      </c>
      <c r="G13" s="28" t="s">
        <v>5</v>
      </c>
      <c r="H13" s="28" t="s">
        <v>15</v>
      </c>
      <c r="I13" s="28" t="s">
        <v>185</v>
      </c>
      <c r="J13" s="28">
        <v>37</v>
      </c>
      <c r="K13" s="28">
        <v>4236</v>
      </c>
      <c r="M13" s="28" t="s">
        <v>5</v>
      </c>
      <c r="N13" s="28" t="s">
        <v>15</v>
      </c>
      <c r="O13" s="28" t="s">
        <v>186</v>
      </c>
      <c r="P13" s="28">
        <v>38</v>
      </c>
      <c r="Q13" s="28">
        <v>4272</v>
      </c>
      <c r="R13" s="30">
        <f t="shared" si="3"/>
        <v>4.475421863536317E-2</v>
      </c>
      <c r="S13" s="28">
        <f t="shared" si="2"/>
        <v>183</v>
      </c>
      <c r="U13" s="28" t="s">
        <v>15</v>
      </c>
      <c r="V13" s="28">
        <v>-131</v>
      </c>
      <c r="W13" s="28">
        <v>183</v>
      </c>
      <c r="X13" s="28">
        <f t="shared" si="0"/>
        <v>52</v>
      </c>
      <c r="Y13">
        <v>98799</v>
      </c>
      <c r="Z13" s="35">
        <f t="shared" si="1"/>
        <v>0.52632111661049208</v>
      </c>
    </row>
    <row r="14" spans="1:26" x14ac:dyDescent="0.2">
      <c r="A14" s="28" t="s">
        <v>5</v>
      </c>
      <c r="B14" s="28" t="s">
        <v>16</v>
      </c>
      <c r="C14" s="28" t="s">
        <v>184</v>
      </c>
      <c r="D14" s="28">
        <v>6</v>
      </c>
      <c r="E14" s="28">
        <v>183</v>
      </c>
      <c r="G14" s="28" t="s">
        <v>5</v>
      </c>
      <c r="H14" s="28" t="s">
        <v>16</v>
      </c>
      <c r="I14" s="28" t="s">
        <v>185</v>
      </c>
      <c r="J14" s="28">
        <v>6</v>
      </c>
      <c r="K14" s="28">
        <v>178</v>
      </c>
      <c r="M14" s="28" t="s">
        <v>5</v>
      </c>
      <c r="N14" s="28" t="s">
        <v>16</v>
      </c>
      <c r="O14" s="28" t="s">
        <v>186</v>
      </c>
      <c r="P14" s="28">
        <v>6</v>
      </c>
      <c r="Q14" s="28">
        <v>186</v>
      </c>
      <c r="R14" s="30">
        <f t="shared" si="3"/>
        <v>1.6393442622950821E-2</v>
      </c>
      <c r="S14" s="28">
        <f t="shared" si="2"/>
        <v>3</v>
      </c>
      <c r="U14" s="28" t="s">
        <v>16</v>
      </c>
      <c r="V14" s="28">
        <v>-110</v>
      </c>
      <c r="W14" s="28">
        <v>3</v>
      </c>
      <c r="X14" s="28">
        <f t="shared" si="0"/>
        <v>-107</v>
      </c>
      <c r="Y14">
        <v>28810</v>
      </c>
      <c r="Z14" s="35">
        <f t="shared" si="1"/>
        <v>-3.713988198542173</v>
      </c>
    </row>
    <row r="15" spans="1:26" x14ac:dyDescent="0.2">
      <c r="A15" s="28" t="s">
        <v>5</v>
      </c>
      <c r="B15" s="28" t="s">
        <v>17</v>
      </c>
      <c r="C15" s="28" t="s">
        <v>184</v>
      </c>
      <c r="D15" s="28">
        <v>2</v>
      </c>
      <c r="E15" s="28">
        <v>73</v>
      </c>
      <c r="G15" s="28" t="s">
        <v>5</v>
      </c>
      <c r="H15" s="28" t="s">
        <v>17</v>
      </c>
      <c r="I15" s="28" t="s">
        <v>185</v>
      </c>
      <c r="J15" s="28">
        <v>2</v>
      </c>
      <c r="K15" s="28">
        <v>73</v>
      </c>
      <c r="M15" s="28" t="s">
        <v>5</v>
      </c>
      <c r="N15" s="28" t="s">
        <v>17</v>
      </c>
      <c r="O15" s="28" t="s">
        <v>186</v>
      </c>
      <c r="P15" s="28">
        <v>2</v>
      </c>
      <c r="Q15" s="28">
        <v>73</v>
      </c>
      <c r="R15" s="30">
        <f t="shared" si="3"/>
        <v>0</v>
      </c>
      <c r="S15" s="28">
        <f t="shared" si="2"/>
        <v>0</v>
      </c>
      <c r="U15" s="28" t="s">
        <v>17</v>
      </c>
      <c r="V15" s="28">
        <v>-46</v>
      </c>
      <c r="W15" s="28">
        <v>0</v>
      </c>
      <c r="X15" s="28">
        <f t="shared" si="0"/>
        <v>-46</v>
      </c>
      <c r="Y15">
        <v>12040</v>
      </c>
      <c r="Z15" s="35">
        <f t="shared" si="1"/>
        <v>-3.8205980066445182</v>
      </c>
    </row>
    <row r="16" spans="1:26" x14ac:dyDescent="0.2">
      <c r="A16" s="28" t="s">
        <v>5</v>
      </c>
      <c r="B16" s="28" t="s">
        <v>18</v>
      </c>
      <c r="C16" s="28" t="s">
        <v>184</v>
      </c>
      <c r="D16" s="28">
        <v>12</v>
      </c>
      <c r="E16" s="28">
        <v>690</v>
      </c>
      <c r="G16" s="28" t="s">
        <v>5</v>
      </c>
      <c r="H16" s="28" t="s">
        <v>18</v>
      </c>
      <c r="I16" s="28" t="s">
        <v>185</v>
      </c>
      <c r="J16" s="28">
        <v>12</v>
      </c>
      <c r="K16" s="28">
        <v>711</v>
      </c>
      <c r="M16" s="28" t="s">
        <v>5</v>
      </c>
      <c r="N16" s="28" t="s">
        <v>18</v>
      </c>
      <c r="O16" s="28" t="s">
        <v>186</v>
      </c>
      <c r="P16" s="28">
        <v>10</v>
      </c>
      <c r="Q16" s="28">
        <v>696</v>
      </c>
      <c r="R16" s="30">
        <f t="shared" si="3"/>
        <v>8.6956521739130436E-3</v>
      </c>
      <c r="S16" s="28">
        <f t="shared" si="2"/>
        <v>6</v>
      </c>
      <c r="U16" s="28" t="s">
        <v>18</v>
      </c>
      <c r="V16" s="28">
        <v>-137</v>
      </c>
      <c r="W16" s="28">
        <v>6</v>
      </c>
      <c r="X16" s="28">
        <f t="shared" si="0"/>
        <v>-131</v>
      </c>
      <c r="Y16">
        <v>54297</v>
      </c>
      <c r="Z16" s="35">
        <f t="shared" si="1"/>
        <v>-2.4126563161868977</v>
      </c>
    </row>
    <row r="17" spans="1:26" x14ac:dyDescent="0.2">
      <c r="A17" s="28" t="s">
        <v>5</v>
      </c>
      <c r="B17" s="28" t="s">
        <v>19</v>
      </c>
      <c r="C17" s="28" t="s">
        <v>184</v>
      </c>
      <c r="D17" s="28">
        <v>15</v>
      </c>
      <c r="E17" s="28">
        <v>1090</v>
      </c>
      <c r="G17" s="28" t="s">
        <v>5</v>
      </c>
      <c r="H17" s="28" t="s">
        <v>19</v>
      </c>
      <c r="I17" s="28" t="s">
        <v>185</v>
      </c>
      <c r="J17" s="28">
        <v>14</v>
      </c>
      <c r="K17" s="28">
        <v>1062</v>
      </c>
      <c r="M17" s="28" t="s">
        <v>5</v>
      </c>
      <c r="N17" s="28" t="s">
        <v>19</v>
      </c>
      <c r="O17" s="28" t="s">
        <v>186</v>
      </c>
      <c r="P17" s="28">
        <v>15</v>
      </c>
      <c r="Q17" s="28">
        <v>1112</v>
      </c>
      <c r="R17" s="30">
        <f t="shared" si="3"/>
        <v>2.0183486238532111E-2</v>
      </c>
      <c r="S17" s="28">
        <f t="shared" si="2"/>
        <v>22</v>
      </c>
      <c r="U17" s="28" t="s">
        <v>19</v>
      </c>
      <c r="V17" s="28">
        <v>-248</v>
      </c>
      <c r="W17" s="28">
        <v>22</v>
      </c>
      <c r="X17" s="28">
        <f t="shared" si="0"/>
        <v>-226</v>
      </c>
      <c r="Y17">
        <v>62040</v>
      </c>
      <c r="Z17" s="35">
        <f t="shared" si="1"/>
        <v>-3.6428110896196002</v>
      </c>
    </row>
    <row r="18" spans="1:26" x14ac:dyDescent="0.2">
      <c r="A18" s="28" t="s">
        <v>5</v>
      </c>
      <c r="B18" s="28" t="s">
        <v>20</v>
      </c>
      <c r="C18" s="28" t="s">
        <v>184</v>
      </c>
      <c r="D18" s="28">
        <v>1</v>
      </c>
      <c r="E18" s="28">
        <v>21</v>
      </c>
      <c r="G18" s="28" t="s">
        <v>5</v>
      </c>
      <c r="H18" s="28" t="s">
        <v>20</v>
      </c>
      <c r="I18" s="28" t="s">
        <v>185</v>
      </c>
      <c r="J18" s="28">
        <v>1</v>
      </c>
      <c r="K18" s="28">
        <v>21</v>
      </c>
      <c r="M18" s="28" t="s">
        <v>5</v>
      </c>
      <c r="N18" s="28" t="s">
        <v>20</v>
      </c>
      <c r="O18" s="28" t="s">
        <v>186</v>
      </c>
      <c r="P18" s="28">
        <v>1</v>
      </c>
      <c r="Q18" s="28">
        <v>21</v>
      </c>
      <c r="R18" s="30">
        <f t="shared" si="3"/>
        <v>0</v>
      </c>
      <c r="S18" s="28">
        <f t="shared" si="2"/>
        <v>0</v>
      </c>
      <c r="U18" s="28" t="s">
        <v>20</v>
      </c>
      <c r="V18" s="28">
        <v>10</v>
      </c>
      <c r="W18" s="28">
        <v>0</v>
      </c>
      <c r="X18" s="28">
        <f t="shared" si="0"/>
        <v>10</v>
      </c>
      <c r="Y18">
        <v>8824</v>
      </c>
      <c r="Z18" s="35">
        <f t="shared" si="1"/>
        <v>1.1332728921124207</v>
      </c>
    </row>
    <row r="19" spans="1:26" x14ac:dyDescent="0.2">
      <c r="A19" s="28" t="s">
        <v>5</v>
      </c>
      <c r="B19" s="28" t="s">
        <v>21</v>
      </c>
      <c r="C19" s="28" t="s">
        <v>184</v>
      </c>
      <c r="D19" s="28">
        <v>0</v>
      </c>
      <c r="E19" s="28">
        <v>0</v>
      </c>
      <c r="G19" s="28" t="s">
        <v>5</v>
      </c>
      <c r="H19" s="28" t="s">
        <v>21</v>
      </c>
      <c r="I19" s="28" t="s">
        <v>185</v>
      </c>
      <c r="J19" s="28">
        <v>1</v>
      </c>
      <c r="K19" s="28">
        <v>42</v>
      </c>
      <c r="M19" s="28" t="s">
        <v>5</v>
      </c>
      <c r="N19" s="28" t="s">
        <v>21</v>
      </c>
      <c r="O19" s="28" t="s">
        <v>186</v>
      </c>
      <c r="P19" s="28">
        <v>1</v>
      </c>
      <c r="Q19" s="28">
        <v>42</v>
      </c>
      <c r="R19" s="30" t="e">
        <f t="shared" si="3"/>
        <v>#DIV/0!</v>
      </c>
      <c r="S19" s="28">
        <f t="shared" si="2"/>
        <v>42</v>
      </c>
      <c r="U19" s="28" t="s">
        <v>21</v>
      </c>
      <c r="V19" s="28">
        <v>-33</v>
      </c>
      <c r="W19" s="28">
        <v>42</v>
      </c>
      <c r="X19" s="28">
        <f t="shared" si="0"/>
        <v>9</v>
      </c>
      <c r="Y19">
        <v>5270</v>
      </c>
      <c r="Z19" s="35">
        <f t="shared" si="1"/>
        <v>1.7077798861480076</v>
      </c>
    </row>
    <row r="20" spans="1:26" x14ac:dyDescent="0.2">
      <c r="A20" s="28" t="s">
        <v>5</v>
      </c>
      <c r="B20" s="28" t="s">
        <v>22</v>
      </c>
      <c r="C20" s="28" t="s">
        <v>184</v>
      </c>
      <c r="D20" s="28">
        <v>4</v>
      </c>
      <c r="E20" s="28">
        <v>99</v>
      </c>
      <c r="G20" s="28" t="s">
        <v>5</v>
      </c>
      <c r="H20" s="28" t="s">
        <v>22</v>
      </c>
      <c r="I20" s="28" t="s">
        <v>185</v>
      </c>
      <c r="J20" s="28">
        <v>4</v>
      </c>
      <c r="K20" s="28">
        <v>99</v>
      </c>
      <c r="M20" s="28" t="s">
        <v>5</v>
      </c>
      <c r="N20" s="28" t="s">
        <v>22</v>
      </c>
      <c r="O20" s="28" t="s">
        <v>186</v>
      </c>
      <c r="P20" s="28">
        <v>4</v>
      </c>
      <c r="Q20" s="28">
        <v>99</v>
      </c>
      <c r="R20" s="30">
        <f t="shared" si="3"/>
        <v>0</v>
      </c>
      <c r="S20" s="28">
        <f t="shared" si="2"/>
        <v>0</v>
      </c>
      <c r="U20" s="28" t="s">
        <v>22</v>
      </c>
      <c r="V20" s="28">
        <v>-56</v>
      </c>
      <c r="W20" s="28">
        <v>0</v>
      </c>
      <c r="X20" s="28">
        <f t="shared" si="0"/>
        <v>-56</v>
      </c>
      <c r="Y20">
        <v>11437</v>
      </c>
      <c r="Z20" s="35">
        <f t="shared" si="1"/>
        <v>-4.8963889131765326</v>
      </c>
    </row>
    <row r="21" spans="1:26" x14ac:dyDescent="0.2">
      <c r="A21" s="28" t="s">
        <v>5</v>
      </c>
      <c r="B21" s="28" t="s">
        <v>23</v>
      </c>
      <c r="C21" s="28" t="s">
        <v>184</v>
      </c>
      <c r="D21" s="28">
        <v>21</v>
      </c>
      <c r="E21" s="28">
        <v>1233</v>
      </c>
      <c r="G21" s="28" t="s">
        <v>5</v>
      </c>
      <c r="H21" s="28" t="s">
        <v>23</v>
      </c>
      <c r="I21" s="28" t="s">
        <v>185</v>
      </c>
      <c r="J21" s="28">
        <v>21</v>
      </c>
      <c r="K21" s="28">
        <v>1238</v>
      </c>
      <c r="M21" s="28" t="s">
        <v>5</v>
      </c>
      <c r="N21" s="28" t="s">
        <v>23</v>
      </c>
      <c r="O21" s="28" t="s">
        <v>186</v>
      </c>
      <c r="P21" s="28">
        <v>20</v>
      </c>
      <c r="Q21" s="28">
        <v>1233</v>
      </c>
      <c r="R21" s="30">
        <f t="shared" si="3"/>
        <v>0</v>
      </c>
      <c r="S21" s="28">
        <f t="shared" si="2"/>
        <v>0</v>
      </c>
      <c r="U21" s="28" t="s">
        <v>23</v>
      </c>
      <c r="V21" s="28">
        <v>-92</v>
      </c>
      <c r="W21" s="28">
        <v>0</v>
      </c>
      <c r="X21" s="28">
        <f t="shared" si="0"/>
        <v>-92</v>
      </c>
      <c r="Y21">
        <v>63505</v>
      </c>
      <c r="Z21" s="35">
        <f t="shared" si="1"/>
        <v>-1.4487048263916227</v>
      </c>
    </row>
    <row r="22" spans="1:26" x14ac:dyDescent="0.2">
      <c r="A22" s="28" t="s">
        <v>5</v>
      </c>
      <c r="B22" s="28" t="s">
        <v>24</v>
      </c>
      <c r="C22" s="28" t="s">
        <v>184</v>
      </c>
      <c r="D22" s="28">
        <v>146</v>
      </c>
      <c r="E22" s="28">
        <v>13067</v>
      </c>
      <c r="G22" s="28" t="s">
        <v>5</v>
      </c>
      <c r="H22" s="28" t="s">
        <v>24</v>
      </c>
      <c r="I22" s="28" t="s">
        <v>185</v>
      </c>
      <c r="J22" s="28">
        <v>150</v>
      </c>
      <c r="K22" s="28">
        <v>13699</v>
      </c>
      <c r="M22" s="28" t="s">
        <v>5</v>
      </c>
      <c r="N22" s="28" t="s">
        <v>24</v>
      </c>
      <c r="O22" s="28" t="s">
        <v>186</v>
      </c>
      <c r="P22" s="28">
        <v>150</v>
      </c>
      <c r="Q22" s="28">
        <v>13610</v>
      </c>
      <c r="R22" s="30">
        <f t="shared" si="3"/>
        <v>4.1555062370857883E-2</v>
      </c>
      <c r="S22" s="28">
        <f t="shared" si="2"/>
        <v>543</v>
      </c>
      <c r="U22" s="28" t="s">
        <v>24</v>
      </c>
      <c r="V22" s="28">
        <v>-558</v>
      </c>
      <c r="W22" s="28">
        <v>543</v>
      </c>
      <c r="X22" s="28">
        <f t="shared" si="0"/>
        <v>-15</v>
      </c>
      <c r="Y22">
        <v>414655</v>
      </c>
      <c r="Z22" s="35">
        <f t="shared" si="1"/>
        <v>-3.6174651216071191E-2</v>
      </c>
    </row>
    <row r="23" spans="1:26" x14ac:dyDescent="0.2">
      <c r="A23" s="28" t="s">
        <v>5</v>
      </c>
      <c r="B23" s="28" t="s">
        <v>25</v>
      </c>
      <c r="C23" s="28" t="s">
        <v>184</v>
      </c>
      <c r="D23" s="28">
        <v>5</v>
      </c>
      <c r="E23" s="28">
        <v>337</v>
      </c>
      <c r="G23" s="28" t="s">
        <v>5</v>
      </c>
      <c r="H23" s="28" t="s">
        <v>25</v>
      </c>
      <c r="I23" s="28" t="s">
        <v>185</v>
      </c>
      <c r="J23" s="28">
        <v>5</v>
      </c>
      <c r="K23" s="28">
        <v>332</v>
      </c>
      <c r="M23" s="28" t="s">
        <v>5</v>
      </c>
      <c r="N23" s="28" t="s">
        <v>25</v>
      </c>
      <c r="O23" s="28" t="s">
        <v>186</v>
      </c>
      <c r="P23" s="28">
        <v>5</v>
      </c>
      <c r="Q23" s="28">
        <v>341</v>
      </c>
      <c r="R23" s="30">
        <f t="shared" si="3"/>
        <v>1.1869436201780416E-2</v>
      </c>
      <c r="S23" s="28">
        <f t="shared" si="2"/>
        <v>4</v>
      </c>
      <c r="U23" s="28" t="s">
        <v>25</v>
      </c>
      <c r="V23" s="28">
        <v>-28</v>
      </c>
      <c r="W23" s="28">
        <v>4</v>
      </c>
      <c r="X23" s="28">
        <f t="shared" si="0"/>
        <v>-24</v>
      </c>
      <c r="Y23">
        <v>20485</v>
      </c>
      <c r="Z23" s="35">
        <f t="shared" si="1"/>
        <v>-1.1715889675372224</v>
      </c>
    </row>
    <row r="24" spans="1:26" x14ac:dyDescent="0.2">
      <c r="A24" s="28" t="s">
        <v>5</v>
      </c>
      <c r="B24" s="28" t="s">
        <v>26</v>
      </c>
      <c r="C24" s="28" t="s">
        <v>184</v>
      </c>
      <c r="D24" s="28">
        <v>12</v>
      </c>
      <c r="E24" s="28">
        <v>519</v>
      </c>
      <c r="G24" s="28" t="s">
        <v>5</v>
      </c>
      <c r="H24" s="28" t="s">
        <v>26</v>
      </c>
      <c r="I24" s="28" t="s">
        <v>185</v>
      </c>
      <c r="J24" s="28">
        <v>13</v>
      </c>
      <c r="K24" s="28">
        <v>594</v>
      </c>
      <c r="M24" s="28" t="s">
        <v>5</v>
      </c>
      <c r="N24" s="28" t="s">
        <v>26</v>
      </c>
      <c r="O24" s="28" t="s">
        <v>186</v>
      </c>
      <c r="P24" s="28">
        <v>13</v>
      </c>
      <c r="Q24" s="28">
        <v>594</v>
      </c>
      <c r="R24" s="30">
        <f t="shared" si="3"/>
        <v>0.14450867052023122</v>
      </c>
      <c r="S24" s="28">
        <f t="shared" si="2"/>
        <v>75</v>
      </c>
      <c r="U24" s="28" t="s">
        <v>26</v>
      </c>
      <c r="V24" s="28">
        <v>-150</v>
      </c>
      <c r="W24" s="28">
        <v>75</v>
      </c>
      <c r="X24" s="28">
        <f t="shared" si="0"/>
        <v>-75</v>
      </c>
      <c r="Y24">
        <v>36891</v>
      </c>
      <c r="Z24" s="35">
        <f t="shared" si="1"/>
        <v>-2.0330161828088151</v>
      </c>
    </row>
    <row r="25" spans="1:26" x14ac:dyDescent="0.2">
      <c r="A25" s="28" t="s">
        <v>5</v>
      </c>
      <c r="B25" s="28" t="s">
        <v>27</v>
      </c>
      <c r="C25" s="28" t="s">
        <v>184</v>
      </c>
      <c r="D25" s="28">
        <v>5</v>
      </c>
      <c r="E25" s="28">
        <v>199</v>
      </c>
      <c r="G25" s="28" t="s">
        <v>5</v>
      </c>
      <c r="H25" s="28" t="s">
        <v>27</v>
      </c>
      <c r="I25" s="28" t="s">
        <v>185</v>
      </c>
      <c r="J25" s="28">
        <v>5</v>
      </c>
      <c r="K25" s="28">
        <v>202</v>
      </c>
      <c r="M25" s="28" t="s">
        <v>5</v>
      </c>
      <c r="N25" s="28" t="s">
        <v>27</v>
      </c>
      <c r="O25" s="28" t="s">
        <v>186</v>
      </c>
      <c r="P25" s="28">
        <v>5</v>
      </c>
      <c r="Q25" s="28">
        <v>202</v>
      </c>
      <c r="R25" s="30">
        <f t="shared" si="3"/>
        <v>1.507537688442211E-2</v>
      </c>
      <c r="S25" s="28">
        <f t="shared" si="2"/>
        <v>3</v>
      </c>
      <c r="U25" s="28" t="s">
        <v>27</v>
      </c>
      <c r="V25" s="28">
        <v>-10</v>
      </c>
      <c r="W25" s="28">
        <v>3</v>
      </c>
      <c r="X25" s="28">
        <f t="shared" si="0"/>
        <v>-7</v>
      </c>
      <c r="Y25">
        <v>13966</v>
      </c>
      <c r="Z25" s="35">
        <f t="shared" si="1"/>
        <v>-0.50121724187312044</v>
      </c>
    </row>
    <row r="26" spans="1:26" x14ac:dyDescent="0.2">
      <c r="A26" s="28" t="s">
        <v>5</v>
      </c>
      <c r="B26" s="28" t="s">
        <v>28</v>
      </c>
      <c r="C26" s="28" t="s">
        <v>184</v>
      </c>
      <c r="D26" s="28">
        <v>5</v>
      </c>
      <c r="E26" s="28">
        <v>412</v>
      </c>
      <c r="G26" s="28" t="s">
        <v>5</v>
      </c>
      <c r="H26" s="28" t="s">
        <v>28</v>
      </c>
      <c r="I26" s="28" t="s">
        <v>185</v>
      </c>
      <c r="J26" s="28">
        <v>6</v>
      </c>
      <c r="K26" s="28">
        <v>454</v>
      </c>
      <c r="M26" s="28" t="s">
        <v>5</v>
      </c>
      <c r="N26" s="28" t="s">
        <v>28</v>
      </c>
      <c r="O26" s="28" t="s">
        <v>186</v>
      </c>
      <c r="P26" s="28">
        <v>6</v>
      </c>
      <c r="Q26" s="28">
        <v>449</v>
      </c>
      <c r="R26" s="30">
        <f t="shared" si="3"/>
        <v>8.9805825242718448E-2</v>
      </c>
      <c r="S26" s="28">
        <f t="shared" si="2"/>
        <v>37</v>
      </c>
      <c r="U26" s="28" t="s">
        <v>28</v>
      </c>
      <c r="V26" s="28">
        <v>-38</v>
      </c>
      <c r="W26" s="28">
        <v>37</v>
      </c>
      <c r="X26" s="28">
        <f t="shared" si="0"/>
        <v>-1</v>
      </c>
      <c r="Y26">
        <v>20825</v>
      </c>
      <c r="Z26" s="35">
        <f t="shared" si="1"/>
        <v>-4.8019207683073231E-2</v>
      </c>
    </row>
    <row r="27" spans="1:26" x14ac:dyDescent="0.2">
      <c r="A27" s="28" t="s">
        <v>5</v>
      </c>
      <c r="B27" s="28" t="s">
        <v>29</v>
      </c>
      <c r="C27" s="28" t="s">
        <v>184</v>
      </c>
      <c r="D27" s="28">
        <v>5</v>
      </c>
      <c r="E27" s="28">
        <v>309</v>
      </c>
      <c r="G27" s="28" t="s">
        <v>5</v>
      </c>
      <c r="H27" s="28" t="s">
        <v>29</v>
      </c>
      <c r="I27" s="28" t="s">
        <v>185</v>
      </c>
      <c r="J27" s="28">
        <v>5</v>
      </c>
      <c r="K27" s="28">
        <v>309</v>
      </c>
      <c r="M27" s="28" t="s">
        <v>5</v>
      </c>
      <c r="N27" s="28" t="s">
        <v>29</v>
      </c>
      <c r="O27" s="28" t="s">
        <v>186</v>
      </c>
      <c r="P27" s="28">
        <v>5</v>
      </c>
      <c r="Q27" s="28">
        <v>309</v>
      </c>
      <c r="R27" s="30">
        <f t="shared" si="3"/>
        <v>0</v>
      </c>
      <c r="S27" s="28">
        <f t="shared" si="2"/>
        <v>0</v>
      </c>
      <c r="U27" s="28" t="s">
        <v>29</v>
      </c>
      <c r="V27" s="28">
        <v>-42</v>
      </c>
      <c r="W27" s="28">
        <v>0</v>
      </c>
      <c r="X27" s="28">
        <f t="shared" si="0"/>
        <v>-42</v>
      </c>
      <c r="Y27">
        <v>30619</v>
      </c>
      <c r="Z27" s="35">
        <f t="shared" si="1"/>
        <v>-1.3716973121264573</v>
      </c>
    </row>
    <row r="28" spans="1:26" x14ac:dyDescent="0.2">
      <c r="A28" s="28" t="s">
        <v>5</v>
      </c>
      <c r="B28" s="28" t="s">
        <v>30</v>
      </c>
      <c r="C28" s="28" t="s">
        <v>184</v>
      </c>
      <c r="D28" s="28">
        <v>14</v>
      </c>
      <c r="E28" s="28">
        <v>610</v>
      </c>
      <c r="G28" s="28" t="s">
        <v>5</v>
      </c>
      <c r="H28" s="28" t="s">
        <v>30</v>
      </c>
      <c r="I28" s="28" t="s">
        <v>185</v>
      </c>
      <c r="J28" s="28">
        <v>14</v>
      </c>
      <c r="K28" s="28">
        <v>647</v>
      </c>
      <c r="M28" s="28" t="s">
        <v>5</v>
      </c>
      <c r="N28" s="28" t="s">
        <v>30</v>
      </c>
      <c r="O28" s="28" t="s">
        <v>186</v>
      </c>
      <c r="P28" s="28">
        <v>14</v>
      </c>
      <c r="Q28" s="28">
        <v>759</v>
      </c>
      <c r="R28" s="30">
        <f t="shared" si="3"/>
        <v>0.2442622950819672</v>
      </c>
      <c r="S28" s="28">
        <f t="shared" si="2"/>
        <v>149</v>
      </c>
      <c r="U28" s="28" t="s">
        <v>30</v>
      </c>
      <c r="V28" s="28">
        <v>-132</v>
      </c>
      <c r="W28" s="28">
        <v>149</v>
      </c>
      <c r="X28" s="28">
        <f t="shared" si="0"/>
        <v>17</v>
      </c>
      <c r="Y28">
        <v>46138</v>
      </c>
      <c r="Z28" s="35">
        <f t="shared" si="1"/>
        <v>0.36845983787767134</v>
      </c>
    </row>
    <row r="29" spans="1:26" x14ac:dyDescent="0.2">
      <c r="A29" s="28" t="s">
        <v>5</v>
      </c>
      <c r="B29" s="28" t="s">
        <v>31</v>
      </c>
      <c r="C29" s="28" t="s">
        <v>184</v>
      </c>
      <c r="D29" s="28">
        <v>2</v>
      </c>
      <c r="E29" s="28">
        <v>40</v>
      </c>
      <c r="G29" s="28" t="s">
        <v>5</v>
      </c>
      <c r="H29" s="28" t="s">
        <v>31</v>
      </c>
      <c r="I29" s="28" t="s">
        <v>185</v>
      </c>
      <c r="J29" s="28">
        <v>2</v>
      </c>
      <c r="K29" s="28">
        <v>40</v>
      </c>
      <c r="M29" s="28" t="s">
        <v>5</v>
      </c>
      <c r="N29" s="28" t="s">
        <v>31</v>
      </c>
      <c r="O29" s="28" t="s">
        <v>186</v>
      </c>
      <c r="P29" s="28">
        <v>2</v>
      </c>
      <c r="Q29" s="28">
        <v>40</v>
      </c>
      <c r="R29" s="30">
        <f t="shared" si="3"/>
        <v>0</v>
      </c>
      <c r="S29" s="28">
        <f t="shared" si="2"/>
        <v>0</v>
      </c>
      <c r="U29" s="28" t="s">
        <v>31</v>
      </c>
      <c r="V29" s="28">
        <v>-36</v>
      </c>
      <c r="W29" s="28">
        <v>0</v>
      </c>
      <c r="X29" s="28">
        <f t="shared" si="0"/>
        <v>-36</v>
      </c>
      <c r="Y29">
        <v>5923</v>
      </c>
      <c r="Z29" s="35">
        <f t="shared" si="1"/>
        <v>-6.0780010130001694</v>
      </c>
    </row>
    <row r="30" spans="1:26" x14ac:dyDescent="0.2">
      <c r="A30" s="28" t="s">
        <v>5</v>
      </c>
      <c r="B30" s="28" t="s">
        <v>32</v>
      </c>
      <c r="C30" s="28" t="s">
        <v>184</v>
      </c>
      <c r="D30" s="28">
        <v>503</v>
      </c>
      <c r="E30" s="28">
        <v>44347</v>
      </c>
      <c r="G30" s="28" t="s">
        <v>5</v>
      </c>
      <c r="H30" s="28" t="s">
        <v>32</v>
      </c>
      <c r="I30" s="28" t="s">
        <v>185</v>
      </c>
      <c r="J30" s="28">
        <v>512</v>
      </c>
      <c r="K30" s="28">
        <v>45383</v>
      </c>
      <c r="M30" s="28" t="s">
        <v>5</v>
      </c>
      <c r="N30" s="28" t="s">
        <v>32</v>
      </c>
      <c r="O30" s="28" t="s">
        <v>186</v>
      </c>
      <c r="P30" s="28">
        <v>517</v>
      </c>
      <c r="Q30" s="28">
        <v>46184</v>
      </c>
      <c r="R30" s="30">
        <f t="shared" si="3"/>
        <v>4.1423320630482333E-2</v>
      </c>
      <c r="S30" s="28">
        <f t="shared" si="2"/>
        <v>1837</v>
      </c>
      <c r="U30" s="28" t="s">
        <v>32</v>
      </c>
      <c r="V30" s="28">
        <v>-1211</v>
      </c>
      <c r="W30" s="28">
        <v>1837</v>
      </c>
      <c r="X30" s="28">
        <f t="shared" si="0"/>
        <v>626</v>
      </c>
      <c r="Y30">
        <v>1224763</v>
      </c>
      <c r="Z30" s="35">
        <f t="shared" si="1"/>
        <v>0.51111929410016466</v>
      </c>
    </row>
    <row r="31" spans="1:26" x14ac:dyDescent="0.2">
      <c r="A31" s="28" t="s">
        <v>5</v>
      </c>
      <c r="B31" s="28" t="s">
        <v>33</v>
      </c>
      <c r="C31" s="28" t="s">
        <v>184</v>
      </c>
      <c r="D31" s="28">
        <v>7</v>
      </c>
      <c r="E31" s="28">
        <v>339</v>
      </c>
      <c r="G31" s="28" t="s">
        <v>5</v>
      </c>
      <c r="H31" s="28" t="s">
        <v>33</v>
      </c>
      <c r="I31" s="28" t="s">
        <v>185</v>
      </c>
      <c r="J31" s="28">
        <v>7</v>
      </c>
      <c r="K31" s="28">
        <v>382</v>
      </c>
      <c r="M31" s="28" t="s">
        <v>5</v>
      </c>
      <c r="N31" s="28" t="s">
        <v>33</v>
      </c>
      <c r="O31" s="28" t="s">
        <v>186</v>
      </c>
      <c r="P31" s="28">
        <v>8</v>
      </c>
      <c r="Q31" s="28">
        <v>414</v>
      </c>
      <c r="R31" s="30">
        <f t="shared" si="3"/>
        <v>0.22123893805309736</v>
      </c>
      <c r="S31" s="28">
        <f t="shared" si="2"/>
        <v>75</v>
      </c>
      <c r="U31" s="28" t="s">
        <v>33</v>
      </c>
      <c r="V31" s="28">
        <v>-90</v>
      </c>
      <c r="W31" s="28">
        <v>75</v>
      </c>
      <c r="X31" s="28">
        <f t="shared" si="0"/>
        <v>-15</v>
      </c>
      <c r="Y31">
        <v>18709</v>
      </c>
      <c r="Z31" s="35">
        <f t="shared" si="1"/>
        <v>-0.80175316692500942</v>
      </c>
    </row>
    <row r="32" spans="1:26" x14ac:dyDescent="0.2">
      <c r="A32" s="28" t="s">
        <v>5</v>
      </c>
      <c r="B32" s="28" t="s">
        <v>34</v>
      </c>
      <c r="C32" s="28" t="s">
        <v>184</v>
      </c>
      <c r="D32" s="28">
        <v>3</v>
      </c>
      <c r="E32" s="28">
        <v>149</v>
      </c>
      <c r="G32" s="28" t="s">
        <v>5</v>
      </c>
      <c r="H32" s="28" t="s">
        <v>34</v>
      </c>
      <c r="I32" s="28" t="s">
        <v>185</v>
      </c>
      <c r="J32" s="28">
        <v>3</v>
      </c>
      <c r="K32" s="28">
        <v>149</v>
      </c>
      <c r="M32" s="28" t="s">
        <v>5</v>
      </c>
      <c r="N32" s="28" t="s">
        <v>34</v>
      </c>
      <c r="O32" s="28" t="s">
        <v>186</v>
      </c>
      <c r="P32" s="28">
        <v>3</v>
      </c>
      <c r="Q32" s="28">
        <v>149</v>
      </c>
      <c r="R32" s="30">
        <f t="shared" si="3"/>
        <v>0</v>
      </c>
      <c r="S32" s="28">
        <f t="shared" si="2"/>
        <v>0</v>
      </c>
      <c r="U32" s="28" t="s">
        <v>34</v>
      </c>
      <c r="V32" s="28">
        <v>-76</v>
      </c>
      <c r="W32" s="28">
        <v>0</v>
      </c>
      <c r="X32" s="28">
        <f t="shared" si="0"/>
        <v>-76</v>
      </c>
      <c r="Y32">
        <v>20743</v>
      </c>
      <c r="Z32" s="35">
        <f t="shared" si="1"/>
        <v>-3.6638866123511544</v>
      </c>
    </row>
    <row r="33" spans="1:26" x14ac:dyDescent="0.2">
      <c r="A33" s="28" t="s">
        <v>5</v>
      </c>
      <c r="B33" s="28" t="s">
        <v>35</v>
      </c>
      <c r="C33" s="28" t="s">
        <v>184</v>
      </c>
      <c r="D33" s="28">
        <v>9</v>
      </c>
      <c r="E33" s="28">
        <v>636</v>
      </c>
      <c r="G33" s="28" t="s">
        <v>5</v>
      </c>
      <c r="H33" s="28" t="s">
        <v>35</v>
      </c>
      <c r="I33" s="28" t="s">
        <v>185</v>
      </c>
      <c r="J33" s="28">
        <v>9</v>
      </c>
      <c r="K33" s="28">
        <v>636</v>
      </c>
      <c r="M33" s="28" t="s">
        <v>5</v>
      </c>
      <c r="N33" s="28" t="s">
        <v>35</v>
      </c>
      <c r="O33" s="28" t="s">
        <v>186</v>
      </c>
      <c r="P33" s="28">
        <v>10</v>
      </c>
      <c r="Q33" s="28">
        <v>656</v>
      </c>
      <c r="R33" s="30">
        <f t="shared" si="3"/>
        <v>3.1446540880503145E-2</v>
      </c>
      <c r="S33" s="28">
        <f t="shared" si="2"/>
        <v>20</v>
      </c>
      <c r="U33" s="28" t="s">
        <v>35</v>
      </c>
      <c r="V33" s="28">
        <v>14</v>
      </c>
      <c r="W33" s="28">
        <v>20</v>
      </c>
      <c r="X33" s="28">
        <f t="shared" si="0"/>
        <v>34</v>
      </c>
      <c r="Y33">
        <v>38584</v>
      </c>
      <c r="Z33" s="35">
        <f t="shared" si="1"/>
        <v>0.88119427742069245</v>
      </c>
    </row>
    <row r="34" spans="1:26" x14ac:dyDescent="0.2">
      <c r="A34" s="28" t="s">
        <v>5</v>
      </c>
      <c r="B34" s="28" t="s">
        <v>36</v>
      </c>
      <c r="C34" s="28" t="s">
        <v>184</v>
      </c>
      <c r="D34" s="28">
        <v>15</v>
      </c>
      <c r="E34" s="28">
        <v>656</v>
      </c>
      <c r="G34" s="28" t="s">
        <v>5</v>
      </c>
      <c r="H34" s="28" t="s">
        <v>36</v>
      </c>
      <c r="I34" s="28" t="s">
        <v>185</v>
      </c>
      <c r="J34" s="28">
        <v>16</v>
      </c>
      <c r="K34" s="28">
        <v>679</v>
      </c>
      <c r="M34" s="28" t="s">
        <v>5</v>
      </c>
      <c r="N34" s="28" t="s">
        <v>36</v>
      </c>
      <c r="O34" s="28" t="s">
        <v>186</v>
      </c>
      <c r="P34" s="28">
        <v>16</v>
      </c>
      <c r="Q34" s="28">
        <v>688</v>
      </c>
      <c r="R34" s="30">
        <f t="shared" si="3"/>
        <v>4.878048780487805E-2</v>
      </c>
      <c r="S34" s="28">
        <f t="shared" si="2"/>
        <v>32</v>
      </c>
      <c r="U34" s="28" t="s">
        <v>36</v>
      </c>
      <c r="V34" s="28">
        <v>-29</v>
      </c>
      <c r="W34" s="28">
        <v>32</v>
      </c>
      <c r="X34" s="28">
        <f t="shared" si="0"/>
        <v>3</v>
      </c>
      <c r="Y34">
        <v>45237</v>
      </c>
      <c r="Z34" s="35">
        <f t="shared" si="1"/>
        <v>6.6317395052722328E-2</v>
      </c>
    </row>
    <row r="35" spans="1:26" x14ac:dyDescent="0.2">
      <c r="A35" s="28" t="s">
        <v>5</v>
      </c>
      <c r="B35" s="28" t="s">
        <v>37</v>
      </c>
      <c r="C35" s="28" t="s">
        <v>184</v>
      </c>
      <c r="D35" s="28">
        <v>4</v>
      </c>
      <c r="E35" s="28">
        <v>159</v>
      </c>
      <c r="G35" s="28" t="s">
        <v>5</v>
      </c>
      <c r="H35" s="28" t="s">
        <v>37</v>
      </c>
      <c r="I35" s="28" t="s">
        <v>185</v>
      </c>
      <c r="J35" s="28">
        <v>3</v>
      </c>
      <c r="K35" s="28">
        <v>135</v>
      </c>
      <c r="M35" s="28" t="s">
        <v>5</v>
      </c>
      <c r="N35" s="28" t="s">
        <v>37</v>
      </c>
      <c r="O35" s="28" t="s">
        <v>186</v>
      </c>
      <c r="P35" s="28">
        <v>3</v>
      </c>
      <c r="Q35" s="28">
        <v>135</v>
      </c>
      <c r="R35" s="30">
        <f t="shared" si="3"/>
        <v>-0.15094339622641509</v>
      </c>
      <c r="S35" s="28">
        <f t="shared" si="2"/>
        <v>-24</v>
      </c>
      <c r="U35" s="28" t="s">
        <v>37</v>
      </c>
      <c r="V35" s="28">
        <v>-34</v>
      </c>
      <c r="W35" s="28">
        <v>-24</v>
      </c>
      <c r="X35" s="28">
        <f t="shared" si="0"/>
        <v>-58</v>
      </c>
      <c r="Y35">
        <v>10104</v>
      </c>
      <c r="Z35" s="35">
        <f t="shared" si="1"/>
        <v>-5.7403008709422014</v>
      </c>
    </row>
    <row r="36" spans="1:26" x14ac:dyDescent="0.2">
      <c r="A36" s="28" t="s">
        <v>5</v>
      </c>
      <c r="B36" s="28" t="s">
        <v>38</v>
      </c>
      <c r="C36" s="28" t="s">
        <v>184</v>
      </c>
      <c r="D36" s="28">
        <v>4</v>
      </c>
      <c r="E36" s="28">
        <v>112</v>
      </c>
      <c r="G36" s="28" t="s">
        <v>5</v>
      </c>
      <c r="H36" s="28" t="s">
        <v>38</v>
      </c>
      <c r="I36" s="28" t="s">
        <v>185</v>
      </c>
      <c r="J36" s="28">
        <v>4</v>
      </c>
      <c r="K36" s="28">
        <v>112</v>
      </c>
      <c r="M36" s="28" t="s">
        <v>5</v>
      </c>
      <c r="N36" s="28" t="s">
        <v>38</v>
      </c>
      <c r="O36" s="28" t="s">
        <v>186</v>
      </c>
      <c r="P36" s="28">
        <v>4</v>
      </c>
      <c r="Q36" s="28">
        <v>115</v>
      </c>
      <c r="R36" s="30">
        <f t="shared" si="3"/>
        <v>2.6785714285714284E-2</v>
      </c>
      <c r="S36" s="28">
        <f t="shared" si="2"/>
        <v>3</v>
      </c>
      <c r="U36" s="28" t="s">
        <v>38</v>
      </c>
      <c r="V36" s="28">
        <v>-48</v>
      </c>
      <c r="W36" s="28">
        <v>3</v>
      </c>
      <c r="X36" s="28">
        <f t="shared" si="0"/>
        <v>-45</v>
      </c>
      <c r="Y36">
        <v>15948</v>
      </c>
      <c r="Z36" s="35">
        <f t="shared" si="1"/>
        <v>-2.8216704288939054</v>
      </c>
    </row>
    <row r="37" spans="1:26" x14ac:dyDescent="0.2">
      <c r="A37" s="28" t="s">
        <v>5</v>
      </c>
      <c r="B37" s="28" t="s">
        <v>39</v>
      </c>
      <c r="C37" s="28" t="s">
        <v>184</v>
      </c>
      <c r="D37" s="28">
        <v>11</v>
      </c>
      <c r="E37" s="28">
        <v>549</v>
      </c>
      <c r="G37" s="28" t="s">
        <v>5</v>
      </c>
      <c r="H37" s="28" t="s">
        <v>39</v>
      </c>
      <c r="I37" s="28" t="s">
        <v>185</v>
      </c>
      <c r="J37" s="28">
        <v>11</v>
      </c>
      <c r="K37" s="28">
        <v>549</v>
      </c>
      <c r="M37" s="28" t="s">
        <v>5</v>
      </c>
      <c r="N37" s="28" t="s">
        <v>39</v>
      </c>
      <c r="O37" s="28" t="s">
        <v>186</v>
      </c>
      <c r="P37" s="28">
        <v>13</v>
      </c>
      <c r="Q37" s="28">
        <v>691</v>
      </c>
      <c r="R37" s="30">
        <f t="shared" si="3"/>
        <v>0.25865209471766848</v>
      </c>
      <c r="S37" s="28">
        <f t="shared" si="2"/>
        <v>142</v>
      </c>
      <c r="U37" s="28" t="s">
        <v>39</v>
      </c>
      <c r="V37" s="28">
        <v>-38</v>
      </c>
      <c r="W37" s="28">
        <v>142</v>
      </c>
      <c r="X37" s="28">
        <f t="shared" si="0"/>
        <v>104</v>
      </c>
      <c r="Y37">
        <v>42577</v>
      </c>
      <c r="Z37" s="35">
        <f t="shared" si="1"/>
        <v>2.4426333466425536</v>
      </c>
    </row>
    <row r="38" spans="1:26" x14ac:dyDescent="0.2">
      <c r="A38" s="28" t="s">
        <v>5</v>
      </c>
      <c r="B38" s="28" t="s">
        <v>40</v>
      </c>
      <c r="C38" s="28" t="s">
        <v>184</v>
      </c>
      <c r="D38" s="28">
        <v>0</v>
      </c>
      <c r="E38" s="28">
        <v>0</v>
      </c>
      <c r="G38" s="28" t="s">
        <v>5</v>
      </c>
      <c r="H38" s="28" t="s">
        <v>40</v>
      </c>
      <c r="I38" s="28" t="s">
        <v>185</v>
      </c>
      <c r="J38" s="28">
        <v>0</v>
      </c>
      <c r="K38" s="28">
        <v>0</v>
      </c>
      <c r="M38" s="28" t="s">
        <v>5</v>
      </c>
      <c r="N38" s="28" t="s">
        <v>40</v>
      </c>
      <c r="O38" s="28" t="s">
        <v>186</v>
      </c>
      <c r="P38" s="28">
        <v>0</v>
      </c>
      <c r="Q38" s="28">
        <v>0</v>
      </c>
      <c r="R38" s="30" t="e">
        <f t="shared" si="3"/>
        <v>#DIV/0!</v>
      </c>
      <c r="S38" s="28">
        <f t="shared" si="2"/>
        <v>0</v>
      </c>
      <c r="U38" s="28" t="s">
        <v>40</v>
      </c>
      <c r="V38" s="28">
        <v>-2</v>
      </c>
      <c r="W38" s="28">
        <v>0</v>
      </c>
      <c r="X38" s="28">
        <f t="shared" si="0"/>
        <v>-2</v>
      </c>
      <c r="Y38">
        <v>4384</v>
      </c>
      <c r="Z38" s="35">
        <f t="shared" si="1"/>
        <v>-0.45620437956204379</v>
      </c>
    </row>
    <row r="39" spans="1:26" x14ac:dyDescent="0.2">
      <c r="A39" s="28" t="s">
        <v>5</v>
      </c>
      <c r="B39" s="28" t="s">
        <v>41</v>
      </c>
      <c r="C39" s="28" t="s">
        <v>184</v>
      </c>
      <c r="D39" s="28">
        <v>2</v>
      </c>
      <c r="E39" s="28">
        <v>60</v>
      </c>
      <c r="G39" s="28" t="s">
        <v>5</v>
      </c>
      <c r="H39" s="28" t="s">
        <v>41</v>
      </c>
      <c r="I39" s="28" t="s">
        <v>185</v>
      </c>
      <c r="J39" s="28">
        <v>2</v>
      </c>
      <c r="K39" s="28">
        <v>60</v>
      </c>
      <c r="M39" s="28" t="s">
        <v>5</v>
      </c>
      <c r="N39" s="28" t="s">
        <v>41</v>
      </c>
      <c r="O39" s="28" t="s">
        <v>186</v>
      </c>
      <c r="P39" s="28">
        <v>2</v>
      </c>
      <c r="Q39" s="28">
        <v>60</v>
      </c>
      <c r="R39" s="30">
        <f t="shared" si="3"/>
        <v>0</v>
      </c>
      <c r="S39" s="28">
        <f t="shared" si="2"/>
        <v>0</v>
      </c>
      <c r="U39" s="28" t="s">
        <v>41</v>
      </c>
      <c r="V39" s="28">
        <v>-32</v>
      </c>
      <c r="W39" s="28">
        <v>0</v>
      </c>
      <c r="X39" s="28">
        <f t="shared" si="0"/>
        <v>-32</v>
      </c>
      <c r="Y39">
        <v>12776</v>
      </c>
      <c r="Z39" s="35">
        <f t="shared" si="1"/>
        <v>-2.5046963055729492</v>
      </c>
    </row>
    <row r="40" spans="1:26" x14ac:dyDescent="0.2">
      <c r="A40" s="28" t="s">
        <v>5</v>
      </c>
      <c r="B40" s="28" t="s">
        <v>42</v>
      </c>
      <c r="C40" s="28" t="s">
        <v>184</v>
      </c>
      <c r="D40" s="28">
        <v>2</v>
      </c>
      <c r="E40" s="28">
        <v>30</v>
      </c>
      <c r="G40" s="28" t="s">
        <v>5</v>
      </c>
      <c r="H40" s="28" t="s">
        <v>42</v>
      </c>
      <c r="I40" s="28" t="s">
        <v>185</v>
      </c>
      <c r="J40" s="28">
        <v>1</v>
      </c>
      <c r="K40" s="28">
        <v>10</v>
      </c>
      <c r="M40" s="28" t="s">
        <v>5</v>
      </c>
      <c r="N40" s="28" t="s">
        <v>42</v>
      </c>
      <c r="O40" s="28" t="s">
        <v>186</v>
      </c>
      <c r="P40" s="28">
        <v>3</v>
      </c>
      <c r="Q40" s="28">
        <v>75</v>
      </c>
      <c r="R40" s="30">
        <f t="shared" si="3"/>
        <v>1.5</v>
      </c>
      <c r="S40" s="28">
        <f t="shared" si="2"/>
        <v>45</v>
      </c>
      <c r="U40" s="28" t="s">
        <v>42</v>
      </c>
      <c r="V40" s="28">
        <v>-76</v>
      </c>
      <c r="W40" s="28">
        <v>45</v>
      </c>
      <c r="X40" s="28">
        <f t="shared" si="0"/>
        <v>-31</v>
      </c>
      <c r="Y40">
        <v>6840</v>
      </c>
      <c r="Z40" s="35">
        <f t="shared" si="1"/>
        <v>-4.5321637426900585</v>
      </c>
    </row>
    <row r="41" spans="1:26" x14ac:dyDescent="0.2">
      <c r="A41" s="28" t="s">
        <v>5</v>
      </c>
      <c r="B41" s="28" t="s">
        <v>43</v>
      </c>
      <c r="C41" s="28" t="s">
        <v>184</v>
      </c>
      <c r="D41" s="28">
        <v>1</v>
      </c>
      <c r="E41" s="28">
        <v>62</v>
      </c>
      <c r="G41" s="28" t="s">
        <v>5</v>
      </c>
      <c r="H41" s="28" t="s">
        <v>43</v>
      </c>
      <c r="I41" s="28" t="s">
        <v>185</v>
      </c>
      <c r="J41" s="28">
        <v>1</v>
      </c>
      <c r="K41" s="28">
        <v>62</v>
      </c>
      <c r="M41" s="28" t="s">
        <v>5</v>
      </c>
      <c r="N41" s="28" t="s">
        <v>43</v>
      </c>
      <c r="O41" s="28" t="s">
        <v>186</v>
      </c>
      <c r="P41" s="28">
        <v>1</v>
      </c>
      <c r="Q41" s="28">
        <v>62</v>
      </c>
      <c r="R41" s="30">
        <f t="shared" si="3"/>
        <v>0</v>
      </c>
      <c r="S41" s="28">
        <f t="shared" si="2"/>
        <v>0</v>
      </c>
      <c r="U41" s="28" t="s">
        <v>43</v>
      </c>
      <c r="V41" s="28">
        <v>-8</v>
      </c>
      <c r="W41" s="28">
        <v>0</v>
      </c>
      <c r="X41" s="28">
        <f t="shared" si="0"/>
        <v>-8</v>
      </c>
      <c r="Y41">
        <v>10578</v>
      </c>
      <c r="Z41" s="35">
        <f t="shared" si="1"/>
        <v>-0.75628663263376816</v>
      </c>
    </row>
    <row r="42" spans="1:26" x14ac:dyDescent="0.2">
      <c r="A42" s="28" t="s">
        <v>5</v>
      </c>
      <c r="B42" s="28" t="s">
        <v>44</v>
      </c>
      <c r="C42" s="28" t="s">
        <v>184</v>
      </c>
      <c r="D42" s="28">
        <v>0</v>
      </c>
      <c r="E42" s="28">
        <v>0</v>
      </c>
      <c r="G42" s="28" t="s">
        <v>5</v>
      </c>
      <c r="H42" s="28" t="s">
        <v>44</v>
      </c>
      <c r="I42" s="28" t="s">
        <v>185</v>
      </c>
      <c r="J42" s="28">
        <v>0</v>
      </c>
      <c r="K42" s="28">
        <v>0</v>
      </c>
      <c r="M42" s="28" t="s">
        <v>5</v>
      </c>
      <c r="N42" s="28" t="s">
        <v>44</v>
      </c>
      <c r="O42" s="28" t="s">
        <v>186</v>
      </c>
      <c r="P42" s="28">
        <v>0</v>
      </c>
      <c r="Q42" s="28">
        <v>0</v>
      </c>
      <c r="R42" s="30" t="e">
        <f t="shared" si="3"/>
        <v>#DIV/0!</v>
      </c>
      <c r="S42" s="28">
        <f t="shared" si="2"/>
        <v>0</v>
      </c>
      <c r="U42" s="28" t="s">
        <v>44</v>
      </c>
      <c r="V42" s="28">
        <v>-20</v>
      </c>
      <c r="W42" s="28">
        <v>0</v>
      </c>
      <c r="X42" s="28">
        <f t="shared" si="0"/>
        <v>-20</v>
      </c>
      <c r="Y42">
        <v>3841</v>
      </c>
      <c r="Z42" s="35">
        <f t="shared" si="1"/>
        <v>-5.206977349648529</v>
      </c>
    </row>
    <row r="43" spans="1:26" x14ac:dyDescent="0.2">
      <c r="A43" s="28" t="s">
        <v>5</v>
      </c>
      <c r="B43" s="28" t="s">
        <v>45</v>
      </c>
      <c r="C43" s="28" t="s">
        <v>184</v>
      </c>
      <c r="D43" s="28">
        <v>4</v>
      </c>
      <c r="E43" s="28">
        <v>86</v>
      </c>
      <c r="G43" s="28" t="s">
        <v>5</v>
      </c>
      <c r="H43" s="28" t="s">
        <v>45</v>
      </c>
      <c r="I43" s="28" t="s">
        <v>185</v>
      </c>
      <c r="J43" s="28">
        <v>4</v>
      </c>
      <c r="K43" s="28">
        <v>100</v>
      </c>
      <c r="M43" s="28" t="s">
        <v>5</v>
      </c>
      <c r="N43" s="28" t="s">
        <v>45</v>
      </c>
      <c r="O43" s="28" t="s">
        <v>186</v>
      </c>
      <c r="P43" s="28">
        <v>5</v>
      </c>
      <c r="Q43" s="28">
        <v>152</v>
      </c>
      <c r="R43" s="30">
        <f t="shared" si="3"/>
        <v>0.76744186046511631</v>
      </c>
      <c r="S43" s="28">
        <f t="shared" si="2"/>
        <v>66</v>
      </c>
      <c r="U43" s="28" t="s">
        <v>45</v>
      </c>
      <c r="V43" s="28">
        <v>-118</v>
      </c>
      <c r="W43" s="28">
        <v>66</v>
      </c>
      <c r="X43" s="28">
        <f t="shared" si="0"/>
        <v>-52</v>
      </c>
      <c r="Y43">
        <v>27810</v>
      </c>
      <c r="Z43" s="35">
        <f t="shared" si="1"/>
        <v>-1.8698309960445882</v>
      </c>
    </row>
    <row r="44" spans="1:26" x14ac:dyDescent="0.2">
      <c r="A44" s="28" t="s">
        <v>5</v>
      </c>
      <c r="B44" s="28" t="s">
        <v>46</v>
      </c>
      <c r="C44" s="28" t="s">
        <v>184</v>
      </c>
      <c r="D44" s="28">
        <v>0</v>
      </c>
      <c r="E44" s="28">
        <v>0</v>
      </c>
      <c r="G44" s="28" t="s">
        <v>5</v>
      </c>
      <c r="H44" s="28" t="s">
        <v>46</v>
      </c>
      <c r="I44" s="28" t="s">
        <v>185</v>
      </c>
      <c r="J44" s="28">
        <v>0</v>
      </c>
      <c r="K44" s="28">
        <v>0</v>
      </c>
      <c r="M44" s="28" t="s">
        <v>5</v>
      </c>
      <c r="N44" s="28" t="s">
        <v>46</v>
      </c>
      <c r="O44" s="28" t="s">
        <v>186</v>
      </c>
      <c r="P44" s="28">
        <v>0</v>
      </c>
      <c r="Q44" s="28">
        <v>0</v>
      </c>
      <c r="R44" s="30" t="e">
        <f t="shared" si="3"/>
        <v>#DIV/0!</v>
      </c>
      <c r="S44" s="28">
        <f t="shared" si="2"/>
        <v>0</v>
      </c>
      <c r="U44" s="28" t="s">
        <v>46</v>
      </c>
      <c r="V44" s="28">
        <v>-22</v>
      </c>
      <c r="W44" s="28">
        <v>0</v>
      </c>
      <c r="X44" s="28">
        <f t="shared" si="0"/>
        <v>-22</v>
      </c>
      <c r="Y44">
        <v>5724</v>
      </c>
      <c r="Z44" s="35">
        <f t="shared" si="1"/>
        <v>-3.8434661076170511</v>
      </c>
    </row>
    <row r="45" spans="1:26" x14ac:dyDescent="0.2">
      <c r="A45" s="28" t="s">
        <v>5</v>
      </c>
      <c r="B45" s="28" t="s">
        <v>47</v>
      </c>
      <c r="C45" s="28" t="s">
        <v>184</v>
      </c>
      <c r="D45" s="28">
        <v>12</v>
      </c>
      <c r="E45" s="28">
        <v>543</v>
      </c>
      <c r="G45" s="28" t="s">
        <v>5</v>
      </c>
      <c r="H45" s="28" t="s">
        <v>47</v>
      </c>
      <c r="I45" s="28" t="s">
        <v>185</v>
      </c>
      <c r="J45" s="28">
        <v>14</v>
      </c>
      <c r="K45" s="28">
        <v>668</v>
      </c>
      <c r="M45" s="28" t="s">
        <v>5</v>
      </c>
      <c r="N45" s="28" t="s">
        <v>47</v>
      </c>
      <c r="O45" s="28" t="s">
        <v>186</v>
      </c>
      <c r="P45" s="28">
        <v>15</v>
      </c>
      <c r="Q45" s="28">
        <v>683</v>
      </c>
      <c r="R45" s="30">
        <f t="shared" si="3"/>
        <v>0.25782688766114181</v>
      </c>
      <c r="S45" s="28">
        <f t="shared" si="2"/>
        <v>140</v>
      </c>
      <c r="U45" s="28" t="s">
        <v>47</v>
      </c>
      <c r="V45" s="28">
        <v>-86</v>
      </c>
      <c r="W45" s="28">
        <v>140</v>
      </c>
      <c r="X45" s="28">
        <f t="shared" si="0"/>
        <v>54</v>
      </c>
      <c r="Y45">
        <v>25789</v>
      </c>
      <c r="Z45" s="35">
        <f t="shared" si="1"/>
        <v>2.093916010702237</v>
      </c>
    </row>
    <row r="46" spans="1:26" x14ac:dyDescent="0.2">
      <c r="A46" s="28" t="s">
        <v>5</v>
      </c>
      <c r="B46" s="28" t="s">
        <v>48</v>
      </c>
      <c r="C46" s="28" t="s">
        <v>184</v>
      </c>
      <c r="D46" s="28">
        <v>1</v>
      </c>
      <c r="E46" s="28">
        <v>20</v>
      </c>
      <c r="G46" s="28" t="s">
        <v>5</v>
      </c>
      <c r="H46" s="28" t="s">
        <v>48</v>
      </c>
      <c r="I46" s="28" t="s">
        <v>185</v>
      </c>
      <c r="J46" s="28">
        <v>1</v>
      </c>
      <c r="K46" s="28">
        <v>20</v>
      </c>
      <c r="M46" s="28" t="s">
        <v>5</v>
      </c>
      <c r="N46" s="28" t="s">
        <v>48</v>
      </c>
      <c r="O46" s="28" t="s">
        <v>186</v>
      </c>
      <c r="P46" s="28">
        <v>1</v>
      </c>
      <c r="Q46" s="28">
        <v>20</v>
      </c>
      <c r="R46" s="30">
        <f t="shared" si="3"/>
        <v>0</v>
      </c>
      <c r="S46" s="28">
        <f t="shared" si="2"/>
        <v>0</v>
      </c>
      <c r="U46" s="28" t="s">
        <v>48</v>
      </c>
      <c r="V46" s="28">
        <v>-24</v>
      </c>
      <c r="W46" s="28">
        <v>0</v>
      </c>
      <c r="X46" s="28">
        <f t="shared" si="0"/>
        <v>-24</v>
      </c>
      <c r="Y46">
        <v>5500</v>
      </c>
      <c r="Z46" s="35">
        <f t="shared" si="1"/>
        <v>-4.3636363636363642</v>
      </c>
    </row>
    <row r="47" spans="1:26" x14ac:dyDescent="0.2">
      <c r="A47" s="28" t="s">
        <v>5</v>
      </c>
      <c r="B47" s="28" t="s">
        <v>49</v>
      </c>
      <c r="C47" s="28" t="s">
        <v>184</v>
      </c>
      <c r="D47" s="28">
        <v>1</v>
      </c>
      <c r="E47" s="28">
        <v>47</v>
      </c>
      <c r="G47" s="28" t="s">
        <v>5</v>
      </c>
      <c r="H47" s="28" t="s">
        <v>49</v>
      </c>
      <c r="I47" s="28" t="s">
        <v>185</v>
      </c>
      <c r="J47" s="28">
        <v>1</v>
      </c>
      <c r="K47" s="28">
        <v>47</v>
      </c>
      <c r="M47" s="28" t="s">
        <v>5</v>
      </c>
      <c r="N47" s="28" t="s">
        <v>49</v>
      </c>
      <c r="O47" s="28" t="s">
        <v>186</v>
      </c>
      <c r="P47" s="28">
        <v>1</v>
      </c>
      <c r="Q47" s="28">
        <v>47</v>
      </c>
      <c r="R47" s="30">
        <f t="shared" si="3"/>
        <v>0</v>
      </c>
      <c r="S47" s="28">
        <f t="shared" si="2"/>
        <v>0</v>
      </c>
      <c r="U47" s="28" t="s">
        <v>49</v>
      </c>
      <c r="V47" s="28">
        <v>-71</v>
      </c>
      <c r="W47" s="28">
        <v>0</v>
      </c>
      <c r="X47" s="28">
        <f t="shared" si="0"/>
        <v>-71</v>
      </c>
      <c r="Y47">
        <v>9397</v>
      </c>
      <c r="Z47" s="35">
        <f t="shared" si="1"/>
        <v>-7.5556028519740348</v>
      </c>
    </row>
    <row r="48" spans="1:26" x14ac:dyDescent="0.2">
      <c r="A48" s="28" t="s">
        <v>5</v>
      </c>
      <c r="B48" s="28" t="s">
        <v>50</v>
      </c>
      <c r="C48" s="28" t="s">
        <v>184</v>
      </c>
      <c r="D48" s="28">
        <v>4</v>
      </c>
      <c r="E48" s="28">
        <v>132</v>
      </c>
      <c r="G48" s="28" t="s">
        <v>5</v>
      </c>
      <c r="H48" s="28" t="s">
        <v>50</v>
      </c>
      <c r="I48" s="28" t="s">
        <v>185</v>
      </c>
      <c r="J48" s="28">
        <v>4</v>
      </c>
      <c r="K48" s="28">
        <v>132</v>
      </c>
      <c r="M48" s="28" t="s">
        <v>5</v>
      </c>
      <c r="N48" s="28" t="s">
        <v>50</v>
      </c>
      <c r="O48" s="28" t="s">
        <v>186</v>
      </c>
      <c r="P48" s="28">
        <v>4</v>
      </c>
      <c r="Q48" s="28">
        <v>152</v>
      </c>
      <c r="R48" s="30">
        <f t="shared" si="3"/>
        <v>0.15151515151515152</v>
      </c>
      <c r="S48" s="28">
        <f t="shared" si="2"/>
        <v>20</v>
      </c>
      <c r="U48" s="28" t="s">
        <v>50</v>
      </c>
      <c r="V48" s="28">
        <v>-86</v>
      </c>
      <c r="W48" s="28">
        <v>20</v>
      </c>
      <c r="X48" s="28">
        <f t="shared" si="0"/>
        <v>-66</v>
      </c>
      <c r="Y48">
        <v>20084</v>
      </c>
      <c r="Z48" s="35">
        <f t="shared" si="1"/>
        <v>-3.2861979685321647</v>
      </c>
    </row>
    <row r="49" spans="1:26" x14ac:dyDescent="0.2">
      <c r="A49" s="28" t="s">
        <v>5</v>
      </c>
      <c r="B49" s="28" t="s">
        <v>51</v>
      </c>
      <c r="C49" s="28" t="s">
        <v>184</v>
      </c>
      <c r="D49" s="28">
        <v>12</v>
      </c>
      <c r="E49" s="28">
        <v>563</v>
      </c>
      <c r="G49" s="28" t="s">
        <v>5</v>
      </c>
      <c r="H49" s="28" t="s">
        <v>51</v>
      </c>
      <c r="I49" s="28" t="s">
        <v>185</v>
      </c>
      <c r="J49" s="28">
        <v>15</v>
      </c>
      <c r="K49" s="28">
        <v>642</v>
      </c>
      <c r="M49" s="28" t="s">
        <v>5</v>
      </c>
      <c r="N49" s="28" t="s">
        <v>51</v>
      </c>
      <c r="O49" s="28" t="s">
        <v>186</v>
      </c>
      <c r="P49" s="28">
        <v>16</v>
      </c>
      <c r="Q49" s="28">
        <v>643</v>
      </c>
      <c r="R49" s="30">
        <f t="shared" si="3"/>
        <v>0.14209591474245115</v>
      </c>
      <c r="S49" s="28">
        <f t="shared" si="2"/>
        <v>80</v>
      </c>
      <c r="U49" s="28" t="s">
        <v>51</v>
      </c>
      <c r="V49" s="28">
        <v>-160</v>
      </c>
      <c r="W49" s="28">
        <v>80</v>
      </c>
      <c r="X49" s="28">
        <f t="shared" si="0"/>
        <v>-80</v>
      </c>
      <c r="Y49">
        <v>35816</v>
      </c>
      <c r="Z49" s="35">
        <f t="shared" si="1"/>
        <v>-2.2336385972749611</v>
      </c>
    </row>
    <row r="50" spans="1:26" x14ac:dyDescent="0.2">
      <c r="A50" s="28" t="s">
        <v>5</v>
      </c>
      <c r="B50" s="28" t="s">
        <v>52</v>
      </c>
      <c r="C50" s="28" t="s">
        <v>184</v>
      </c>
      <c r="D50" s="28">
        <v>5</v>
      </c>
      <c r="E50" s="28">
        <v>376</v>
      </c>
      <c r="G50" s="28" t="s">
        <v>5</v>
      </c>
      <c r="H50" s="28" t="s">
        <v>52</v>
      </c>
      <c r="I50" s="28" t="s">
        <v>185</v>
      </c>
      <c r="J50" s="28">
        <v>5</v>
      </c>
      <c r="K50" s="28">
        <v>376</v>
      </c>
      <c r="M50" s="28" t="s">
        <v>5</v>
      </c>
      <c r="N50" s="28" t="s">
        <v>52</v>
      </c>
      <c r="O50" s="28" t="s">
        <v>186</v>
      </c>
      <c r="P50" s="28">
        <v>5</v>
      </c>
      <c r="Q50" s="28">
        <v>407</v>
      </c>
      <c r="R50" s="30">
        <f t="shared" si="3"/>
        <v>8.2446808510638292E-2</v>
      </c>
      <c r="S50" s="28">
        <f t="shared" si="2"/>
        <v>31</v>
      </c>
      <c r="U50" s="28" t="s">
        <v>52</v>
      </c>
      <c r="V50" s="28">
        <v>-70</v>
      </c>
      <c r="W50" s="28">
        <v>31</v>
      </c>
      <c r="X50" s="28">
        <f t="shared" si="0"/>
        <v>-39</v>
      </c>
      <c r="Y50">
        <v>23105</v>
      </c>
      <c r="Z50" s="35">
        <f t="shared" si="1"/>
        <v>-1.6879463319627785</v>
      </c>
    </row>
    <row r="51" spans="1:26" x14ac:dyDescent="0.2">
      <c r="A51" s="28" t="s">
        <v>5</v>
      </c>
      <c r="B51" s="28" t="s">
        <v>53</v>
      </c>
      <c r="C51" s="28" t="s">
        <v>184</v>
      </c>
      <c r="D51" s="28">
        <v>4</v>
      </c>
      <c r="E51" s="28">
        <v>290</v>
      </c>
      <c r="G51" s="28" t="s">
        <v>5</v>
      </c>
      <c r="H51" s="28" t="s">
        <v>53</v>
      </c>
      <c r="I51" s="28" t="s">
        <v>185</v>
      </c>
      <c r="J51" s="28">
        <v>4</v>
      </c>
      <c r="K51" s="28">
        <v>334</v>
      </c>
      <c r="M51" s="28" t="s">
        <v>5</v>
      </c>
      <c r="N51" s="28" t="s">
        <v>53</v>
      </c>
      <c r="O51" s="28" t="s">
        <v>186</v>
      </c>
      <c r="P51" s="28">
        <v>4</v>
      </c>
      <c r="Q51" s="28">
        <v>354</v>
      </c>
      <c r="R51" s="30">
        <f t="shared" si="3"/>
        <v>0.22068965517241379</v>
      </c>
      <c r="S51" s="28">
        <f t="shared" si="2"/>
        <v>64</v>
      </c>
      <c r="U51" s="28" t="s">
        <v>53</v>
      </c>
      <c r="V51" s="28">
        <v>-50</v>
      </c>
      <c r="W51" s="28">
        <v>64</v>
      </c>
      <c r="X51" s="28">
        <f t="shared" si="0"/>
        <v>14</v>
      </c>
      <c r="Y51">
        <v>25635</v>
      </c>
      <c r="Z51" s="35">
        <f t="shared" si="1"/>
        <v>0.5461283401599375</v>
      </c>
    </row>
    <row r="52" spans="1:26" x14ac:dyDescent="0.2">
      <c r="A52" s="28" t="s">
        <v>5</v>
      </c>
      <c r="B52" s="28" t="s">
        <v>54</v>
      </c>
      <c r="C52" s="28" t="s">
        <v>184</v>
      </c>
      <c r="D52" s="28">
        <v>9</v>
      </c>
      <c r="E52" s="28">
        <v>313</v>
      </c>
      <c r="G52" s="28" t="s">
        <v>5</v>
      </c>
      <c r="H52" s="28" t="s">
        <v>54</v>
      </c>
      <c r="I52" s="28" t="s">
        <v>185</v>
      </c>
      <c r="J52" s="28">
        <v>9</v>
      </c>
      <c r="K52" s="28">
        <v>339</v>
      </c>
      <c r="M52" s="28" t="s">
        <v>5</v>
      </c>
      <c r="N52" s="28" t="s">
        <v>54</v>
      </c>
      <c r="O52" s="28" t="s">
        <v>186</v>
      </c>
      <c r="P52" s="28">
        <v>9</v>
      </c>
      <c r="Q52" s="28">
        <v>342</v>
      </c>
      <c r="R52" s="30">
        <f t="shared" si="3"/>
        <v>9.2651757188498399E-2</v>
      </c>
      <c r="S52" s="28">
        <f t="shared" si="2"/>
        <v>29</v>
      </c>
      <c r="U52" s="28" t="s">
        <v>54</v>
      </c>
      <c r="V52" s="28">
        <v>-116</v>
      </c>
      <c r="W52" s="28">
        <v>29</v>
      </c>
      <c r="X52" s="28">
        <f t="shared" si="0"/>
        <v>-87</v>
      </c>
      <c r="Y52">
        <v>32880</v>
      </c>
      <c r="Z52" s="35">
        <f t="shared" si="1"/>
        <v>-2.6459854014598543</v>
      </c>
    </row>
    <row r="53" spans="1:26" x14ac:dyDescent="0.2">
      <c r="A53" s="28" t="s">
        <v>5</v>
      </c>
      <c r="B53" s="28" t="s">
        <v>55</v>
      </c>
      <c r="C53" s="28" t="s">
        <v>184</v>
      </c>
      <c r="D53" s="28">
        <v>7</v>
      </c>
      <c r="E53" s="28">
        <v>523</v>
      </c>
      <c r="G53" s="28" t="s">
        <v>5</v>
      </c>
      <c r="H53" s="28" t="s">
        <v>55</v>
      </c>
      <c r="I53" s="28" t="s">
        <v>185</v>
      </c>
      <c r="J53" s="28">
        <v>8</v>
      </c>
      <c r="K53" s="28">
        <v>605</v>
      </c>
      <c r="M53" s="28" t="s">
        <v>5</v>
      </c>
      <c r="N53" s="28" t="s">
        <v>55</v>
      </c>
      <c r="O53" s="28" t="s">
        <v>186</v>
      </c>
      <c r="P53" s="28">
        <v>7</v>
      </c>
      <c r="Q53" s="28">
        <v>615</v>
      </c>
      <c r="R53" s="30">
        <f t="shared" si="3"/>
        <v>0.17590822179732313</v>
      </c>
      <c r="S53" s="28">
        <f t="shared" si="2"/>
        <v>92</v>
      </c>
      <c r="U53" s="28" t="s">
        <v>55</v>
      </c>
      <c r="V53" s="28">
        <v>-80</v>
      </c>
      <c r="W53" s="28">
        <v>92</v>
      </c>
      <c r="X53" s="28">
        <f t="shared" si="0"/>
        <v>12</v>
      </c>
      <c r="Y53">
        <v>39386</v>
      </c>
      <c r="Z53" s="35">
        <f t="shared" si="1"/>
        <v>0.30467678870664699</v>
      </c>
    </row>
    <row r="54" spans="1:26" x14ac:dyDescent="0.2">
      <c r="A54" s="28" t="s">
        <v>5</v>
      </c>
      <c r="B54" s="28" t="s">
        <v>56</v>
      </c>
      <c r="C54" s="28" t="s">
        <v>184</v>
      </c>
      <c r="D54" s="28">
        <v>1</v>
      </c>
      <c r="E54" s="28">
        <v>76</v>
      </c>
      <c r="G54" s="28" t="s">
        <v>5</v>
      </c>
      <c r="H54" s="28" t="s">
        <v>56</v>
      </c>
      <c r="I54" s="28" t="s">
        <v>185</v>
      </c>
      <c r="J54" s="28">
        <v>1</v>
      </c>
      <c r="K54" s="28">
        <v>76</v>
      </c>
      <c r="M54" s="28" t="s">
        <v>5</v>
      </c>
      <c r="N54" s="28" t="s">
        <v>56</v>
      </c>
      <c r="O54" s="28" t="s">
        <v>186</v>
      </c>
      <c r="P54" s="28">
        <v>1</v>
      </c>
      <c r="Q54" s="28">
        <v>76</v>
      </c>
      <c r="R54" s="30">
        <f t="shared" si="3"/>
        <v>0</v>
      </c>
      <c r="S54" s="28">
        <f t="shared" si="2"/>
        <v>0</v>
      </c>
      <c r="U54" s="28" t="s">
        <v>56</v>
      </c>
      <c r="V54" s="28">
        <v>18</v>
      </c>
      <c r="W54" s="28">
        <v>0</v>
      </c>
      <c r="X54" s="28">
        <f t="shared" si="0"/>
        <v>18</v>
      </c>
      <c r="Y54">
        <v>8394</v>
      </c>
      <c r="Z54" s="35">
        <f t="shared" si="1"/>
        <v>2.1443888491779841</v>
      </c>
    </row>
    <row r="55" spans="1:26" x14ac:dyDescent="0.2">
      <c r="A55" s="28" t="s">
        <v>5</v>
      </c>
      <c r="B55" s="28" t="s">
        <v>57</v>
      </c>
      <c r="C55" s="28" t="s">
        <v>184</v>
      </c>
      <c r="D55" s="28">
        <v>18</v>
      </c>
      <c r="E55" s="28">
        <v>1153</v>
      </c>
      <c r="G55" s="28" t="s">
        <v>5</v>
      </c>
      <c r="H55" s="28" t="s">
        <v>57</v>
      </c>
      <c r="I55" s="28" t="s">
        <v>185</v>
      </c>
      <c r="J55" s="28">
        <v>17</v>
      </c>
      <c r="K55" s="28">
        <v>1173</v>
      </c>
      <c r="M55" s="28" t="s">
        <v>5</v>
      </c>
      <c r="N55" s="28" t="s">
        <v>57</v>
      </c>
      <c r="O55" s="28" t="s">
        <v>186</v>
      </c>
      <c r="P55" s="28">
        <v>17</v>
      </c>
      <c r="Q55" s="28">
        <v>1173</v>
      </c>
      <c r="R55" s="30">
        <f t="shared" si="3"/>
        <v>1.7346053772766695E-2</v>
      </c>
      <c r="S55" s="28">
        <f t="shared" si="2"/>
        <v>20</v>
      </c>
      <c r="U55" s="28" t="s">
        <v>57</v>
      </c>
      <c r="V55" s="28">
        <v>-46</v>
      </c>
      <c r="W55" s="28">
        <v>20</v>
      </c>
      <c r="X55" s="28">
        <f t="shared" si="0"/>
        <v>-26</v>
      </c>
      <c r="Y55">
        <v>33477</v>
      </c>
      <c r="Z55" s="35">
        <f t="shared" si="1"/>
        <v>-0.77665262717686767</v>
      </c>
    </row>
    <row r="56" spans="1:26" x14ac:dyDescent="0.2">
      <c r="A56" s="28" t="s">
        <v>5</v>
      </c>
      <c r="B56" s="28" t="s">
        <v>58</v>
      </c>
      <c r="C56" s="28" t="s">
        <v>184</v>
      </c>
      <c r="D56" s="28">
        <v>6</v>
      </c>
      <c r="E56" s="28">
        <v>264</v>
      </c>
      <c r="G56" s="28" t="s">
        <v>5</v>
      </c>
      <c r="H56" s="28" t="s">
        <v>58</v>
      </c>
      <c r="I56" s="28" t="s">
        <v>185</v>
      </c>
      <c r="J56" s="28">
        <v>6</v>
      </c>
      <c r="K56" s="28">
        <v>264</v>
      </c>
      <c r="M56" s="28" t="s">
        <v>5</v>
      </c>
      <c r="N56" s="28" t="s">
        <v>58</v>
      </c>
      <c r="O56" s="28" t="s">
        <v>186</v>
      </c>
      <c r="P56" s="28">
        <v>4</v>
      </c>
      <c r="Q56" s="28">
        <v>322</v>
      </c>
      <c r="R56" s="30">
        <f t="shared" si="3"/>
        <v>0.2196969696969697</v>
      </c>
      <c r="S56" s="28">
        <f t="shared" si="2"/>
        <v>58</v>
      </c>
      <c r="U56" s="28" t="s">
        <v>58</v>
      </c>
      <c r="V56" s="28">
        <v>4</v>
      </c>
      <c r="W56" s="28">
        <v>58</v>
      </c>
      <c r="X56" s="28">
        <f t="shared" si="0"/>
        <v>62</v>
      </c>
      <c r="Y56">
        <v>21854</v>
      </c>
      <c r="Z56" s="35">
        <f t="shared" si="1"/>
        <v>2.8370092431591472</v>
      </c>
    </row>
    <row r="57" spans="1:26" x14ac:dyDescent="0.2">
      <c r="A57" s="28" t="s">
        <v>5</v>
      </c>
      <c r="B57" s="28" t="s">
        <v>59</v>
      </c>
      <c r="C57" s="28" t="s">
        <v>184</v>
      </c>
      <c r="D57" s="28">
        <v>2</v>
      </c>
      <c r="E57" s="28">
        <v>59</v>
      </c>
      <c r="G57" s="28" t="s">
        <v>5</v>
      </c>
      <c r="H57" s="28" t="s">
        <v>59</v>
      </c>
      <c r="I57" s="28" t="s">
        <v>185</v>
      </c>
      <c r="J57" s="28">
        <v>2</v>
      </c>
      <c r="K57" s="28">
        <v>59</v>
      </c>
      <c r="M57" s="28" t="s">
        <v>5</v>
      </c>
      <c r="N57" s="28" t="s">
        <v>59</v>
      </c>
      <c r="O57" s="28" t="s">
        <v>186</v>
      </c>
      <c r="P57" s="28">
        <v>2</v>
      </c>
      <c r="Q57" s="28">
        <v>59</v>
      </c>
      <c r="R57" s="30">
        <f t="shared" si="3"/>
        <v>0</v>
      </c>
      <c r="S57" s="28">
        <f t="shared" si="2"/>
        <v>0</v>
      </c>
      <c r="U57" s="28" t="s">
        <v>59</v>
      </c>
      <c r="V57" s="28">
        <v>-12</v>
      </c>
      <c r="W57" s="28">
        <v>0</v>
      </c>
      <c r="X57" s="28">
        <f t="shared" si="0"/>
        <v>-12</v>
      </c>
      <c r="Y57">
        <v>6589</v>
      </c>
      <c r="Z57" s="35">
        <f t="shared" si="1"/>
        <v>-1.8212171801487327</v>
      </c>
    </row>
    <row r="58" spans="1:26" x14ac:dyDescent="0.2">
      <c r="A58" s="28" t="s">
        <v>5</v>
      </c>
      <c r="B58" s="28" t="s">
        <v>60</v>
      </c>
      <c r="C58" s="28" t="s">
        <v>184</v>
      </c>
      <c r="D58" s="28">
        <v>49</v>
      </c>
      <c r="E58" s="28">
        <v>4545</v>
      </c>
      <c r="G58" s="28" t="s">
        <v>5</v>
      </c>
      <c r="H58" s="28" t="s">
        <v>60</v>
      </c>
      <c r="I58" s="28" t="s">
        <v>185</v>
      </c>
      <c r="J58" s="28">
        <v>55</v>
      </c>
      <c r="K58" s="28">
        <v>5153</v>
      </c>
      <c r="M58" s="28" t="s">
        <v>5</v>
      </c>
      <c r="N58" s="28" t="s">
        <v>60</v>
      </c>
      <c r="O58" s="28" t="s">
        <v>186</v>
      </c>
      <c r="P58" s="28">
        <v>56</v>
      </c>
      <c r="Q58" s="28">
        <v>5310</v>
      </c>
      <c r="R58" s="30">
        <f t="shared" si="3"/>
        <v>0.16831683168316833</v>
      </c>
      <c r="S58" s="28">
        <f t="shared" si="2"/>
        <v>765</v>
      </c>
      <c r="U58" s="28" t="s">
        <v>60</v>
      </c>
      <c r="V58" s="28">
        <v>-398</v>
      </c>
      <c r="W58" s="28">
        <v>765</v>
      </c>
      <c r="X58" s="28">
        <f t="shared" si="0"/>
        <v>367</v>
      </c>
      <c r="Y58">
        <v>151685</v>
      </c>
      <c r="Z58" s="35">
        <f t="shared" si="1"/>
        <v>2.4194877542275108</v>
      </c>
    </row>
    <row r="59" spans="1:26" x14ac:dyDescent="0.2">
      <c r="A59" s="28" t="s">
        <v>5</v>
      </c>
      <c r="B59" s="28" t="s">
        <v>61</v>
      </c>
      <c r="C59" s="28" t="s">
        <v>184</v>
      </c>
      <c r="D59" s="28">
        <v>11</v>
      </c>
      <c r="E59" s="28">
        <v>319</v>
      </c>
      <c r="G59" s="28" t="s">
        <v>5</v>
      </c>
      <c r="H59" s="28" t="s">
        <v>61</v>
      </c>
      <c r="I59" s="28" t="s">
        <v>185</v>
      </c>
      <c r="J59" s="28">
        <v>13</v>
      </c>
      <c r="K59" s="28">
        <v>383</v>
      </c>
      <c r="M59" s="28" t="s">
        <v>5</v>
      </c>
      <c r="N59" s="28" t="s">
        <v>61</v>
      </c>
      <c r="O59" s="28" t="s">
        <v>186</v>
      </c>
      <c r="P59" s="28">
        <v>12</v>
      </c>
      <c r="Q59" s="28">
        <v>398</v>
      </c>
      <c r="R59" s="30">
        <f t="shared" si="3"/>
        <v>0.2476489028213166</v>
      </c>
      <c r="S59" s="28">
        <f t="shared" si="2"/>
        <v>79</v>
      </c>
      <c r="U59" s="28" t="s">
        <v>61</v>
      </c>
      <c r="V59" s="28">
        <v>50</v>
      </c>
      <c r="W59" s="28">
        <v>79</v>
      </c>
      <c r="X59" s="28">
        <f t="shared" si="0"/>
        <v>129</v>
      </c>
      <c r="Y59">
        <v>57790</v>
      </c>
      <c r="Z59" s="35">
        <f t="shared" si="1"/>
        <v>2.2322201072849972</v>
      </c>
    </row>
    <row r="60" spans="1:26" x14ac:dyDescent="0.2">
      <c r="A60" s="28" t="s">
        <v>5</v>
      </c>
      <c r="B60" s="28" t="s">
        <v>62</v>
      </c>
      <c r="C60" s="28" t="s">
        <v>184</v>
      </c>
      <c r="D60" s="28">
        <v>3</v>
      </c>
      <c r="E60" s="28">
        <v>188</v>
      </c>
      <c r="G60" s="28" t="s">
        <v>5</v>
      </c>
      <c r="H60" s="28" t="s">
        <v>62</v>
      </c>
      <c r="I60" s="28" t="s">
        <v>185</v>
      </c>
      <c r="J60" s="28">
        <v>3</v>
      </c>
      <c r="K60" s="28">
        <v>189</v>
      </c>
      <c r="M60" s="28" t="s">
        <v>5</v>
      </c>
      <c r="N60" s="28" t="s">
        <v>62</v>
      </c>
      <c r="O60" s="28" t="s">
        <v>186</v>
      </c>
      <c r="P60" s="28">
        <v>3</v>
      </c>
      <c r="Q60" s="28">
        <v>189</v>
      </c>
      <c r="R60" s="30">
        <f t="shared" si="3"/>
        <v>5.3191489361702126E-3</v>
      </c>
      <c r="S60" s="28">
        <f t="shared" si="2"/>
        <v>1</v>
      </c>
      <c r="U60" s="28" t="s">
        <v>62</v>
      </c>
      <c r="V60" s="28">
        <v>-120</v>
      </c>
      <c r="W60" s="28">
        <v>1</v>
      </c>
      <c r="X60" s="28">
        <f t="shared" si="0"/>
        <v>-119</v>
      </c>
      <c r="Y60">
        <v>14197</v>
      </c>
      <c r="Z60" s="35">
        <f t="shared" si="1"/>
        <v>-8.3820525463126021</v>
      </c>
    </row>
    <row r="61" spans="1:26" x14ac:dyDescent="0.2">
      <c r="A61" s="28" t="s">
        <v>5</v>
      </c>
      <c r="B61" s="28" t="s">
        <v>63</v>
      </c>
      <c r="C61" s="28" t="s">
        <v>184</v>
      </c>
      <c r="D61" s="28">
        <v>4</v>
      </c>
      <c r="E61" s="28">
        <v>143</v>
      </c>
      <c r="G61" s="28" t="s">
        <v>5</v>
      </c>
      <c r="H61" s="28" t="s">
        <v>63</v>
      </c>
      <c r="I61" s="28" t="s">
        <v>185</v>
      </c>
      <c r="J61" s="28">
        <v>4</v>
      </c>
      <c r="K61" s="28">
        <v>87</v>
      </c>
      <c r="M61" s="28" t="s">
        <v>5</v>
      </c>
      <c r="N61" s="28" t="s">
        <v>63</v>
      </c>
      <c r="O61" s="28" t="s">
        <v>186</v>
      </c>
      <c r="P61" s="28">
        <v>6</v>
      </c>
      <c r="Q61" s="28">
        <v>232</v>
      </c>
      <c r="R61" s="30">
        <f t="shared" si="3"/>
        <v>0.6223776223776224</v>
      </c>
      <c r="S61" s="28">
        <f t="shared" si="2"/>
        <v>89</v>
      </c>
      <c r="U61" s="28" t="s">
        <v>63</v>
      </c>
      <c r="V61" s="28">
        <v>-75</v>
      </c>
      <c r="W61" s="28">
        <v>89</v>
      </c>
      <c r="X61" s="28">
        <f t="shared" si="0"/>
        <v>14</v>
      </c>
      <c r="Y61">
        <v>29057</v>
      </c>
      <c r="Z61" s="35">
        <f t="shared" si="1"/>
        <v>0.48181161165984099</v>
      </c>
    </row>
    <row r="62" spans="1:26" x14ac:dyDescent="0.2">
      <c r="A62" s="28" t="s">
        <v>5</v>
      </c>
      <c r="B62" s="28" t="s">
        <v>64</v>
      </c>
      <c r="C62" s="28" t="s">
        <v>184</v>
      </c>
      <c r="D62" s="28">
        <v>5</v>
      </c>
      <c r="E62" s="28">
        <v>122</v>
      </c>
      <c r="G62" s="28" t="s">
        <v>5</v>
      </c>
      <c r="H62" s="28" t="s">
        <v>64</v>
      </c>
      <c r="I62" s="28" t="s">
        <v>185</v>
      </c>
      <c r="J62" s="28">
        <v>5</v>
      </c>
      <c r="K62" s="28">
        <v>122</v>
      </c>
      <c r="M62" s="28" t="s">
        <v>5</v>
      </c>
      <c r="N62" s="28" t="s">
        <v>64</v>
      </c>
      <c r="O62" s="28" t="s">
        <v>186</v>
      </c>
      <c r="P62" s="28">
        <v>4</v>
      </c>
      <c r="Q62" s="28">
        <v>110</v>
      </c>
      <c r="R62" s="30">
        <f t="shared" si="3"/>
        <v>-9.8360655737704916E-2</v>
      </c>
      <c r="S62" s="28">
        <f t="shared" si="2"/>
        <v>-12</v>
      </c>
      <c r="U62" s="28" t="s">
        <v>64</v>
      </c>
      <c r="V62" s="28">
        <v>30</v>
      </c>
      <c r="W62" s="28">
        <v>-12</v>
      </c>
      <c r="X62" s="28">
        <f t="shared" si="0"/>
        <v>18</v>
      </c>
      <c r="Y62">
        <v>9229</v>
      </c>
      <c r="Z62" s="35">
        <f t="shared" si="1"/>
        <v>1.9503738216491493</v>
      </c>
    </row>
    <row r="63" spans="1:26" x14ac:dyDescent="0.2">
      <c r="A63" s="28" t="s">
        <v>5</v>
      </c>
      <c r="B63" s="28" t="s">
        <v>65</v>
      </c>
      <c r="C63" s="28" t="s">
        <v>184</v>
      </c>
      <c r="D63" s="28">
        <v>9</v>
      </c>
      <c r="E63" s="28">
        <v>525</v>
      </c>
      <c r="G63" s="28" t="s">
        <v>5</v>
      </c>
      <c r="H63" s="28" t="s">
        <v>65</v>
      </c>
      <c r="I63" s="28" t="s">
        <v>185</v>
      </c>
      <c r="J63" s="28">
        <v>10</v>
      </c>
      <c r="K63" s="28">
        <v>540</v>
      </c>
      <c r="M63" s="28" t="s">
        <v>5</v>
      </c>
      <c r="N63" s="28" t="s">
        <v>65</v>
      </c>
      <c r="O63" s="28" t="s">
        <v>186</v>
      </c>
      <c r="P63" s="28">
        <v>9</v>
      </c>
      <c r="Q63" s="28">
        <v>494</v>
      </c>
      <c r="R63" s="30">
        <f t="shared" si="3"/>
        <v>-5.904761904761905E-2</v>
      </c>
      <c r="S63" s="28">
        <f t="shared" si="2"/>
        <v>-31</v>
      </c>
      <c r="U63" s="28" t="s">
        <v>65</v>
      </c>
      <c r="V63" s="28">
        <v>-42</v>
      </c>
      <c r="W63" s="28">
        <v>-31</v>
      </c>
      <c r="X63" s="28">
        <f t="shared" si="0"/>
        <v>-73</v>
      </c>
      <c r="Y63">
        <v>31564</v>
      </c>
      <c r="Z63" s="35">
        <f t="shared" si="1"/>
        <v>-2.3127613737168926</v>
      </c>
    </row>
    <row r="64" spans="1:26" x14ac:dyDescent="0.2">
      <c r="A64" s="28" t="s">
        <v>5</v>
      </c>
      <c r="B64" s="28" t="s">
        <v>66</v>
      </c>
      <c r="C64" s="28" t="s">
        <v>184</v>
      </c>
      <c r="D64" s="28">
        <v>2</v>
      </c>
      <c r="E64" s="28">
        <v>128</v>
      </c>
      <c r="G64" s="28" t="s">
        <v>5</v>
      </c>
      <c r="H64" s="28" t="s">
        <v>66</v>
      </c>
      <c r="I64" s="28" t="s">
        <v>185</v>
      </c>
      <c r="J64" s="28">
        <v>2</v>
      </c>
      <c r="K64" s="28">
        <v>128</v>
      </c>
      <c r="M64" s="28" t="s">
        <v>5</v>
      </c>
      <c r="N64" s="28" t="s">
        <v>66</v>
      </c>
      <c r="O64" s="28" t="s">
        <v>186</v>
      </c>
      <c r="P64" s="28">
        <v>2</v>
      </c>
      <c r="Q64" s="28">
        <v>128</v>
      </c>
      <c r="R64" s="30">
        <f t="shared" si="3"/>
        <v>0</v>
      </c>
      <c r="S64" s="28">
        <f t="shared" si="2"/>
        <v>0</v>
      </c>
      <c r="U64" s="28" t="s">
        <v>66</v>
      </c>
      <c r="V64" s="28">
        <v>-30</v>
      </c>
      <c r="W64" s="28">
        <v>0</v>
      </c>
      <c r="X64" s="28">
        <f t="shared" si="0"/>
        <v>-30</v>
      </c>
      <c r="Y64">
        <v>10932</v>
      </c>
      <c r="Z64" s="35">
        <f t="shared" si="1"/>
        <v>-2.7442371020856204</v>
      </c>
    </row>
    <row r="65" spans="1:26" x14ac:dyDescent="0.2">
      <c r="A65" s="28" t="s">
        <v>5</v>
      </c>
      <c r="B65" s="28" t="s">
        <v>67</v>
      </c>
      <c r="C65" s="28" t="s">
        <v>184</v>
      </c>
      <c r="D65" s="28">
        <v>190</v>
      </c>
      <c r="E65" s="28">
        <v>13623</v>
      </c>
      <c r="G65" s="28" t="s">
        <v>5</v>
      </c>
      <c r="H65" s="28" t="s">
        <v>67</v>
      </c>
      <c r="I65" s="28" t="s">
        <v>185</v>
      </c>
      <c r="J65" s="28">
        <v>185</v>
      </c>
      <c r="K65" s="28">
        <v>13720</v>
      </c>
      <c r="M65" s="28" t="s">
        <v>5</v>
      </c>
      <c r="N65" s="28" t="s">
        <v>67</v>
      </c>
      <c r="O65" s="28" t="s">
        <v>186</v>
      </c>
      <c r="P65" s="28">
        <v>182</v>
      </c>
      <c r="Q65" s="28">
        <v>13973</v>
      </c>
      <c r="R65" s="30">
        <f t="shared" si="3"/>
        <v>2.5691844674447625E-2</v>
      </c>
      <c r="S65" s="28">
        <f t="shared" si="2"/>
        <v>350</v>
      </c>
      <c r="U65" s="28" t="s">
        <v>67</v>
      </c>
      <c r="V65" s="28">
        <v>-706</v>
      </c>
      <c r="W65" s="28">
        <v>350</v>
      </c>
      <c r="X65" s="28">
        <f t="shared" si="0"/>
        <v>-356</v>
      </c>
      <c r="Y65">
        <v>537893</v>
      </c>
      <c r="Z65" s="35">
        <f t="shared" si="1"/>
        <v>-0.66184166739481642</v>
      </c>
    </row>
    <row r="66" spans="1:26" x14ac:dyDescent="0.2">
      <c r="A66" s="28" t="s">
        <v>5</v>
      </c>
      <c r="B66" s="28" t="s">
        <v>68</v>
      </c>
      <c r="C66" s="28" t="s">
        <v>184</v>
      </c>
      <c r="D66" s="28">
        <v>1</v>
      </c>
      <c r="E66" s="28">
        <v>41</v>
      </c>
      <c r="G66" s="28" t="s">
        <v>5</v>
      </c>
      <c r="H66" s="28" t="s">
        <v>68</v>
      </c>
      <c r="I66" s="28" t="s">
        <v>185</v>
      </c>
      <c r="J66" s="28">
        <v>1</v>
      </c>
      <c r="K66" s="28">
        <v>41</v>
      </c>
      <c r="M66" s="28" t="s">
        <v>5</v>
      </c>
      <c r="N66" s="28" t="s">
        <v>68</v>
      </c>
      <c r="O66" s="28" t="s">
        <v>186</v>
      </c>
      <c r="P66" s="28">
        <v>1</v>
      </c>
      <c r="Q66" s="28">
        <v>41</v>
      </c>
      <c r="R66" s="30">
        <f t="shared" si="3"/>
        <v>0</v>
      </c>
      <c r="S66" s="28">
        <f t="shared" si="2"/>
        <v>0</v>
      </c>
      <c r="U66" s="28" t="s">
        <v>68</v>
      </c>
      <c r="V66" s="28">
        <v>-48</v>
      </c>
      <c r="W66" s="28">
        <v>0</v>
      </c>
      <c r="X66" s="28">
        <f t="shared" si="0"/>
        <v>-48</v>
      </c>
      <c r="Y66">
        <v>4017</v>
      </c>
      <c r="Z66" s="35">
        <f t="shared" si="1"/>
        <v>-11.94921583271098</v>
      </c>
    </row>
    <row r="67" spans="1:26" x14ac:dyDescent="0.2">
      <c r="A67" s="28" t="s">
        <v>5</v>
      </c>
      <c r="B67" s="28" t="s">
        <v>69</v>
      </c>
      <c r="C67" s="28" t="s">
        <v>184</v>
      </c>
      <c r="D67" s="28">
        <v>2</v>
      </c>
      <c r="E67" s="28">
        <v>80</v>
      </c>
      <c r="G67" s="28" t="s">
        <v>5</v>
      </c>
      <c r="H67" s="28" t="s">
        <v>69</v>
      </c>
      <c r="I67" s="28" t="s">
        <v>185</v>
      </c>
      <c r="J67" s="28">
        <v>2</v>
      </c>
      <c r="K67" s="28">
        <v>80</v>
      </c>
      <c r="M67" s="28" t="s">
        <v>5</v>
      </c>
      <c r="N67" s="28" t="s">
        <v>69</v>
      </c>
      <c r="O67" s="28" t="s">
        <v>186</v>
      </c>
      <c r="P67" s="28">
        <v>2</v>
      </c>
      <c r="Q67" s="28">
        <v>80</v>
      </c>
      <c r="R67" s="30">
        <f t="shared" si="3"/>
        <v>0</v>
      </c>
      <c r="S67" s="28">
        <f t="shared" si="2"/>
        <v>0</v>
      </c>
      <c r="U67" s="28" t="s">
        <v>69</v>
      </c>
      <c r="V67" s="28">
        <v>54</v>
      </c>
      <c r="W67" s="28">
        <v>0</v>
      </c>
      <c r="X67" s="28">
        <f t="shared" si="0"/>
        <v>54</v>
      </c>
      <c r="Y67">
        <v>15430</v>
      </c>
      <c r="Z67" s="35">
        <f t="shared" si="1"/>
        <v>3.4996759559300066</v>
      </c>
    </row>
    <row r="68" spans="1:26" x14ac:dyDescent="0.2">
      <c r="A68" s="28" t="s">
        <v>5</v>
      </c>
      <c r="B68" s="28" t="s">
        <v>70</v>
      </c>
      <c r="C68" s="28" t="s">
        <v>184</v>
      </c>
      <c r="D68" s="28">
        <v>6</v>
      </c>
      <c r="E68" s="28">
        <v>290</v>
      </c>
      <c r="G68" s="28" t="s">
        <v>5</v>
      </c>
      <c r="H68" s="28" t="s">
        <v>70</v>
      </c>
      <c r="I68" s="28" t="s">
        <v>185</v>
      </c>
      <c r="J68" s="28">
        <v>6</v>
      </c>
      <c r="K68" s="28">
        <v>348</v>
      </c>
      <c r="M68" s="28" t="s">
        <v>5</v>
      </c>
      <c r="N68" s="28" t="s">
        <v>70</v>
      </c>
      <c r="O68" s="28" t="s">
        <v>186</v>
      </c>
      <c r="P68" s="28">
        <v>6</v>
      </c>
      <c r="Q68" s="28">
        <v>360</v>
      </c>
      <c r="R68" s="30">
        <f t="shared" si="3"/>
        <v>0.2413793103448276</v>
      </c>
      <c r="S68" s="28">
        <f t="shared" si="2"/>
        <v>70</v>
      </c>
      <c r="U68" s="28" t="s">
        <v>70</v>
      </c>
      <c r="V68" s="28">
        <v>-22</v>
      </c>
      <c r="W68" s="28">
        <v>70</v>
      </c>
      <c r="X68" s="28">
        <f t="shared" ref="X68:X90" si="4">V68+W68</f>
        <v>48</v>
      </c>
      <c r="Y68">
        <v>14798</v>
      </c>
      <c r="Z68" s="35">
        <f t="shared" ref="Z68:Z90" si="5">X68/Y68*1000</f>
        <v>3.2436815785917013</v>
      </c>
    </row>
    <row r="69" spans="1:26" x14ac:dyDescent="0.2">
      <c r="A69" s="28" t="s">
        <v>5</v>
      </c>
      <c r="B69" s="28" t="s">
        <v>71</v>
      </c>
      <c r="C69" s="28" t="s">
        <v>184</v>
      </c>
      <c r="D69" s="28">
        <v>16</v>
      </c>
      <c r="E69" s="28">
        <v>1078</v>
      </c>
      <c r="G69" s="28" t="s">
        <v>5</v>
      </c>
      <c r="H69" s="28" t="s">
        <v>71</v>
      </c>
      <c r="I69" s="28" t="s">
        <v>185</v>
      </c>
      <c r="J69" s="28">
        <v>16</v>
      </c>
      <c r="K69" s="28">
        <v>1034</v>
      </c>
      <c r="M69" s="28" t="s">
        <v>5</v>
      </c>
      <c r="N69" s="28" t="s">
        <v>71</v>
      </c>
      <c r="O69" s="28" t="s">
        <v>186</v>
      </c>
      <c r="P69" s="28">
        <v>16</v>
      </c>
      <c r="Q69" s="28">
        <v>1038</v>
      </c>
      <c r="R69" s="30">
        <f t="shared" si="3"/>
        <v>-3.7105751391465679E-2</v>
      </c>
      <c r="S69" s="28">
        <f t="shared" ref="S69:S91" si="6">Q69-E69</f>
        <v>-40</v>
      </c>
      <c r="U69" s="28" t="s">
        <v>71</v>
      </c>
      <c r="V69" s="28">
        <v>-132</v>
      </c>
      <c r="W69" s="28">
        <v>-40</v>
      </c>
      <c r="X69" s="28">
        <f t="shared" si="4"/>
        <v>-172</v>
      </c>
      <c r="Y69">
        <v>65251</v>
      </c>
      <c r="Z69" s="35">
        <f t="shared" si="5"/>
        <v>-2.6359749275873163</v>
      </c>
    </row>
    <row r="70" spans="1:26" x14ac:dyDescent="0.2">
      <c r="A70" s="28" t="s">
        <v>5</v>
      </c>
      <c r="B70" s="28" t="s">
        <v>72</v>
      </c>
      <c r="C70" s="28" t="s">
        <v>184</v>
      </c>
      <c r="D70" s="28">
        <v>1</v>
      </c>
      <c r="E70" s="28">
        <v>20</v>
      </c>
      <c r="G70" s="28" t="s">
        <v>5</v>
      </c>
      <c r="H70" s="28" t="s">
        <v>72</v>
      </c>
      <c r="I70" s="28" t="s">
        <v>185</v>
      </c>
      <c r="J70" s="28">
        <v>1</v>
      </c>
      <c r="K70" s="28">
        <v>20</v>
      </c>
      <c r="M70" s="28" t="s">
        <v>5</v>
      </c>
      <c r="N70" s="28" t="s">
        <v>72</v>
      </c>
      <c r="O70" s="28" t="s">
        <v>186</v>
      </c>
      <c r="P70" s="28">
        <v>1</v>
      </c>
      <c r="Q70" s="28">
        <v>20</v>
      </c>
      <c r="R70" s="30">
        <f t="shared" ref="R70:R91" si="7">(Q70-E70)/E70</f>
        <v>0</v>
      </c>
      <c r="S70" s="28">
        <f t="shared" si="6"/>
        <v>0</v>
      </c>
      <c r="U70" s="28" t="s">
        <v>72</v>
      </c>
      <c r="V70" s="28">
        <v>-8</v>
      </c>
      <c r="W70" s="28">
        <v>0</v>
      </c>
      <c r="X70" s="28">
        <f t="shared" si="4"/>
        <v>-8</v>
      </c>
      <c r="Y70">
        <v>9433</v>
      </c>
      <c r="Z70" s="35">
        <f t="shared" si="5"/>
        <v>-0.84808650482349202</v>
      </c>
    </row>
    <row r="71" spans="1:26" x14ac:dyDescent="0.2">
      <c r="A71" s="28" t="s">
        <v>5</v>
      </c>
      <c r="B71" s="28" t="s">
        <v>73</v>
      </c>
      <c r="C71" s="28" t="s">
        <v>184</v>
      </c>
      <c r="D71" s="28">
        <v>1</v>
      </c>
      <c r="E71" s="28">
        <v>20</v>
      </c>
      <c r="G71" s="28" t="s">
        <v>5</v>
      </c>
      <c r="H71" s="28" t="s">
        <v>73</v>
      </c>
      <c r="I71" s="28" t="s">
        <v>185</v>
      </c>
      <c r="J71" s="28">
        <v>0</v>
      </c>
      <c r="K71" s="28">
        <v>0</v>
      </c>
      <c r="M71" s="28" t="s">
        <v>5</v>
      </c>
      <c r="N71" s="28" t="s">
        <v>73</v>
      </c>
      <c r="O71" s="28" t="s">
        <v>186</v>
      </c>
      <c r="P71" s="28">
        <v>0</v>
      </c>
      <c r="Q71" s="28">
        <v>0</v>
      </c>
      <c r="R71" s="30">
        <f t="shared" si="7"/>
        <v>-1</v>
      </c>
      <c r="S71" s="28">
        <f t="shared" si="6"/>
        <v>-20</v>
      </c>
      <c r="U71" s="28" t="s">
        <v>73</v>
      </c>
      <c r="V71" s="28">
        <v>-64</v>
      </c>
      <c r="W71" s="28">
        <v>-20</v>
      </c>
      <c r="X71" s="28">
        <f t="shared" si="4"/>
        <v>-84</v>
      </c>
      <c r="Y71">
        <v>15537</v>
      </c>
      <c r="Z71" s="35">
        <f t="shared" si="5"/>
        <v>-5.4064491214520176</v>
      </c>
    </row>
    <row r="72" spans="1:26" x14ac:dyDescent="0.2">
      <c r="A72" s="28" t="s">
        <v>5</v>
      </c>
      <c r="B72" s="28" t="s">
        <v>74</v>
      </c>
      <c r="C72" s="28" t="s">
        <v>184</v>
      </c>
      <c r="D72" s="28">
        <v>35</v>
      </c>
      <c r="E72" s="28">
        <v>3097</v>
      </c>
      <c r="G72" s="28" t="s">
        <v>5</v>
      </c>
      <c r="H72" s="28" t="s">
        <v>74</v>
      </c>
      <c r="I72" s="28" t="s">
        <v>185</v>
      </c>
      <c r="J72" s="28">
        <v>38</v>
      </c>
      <c r="K72" s="28">
        <v>3668</v>
      </c>
      <c r="M72" s="28" t="s">
        <v>5</v>
      </c>
      <c r="N72" s="28" t="s">
        <v>74</v>
      </c>
      <c r="O72" s="28" t="s">
        <v>186</v>
      </c>
      <c r="P72" s="28">
        <v>39</v>
      </c>
      <c r="Q72" s="28">
        <v>3661</v>
      </c>
      <c r="R72" s="30">
        <f t="shared" si="7"/>
        <v>0.18211172102034226</v>
      </c>
      <c r="S72" s="28">
        <f t="shared" si="6"/>
        <v>564</v>
      </c>
      <c r="U72" s="28" t="s">
        <v>74</v>
      </c>
      <c r="V72" s="28">
        <v>-444</v>
      </c>
      <c r="W72" s="28">
        <v>564</v>
      </c>
      <c r="X72" s="28">
        <f t="shared" si="4"/>
        <v>120</v>
      </c>
      <c r="Y72">
        <v>141463</v>
      </c>
      <c r="Z72" s="35">
        <f t="shared" si="5"/>
        <v>0.84827834840205563</v>
      </c>
    </row>
    <row r="73" spans="1:26" x14ac:dyDescent="0.2">
      <c r="A73" s="28" t="s">
        <v>5</v>
      </c>
      <c r="B73" s="28" t="s">
        <v>75</v>
      </c>
      <c r="C73" s="28" t="s">
        <v>184</v>
      </c>
      <c r="D73" s="28">
        <v>21</v>
      </c>
      <c r="E73" s="28">
        <v>1638</v>
      </c>
      <c r="G73" s="28" t="s">
        <v>5</v>
      </c>
      <c r="H73" s="28" t="s">
        <v>75</v>
      </c>
      <c r="I73" s="28" t="s">
        <v>185</v>
      </c>
      <c r="J73" s="28">
        <v>19</v>
      </c>
      <c r="K73" s="28">
        <v>1549</v>
      </c>
      <c r="M73" s="28" t="s">
        <v>5</v>
      </c>
      <c r="N73" s="28" t="s">
        <v>75</v>
      </c>
      <c r="O73" s="28" t="s">
        <v>186</v>
      </c>
      <c r="P73" s="28">
        <v>19</v>
      </c>
      <c r="Q73" s="28">
        <v>1574</v>
      </c>
      <c r="R73" s="30">
        <f t="shared" si="7"/>
        <v>-3.9072039072039072E-2</v>
      </c>
      <c r="S73" s="28">
        <f t="shared" si="6"/>
        <v>-64</v>
      </c>
      <c r="U73" s="28" t="s">
        <v>75</v>
      </c>
      <c r="V73" s="28">
        <v>-176</v>
      </c>
      <c r="W73" s="28">
        <v>-64</v>
      </c>
      <c r="X73" s="28">
        <f t="shared" si="4"/>
        <v>-240</v>
      </c>
      <c r="Y73">
        <v>92024</v>
      </c>
      <c r="Z73" s="35">
        <f t="shared" si="5"/>
        <v>-2.608015300356429</v>
      </c>
    </row>
    <row r="74" spans="1:26" x14ac:dyDescent="0.2">
      <c r="A74" s="28" t="s">
        <v>5</v>
      </c>
      <c r="B74" s="28" t="s">
        <v>76</v>
      </c>
      <c r="C74" s="28" t="s">
        <v>184</v>
      </c>
      <c r="D74" s="28">
        <v>0</v>
      </c>
      <c r="E74" s="28">
        <v>0</v>
      </c>
      <c r="G74" s="28" t="s">
        <v>5</v>
      </c>
      <c r="H74" s="28" t="s">
        <v>76</v>
      </c>
      <c r="I74" s="28" t="s">
        <v>185</v>
      </c>
      <c r="J74" s="28">
        <v>1</v>
      </c>
      <c r="K74" s="28">
        <v>38</v>
      </c>
      <c r="M74" s="28" t="s">
        <v>5</v>
      </c>
      <c r="N74" s="28" t="s">
        <v>76</v>
      </c>
      <c r="O74" s="28" t="s">
        <v>186</v>
      </c>
      <c r="P74" s="28">
        <v>1</v>
      </c>
      <c r="Q74" s="28">
        <v>38</v>
      </c>
      <c r="R74" s="30" t="e">
        <f t="shared" si="7"/>
        <v>#DIV/0!</v>
      </c>
      <c r="S74" s="28">
        <f t="shared" si="6"/>
        <v>38</v>
      </c>
      <c r="U74" s="28" t="s">
        <v>76</v>
      </c>
      <c r="V74" s="28">
        <v>-94</v>
      </c>
      <c r="W74" s="28">
        <v>38</v>
      </c>
      <c r="X74" s="28">
        <f t="shared" si="4"/>
        <v>-56</v>
      </c>
      <c r="Y74">
        <v>14888</v>
      </c>
      <c r="Z74" s="35">
        <f t="shared" si="5"/>
        <v>-3.7614185921547558</v>
      </c>
    </row>
    <row r="75" spans="1:26" x14ac:dyDescent="0.2">
      <c r="A75" s="28" t="s">
        <v>5</v>
      </c>
      <c r="B75" s="28" t="s">
        <v>77</v>
      </c>
      <c r="C75" s="28" t="s">
        <v>184</v>
      </c>
      <c r="D75" s="28">
        <v>61</v>
      </c>
      <c r="E75" s="28">
        <v>3252</v>
      </c>
      <c r="G75" s="28" t="s">
        <v>5</v>
      </c>
      <c r="H75" s="28" t="s">
        <v>77</v>
      </c>
      <c r="I75" s="28" t="s">
        <v>185</v>
      </c>
      <c r="J75" s="28">
        <v>64</v>
      </c>
      <c r="K75" s="28">
        <v>3522</v>
      </c>
      <c r="M75" s="28" t="s">
        <v>5</v>
      </c>
      <c r="N75" s="28" t="s">
        <v>77</v>
      </c>
      <c r="O75" s="28" t="s">
        <v>186</v>
      </c>
      <c r="P75" s="28">
        <v>63</v>
      </c>
      <c r="Q75" s="28">
        <v>3649</v>
      </c>
      <c r="R75" s="30">
        <f t="shared" si="7"/>
        <v>0.12207872078720787</v>
      </c>
      <c r="S75" s="28">
        <f t="shared" si="6"/>
        <v>397</v>
      </c>
      <c r="U75" s="28" t="s">
        <v>77</v>
      </c>
      <c r="V75" s="28">
        <v>-398</v>
      </c>
      <c r="W75" s="28">
        <v>397</v>
      </c>
      <c r="X75" s="28">
        <f t="shared" si="4"/>
        <v>-1</v>
      </c>
      <c r="Y75">
        <v>200294</v>
      </c>
      <c r="Z75" s="35">
        <f t="shared" si="5"/>
        <v>-4.9926607886406982E-3</v>
      </c>
    </row>
    <row r="76" spans="1:26" x14ac:dyDescent="0.2">
      <c r="A76" s="28" t="s">
        <v>5</v>
      </c>
      <c r="B76" s="28" t="s">
        <v>78</v>
      </c>
      <c r="C76" s="28" t="s">
        <v>184</v>
      </c>
      <c r="D76" s="28">
        <v>47</v>
      </c>
      <c r="E76" s="28">
        <v>2848</v>
      </c>
      <c r="G76" s="28" t="s">
        <v>5</v>
      </c>
      <c r="H76" s="28" t="s">
        <v>78</v>
      </c>
      <c r="I76" s="28" t="s">
        <v>185</v>
      </c>
      <c r="J76" s="28">
        <v>48</v>
      </c>
      <c r="K76" s="28">
        <v>2893</v>
      </c>
      <c r="M76" s="28" t="s">
        <v>5</v>
      </c>
      <c r="N76" s="28" t="s">
        <v>78</v>
      </c>
      <c r="O76" s="28" t="s">
        <v>186</v>
      </c>
      <c r="P76" s="28">
        <v>46</v>
      </c>
      <c r="Q76" s="28">
        <v>2686</v>
      </c>
      <c r="R76" s="30">
        <f t="shared" si="7"/>
        <v>-5.6882022471910113E-2</v>
      </c>
      <c r="S76" s="28">
        <f t="shared" si="6"/>
        <v>-162</v>
      </c>
      <c r="U76" s="28" t="s">
        <v>78</v>
      </c>
      <c r="V76" s="28">
        <v>-393</v>
      </c>
      <c r="W76" s="28">
        <v>-162</v>
      </c>
      <c r="X76" s="28">
        <f t="shared" si="4"/>
        <v>-555</v>
      </c>
      <c r="Y76">
        <v>155300</v>
      </c>
      <c r="Z76" s="35">
        <f t="shared" si="5"/>
        <v>-3.5737282678686415</v>
      </c>
    </row>
    <row r="77" spans="1:26" x14ac:dyDescent="0.2">
      <c r="A77" s="28" t="s">
        <v>5</v>
      </c>
      <c r="B77" s="28" t="s">
        <v>79</v>
      </c>
      <c r="C77" s="28" t="s">
        <v>184</v>
      </c>
      <c r="D77" s="28">
        <v>9</v>
      </c>
      <c r="E77" s="28">
        <v>749</v>
      </c>
      <c r="G77" s="28" t="s">
        <v>5</v>
      </c>
      <c r="H77" s="28" t="s">
        <v>79</v>
      </c>
      <c r="I77" s="28" t="s">
        <v>185</v>
      </c>
      <c r="J77" s="28">
        <v>9</v>
      </c>
      <c r="K77" s="28">
        <v>716</v>
      </c>
      <c r="M77" s="28" t="s">
        <v>5</v>
      </c>
      <c r="N77" s="28" t="s">
        <v>79</v>
      </c>
      <c r="O77" s="28" t="s">
        <v>186</v>
      </c>
      <c r="P77" s="28">
        <v>9</v>
      </c>
      <c r="Q77" s="28">
        <v>730</v>
      </c>
      <c r="R77" s="30">
        <f t="shared" si="7"/>
        <v>-2.5367156208277702E-2</v>
      </c>
      <c r="S77" s="28">
        <f t="shared" si="6"/>
        <v>-19</v>
      </c>
      <c r="U77" s="28" t="s">
        <v>79</v>
      </c>
      <c r="V77" s="28">
        <v>-92</v>
      </c>
      <c r="W77" s="28">
        <v>-19</v>
      </c>
      <c r="X77" s="28">
        <f t="shared" si="4"/>
        <v>-111</v>
      </c>
      <c r="Y77">
        <v>36612</v>
      </c>
      <c r="Z77" s="35">
        <f t="shared" si="5"/>
        <v>-3.0317928548017044</v>
      </c>
    </row>
    <row r="78" spans="1:26" x14ac:dyDescent="0.2">
      <c r="A78" s="28" t="s">
        <v>5</v>
      </c>
      <c r="B78" s="28" t="s">
        <v>80</v>
      </c>
      <c r="C78" s="28" t="s">
        <v>184</v>
      </c>
      <c r="D78" s="28">
        <v>5</v>
      </c>
      <c r="E78" s="28">
        <v>113</v>
      </c>
      <c r="G78" s="28" t="s">
        <v>5</v>
      </c>
      <c r="H78" s="28" t="s">
        <v>80</v>
      </c>
      <c r="I78" s="28" t="s">
        <v>185</v>
      </c>
      <c r="J78" s="28">
        <v>4</v>
      </c>
      <c r="K78" s="28">
        <v>102</v>
      </c>
      <c r="M78" s="28" t="s">
        <v>5</v>
      </c>
      <c r="N78" s="28" t="s">
        <v>80</v>
      </c>
      <c r="O78" s="28" t="s">
        <v>186</v>
      </c>
      <c r="P78" s="28">
        <v>4</v>
      </c>
      <c r="Q78" s="28">
        <v>102</v>
      </c>
      <c r="R78" s="30">
        <f t="shared" si="7"/>
        <v>-9.7345132743362831E-2</v>
      </c>
      <c r="S78" s="28">
        <f t="shared" si="6"/>
        <v>-11</v>
      </c>
      <c r="U78" s="28" t="s">
        <v>80</v>
      </c>
      <c r="V78" s="28">
        <v>-56</v>
      </c>
      <c r="W78" s="28">
        <v>-11</v>
      </c>
      <c r="X78" s="28">
        <f t="shared" si="4"/>
        <v>-67</v>
      </c>
      <c r="Y78">
        <v>9759</v>
      </c>
      <c r="Z78" s="35">
        <f t="shared" si="5"/>
        <v>-6.8654575263859003</v>
      </c>
    </row>
    <row r="79" spans="1:26" x14ac:dyDescent="0.2">
      <c r="A79" s="28" t="s">
        <v>5</v>
      </c>
      <c r="B79" s="28" t="s">
        <v>81</v>
      </c>
      <c r="C79" s="28" t="s">
        <v>184</v>
      </c>
      <c r="D79" s="28">
        <v>2</v>
      </c>
      <c r="E79" s="28">
        <v>110</v>
      </c>
      <c r="G79" s="28" t="s">
        <v>5</v>
      </c>
      <c r="H79" s="28" t="s">
        <v>81</v>
      </c>
      <c r="I79" s="28" t="s">
        <v>185</v>
      </c>
      <c r="J79" s="28">
        <v>2</v>
      </c>
      <c r="K79" s="28">
        <v>114</v>
      </c>
      <c r="M79" s="28" t="s">
        <v>5</v>
      </c>
      <c r="N79" s="28" t="s">
        <v>81</v>
      </c>
      <c r="O79" s="28" t="s">
        <v>186</v>
      </c>
      <c r="P79" s="28">
        <v>2</v>
      </c>
      <c r="Q79" s="28">
        <v>114</v>
      </c>
      <c r="R79" s="30">
        <f t="shared" si="7"/>
        <v>3.6363636363636362E-2</v>
      </c>
      <c r="S79" s="28">
        <f t="shared" si="6"/>
        <v>4</v>
      </c>
      <c r="U79" s="28" t="s">
        <v>81</v>
      </c>
      <c r="V79" s="28">
        <v>8</v>
      </c>
      <c r="W79" s="28">
        <v>4</v>
      </c>
      <c r="X79" s="28">
        <f t="shared" si="4"/>
        <v>12</v>
      </c>
      <c r="Y79">
        <v>9448</v>
      </c>
      <c r="Z79" s="35">
        <f t="shared" si="5"/>
        <v>1.2701100762066044</v>
      </c>
    </row>
    <row r="80" spans="1:26" x14ac:dyDescent="0.2">
      <c r="A80" s="28" t="s">
        <v>5</v>
      </c>
      <c r="B80" s="28" t="s">
        <v>82</v>
      </c>
      <c r="C80" s="28" t="s">
        <v>184</v>
      </c>
      <c r="D80" s="28">
        <v>4</v>
      </c>
      <c r="E80" s="28">
        <v>132</v>
      </c>
      <c r="G80" s="28" t="s">
        <v>5</v>
      </c>
      <c r="H80" s="28" t="s">
        <v>82</v>
      </c>
      <c r="I80" s="28" t="s">
        <v>185</v>
      </c>
      <c r="J80" s="28">
        <v>4</v>
      </c>
      <c r="K80" s="28">
        <v>132</v>
      </c>
      <c r="M80" s="28" t="s">
        <v>5</v>
      </c>
      <c r="N80" s="28" t="s">
        <v>82</v>
      </c>
      <c r="O80" s="28" t="s">
        <v>186</v>
      </c>
      <c r="P80" s="28">
        <v>6</v>
      </c>
      <c r="Q80" s="28">
        <v>190</v>
      </c>
      <c r="R80" s="30">
        <f t="shared" si="7"/>
        <v>0.43939393939393939</v>
      </c>
      <c r="S80" s="28">
        <f t="shared" si="6"/>
        <v>58</v>
      </c>
      <c r="U80" s="28" t="s">
        <v>82</v>
      </c>
      <c r="V80" s="28">
        <v>-65</v>
      </c>
      <c r="W80" s="28">
        <v>58</v>
      </c>
      <c r="X80" s="28">
        <f t="shared" si="4"/>
        <v>-7</v>
      </c>
      <c r="Y80">
        <v>24423</v>
      </c>
      <c r="Z80" s="35">
        <f t="shared" si="5"/>
        <v>-0.28661507595299512</v>
      </c>
    </row>
    <row r="81" spans="1:26" x14ac:dyDescent="0.2">
      <c r="A81" s="28" t="s">
        <v>5</v>
      </c>
      <c r="B81" s="28" t="s">
        <v>83</v>
      </c>
      <c r="C81" s="28" t="s">
        <v>184</v>
      </c>
      <c r="D81" s="28">
        <v>0</v>
      </c>
      <c r="E81" s="28">
        <v>0</v>
      </c>
      <c r="G81" s="28" t="s">
        <v>5</v>
      </c>
      <c r="H81" s="28" t="s">
        <v>83</v>
      </c>
      <c r="I81" s="28" t="s">
        <v>185</v>
      </c>
      <c r="J81" s="28">
        <v>0</v>
      </c>
      <c r="K81" s="28">
        <v>0</v>
      </c>
      <c r="M81" s="28" t="s">
        <v>5</v>
      </c>
      <c r="N81" s="28" t="s">
        <v>83</v>
      </c>
      <c r="O81" s="28" t="s">
        <v>186</v>
      </c>
      <c r="P81" s="28">
        <v>0</v>
      </c>
      <c r="Q81" s="28">
        <v>0</v>
      </c>
      <c r="R81" s="30" t="e">
        <f t="shared" si="7"/>
        <v>#DIV/0!</v>
      </c>
      <c r="S81" s="28">
        <f t="shared" si="6"/>
        <v>0</v>
      </c>
      <c r="U81" s="28" t="s">
        <v>83</v>
      </c>
      <c r="V81" s="28">
        <v>12</v>
      </c>
      <c r="W81" s="28">
        <v>0</v>
      </c>
      <c r="X81" s="28">
        <f t="shared" si="4"/>
        <v>12</v>
      </c>
      <c r="Y81">
        <v>3357</v>
      </c>
      <c r="Z81" s="35">
        <f t="shared" si="5"/>
        <v>3.5746201966041107</v>
      </c>
    </row>
    <row r="82" spans="1:26" x14ac:dyDescent="0.2">
      <c r="A82" s="28" t="s">
        <v>5</v>
      </c>
      <c r="B82" s="28" t="s">
        <v>84</v>
      </c>
      <c r="C82" s="28" t="s">
        <v>184</v>
      </c>
      <c r="D82" s="28">
        <v>6</v>
      </c>
      <c r="E82" s="28">
        <v>267</v>
      </c>
      <c r="G82" s="28" t="s">
        <v>5</v>
      </c>
      <c r="H82" s="28" t="s">
        <v>84</v>
      </c>
      <c r="I82" s="28" t="s">
        <v>185</v>
      </c>
      <c r="J82" s="28">
        <v>6</v>
      </c>
      <c r="K82" s="28">
        <v>256</v>
      </c>
      <c r="M82" s="28" t="s">
        <v>5</v>
      </c>
      <c r="N82" s="28" t="s">
        <v>84</v>
      </c>
      <c r="O82" s="28" t="s">
        <v>186</v>
      </c>
      <c r="P82" s="28">
        <v>6</v>
      </c>
      <c r="Q82" s="28">
        <v>228</v>
      </c>
      <c r="R82" s="30">
        <f t="shared" si="7"/>
        <v>-0.14606741573033707</v>
      </c>
      <c r="S82" s="28">
        <f t="shared" si="6"/>
        <v>-39</v>
      </c>
      <c r="U82" s="28" t="s">
        <v>84</v>
      </c>
      <c r="V82" s="28">
        <v>4</v>
      </c>
      <c r="W82" s="28">
        <v>-39</v>
      </c>
      <c r="X82" s="28">
        <f t="shared" si="4"/>
        <v>-35</v>
      </c>
      <c r="Y82">
        <v>21490</v>
      </c>
      <c r="Z82" s="35">
        <f t="shared" si="5"/>
        <v>-1.6286644951140066</v>
      </c>
    </row>
    <row r="83" spans="1:26" x14ac:dyDescent="0.2">
      <c r="A83" s="28" t="s">
        <v>5</v>
      </c>
      <c r="B83" s="28" t="s">
        <v>85</v>
      </c>
      <c r="C83" s="28" t="s">
        <v>184</v>
      </c>
      <c r="D83" s="28">
        <v>2</v>
      </c>
      <c r="E83" s="28">
        <v>70</v>
      </c>
      <c r="G83" s="28" t="s">
        <v>5</v>
      </c>
      <c r="H83" s="28" t="s">
        <v>85</v>
      </c>
      <c r="I83" s="28" t="s">
        <v>185</v>
      </c>
      <c r="J83" s="28">
        <v>3</v>
      </c>
      <c r="K83" s="28">
        <v>124</v>
      </c>
      <c r="M83" s="28" t="s">
        <v>5</v>
      </c>
      <c r="N83" s="28" t="s">
        <v>85</v>
      </c>
      <c r="O83" s="28" t="s">
        <v>186</v>
      </c>
      <c r="P83" s="28">
        <v>3</v>
      </c>
      <c r="Q83" s="28">
        <v>141</v>
      </c>
      <c r="R83" s="30">
        <f t="shared" si="7"/>
        <v>1.0142857142857142</v>
      </c>
      <c r="S83" s="28">
        <f t="shared" si="6"/>
        <v>71</v>
      </c>
      <c r="U83" s="28" t="s">
        <v>85</v>
      </c>
      <c r="V83" s="28">
        <v>-124</v>
      </c>
      <c r="W83" s="28">
        <v>71</v>
      </c>
      <c r="X83" s="28">
        <f t="shared" si="4"/>
        <v>-53</v>
      </c>
      <c r="Y83">
        <v>13626</v>
      </c>
      <c r="Z83" s="35">
        <f t="shared" si="5"/>
        <v>-3.8896227799794509</v>
      </c>
    </row>
    <row r="84" spans="1:26" x14ac:dyDescent="0.2">
      <c r="A84" s="28" t="s">
        <v>5</v>
      </c>
      <c r="B84" s="28" t="s">
        <v>86</v>
      </c>
      <c r="C84" s="28" t="s">
        <v>184</v>
      </c>
      <c r="D84" s="28">
        <v>6</v>
      </c>
      <c r="E84" s="28">
        <v>282</v>
      </c>
      <c r="G84" s="28" t="s">
        <v>5</v>
      </c>
      <c r="H84" s="28" t="s">
        <v>86</v>
      </c>
      <c r="I84" s="28" t="s">
        <v>185</v>
      </c>
      <c r="J84" s="28">
        <v>6</v>
      </c>
      <c r="K84" s="28">
        <v>319</v>
      </c>
      <c r="M84" s="28" t="s">
        <v>5</v>
      </c>
      <c r="N84" s="28" t="s">
        <v>86</v>
      </c>
      <c r="O84" s="28" t="s">
        <v>186</v>
      </c>
      <c r="P84" s="28">
        <v>6</v>
      </c>
      <c r="Q84" s="28">
        <v>313</v>
      </c>
      <c r="R84" s="30">
        <f t="shared" si="7"/>
        <v>0.1099290780141844</v>
      </c>
      <c r="S84" s="28">
        <f t="shared" si="6"/>
        <v>31</v>
      </c>
      <c r="U84" s="28" t="s">
        <v>86</v>
      </c>
      <c r="V84" s="28">
        <v>0</v>
      </c>
      <c r="W84" s="28">
        <v>31</v>
      </c>
      <c r="X84" s="28">
        <f t="shared" si="4"/>
        <v>31</v>
      </c>
      <c r="Y84">
        <v>18898</v>
      </c>
      <c r="Z84" s="35">
        <f t="shared" si="5"/>
        <v>1.6403852259498359</v>
      </c>
    </row>
    <row r="85" spans="1:26" x14ac:dyDescent="0.2">
      <c r="A85" s="28" t="s">
        <v>5</v>
      </c>
      <c r="B85" s="28" t="s">
        <v>87</v>
      </c>
      <c r="C85" s="28" t="s">
        <v>184</v>
      </c>
      <c r="D85" s="28">
        <v>74</v>
      </c>
      <c r="E85" s="28">
        <v>6705</v>
      </c>
      <c r="G85" s="28" t="s">
        <v>5</v>
      </c>
      <c r="H85" s="28" t="s">
        <v>87</v>
      </c>
      <c r="I85" s="28" t="s">
        <v>185</v>
      </c>
      <c r="J85" s="28">
        <v>72</v>
      </c>
      <c r="K85" s="28">
        <v>6660</v>
      </c>
      <c r="M85" s="28" t="s">
        <v>5</v>
      </c>
      <c r="N85" s="28" t="s">
        <v>87</v>
      </c>
      <c r="O85" s="28" t="s">
        <v>186</v>
      </c>
      <c r="P85" s="28">
        <v>77</v>
      </c>
      <c r="Q85" s="28">
        <v>7180</v>
      </c>
      <c r="R85" s="30">
        <f t="shared" si="7"/>
        <v>7.0842654735272181E-2</v>
      </c>
      <c r="S85" s="28">
        <f t="shared" si="6"/>
        <v>475</v>
      </c>
      <c r="U85" s="28" t="s">
        <v>87</v>
      </c>
      <c r="V85" s="28">
        <v>-596</v>
      </c>
      <c r="W85" s="28">
        <v>475</v>
      </c>
      <c r="X85" s="28">
        <f t="shared" si="4"/>
        <v>-121</v>
      </c>
      <c r="Y85">
        <v>250979</v>
      </c>
      <c r="Z85" s="35">
        <f t="shared" si="5"/>
        <v>-0.48211204921527301</v>
      </c>
    </row>
    <row r="86" spans="1:26" x14ac:dyDescent="0.2">
      <c r="A86" s="28" t="s">
        <v>5</v>
      </c>
      <c r="B86" s="28" t="s">
        <v>88</v>
      </c>
      <c r="C86" s="28" t="s">
        <v>184</v>
      </c>
      <c r="D86" s="28">
        <v>4</v>
      </c>
      <c r="E86" s="28">
        <v>155</v>
      </c>
      <c r="G86" s="28" t="s">
        <v>5</v>
      </c>
      <c r="H86" s="28" t="s">
        <v>88</v>
      </c>
      <c r="I86" s="28" t="s">
        <v>185</v>
      </c>
      <c r="J86" s="28">
        <v>3</v>
      </c>
      <c r="K86" s="28">
        <v>149</v>
      </c>
      <c r="M86" s="28" t="s">
        <v>5</v>
      </c>
      <c r="N86" s="28" t="s">
        <v>88</v>
      </c>
      <c r="O86" s="28" t="s">
        <v>186</v>
      </c>
      <c r="P86" s="28">
        <v>3</v>
      </c>
      <c r="Q86" s="28">
        <v>153</v>
      </c>
      <c r="R86" s="30">
        <f t="shared" si="7"/>
        <v>-1.2903225806451613E-2</v>
      </c>
      <c r="S86" s="28">
        <f t="shared" si="6"/>
        <v>-2</v>
      </c>
      <c r="U86" s="28" t="s">
        <v>88</v>
      </c>
      <c r="V86" s="28">
        <v>-26</v>
      </c>
      <c r="W86" s="28">
        <v>-2</v>
      </c>
      <c r="X86" s="28">
        <f t="shared" si="4"/>
        <v>-28</v>
      </c>
      <c r="Y86">
        <v>10936</v>
      </c>
      <c r="Z86" s="35">
        <f t="shared" si="5"/>
        <v>-2.560351133869788</v>
      </c>
    </row>
    <row r="87" spans="1:26" x14ac:dyDescent="0.2">
      <c r="A87" s="28" t="s">
        <v>5</v>
      </c>
      <c r="B87" s="28" t="s">
        <v>89</v>
      </c>
      <c r="C87" s="28" t="s">
        <v>184</v>
      </c>
      <c r="D87" s="28">
        <v>1</v>
      </c>
      <c r="E87" s="28">
        <v>22</v>
      </c>
      <c r="G87" s="28" t="s">
        <v>5</v>
      </c>
      <c r="H87" s="28" t="s">
        <v>89</v>
      </c>
      <c r="I87" s="28" t="s">
        <v>185</v>
      </c>
      <c r="J87" s="28">
        <v>1</v>
      </c>
      <c r="K87" s="28">
        <v>47</v>
      </c>
      <c r="M87" s="28" t="s">
        <v>5</v>
      </c>
      <c r="N87" s="28" t="s">
        <v>89</v>
      </c>
      <c r="O87" s="28" t="s">
        <v>186</v>
      </c>
      <c r="P87" s="28">
        <v>1</v>
      </c>
      <c r="Q87" s="28">
        <v>22</v>
      </c>
      <c r="R87" s="30">
        <f t="shared" si="7"/>
        <v>0</v>
      </c>
      <c r="S87" s="28">
        <f t="shared" si="6"/>
        <v>0</v>
      </c>
      <c r="U87" s="28" t="s">
        <v>89</v>
      </c>
      <c r="V87" s="28">
        <v>-24</v>
      </c>
      <c r="W87" s="28">
        <v>0</v>
      </c>
      <c r="X87" s="28">
        <f t="shared" si="4"/>
        <v>-24</v>
      </c>
      <c r="Y87">
        <v>6398</v>
      </c>
      <c r="Z87" s="35">
        <f t="shared" si="5"/>
        <v>-3.7511722413254143</v>
      </c>
    </row>
    <row r="88" spans="1:26" x14ac:dyDescent="0.2">
      <c r="A88" s="28" t="s">
        <v>5</v>
      </c>
      <c r="B88" s="28" t="s">
        <v>90</v>
      </c>
      <c r="C88" s="28" t="s">
        <v>184</v>
      </c>
      <c r="D88" s="28">
        <v>14</v>
      </c>
      <c r="E88" s="28">
        <v>647</v>
      </c>
      <c r="G88" s="28" t="s">
        <v>5</v>
      </c>
      <c r="H88" s="28" t="s">
        <v>90</v>
      </c>
      <c r="I88" s="28" t="s">
        <v>185</v>
      </c>
      <c r="J88" s="28">
        <v>13</v>
      </c>
      <c r="K88" s="28">
        <v>674</v>
      </c>
      <c r="M88" s="28" t="s">
        <v>5</v>
      </c>
      <c r="N88" s="28" t="s">
        <v>90</v>
      </c>
      <c r="O88" s="28" t="s">
        <v>186</v>
      </c>
      <c r="P88" s="28">
        <v>13</v>
      </c>
      <c r="Q88" s="28">
        <v>663</v>
      </c>
      <c r="R88" s="30">
        <f t="shared" si="7"/>
        <v>2.472952086553323E-2</v>
      </c>
      <c r="S88" s="28">
        <f t="shared" si="6"/>
        <v>16</v>
      </c>
      <c r="U88" s="28" t="s">
        <v>90</v>
      </c>
      <c r="V88" s="28">
        <v>-170</v>
      </c>
      <c r="W88" s="28">
        <v>16</v>
      </c>
      <c r="X88" s="28">
        <f t="shared" si="4"/>
        <v>-154</v>
      </c>
      <c r="Y88">
        <v>50992</v>
      </c>
      <c r="Z88" s="35">
        <f t="shared" si="5"/>
        <v>-3.0200815814245368</v>
      </c>
    </row>
    <row r="89" spans="1:26" x14ac:dyDescent="0.2">
      <c r="A89" s="28" t="s">
        <v>5</v>
      </c>
      <c r="B89" s="28" t="s">
        <v>91</v>
      </c>
      <c r="C89" s="28" t="s">
        <v>184</v>
      </c>
      <c r="D89" s="28">
        <v>34</v>
      </c>
      <c r="E89" s="28">
        <v>2289</v>
      </c>
      <c r="G89" s="28" t="s">
        <v>5</v>
      </c>
      <c r="H89" s="28" t="s">
        <v>91</v>
      </c>
      <c r="I89" s="28" t="s">
        <v>185</v>
      </c>
      <c r="J89" s="28">
        <v>35</v>
      </c>
      <c r="K89" s="28">
        <v>2365</v>
      </c>
      <c r="M89" s="28" t="s">
        <v>5</v>
      </c>
      <c r="N89" s="28" t="s">
        <v>91</v>
      </c>
      <c r="O89" s="28" t="s">
        <v>186</v>
      </c>
      <c r="P89" s="28">
        <v>35</v>
      </c>
      <c r="Q89" s="28">
        <v>2499</v>
      </c>
      <c r="R89" s="30">
        <f t="shared" si="7"/>
        <v>9.1743119266055051E-2</v>
      </c>
      <c r="S89" s="28">
        <f t="shared" si="6"/>
        <v>210</v>
      </c>
      <c r="U89" s="28" t="s">
        <v>91</v>
      </c>
      <c r="V89" s="28">
        <v>-279</v>
      </c>
      <c r="W89" s="28">
        <v>210</v>
      </c>
      <c r="X89" s="28">
        <f t="shared" si="4"/>
        <v>-69</v>
      </c>
      <c r="Y89">
        <v>131130</v>
      </c>
      <c r="Z89" s="35">
        <f t="shared" si="5"/>
        <v>-0.52619537863189203</v>
      </c>
    </row>
    <row r="90" spans="1:26" x14ac:dyDescent="0.2">
      <c r="A90" s="28" t="s">
        <v>5</v>
      </c>
      <c r="B90" s="28" t="s">
        <v>92</v>
      </c>
      <c r="C90" s="28" t="s">
        <v>184</v>
      </c>
      <c r="D90" s="28">
        <v>2</v>
      </c>
      <c r="E90" s="28">
        <v>40</v>
      </c>
      <c r="G90" s="28" t="s">
        <v>5</v>
      </c>
      <c r="H90" s="28" t="s">
        <v>92</v>
      </c>
      <c r="I90" s="28" t="s">
        <v>185</v>
      </c>
      <c r="J90" s="28">
        <v>5</v>
      </c>
      <c r="K90" s="28">
        <v>174</v>
      </c>
      <c r="M90" s="28" t="s">
        <v>5</v>
      </c>
      <c r="N90" s="28" t="s">
        <v>92</v>
      </c>
      <c r="O90" s="28" t="s">
        <v>186</v>
      </c>
      <c r="P90" s="28">
        <v>4</v>
      </c>
      <c r="Q90" s="28">
        <v>116</v>
      </c>
      <c r="R90" s="30">
        <f t="shared" si="7"/>
        <v>1.9</v>
      </c>
      <c r="S90" s="28">
        <f t="shared" si="6"/>
        <v>76</v>
      </c>
      <c r="U90" s="28" t="s">
        <v>92</v>
      </c>
      <c r="V90" s="28">
        <v>-86</v>
      </c>
      <c r="W90" s="28">
        <v>76</v>
      </c>
      <c r="X90" s="28">
        <f t="shared" si="4"/>
        <v>-10</v>
      </c>
      <c r="Y90">
        <v>9930</v>
      </c>
      <c r="Z90" s="35">
        <f t="shared" si="5"/>
        <v>-1.0070493454179255</v>
      </c>
    </row>
    <row r="91" spans="1:26" x14ac:dyDescent="0.2">
      <c r="D91" s="28">
        <f>SUM(D4:D90)</f>
        <v>1736</v>
      </c>
      <c r="E91" s="28">
        <f>SUM(E4:E90)</f>
        <v>130423</v>
      </c>
      <c r="J91" s="28">
        <f>SUM(J4:J90)</f>
        <v>1767</v>
      </c>
      <c r="K91" s="28">
        <f>SUM(K4:K90)</f>
        <v>134913</v>
      </c>
      <c r="P91" s="28">
        <f>SUM(P4:P90)</f>
        <v>1778</v>
      </c>
      <c r="Q91" s="28">
        <f>SUM(Q4:Q90)</f>
        <v>137674</v>
      </c>
      <c r="R91" s="30">
        <f t="shared" si="7"/>
        <v>5.559602217400305E-2</v>
      </c>
      <c r="S91" s="28">
        <f t="shared" si="6"/>
        <v>7251</v>
      </c>
    </row>
    <row r="93" spans="1:26" x14ac:dyDescent="0.2">
      <c r="O93" s="28" t="s">
        <v>187</v>
      </c>
      <c r="P93" s="28">
        <v>1788</v>
      </c>
      <c r="Q93" s="28" t="s">
        <v>196</v>
      </c>
    </row>
    <row r="94" spans="1:26" x14ac:dyDescent="0.2">
      <c r="Y94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5EA3-1B9A-E640-BBFB-28DF6EE62DB8}">
  <dimension ref="A1:V97"/>
  <sheetViews>
    <sheetView zoomScale="130" zoomScaleNormal="130" workbookViewId="0">
      <selection activeCell="Q3" sqref="Q3:Q90"/>
    </sheetView>
  </sheetViews>
  <sheetFormatPr baseColWidth="10" defaultColWidth="10.83203125" defaultRowHeight="16" x14ac:dyDescent="0.2"/>
  <cols>
    <col min="1" max="3" width="10.83203125" style="28"/>
    <col min="4" max="4" width="11.83203125" style="28" customWidth="1"/>
    <col min="5" max="16384" width="10.83203125" style="28"/>
  </cols>
  <sheetData>
    <row r="1" spans="1:19" x14ac:dyDescent="0.2">
      <c r="A1" s="28" t="s">
        <v>174</v>
      </c>
    </row>
    <row r="3" spans="1:19" s="29" customFormat="1" ht="51" x14ac:dyDescent="0.2">
      <c r="A3" s="29" t="s">
        <v>0</v>
      </c>
      <c r="B3" s="29" t="s">
        <v>1</v>
      </c>
      <c r="C3" s="29" t="s">
        <v>175</v>
      </c>
      <c r="D3" s="29" t="s">
        <v>176</v>
      </c>
      <c r="E3" s="29" t="s">
        <v>177</v>
      </c>
      <c r="G3" s="29" t="s">
        <v>0</v>
      </c>
      <c r="H3" s="29" t="s">
        <v>1</v>
      </c>
      <c r="I3" s="29" t="s">
        <v>175</v>
      </c>
      <c r="J3" s="29" t="s">
        <v>178</v>
      </c>
      <c r="K3" s="29" t="s">
        <v>179</v>
      </c>
      <c r="M3" s="29" t="s">
        <v>0</v>
      </c>
      <c r="N3" s="29" t="s">
        <v>1</v>
      </c>
      <c r="O3" s="29" t="s">
        <v>175</v>
      </c>
      <c r="P3" s="29" t="s">
        <v>180</v>
      </c>
      <c r="Q3" s="29" t="s">
        <v>181</v>
      </c>
      <c r="R3" s="29" t="s">
        <v>182</v>
      </c>
      <c r="S3" s="29" t="s">
        <v>183</v>
      </c>
    </row>
    <row r="4" spans="1:19" x14ac:dyDescent="0.2">
      <c r="A4" s="28" t="s">
        <v>93</v>
      </c>
      <c r="B4" s="28" t="s">
        <v>6</v>
      </c>
      <c r="C4" s="28" t="s">
        <v>184</v>
      </c>
      <c r="D4" s="28">
        <v>19</v>
      </c>
      <c r="E4" s="28">
        <v>234</v>
      </c>
      <c r="G4" s="28" t="s">
        <v>93</v>
      </c>
      <c r="H4" s="28" t="s">
        <v>6</v>
      </c>
      <c r="I4" s="28" t="s">
        <v>185</v>
      </c>
      <c r="J4" s="28">
        <v>19</v>
      </c>
      <c r="K4" s="28">
        <v>236</v>
      </c>
      <c r="M4" s="28" t="s">
        <v>93</v>
      </c>
      <c r="N4" s="28" t="s">
        <v>6</v>
      </c>
      <c r="O4" s="28" t="s">
        <v>186</v>
      </c>
      <c r="P4" s="28">
        <v>22</v>
      </c>
      <c r="Q4" s="28">
        <v>272</v>
      </c>
      <c r="R4" s="30">
        <f>(Q4-E4)/E4</f>
        <v>0.1623931623931624</v>
      </c>
      <c r="S4" s="28">
        <f>Q4-E4</f>
        <v>38</v>
      </c>
    </row>
    <row r="5" spans="1:19" x14ac:dyDescent="0.2">
      <c r="A5" s="28" t="s">
        <v>93</v>
      </c>
      <c r="B5" s="28" t="s">
        <v>7</v>
      </c>
      <c r="C5" s="28" t="s">
        <v>184</v>
      </c>
      <c r="D5" s="28">
        <v>488</v>
      </c>
      <c r="E5" s="28">
        <v>5430</v>
      </c>
      <c r="G5" s="28" t="s">
        <v>93</v>
      </c>
      <c r="H5" s="28" t="s">
        <v>7</v>
      </c>
      <c r="I5" s="28" t="s">
        <v>185</v>
      </c>
      <c r="J5" s="28">
        <v>455</v>
      </c>
      <c r="K5" s="28">
        <v>5096</v>
      </c>
      <c r="M5" s="28" t="s">
        <v>93</v>
      </c>
      <c r="N5" s="28" t="s">
        <v>7</v>
      </c>
      <c r="O5" s="28" t="s">
        <v>186</v>
      </c>
      <c r="P5" s="28">
        <v>424</v>
      </c>
      <c r="Q5" s="28">
        <v>4775</v>
      </c>
      <c r="R5" s="30">
        <f>(Q5-E5)/E5</f>
        <v>-0.12062615101289134</v>
      </c>
      <c r="S5" s="28">
        <f t="shared" ref="S5:S68" si="0">Q5-E5</f>
        <v>-655</v>
      </c>
    </row>
    <row r="6" spans="1:19" x14ac:dyDescent="0.2">
      <c r="A6" s="28" t="s">
        <v>93</v>
      </c>
      <c r="B6" s="28" t="s">
        <v>8</v>
      </c>
      <c r="C6" s="28" t="s">
        <v>184</v>
      </c>
      <c r="D6" s="28">
        <v>76</v>
      </c>
      <c r="E6" s="28">
        <v>948</v>
      </c>
      <c r="G6" s="28" t="s">
        <v>93</v>
      </c>
      <c r="H6" s="28" t="s">
        <v>8</v>
      </c>
      <c r="I6" s="28" t="s">
        <v>185</v>
      </c>
      <c r="J6" s="28">
        <v>70</v>
      </c>
      <c r="K6" s="28">
        <v>872</v>
      </c>
      <c r="M6" s="28" t="s">
        <v>93</v>
      </c>
      <c r="N6" s="28" t="s">
        <v>8</v>
      </c>
      <c r="O6" s="28" t="s">
        <v>186</v>
      </c>
      <c r="P6" s="28">
        <v>68</v>
      </c>
      <c r="Q6" s="28">
        <v>854</v>
      </c>
      <c r="R6" s="30">
        <f t="shared" ref="R6:R69" si="1">(Q6-E6)/E6</f>
        <v>-9.9156118143459912E-2</v>
      </c>
      <c r="S6" s="28">
        <f t="shared" si="0"/>
        <v>-94</v>
      </c>
    </row>
    <row r="7" spans="1:19" x14ac:dyDescent="0.2">
      <c r="A7" s="28" t="s">
        <v>93</v>
      </c>
      <c r="B7" s="28" t="s">
        <v>9</v>
      </c>
      <c r="C7" s="28" t="s">
        <v>184</v>
      </c>
      <c r="D7" s="28">
        <v>103</v>
      </c>
      <c r="E7" s="28">
        <v>1276</v>
      </c>
      <c r="G7" s="28" t="s">
        <v>93</v>
      </c>
      <c r="H7" s="28" t="s">
        <v>9</v>
      </c>
      <c r="I7" s="28" t="s">
        <v>185</v>
      </c>
      <c r="J7" s="28">
        <v>94</v>
      </c>
      <c r="K7" s="28">
        <v>1186</v>
      </c>
      <c r="M7" s="28" t="s">
        <v>93</v>
      </c>
      <c r="N7" s="28" t="s">
        <v>9</v>
      </c>
      <c r="O7" s="28" t="s">
        <v>186</v>
      </c>
      <c r="P7" s="28">
        <v>93</v>
      </c>
      <c r="Q7" s="28">
        <v>1144</v>
      </c>
      <c r="R7" s="30">
        <f t="shared" si="1"/>
        <v>-0.10344827586206896</v>
      </c>
      <c r="S7" s="28">
        <f t="shared" si="0"/>
        <v>-132</v>
      </c>
    </row>
    <row r="8" spans="1:19" x14ac:dyDescent="0.2">
      <c r="A8" s="28" t="s">
        <v>93</v>
      </c>
      <c r="B8" s="28" t="s">
        <v>10</v>
      </c>
      <c r="C8" s="28" t="s">
        <v>184</v>
      </c>
      <c r="D8" s="28">
        <v>135</v>
      </c>
      <c r="E8" s="28">
        <v>1608</v>
      </c>
      <c r="G8" s="28" t="s">
        <v>93</v>
      </c>
      <c r="H8" s="28" t="s">
        <v>10</v>
      </c>
      <c r="I8" s="28" t="s">
        <v>185</v>
      </c>
      <c r="J8" s="28">
        <v>130</v>
      </c>
      <c r="K8" s="28">
        <v>1550</v>
      </c>
      <c r="M8" s="28" t="s">
        <v>93</v>
      </c>
      <c r="N8" s="28" t="s">
        <v>10</v>
      </c>
      <c r="O8" s="28" t="s">
        <v>186</v>
      </c>
      <c r="P8" s="28">
        <v>129</v>
      </c>
      <c r="Q8" s="28">
        <v>1544</v>
      </c>
      <c r="R8" s="30">
        <f t="shared" si="1"/>
        <v>-3.9800995024875621E-2</v>
      </c>
      <c r="S8" s="28">
        <f t="shared" si="0"/>
        <v>-64</v>
      </c>
    </row>
    <row r="9" spans="1:19" x14ac:dyDescent="0.2">
      <c r="A9" s="28" t="s">
        <v>93</v>
      </c>
      <c r="B9" s="28" t="s">
        <v>11</v>
      </c>
      <c r="C9" s="28" t="s">
        <v>184</v>
      </c>
      <c r="D9" s="28">
        <v>19</v>
      </c>
      <c r="E9" s="28">
        <v>224</v>
      </c>
      <c r="G9" s="28" t="s">
        <v>93</v>
      </c>
      <c r="H9" s="28" t="s">
        <v>11</v>
      </c>
      <c r="I9" s="28" t="s">
        <v>185</v>
      </c>
      <c r="J9" s="28">
        <v>18</v>
      </c>
      <c r="K9" s="28">
        <v>214</v>
      </c>
      <c r="M9" s="28" t="s">
        <v>93</v>
      </c>
      <c r="N9" s="28" t="s">
        <v>11</v>
      </c>
      <c r="O9" s="28" t="s">
        <v>186</v>
      </c>
      <c r="P9" s="28">
        <v>19</v>
      </c>
      <c r="Q9" s="28">
        <v>226</v>
      </c>
      <c r="R9" s="30">
        <f t="shared" si="1"/>
        <v>8.9285714285714281E-3</v>
      </c>
      <c r="S9" s="28">
        <f t="shared" si="0"/>
        <v>2</v>
      </c>
    </row>
    <row r="10" spans="1:19" x14ac:dyDescent="0.2">
      <c r="A10" s="28" t="s">
        <v>93</v>
      </c>
      <c r="B10" s="28" t="s">
        <v>12</v>
      </c>
      <c r="C10" s="28" t="s">
        <v>184</v>
      </c>
      <c r="D10" s="28">
        <v>116</v>
      </c>
      <c r="E10" s="28">
        <v>1374</v>
      </c>
      <c r="G10" s="28" t="s">
        <v>93</v>
      </c>
      <c r="H10" s="28" t="s">
        <v>12</v>
      </c>
      <c r="I10" s="28" t="s">
        <v>185</v>
      </c>
      <c r="J10" s="28">
        <v>101</v>
      </c>
      <c r="K10" s="28">
        <v>1204</v>
      </c>
      <c r="M10" s="28" t="s">
        <v>93</v>
      </c>
      <c r="N10" s="28" t="s">
        <v>12</v>
      </c>
      <c r="O10" s="28" t="s">
        <v>186</v>
      </c>
      <c r="P10" s="28">
        <v>89</v>
      </c>
      <c r="Q10" s="28">
        <v>1082</v>
      </c>
      <c r="R10" s="30">
        <f t="shared" si="1"/>
        <v>-0.21251819505094613</v>
      </c>
      <c r="S10" s="28">
        <f t="shared" si="0"/>
        <v>-292</v>
      </c>
    </row>
    <row r="11" spans="1:19" x14ac:dyDescent="0.2">
      <c r="A11" s="28" t="s">
        <v>93</v>
      </c>
      <c r="B11" s="28" t="s">
        <v>13</v>
      </c>
      <c r="C11" s="28" t="s">
        <v>184</v>
      </c>
      <c r="D11" s="28">
        <v>87</v>
      </c>
      <c r="E11" s="28">
        <v>1068</v>
      </c>
      <c r="G11" s="28" t="s">
        <v>93</v>
      </c>
      <c r="H11" s="28" t="s">
        <v>13</v>
      </c>
      <c r="I11" s="28" t="s">
        <v>185</v>
      </c>
      <c r="J11" s="28">
        <v>83</v>
      </c>
      <c r="K11" s="28">
        <v>1018</v>
      </c>
      <c r="M11" s="28" t="s">
        <v>93</v>
      </c>
      <c r="N11" s="28" t="s">
        <v>13</v>
      </c>
      <c r="O11" s="28" t="s">
        <v>186</v>
      </c>
      <c r="P11" s="28">
        <v>82</v>
      </c>
      <c r="Q11" s="28">
        <v>1012</v>
      </c>
      <c r="R11" s="30">
        <f t="shared" si="1"/>
        <v>-5.2434456928838954E-2</v>
      </c>
      <c r="S11" s="28">
        <f t="shared" si="0"/>
        <v>-56</v>
      </c>
    </row>
    <row r="12" spans="1:19" x14ac:dyDescent="0.2">
      <c r="A12" s="28" t="s">
        <v>93</v>
      </c>
      <c r="B12" s="28" t="s">
        <v>14</v>
      </c>
      <c r="C12" s="28" t="s">
        <v>184</v>
      </c>
      <c r="D12" s="28">
        <v>49</v>
      </c>
      <c r="E12" s="28">
        <v>590</v>
      </c>
      <c r="G12" s="28" t="s">
        <v>93</v>
      </c>
      <c r="H12" s="28" t="s">
        <v>14</v>
      </c>
      <c r="I12" s="28" t="s">
        <v>185</v>
      </c>
      <c r="J12" s="28">
        <v>45</v>
      </c>
      <c r="K12" s="28">
        <v>532</v>
      </c>
      <c r="M12" s="28" t="s">
        <v>93</v>
      </c>
      <c r="N12" s="28" t="s">
        <v>14</v>
      </c>
      <c r="O12" s="28" t="s">
        <v>186</v>
      </c>
      <c r="P12" s="28">
        <v>45</v>
      </c>
      <c r="Q12" s="28">
        <v>530</v>
      </c>
      <c r="R12" s="30">
        <f t="shared" si="1"/>
        <v>-0.10169491525423729</v>
      </c>
      <c r="S12" s="28">
        <f t="shared" si="0"/>
        <v>-60</v>
      </c>
    </row>
    <row r="13" spans="1:19" x14ac:dyDescent="0.2">
      <c r="A13" s="28" t="s">
        <v>93</v>
      </c>
      <c r="B13" s="28" t="s">
        <v>15</v>
      </c>
      <c r="C13" s="28" t="s">
        <v>184</v>
      </c>
      <c r="D13" s="28">
        <v>127</v>
      </c>
      <c r="E13" s="28">
        <v>1422</v>
      </c>
      <c r="G13" s="28" t="s">
        <v>93</v>
      </c>
      <c r="H13" s="28" t="s">
        <v>15</v>
      </c>
      <c r="I13" s="28" t="s">
        <v>185</v>
      </c>
      <c r="J13" s="28">
        <v>121</v>
      </c>
      <c r="K13" s="28">
        <v>1357</v>
      </c>
      <c r="M13" s="28" t="s">
        <v>93</v>
      </c>
      <c r="N13" s="28" t="s">
        <v>15</v>
      </c>
      <c r="O13" s="28" t="s">
        <v>186</v>
      </c>
      <c r="P13" s="28">
        <v>114</v>
      </c>
      <c r="Q13" s="28">
        <v>1291</v>
      </c>
      <c r="R13" s="30">
        <f t="shared" si="1"/>
        <v>-9.2123769338959216E-2</v>
      </c>
      <c r="S13" s="28">
        <f t="shared" si="0"/>
        <v>-131</v>
      </c>
    </row>
    <row r="14" spans="1:19" x14ac:dyDescent="0.2">
      <c r="A14" s="28" t="s">
        <v>93</v>
      </c>
      <c r="B14" s="28" t="s">
        <v>16</v>
      </c>
      <c r="C14" s="28" t="s">
        <v>184</v>
      </c>
      <c r="D14" s="28">
        <v>41</v>
      </c>
      <c r="E14" s="28">
        <v>504</v>
      </c>
      <c r="G14" s="28" t="s">
        <v>93</v>
      </c>
      <c r="H14" s="28" t="s">
        <v>16</v>
      </c>
      <c r="I14" s="28" t="s">
        <v>185</v>
      </c>
      <c r="J14" s="28">
        <v>32</v>
      </c>
      <c r="K14" s="28">
        <v>394</v>
      </c>
      <c r="M14" s="28" t="s">
        <v>93</v>
      </c>
      <c r="N14" s="28" t="s">
        <v>16</v>
      </c>
      <c r="O14" s="28" t="s">
        <v>186</v>
      </c>
      <c r="P14" s="28">
        <v>32</v>
      </c>
      <c r="Q14" s="28">
        <v>394</v>
      </c>
      <c r="R14" s="30">
        <f t="shared" si="1"/>
        <v>-0.21825396825396826</v>
      </c>
      <c r="S14" s="28">
        <f t="shared" si="0"/>
        <v>-110</v>
      </c>
    </row>
    <row r="15" spans="1:19" x14ac:dyDescent="0.2">
      <c r="A15" s="28" t="s">
        <v>93</v>
      </c>
      <c r="B15" s="28" t="s">
        <v>17</v>
      </c>
      <c r="C15" s="28" t="s">
        <v>184</v>
      </c>
      <c r="D15" s="28">
        <v>29</v>
      </c>
      <c r="E15" s="28">
        <v>334</v>
      </c>
      <c r="G15" s="28" t="s">
        <v>93</v>
      </c>
      <c r="H15" s="28" t="s">
        <v>17</v>
      </c>
      <c r="I15" s="28" t="s">
        <v>185</v>
      </c>
      <c r="J15" s="28">
        <v>26</v>
      </c>
      <c r="K15" s="28">
        <v>310</v>
      </c>
      <c r="M15" s="28" t="s">
        <v>93</v>
      </c>
      <c r="N15" s="28" t="s">
        <v>17</v>
      </c>
      <c r="O15" s="28" t="s">
        <v>186</v>
      </c>
      <c r="P15" s="28">
        <v>24</v>
      </c>
      <c r="Q15" s="28">
        <v>288</v>
      </c>
      <c r="R15" s="30">
        <f t="shared" si="1"/>
        <v>-0.1377245508982036</v>
      </c>
      <c r="S15" s="28">
        <f t="shared" si="0"/>
        <v>-46</v>
      </c>
    </row>
    <row r="16" spans="1:19" x14ac:dyDescent="0.2">
      <c r="A16" s="28" t="s">
        <v>93</v>
      </c>
      <c r="B16" s="28" t="s">
        <v>18</v>
      </c>
      <c r="C16" s="28" t="s">
        <v>184</v>
      </c>
      <c r="D16" s="28">
        <v>82</v>
      </c>
      <c r="E16" s="28">
        <v>997</v>
      </c>
      <c r="G16" s="28" t="s">
        <v>93</v>
      </c>
      <c r="H16" s="28" t="s">
        <v>18</v>
      </c>
      <c r="I16" s="28" t="s">
        <v>185</v>
      </c>
      <c r="J16" s="28">
        <v>69</v>
      </c>
      <c r="K16" s="28">
        <v>864</v>
      </c>
      <c r="M16" s="28" t="s">
        <v>93</v>
      </c>
      <c r="N16" s="28" t="s">
        <v>18</v>
      </c>
      <c r="O16" s="28" t="s">
        <v>186</v>
      </c>
      <c r="P16" s="28">
        <v>68</v>
      </c>
      <c r="Q16" s="28">
        <v>860</v>
      </c>
      <c r="R16" s="30">
        <f t="shared" si="1"/>
        <v>-0.13741223671013039</v>
      </c>
      <c r="S16" s="28">
        <f t="shared" si="0"/>
        <v>-137</v>
      </c>
    </row>
    <row r="17" spans="1:19" x14ac:dyDescent="0.2">
      <c r="A17" s="28" t="s">
        <v>93</v>
      </c>
      <c r="B17" s="28" t="s">
        <v>19</v>
      </c>
      <c r="C17" s="28" t="s">
        <v>184</v>
      </c>
      <c r="D17" s="28">
        <v>154</v>
      </c>
      <c r="E17" s="28">
        <v>1830</v>
      </c>
      <c r="G17" s="28" t="s">
        <v>93</v>
      </c>
      <c r="H17" s="28" t="s">
        <v>19</v>
      </c>
      <c r="I17" s="28" t="s">
        <v>185</v>
      </c>
      <c r="J17" s="28">
        <v>148</v>
      </c>
      <c r="K17" s="28">
        <v>1758</v>
      </c>
      <c r="M17" s="28" t="s">
        <v>93</v>
      </c>
      <c r="N17" s="28" t="s">
        <v>19</v>
      </c>
      <c r="O17" s="28" t="s">
        <v>186</v>
      </c>
      <c r="P17" s="28">
        <v>133</v>
      </c>
      <c r="Q17" s="28">
        <v>1582</v>
      </c>
      <c r="R17" s="30">
        <f t="shared" si="1"/>
        <v>-0.1355191256830601</v>
      </c>
      <c r="S17" s="28">
        <f t="shared" si="0"/>
        <v>-248</v>
      </c>
    </row>
    <row r="18" spans="1:19" x14ac:dyDescent="0.2">
      <c r="A18" s="28" t="s">
        <v>93</v>
      </c>
      <c r="B18" s="28" t="s">
        <v>20</v>
      </c>
      <c r="C18" s="28" t="s">
        <v>184</v>
      </c>
      <c r="D18" s="28">
        <v>21</v>
      </c>
      <c r="E18" s="28">
        <v>250</v>
      </c>
      <c r="G18" s="28" t="s">
        <v>93</v>
      </c>
      <c r="H18" s="28" t="s">
        <v>20</v>
      </c>
      <c r="I18" s="28" t="s">
        <v>185</v>
      </c>
      <c r="J18" s="28">
        <v>21</v>
      </c>
      <c r="K18" s="28">
        <v>244</v>
      </c>
      <c r="M18" s="28" t="s">
        <v>93</v>
      </c>
      <c r="N18" s="28" t="s">
        <v>20</v>
      </c>
      <c r="O18" s="28" t="s">
        <v>186</v>
      </c>
      <c r="P18" s="28">
        <v>22</v>
      </c>
      <c r="Q18" s="28">
        <v>260</v>
      </c>
      <c r="R18" s="30">
        <f t="shared" si="1"/>
        <v>0.04</v>
      </c>
      <c r="S18" s="28">
        <f t="shared" si="0"/>
        <v>10</v>
      </c>
    </row>
    <row r="19" spans="1:19" x14ac:dyDescent="0.2">
      <c r="A19" s="28" t="s">
        <v>93</v>
      </c>
      <c r="B19" s="28" t="s">
        <v>21</v>
      </c>
      <c r="C19" s="28" t="s">
        <v>184</v>
      </c>
      <c r="D19" s="28">
        <v>8</v>
      </c>
      <c r="E19" s="28">
        <v>97</v>
      </c>
      <c r="G19" s="28" t="s">
        <v>93</v>
      </c>
      <c r="H19" s="28" t="s">
        <v>21</v>
      </c>
      <c r="I19" s="28" t="s">
        <v>185</v>
      </c>
      <c r="J19" s="28">
        <v>6</v>
      </c>
      <c r="K19" s="28">
        <v>74</v>
      </c>
      <c r="M19" s="28" t="s">
        <v>93</v>
      </c>
      <c r="N19" s="28" t="s">
        <v>21</v>
      </c>
      <c r="O19" s="28" t="s">
        <v>186</v>
      </c>
      <c r="P19" s="28">
        <v>5</v>
      </c>
      <c r="Q19" s="28">
        <v>64</v>
      </c>
      <c r="R19" s="30">
        <f t="shared" si="1"/>
        <v>-0.34020618556701032</v>
      </c>
      <c r="S19" s="28">
        <f t="shared" si="0"/>
        <v>-33</v>
      </c>
    </row>
    <row r="20" spans="1:19" x14ac:dyDescent="0.2">
      <c r="A20" s="28" t="s">
        <v>93</v>
      </c>
      <c r="B20" s="28" t="s">
        <v>22</v>
      </c>
      <c r="C20" s="28" t="s">
        <v>184</v>
      </c>
      <c r="D20" s="28">
        <v>35</v>
      </c>
      <c r="E20" s="28">
        <v>430</v>
      </c>
      <c r="G20" s="28" t="s">
        <v>93</v>
      </c>
      <c r="H20" s="28" t="s">
        <v>22</v>
      </c>
      <c r="I20" s="28" t="s">
        <v>185</v>
      </c>
      <c r="J20" s="28">
        <v>32</v>
      </c>
      <c r="K20" s="28">
        <v>396</v>
      </c>
      <c r="M20" s="28" t="s">
        <v>93</v>
      </c>
      <c r="N20" s="28" t="s">
        <v>22</v>
      </c>
      <c r="O20" s="28" t="s">
        <v>186</v>
      </c>
      <c r="P20" s="28">
        <v>30</v>
      </c>
      <c r="Q20" s="28">
        <v>374</v>
      </c>
      <c r="R20" s="30">
        <f t="shared" si="1"/>
        <v>-0.13023255813953488</v>
      </c>
      <c r="S20" s="28">
        <f t="shared" si="0"/>
        <v>-56</v>
      </c>
    </row>
    <row r="21" spans="1:19" x14ac:dyDescent="0.2">
      <c r="A21" s="28" t="s">
        <v>93</v>
      </c>
      <c r="B21" s="28" t="s">
        <v>23</v>
      </c>
      <c r="C21" s="28" t="s">
        <v>184</v>
      </c>
      <c r="D21" s="28">
        <v>91</v>
      </c>
      <c r="E21" s="28">
        <v>1100</v>
      </c>
      <c r="G21" s="28" t="s">
        <v>93</v>
      </c>
      <c r="H21" s="28" t="s">
        <v>23</v>
      </c>
      <c r="I21" s="28" t="s">
        <v>185</v>
      </c>
      <c r="J21" s="28">
        <v>85</v>
      </c>
      <c r="K21" s="28">
        <v>1044</v>
      </c>
      <c r="M21" s="28" t="s">
        <v>93</v>
      </c>
      <c r="N21" s="28" t="s">
        <v>23</v>
      </c>
      <c r="O21" s="28" t="s">
        <v>186</v>
      </c>
      <c r="P21" s="28">
        <v>82</v>
      </c>
      <c r="Q21" s="28">
        <v>1008</v>
      </c>
      <c r="R21" s="30">
        <f t="shared" si="1"/>
        <v>-8.3636363636363634E-2</v>
      </c>
      <c r="S21" s="28">
        <f t="shared" si="0"/>
        <v>-92</v>
      </c>
    </row>
    <row r="22" spans="1:19" x14ac:dyDescent="0.2">
      <c r="A22" s="28" t="s">
        <v>93</v>
      </c>
      <c r="B22" s="28" t="s">
        <v>24</v>
      </c>
      <c r="C22" s="28" t="s">
        <v>184</v>
      </c>
      <c r="D22" s="28">
        <v>545</v>
      </c>
      <c r="E22" s="28">
        <v>6442</v>
      </c>
      <c r="G22" s="28" t="s">
        <v>93</v>
      </c>
      <c r="H22" s="28" t="s">
        <v>24</v>
      </c>
      <c r="I22" s="28" t="s">
        <v>185</v>
      </c>
      <c r="J22" s="28">
        <v>517</v>
      </c>
      <c r="K22" s="28">
        <v>6123</v>
      </c>
      <c r="M22" s="28" t="s">
        <v>93</v>
      </c>
      <c r="N22" s="28" t="s">
        <v>24</v>
      </c>
      <c r="O22" s="28" t="s">
        <v>186</v>
      </c>
      <c r="P22" s="28">
        <v>498</v>
      </c>
      <c r="Q22" s="28">
        <v>5884</v>
      </c>
      <c r="R22" s="30">
        <f t="shared" si="1"/>
        <v>-8.6619062402980437E-2</v>
      </c>
      <c r="S22" s="28">
        <f t="shared" si="0"/>
        <v>-558</v>
      </c>
    </row>
    <row r="23" spans="1:19" x14ac:dyDescent="0.2">
      <c r="A23" s="28" t="s">
        <v>93</v>
      </c>
      <c r="B23" s="28" t="s">
        <v>25</v>
      </c>
      <c r="C23" s="28" t="s">
        <v>184</v>
      </c>
      <c r="D23" s="28">
        <v>62</v>
      </c>
      <c r="E23" s="28">
        <v>768</v>
      </c>
      <c r="G23" s="28" t="s">
        <v>93</v>
      </c>
      <c r="H23" s="28" t="s">
        <v>25</v>
      </c>
      <c r="I23" s="28" t="s">
        <v>185</v>
      </c>
      <c r="J23" s="28">
        <v>63</v>
      </c>
      <c r="K23" s="28">
        <v>774</v>
      </c>
      <c r="M23" s="28" t="s">
        <v>93</v>
      </c>
      <c r="N23" s="28" t="s">
        <v>25</v>
      </c>
      <c r="O23" s="28" t="s">
        <v>186</v>
      </c>
      <c r="P23" s="28">
        <v>60</v>
      </c>
      <c r="Q23" s="28">
        <v>740</v>
      </c>
      <c r="R23" s="30">
        <f t="shared" si="1"/>
        <v>-3.6458333333333336E-2</v>
      </c>
      <c r="S23" s="28">
        <f t="shared" si="0"/>
        <v>-28</v>
      </c>
    </row>
    <row r="24" spans="1:19" x14ac:dyDescent="0.2">
      <c r="A24" s="28" t="s">
        <v>93</v>
      </c>
      <c r="B24" s="28" t="s">
        <v>26</v>
      </c>
      <c r="C24" s="28" t="s">
        <v>184</v>
      </c>
      <c r="D24" s="28">
        <v>112</v>
      </c>
      <c r="E24" s="28">
        <v>1504</v>
      </c>
      <c r="G24" s="28" t="s">
        <v>93</v>
      </c>
      <c r="H24" s="28" t="s">
        <v>26</v>
      </c>
      <c r="I24" s="28" t="s">
        <v>185</v>
      </c>
      <c r="J24" s="28">
        <v>115</v>
      </c>
      <c r="K24" s="28">
        <v>1507</v>
      </c>
      <c r="M24" s="28" t="s">
        <v>93</v>
      </c>
      <c r="N24" s="28" t="s">
        <v>26</v>
      </c>
      <c r="O24" s="28" t="s">
        <v>186</v>
      </c>
      <c r="P24" s="28">
        <v>103</v>
      </c>
      <c r="Q24" s="28">
        <v>1354</v>
      </c>
      <c r="R24" s="30">
        <f t="shared" si="1"/>
        <v>-9.9734042553191488E-2</v>
      </c>
      <c r="S24" s="28">
        <f t="shared" si="0"/>
        <v>-150</v>
      </c>
    </row>
    <row r="25" spans="1:19" x14ac:dyDescent="0.2">
      <c r="A25" s="28" t="s">
        <v>93</v>
      </c>
      <c r="B25" s="28" t="s">
        <v>27</v>
      </c>
      <c r="C25" s="28" t="s">
        <v>184</v>
      </c>
      <c r="D25" s="28">
        <v>28</v>
      </c>
      <c r="E25" s="28">
        <v>338</v>
      </c>
      <c r="G25" s="28" t="s">
        <v>93</v>
      </c>
      <c r="H25" s="28" t="s">
        <v>27</v>
      </c>
      <c r="I25" s="28" t="s">
        <v>185</v>
      </c>
      <c r="J25" s="28">
        <v>26</v>
      </c>
      <c r="K25" s="28">
        <v>318</v>
      </c>
      <c r="M25" s="28" t="s">
        <v>93</v>
      </c>
      <c r="N25" s="28" t="s">
        <v>27</v>
      </c>
      <c r="O25" s="28" t="s">
        <v>186</v>
      </c>
      <c r="P25" s="28">
        <v>27</v>
      </c>
      <c r="Q25" s="28">
        <v>328</v>
      </c>
      <c r="R25" s="30">
        <f t="shared" si="1"/>
        <v>-2.9585798816568046E-2</v>
      </c>
      <c r="S25" s="28">
        <f t="shared" si="0"/>
        <v>-10</v>
      </c>
    </row>
    <row r="26" spans="1:19" x14ac:dyDescent="0.2">
      <c r="A26" s="28" t="s">
        <v>93</v>
      </c>
      <c r="B26" s="28" t="s">
        <v>28</v>
      </c>
      <c r="C26" s="28" t="s">
        <v>184</v>
      </c>
      <c r="D26" s="28">
        <v>38</v>
      </c>
      <c r="E26" s="28">
        <v>438</v>
      </c>
      <c r="G26" s="28" t="s">
        <v>93</v>
      </c>
      <c r="H26" s="28" t="s">
        <v>28</v>
      </c>
      <c r="I26" s="28" t="s">
        <v>185</v>
      </c>
      <c r="J26" s="28">
        <v>34</v>
      </c>
      <c r="K26" s="28">
        <v>392</v>
      </c>
      <c r="M26" s="28" t="s">
        <v>93</v>
      </c>
      <c r="N26" s="28" t="s">
        <v>28</v>
      </c>
      <c r="O26" s="28" t="s">
        <v>186</v>
      </c>
      <c r="P26" s="28">
        <v>35</v>
      </c>
      <c r="Q26" s="28">
        <v>400</v>
      </c>
      <c r="R26" s="30">
        <f t="shared" si="1"/>
        <v>-8.6757990867579904E-2</v>
      </c>
      <c r="S26" s="28">
        <f t="shared" si="0"/>
        <v>-38</v>
      </c>
    </row>
    <row r="27" spans="1:19" x14ac:dyDescent="0.2">
      <c r="A27" s="28" t="s">
        <v>93</v>
      </c>
      <c r="B27" s="28" t="s">
        <v>29</v>
      </c>
      <c r="C27" s="28" t="s">
        <v>184</v>
      </c>
      <c r="D27" s="28">
        <v>57</v>
      </c>
      <c r="E27" s="28">
        <v>676</v>
      </c>
      <c r="G27" s="28" t="s">
        <v>93</v>
      </c>
      <c r="H27" s="28" t="s">
        <v>29</v>
      </c>
      <c r="I27" s="28" t="s">
        <v>185</v>
      </c>
      <c r="J27" s="28">
        <v>58</v>
      </c>
      <c r="K27" s="28">
        <v>696</v>
      </c>
      <c r="M27" s="28" t="s">
        <v>93</v>
      </c>
      <c r="N27" s="28" t="s">
        <v>29</v>
      </c>
      <c r="O27" s="28" t="s">
        <v>186</v>
      </c>
      <c r="P27" s="28">
        <v>52</v>
      </c>
      <c r="Q27" s="28">
        <v>634</v>
      </c>
      <c r="R27" s="30">
        <f t="shared" si="1"/>
        <v>-6.2130177514792898E-2</v>
      </c>
      <c r="S27" s="28">
        <f t="shared" si="0"/>
        <v>-42</v>
      </c>
    </row>
    <row r="28" spans="1:19" x14ac:dyDescent="0.2">
      <c r="A28" s="28" t="s">
        <v>93</v>
      </c>
      <c r="B28" s="28" t="s">
        <v>30</v>
      </c>
      <c r="C28" s="28" t="s">
        <v>184</v>
      </c>
      <c r="D28" s="28">
        <v>94</v>
      </c>
      <c r="E28" s="28">
        <v>1094</v>
      </c>
      <c r="G28" s="28" t="s">
        <v>93</v>
      </c>
      <c r="H28" s="28" t="s">
        <v>30</v>
      </c>
      <c r="I28" s="28" t="s">
        <v>185</v>
      </c>
      <c r="J28" s="28">
        <v>83</v>
      </c>
      <c r="K28" s="28">
        <v>974</v>
      </c>
      <c r="M28" s="28" t="s">
        <v>93</v>
      </c>
      <c r="N28" s="28" t="s">
        <v>30</v>
      </c>
      <c r="O28" s="28" t="s">
        <v>186</v>
      </c>
      <c r="P28" s="28">
        <v>83</v>
      </c>
      <c r="Q28" s="28">
        <v>962</v>
      </c>
      <c r="R28" s="30">
        <f t="shared" si="1"/>
        <v>-0.1206581352833638</v>
      </c>
      <c r="S28" s="28">
        <f t="shared" si="0"/>
        <v>-132</v>
      </c>
    </row>
    <row r="29" spans="1:19" x14ac:dyDescent="0.2">
      <c r="A29" s="28" t="s">
        <v>93</v>
      </c>
      <c r="B29" s="28" t="s">
        <v>31</v>
      </c>
      <c r="C29" s="28" t="s">
        <v>184</v>
      </c>
      <c r="D29" s="28">
        <v>19</v>
      </c>
      <c r="E29" s="28">
        <v>232</v>
      </c>
      <c r="G29" s="28" t="s">
        <v>93</v>
      </c>
      <c r="H29" s="28" t="s">
        <v>31</v>
      </c>
      <c r="I29" s="28" t="s">
        <v>185</v>
      </c>
      <c r="J29" s="28">
        <v>17</v>
      </c>
      <c r="K29" s="28">
        <v>208</v>
      </c>
      <c r="M29" s="28" t="s">
        <v>93</v>
      </c>
      <c r="N29" s="28" t="s">
        <v>31</v>
      </c>
      <c r="O29" s="28" t="s">
        <v>186</v>
      </c>
      <c r="P29" s="28">
        <v>16</v>
      </c>
      <c r="Q29" s="28">
        <v>196</v>
      </c>
      <c r="R29" s="30">
        <f t="shared" si="1"/>
        <v>-0.15517241379310345</v>
      </c>
      <c r="S29" s="28">
        <f t="shared" si="0"/>
        <v>-36</v>
      </c>
    </row>
    <row r="30" spans="1:19" x14ac:dyDescent="0.2">
      <c r="A30" s="28" t="s">
        <v>93</v>
      </c>
      <c r="B30" s="28" t="s">
        <v>32</v>
      </c>
      <c r="C30" s="28" t="s">
        <v>184</v>
      </c>
      <c r="D30" s="28">
        <v>776</v>
      </c>
      <c r="E30" s="28">
        <v>8829</v>
      </c>
      <c r="G30" s="28" t="s">
        <v>93</v>
      </c>
      <c r="H30" s="28" t="s">
        <v>32</v>
      </c>
      <c r="I30" s="28" t="s">
        <v>185</v>
      </c>
      <c r="J30" s="28">
        <v>720</v>
      </c>
      <c r="K30" s="28">
        <v>8189</v>
      </c>
      <c r="M30" s="28" t="s">
        <v>93</v>
      </c>
      <c r="N30" s="28" t="s">
        <v>32</v>
      </c>
      <c r="O30" s="28" t="s">
        <v>186</v>
      </c>
      <c r="P30" s="28">
        <v>670</v>
      </c>
      <c r="Q30" s="28">
        <v>7618</v>
      </c>
      <c r="R30" s="30">
        <f t="shared" si="1"/>
        <v>-0.13716162645826255</v>
      </c>
      <c r="S30" s="28">
        <f t="shared" si="0"/>
        <v>-1211</v>
      </c>
    </row>
    <row r="31" spans="1:19" x14ac:dyDescent="0.2">
      <c r="A31" s="28" t="s">
        <v>93</v>
      </c>
      <c r="B31" s="28" t="s">
        <v>33</v>
      </c>
      <c r="C31" s="28" t="s">
        <v>184</v>
      </c>
      <c r="D31" s="28">
        <v>46</v>
      </c>
      <c r="E31" s="28">
        <v>510</v>
      </c>
      <c r="G31" s="28" t="s">
        <v>93</v>
      </c>
      <c r="H31" s="28" t="s">
        <v>33</v>
      </c>
      <c r="I31" s="28" t="s">
        <v>185</v>
      </c>
      <c r="J31" s="28">
        <v>42</v>
      </c>
      <c r="K31" s="28">
        <v>468</v>
      </c>
      <c r="M31" s="28" t="s">
        <v>93</v>
      </c>
      <c r="N31" s="28" t="s">
        <v>33</v>
      </c>
      <c r="O31" s="28" t="s">
        <v>186</v>
      </c>
      <c r="P31" s="28">
        <v>37</v>
      </c>
      <c r="Q31" s="28">
        <v>420</v>
      </c>
      <c r="R31" s="30">
        <f t="shared" si="1"/>
        <v>-0.17647058823529413</v>
      </c>
      <c r="S31" s="28">
        <f t="shared" si="0"/>
        <v>-90</v>
      </c>
    </row>
    <row r="32" spans="1:19" x14ac:dyDescent="0.2">
      <c r="A32" s="28" t="s">
        <v>93</v>
      </c>
      <c r="B32" s="28" t="s">
        <v>34</v>
      </c>
      <c r="C32" s="28" t="s">
        <v>184</v>
      </c>
      <c r="D32" s="28">
        <v>53</v>
      </c>
      <c r="E32" s="28">
        <v>624</v>
      </c>
      <c r="G32" s="28" t="s">
        <v>93</v>
      </c>
      <c r="H32" s="28" t="s">
        <v>34</v>
      </c>
      <c r="I32" s="28" t="s">
        <v>185</v>
      </c>
      <c r="J32" s="28">
        <v>49</v>
      </c>
      <c r="K32" s="28">
        <v>566</v>
      </c>
      <c r="M32" s="28" t="s">
        <v>93</v>
      </c>
      <c r="N32" s="28" t="s">
        <v>34</v>
      </c>
      <c r="O32" s="28" t="s">
        <v>186</v>
      </c>
      <c r="P32" s="28">
        <v>46</v>
      </c>
      <c r="Q32" s="28">
        <v>548</v>
      </c>
      <c r="R32" s="30">
        <f t="shared" si="1"/>
        <v>-0.12179487179487179</v>
      </c>
      <c r="S32" s="28">
        <f t="shared" si="0"/>
        <v>-76</v>
      </c>
    </row>
    <row r="33" spans="1:19" x14ac:dyDescent="0.2">
      <c r="A33" s="28" t="s">
        <v>93</v>
      </c>
      <c r="B33" s="28" t="s">
        <v>35</v>
      </c>
      <c r="C33" s="28" t="s">
        <v>184</v>
      </c>
      <c r="D33" s="28">
        <v>33</v>
      </c>
      <c r="E33" s="28">
        <v>388</v>
      </c>
      <c r="G33" s="28" t="s">
        <v>93</v>
      </c>
      <c r="H33" s="28" t="s">
        <v>35</v>
      </c>
      <c r="I33" s="28" t="s">
        <v>185</v>
      </c>
      <c r="J33" s="28">
        <v>36</v>
      </c>
      <c r="K33" s="28">
        <v>410</v>
      </c>
      <c r="M33" s="28" t="s">
        <v>93</v>
      </c>
      <c r="N33" s="28" t="s">
        <v>35</v>
      </c>
      <c r="O33" s="28" t="s">
        <v>186</v>
      </c>
      <c r="P33" s="28">
        <v>36</v>
      </c>
      <c r="Q33" s="28">
        <v>402</v>
      </c>
      <c r="R33" s="30">
        <f t="shared" si="1"/>
        <v>3.608247422680412E-2</v>
      </c>
      <c r="S33" s="28">
        <f t="shared" si="0"/>
        <v>14</v>
      </c>
    </row>
    <row r="34" spans="1:19" x14ac:dyDescent="0.2">
      <c r="A34" s="28" t="s">
        <v>93</v>
      </c>
      <c r="B34" s="28" t="s">
        <v>36</v>
      </c>
      <c r="C34" s="28" t="s">
        <v>184</v>
      </c>
      <c r="D34" s="28">
        <v>66</v>
      </c>
      <c r="E34" s="28">
        <v>767</v>
      </c>
      <c r="G34" s="28" t="s">
        <v>93</v>
      </c>
      <c r="H34" s="28" t="s">
        <v>36</v>
      </c>
      <c r="I34" s="28" t="s">
        <v>185</v>
      </c>
      <c r="J34" s="28">
        <v>66</v>
      </c>
      <c r="K34" s="28">
        <v>770</v>
      </c>
      <c r="M34" s="28" t="s">
        <v>93</v>
      </c>
      <c r="N34" s="28" t="s">
        <v>36</v>
      </c>
      <c r="O34" s="28" t="s">
        <v>186</v>
      </c>
      <c r="P34" s="28">
        <v>63</v>
      </c>
      <c r="Q34" s="28">
        <v>738</v>
      </c>
      <c r="R34" s="30">
        <f t="shared" si="1"/>
        <v>-3.7809647979139507E-2</v>
      </c>
      <c r="S34" s="28">
        <f t="shared" si="0"/>
        <v>-29</v>
      </c>
    </row>
    <row r="35" spans="1:19" x14ac:dyDescent="0.2">
      <c r="A35" s="28" t="s">
        <v>93</v>
      </c>
      <c r="B35" s="28" t="s">
        <v>37</v>
      </c>
      <c r="C35" s="28" t="s">
        <v>184</v>
      </c>
      <c r="D35" s="28">
        <v>27</v>
      </c>
      <c r="E35" s="28">
        <v>320</v>
      </c>
      <c r="G35" s="28" t="s">
        <v>93</v>
      </c>
      <c r="H35" s="28" t="s">
        <v>37</v>
      </c>
      <c r="I35" s="28" t="s">
        <v>185</v>
      </c>
      <c r="J35" s="28">
        <v>25</v>
      </c>
      <c r="K35" s="28">
        <v>296</v>
      </c>
      <c r="M35" s="28" t="s">
        <v>93</v>
      </c>
      <c r="N35" s="28" t="s">
        <v>37</v>
      </c>
      <c r="O35" s="28" t="s">
        <v>186</v>
      </c>
      <c r="P35" s="28">
        <v>24</v>
      </c>
      <c r="Q35" s="28">
        <v>286</v>
      </c>
      <c r="R35" s="30">
        <f t="shared" si="1"/>
        <v>-0.10625</v>
      </c>
      <c r="S35" s="28">
        <f t="shared" si="0"/>
        <v>-34</v>
      </c>
    </row>
    <row r="36" spans="1:19" x14ac:dyDescent="0.2">
      <c r="A36" s="28" t="s">
        <v>93</v>
      </c>
      <c r="B36" s="28" t="s">
        <v>38</v>
      </c>
      <c r="C36" s="28" t="s">
        <v>184</v>
      </c>
      <c r="D36" s="28">
        <v>29</v>
      </c>
      <c r="E36" s="28">
        <v>378</v>
      </c>
      <c r="G36" s="28" t="s">
        <v>93</v>
      </c>
      <c r="H36" s="28" t="s">
        <v>38</v>
      </c>
      <c r="I36" s="28" t="s">
        <v>185</v>
      </c>
      <c r="J36" s="28">
        <v>28</v>
      </c>
      <c r="K36" s="28">
        <v>364</v>
      </c>
      <c r="M36" s="28" t="s">
        <v>93</v>
      </c>
      <c r="N36" s="28" t="s">
        <v>38</v>
      </c>
      <c r="O36" s="28" t="s">
        <v>186</v>
      </c>
      <c r="P36" s="28">
        <v>25</v>
      </c>
      <c r="Q36" s="28">
        <v>330</v>
      </c>
      <c r="R36" s="30">
        <f t="shared" si="1"/>
        <v>-0.12698412698412698</v>
      </c>
      <c r="S36" s="28">
        <f t="shared" si="0"/>
        <v>-48</v>
      </c>
    </row>
    <row r="37" spans="1:19" x14ac:dyDescent="0.2">
      <c r="A37" s="28" t="s">
        <v>93</v>
      </c>
      <c r="B37" s="28" t="s">
        <v>39</v>
      </c>
      <c r="C37" s="28" t="s">
        <v>184</v>
      </c>
      <c r="D37" s="28">
        <v>94</v>
      </c>
      <c r="E37" s="28">
        <v>1012</v>
      </c>
      <c r="G37" s="28" t="s">
        <v>93</v>
      </c>
      <c r="H37" s="28" t="s">
        <v>39</v>
      </c>
      <c r="I37" s="28" t="s">
        <v>185</v>
      </c>
      <c r="J37" s="28">
        <v>90</v>
      </c>
      <c r="K37" s="28">
        <v>988</v>
      </c>
      <c r="M37" s="28" t="s">
        <v>93</v>
      </c>
      <c r="N37" s="28" t="s">
        <v>39</v>
      </c>
      <c r="O37" s="28" t="s">
        <v>186</v>
      </c>
      <c r="P37" s="28">
        <v>88</v>
      </c>
      <c r="Q37" s="28">
        <v>974</v>
      </c>
      <c r="R37" s="30">
        <f t="shared" si="1"/>
        <v>-3.7549407114624504E-2</v>
      </c>
      <c r="S37" s="28">
        <f t="shared" si="0"/>
        <v>-38</v>
      </c>
    </row>
    <row r="38" spans="1:19" x14ac:dyDescent="0.2">
      <c r="A38" s="28" t="s">
        <v>93</v>
      </c>
      <c r="B38" s="28" t="s">
        <v>40</v>
      </c>
      <c r="C38" s="28" t="s">
        <v>184</v>
      </c>
      <c r="D38" s="28">
        <v>14</v>
      </c>
      <c r="E38" s="28">
        <v>160</v>
      </c>
      <c r="G38" s="28" t="s">
        <v>93</v>
      </c>
      <c r="H38" s="28" t="s">
        <v>40</v>
      </c>
      <c r="I38" s="28" t="s">
        <v>185</v>
      </c>
      <c r="J38" s="28">
        <v>16</v>
      </c>
      <c r="K38" s="28">
        <v>180</v>
      </c>
      <c r="M38" s="28" t="s">
        <v>93</v>
      </c>
      <c r="N38" s="28" t="s">
        <v>40</v>
      </c>
      <c r="O38" s="28" t="s">
        <v>186</v>
      </c>
      <c r="P38" s="28">
        <v>14</v>
      </c>
      <c r="Q38" s="28">
        <v>158</v>
      </c>
      <c r="R38" s="30">
        <f t="shared" si="1"/>
        <v>-1.2500000000000001E-2</v>
      </c>
      <c r="S38" s="28">
        <f t="shared" si="0"/>
        <v>-2</v>
      </c>
    </row>
    <row r="39" spans="1:19" x14ac:dyDescent="0.2">
      <c r="A39" s="28" t="s">
        <v>93</v>
      </c>
      <c r="B39" s="28" t="s">
        <v>41</v>
      </c>
      <c r="C39" s="28" t="s">
        <v>184</v>
      </c>
      <c r="D39" s="28">
        <v>19</v>
      </c>
      <c r="E39" s="28">
        <v>226</v>
      </c>
      <c r="G39" s="28" t="s">
        <v>93</v>
      </c>
      <c r="H39" s="28" t="s">
        <v>41</v>
      </c>
      <c r="I39" s="28" t="s">
        <v>185</v>
      </c>
      <c r="J39" s="28">
        <v>19</v>
      </c>
      <c r="K39" s="28">
        <v>230</v>
      </c>
      <c r="M39" s="28" t="s">
        <v>93</v>
      </c>
      <c r="N39" s="28" t="s">
        <v>41</v>
      </c>
      <c r="O39" s="28" t="s">
        <v>186</v>
      </c>
      <c r="P39" s="28">
        <v>16</v>
      </c>
      <c r="Q39" s="28">
        <v>194</v>
      </c>
      <c r="R39" s="30">
        <f t="shared" si="1"/>
        <v>-0.1415929203539823</v>
      </c>
      <c r="S39" s="28">
        <f t="shared" si="0"/>
        <v>-32</v>
      </c>
    </row>
    <row r="40" spans="1:19" x14ac:dyDescent="0.2">
      <c r="A40" s="28" t="s">
        <v>93</v>
      </c>
      <c r="B40" s="28" t="s">
        <v>42</v>
      </c>
      <c r="C40" s="28" t="s">
        <v>184</v>
      </c>
      <c r="D40" s="28">
        <v>18</v>
      </c>
      <c r="E40" s="28">
        <v>206</v>
      </c>
      <c r="G40" s="28" t="s">
        <v>93</v>
      </c>
      <c r="H40" s="28" t="s">
        <v>42</v>
      </c>
      <c r="I40" s="28" t="s">
        <v>185</v>
      </c>
      <c r="J40" s="28">
        <v>16</v>
      </c>
      <c r="K40" s="28">
        <v>184</v>
      </c>
      <c r="M40" s="28" t="s">
        <v>93</v>
      </c>
      <c r="N40" s="28" t="s">
        <v>42</v>
      </c>
      <c r="O40" s="28" t="s">
        <v>186</v>
      </c>
      <c r="P40" s="28">
        <v>11</v>
      </c>
      <c r="Q40" s="28">
        <v>130</v>
      </c>
      <c r="R40" s="30">
        <f t="shared" si="1"/>
        <v>-0.36893203883495146</v>
      </c>
      <c r="S40" s="28">
        <f t="shared" si="0"/>
        <v>-76</v>
      </c>
    </row>
    <row r="41" spans="1:19" x14ac:dyDescent="0.2">
      <c r="A41" s="28" t="s">
        <v>93</v>
      </c>
      <c r="B41" s="28" t="s">
        <v>43</v>
      </c>
      <c r="C41" s="28" t="s">
        <v>184</v>
      </c>
      <c r="D41" s="28">
        <v>13</v>
      </c>
      <c r="E41" s="28">
        <v>144</v>
      </c>
      <c r="G41" s="28" t="s">
        <v>93</v>
      </c>
      <c r="H41" s="28" t="s">
        <v>43</v>
      </c>
      <c r="I41" s="28" t="s">
        <v>185</v>
      </c>
      <c r="J41" s="28">
        <v>13</v>
      </c>
      <c r="K41" s="28">
        <v>144</v>
      </c>
      <c r="M41" s="28" t="s">
        <v>93</v>
      </c>
      <c r="N41" s="28" t="s">
        <v>43</v>
      </c>
      <c r="O41" s="28" t="s">
        <v>186</v>
      </c>
      <c r="P41" s="28">
        <v>12</v>
      </c>
      <c r="Q41" s="28">
        <v>136</v>
      </c>
      <c r="R41" s="30">
        <f t="shared" si="1"/>
        <v>-5.5555555555555552E-2</v>
      </c>
      <c r="S41" s="28">
        <f t="shared" si="0"/>
        <v>-8</v>
      </c>
    </row>
    <row r="42" spans="1:19" x14ac:dyDescent="0.2">
      <c r="A42" s="28" t="s">
        <v>93</v>
      </c>
      <c r="B42" s="28" t="s">
        <v>44</v>
      </c>
      <c r="C42" s="28" t="s">
        <v>184</v>
      </c>
      <c r="D42" s="28">
        <v>7</v>
      </c>
      <c r="E42" s="28">
        <v>92</v>
      </c>
      <c r="G42" s="28" t="s">
        <v>93</v>
      </c>
      <c r="H42" s="28" t="s">
        <v>44</v>
      </c>
      <c r="I42" s="28" t="s">
        <v>185</v>
      </c>
      <c r="J42" s="28">
        <v>10</v>
      </c>
      <c r="K42" s="28">
        <v>114</v>
      </c>
      <c r="M42" s="28" t="s">
        <v>93</v>
      </c>
      <c r="N42" s="28" t="s">
        <v>44</v>
      </c>
      <c r="O42" s="28" t="s">
        <v>186</v>
      </c>
      <c r="P42" s="28">
        <v>6</v>
      </c>
      <c r="Q42" s="28">
        <v>72</v>
      </c>
      <c r="R42" s="30">
        <f t="shared" si="1"/>
        <v>-0.21739130434782608</v>
      </c>
      <c r="S42" s="28">
        <f t="shared" si="0"/>
        <v>-20</v>
      </c>
    </row>
    <row r="43" spans="1:19" x14ac:dyDescent="0.2">
      <c r="A43" s="28" t="s">
        <v>93</v>
      </c>
      <c r="B43" s="28" t="s">
        <v>45</v>
      </c>
      <c r="C43" s="28" t="s">
        <v>184</v>
      </c>
      <c r="D43" s="28">
        <v>78</v>
      </c>
      <c r="E43" s="28">
        <v>970</v>
      </c>
      <c r="G43" s="28" t="s">
        <v>93</v>
      </c>
      <c r="H43" s="28" t="s">
        <v>45</v>
      </c>
      <c r="I43" s="28" t="s">
        <v>185</v>
      </c>
      <c r="J43" s="28">
        <v>73</v>
      </c>
      <c r="K43" s="28">
        <v>920</v>
      </c>
      <c r="M43" s="28" t="s">
        <v>93</v>
      </c>
      <c r="N43" s="28" t="s">
        <v>45</v>
      </c>
      <c r="O43" s="28" t="s">
        <v>186</v>
      </c>
      <c r="P43" s="28">
        <v>67</v>
      </c>
      <c r="Q43" s="28">
        <v>852</v>
      </c>
      <c r="R43" s="30">
        <f t="shared" si="1"/>
        <v>-0.12164948453608247</v>
      </c>
      <c r="S43" s="28">
        <f t="shared" si="0"/>
        <v>-118</v>
      </c>
    </row>
    <row r="44" spans="1:19" x14ac:dyDescent="0.2">
      <c r="A44" s="28" t="s">
        <v>93</v>
      </c>
      <c r="B44" s="28" t="s">
        <v>46</v>
      </c>
      <c r="C44" s="28" t="s">
        <v>184</v>
      </c>
      <c r="D44" s="28">
        <v>22</v>
      </c>
      <c r="E44" s="28">
        <v>258</v>
      </c>
      <c r="G44" s="28" t="s">
        <v>93</v>
      </c>
      <c r="H44" s="28" t="s">
        <v>46</v>
      </c>
      <c r="I44" s="28" t="s">
        <v>185</v>
      </c>
      <c r="J44" s="28">
        <v>19</v>
      </c>
      <c r="K44" s="28">
        <v>226</v>
      </c>
      <c r="M44" s="28" t="s">
        <v>93</v>
      </c>
      <c r="N44" s="28" t="s">
        <v>46</v>
      </c>
      <c r="O44" s="28" t="s">
        <v>186</v>
      </c>
      <c r="P44" s="28">
        <v>20</v>
      </c>
      <c r="Q44" s="28">
        <v>236</v>
      </c>
      <c r="R44" s="30">
        <f t="shared" si="1"/>
        <v>-8.5271317829457363E-2</v>
      </c>
      <c r="S44" s="28">
        <f t="shared" si="0"/>
        <v>-22</v>
      </c>
    </row>
    <row r="45" spans="1:19" x14ac:dyDescent="0.2">
      <c r="A45" s="28" t="s">
        <v>93</v>
      </c>
      <c r="B45" s="28" t="s">
        <v>47</v>
      </c>
      <c r="C45" s="28" t="s">
        <v>184</v>
      </c>
      <c r="D45" s="28">
        <v>95</v>
      </c>
      <c r="E45" s="28">
        <v>1146</v>
      </c>
      <c r="G45" s="28" t="s">
        <v>93</v>
      </c>
      <c r="H45" s="28" t="s">
        <v>47</v>
      </c>
      <c r="I45" s="28" t="s">
        <v>185</v>
      </c>
      <c r="J45" s="28">
        <v>96</v>
      </c>
      <c r="K45" s="28">
        <v>1158</v>
      </c>
      <c r="M45" s="28" t="s">
        <v>93</v>
      </c>
      <c r="N45" s="28" t="s">
        <v>47</v>
      </c>
      <c r="O45" s="28" t="s">
        <v>186</v>
      </c>
      <c r="P45" s="28">
        <v>87</v>
      </c>
      <c r="Q45" s="28">
        <v>1060</v>
      </c>
      <c r="R45" s="30">
        <f t="shared" si="1"/>
        <v>-7.5043630017452012E-2</v>
      </c>
      <c r="S45" s="28">
        <f t="shared" si="0"/>
        <v>-86</v>
      </c>
    </row>
    <row r="46" spans="1:19" x14ac:dyDescent="0.2">
      <c r="A46" s="28" t="s">
        <v>93</v>
      </c>
      <c r="B46" s="28" t="s">
        <v>48</v>
      </c>
      <c r="C46" s="28" t="s">
        <v>184</v>
      </c>
      <c r="D46" s="28">
        <v>5</v>
      </c>
      <c r="E46" s="28">
        <v>60</v>
      </c>
      <c r="G46" s="28" t="s">
        <v>93</v>
      </c>
      <c r="H46" s="28" t="s">
        <v>48</v>
      </c>
      <c r="I46" s="28" t="s">
        <v>185</v>
      </c>
      <c r="J46" s="28">
        <v>5</v>
      </c>
      <c r="K46" s="28">
        <v>60</v>
      </c>
      <c r="M46" s="28" t="s">
        <v>93</v>
      </c>
      <c r="N46" s="28" t="s">
        <v>48</v>
      </c>
      <c r="O46" s="28" t="s">
        <v>186</v>
      </c>
      <c r="P46" s="28">
        <v>3</v>
      </c>
      <c r="Q46" s="28">
        <v>36</v>
      </c>
      <c r="R46" s="30">
        <f t="shared" si="1"/>
        <v>-0.4</v>
      </c>
      <c r="S46" s="28">
        <f t="shared" si="0"/>
        <v>-24</v>
      </c>
    </row>
    <row r="47" spans="1:19" x14ac:dyDescent="0.2">
      <c r="A47" s="28" t="s">
        <v>93</v>
      </c>
      <c r="B47" s="28" t="s">
        <v>49</v>
      </c>
      <c r="C47" s="28" t="s">
        <v>184</v>
      </c>
      <c r="D47" s="28">
        <v>27</v>
      </c>
      <c r="E47" s="28">
        <v>317</v>
      </c>
      <c r="G47" s="28" t="s">
        <v>93</v>
      </c>
      <c r="H47" s="28" t="s">
        <v>49</v>
      </c>
      <c r="I47" s="28" t="s">
        <v>185</v>
      </c>
      <c r="J47" s="28">
        <v>25</v>
      </c>
      <c r="K47" s="28">
        <v>286</v>
      </c>
      <c r="M47" s="28" t="s">
        <v>93</v>
      </c>
      <c r="N47" s="28" t="s">
        <v>49</v>
      </c>
      <c r="O47" s="28" t="s">
        <v>186</v>
      </c>
      <c r="P47" s="28">
        <v>22</v>
      </c>
      <c r="Q47" s="28">
        <v>246</v>
      </c>
      <c r="R47" s="30">
        <f t="shared" si="1"/>
        <v>-0.22397476340694006</v>
      </c>
      <c r="S47" s="28">
        <f t="shared" si="0"/>
        <v>-71</v>
      </c>
    </row>
    <row r="48" spans="1:19" x14ac:dyDescent="0.2">
      <c r="A48" s="28" t="s">
        <v>93</v>
      </c>
      <c r="B48" s="28" t="s">
        <v>50</v>
      </c>
      <c r="C48" s="28" t="s">
        <v>184</v>
      </c>
      <c r="D48" s="28">
        <v>61</v>
      </c>
      <c r="E48" s="28">
        <v>742</v>
      </c>
      <c r="G48" s="28" t="s">
        <v>93</v>
      </c>
      <c r="H48" s="28" t="s">
        <v>50</v>
      </c>
      <c r="I48" s="28" t="s">
        <v>185</v>
      </c>
      <c r="J48" s="28">
        <v>62</v>
      </c>
      <c r="K48" s="28">
        <v>748</v>
      </c>
      <c r="M48" s="28" t="s">
        <v>93</v>
      </c>
      <c r="N48" s="28" t="s">
        <v>50</v>
      </c>
      <c r="O48" s="28" t="s">
        <v>186</v>
      </c>
      <c r="P48" s="28">
        <v>54</v>
      </c>
      <c r="Q48" s="28">
        <v>656</v>
      </c>
      <c r="R48" s="30">
        <f t="shared" si="1"/>
        <v>-0.11590296495956873</v>
      </c>
      <c r="S48" s="28">
        <f t="shared" si="0"/>
        <v>-86</v>
      </c>
    </row>
    <row r="49" spans="1:19" x14ac:dyDescent="0.2">
      <c r="A49" s="28" t="s">
        <v>93</v>
      </c>
      <c r="B49" s="28" t="s">
        <v>51</v>
      </c>
      <c r="C49" s="28" t="s">
        <v>184</v>
      </c>
      <c r="D49" s="28">
        <v>95</v>
      </c>
      <c r="E49" s="28">
        <v>1140</v>
      </c>
      <c r="G49" s="28" t="s">
        <v>93</v>
      </c>
      <c r="H49" s="28" t="s">
        <v>51</v>
      </c>
      <c r="I49" s="28" t="s">
        <v>185</v>
      </c>
      <c r="J49" s="28">
        <v>87</v>
      </c>
      <c r="K49" s="28">
        <v>1050</v>
      </c>
      <c r="M49" s="28" t="s">
        <v>93</v>
      </c>
      <c r="N49" s="28" t="s">
        <v>51</v>
      </c>
      <c r="O49" s="28" t="s">
        <v>186</v>
      </c>
      <c r="P49" s="28">
        <v>82</v>
      </c>
      <c r="Q49" s="28">
        <v>980</v>
      </c>
      <c r="R49" s="30">
        <f t="shared" si="1"/>
        <v>-0.14035087719298245</v>
      </c>
      <c r="S49" s="28">
        <f t="shared" si="0"/>
        <v>-160</v>
      </c>
    </row>
    <row r="50" spans="1:19" x14ac:dyDescent="0.2">
      <c r="A50" s="28" t="s">
        <v>93</v>
      </c>
      <c r="B50" s="28" t="s">
        <v>52</v>
      </c>
      <c r="C50" s="28" t="s">
        <v>184</v>
      </c>
      <c r="D50" s="28">
        <v>34</v>
      </c>
      <c r="E50" s="28">
        <v>392</v>
      </c>
      <c r="G50" s="28" t="s">
        <v>93</v>
      </c>
      <c r="H50" s="28" t="s">
        <v>52</v>
      </c>
      <c r="I50" s="28" t="s">
        <v>185</v>
      </c>
      <c r="J50" s="28">
        <v>29</v>
      </c>
      <c r="K50" s="28">
        <v>342</v>
      </c>
      <c r="M50" s="28" t="s">
        <v>93</v>
      </c>
      <c r="N50" s="28" t="s">
        <v>52</v>
      </c>
      <c r="O50" s="28" t="s">
        <v>186</v>
      </c>
      <c r="P50" s="28">
        <v>28</v>
      </c>
      <c r="Q50" s="28">
        <v>322</v>
      </c>
      <c r="R50" s="30">
        <f t="shared" si="1"/>
        <v>-0.17857142857142858</v>
      </c>
      <c r="S50" s="28">
        <f t="shared" si="0"/>
        <v>-70</v>
      </c>
    </row>
    <row r="51" spans="1:19" x14ac:dyDescent="0.2">
      <c r="A51" s="28" t="s">
        <v>93</v>
      </c>
      <c r="B51" s="28" t="s">
        <v>53</v>
      </c>
      <c r="C51" s="28" t="s">
        <v>184</v>
      </c>
      <c r="D51" s="28">
        <v>40</v>
      </c>
      <c r="E51" s="28">
        <v>464</v>
      </c>
      <c r="G51" s="28" t="s">
        <v>93</v>
      </c>
      <c r="H51" s="28" t="s">
        <v>53</v>
      </c>
      <c r="I51" s="28" t="s">
        <v>185</v>
      </c>
      <c r="J51" s="28">
        <v>33</v>
      </c>
      <c r="K51" s="28">
        <v>392</v>
      </c>
      <c r="M51" s="28" t="s">
        <v>93</v>
      </c>
      <c r="N51" s="28" t="s">
        <v>53</v>
      </c>
      <c r="O51" s="28" t="s">
        <v>186</v>
      </c>
      <c r="P51" s="28">
        <v>35</v>
      </c>
      <c r="Q51" s="28">
        <v>414</v>
      </c>
      <c r="R51" s="30">
        <f t="shared" si="1"/>
        <v>-0.10775862068965517</v>
      </c>
      <c r="S51" s="28">
        <f t="shared" si="0"/>
        <v>-50</v>
      </c>
    </row>
    <row r="52" spans="1:19" x14ac:dyDescent="0.2">
      <c r="A52" s="28" t="s">
        <v>93</v>
      </c>
      <c r="B52" s="28" t="s">
        <v>54</v>
      </c>
      <c r="C52" s="28" t="s">
        <v>184</v>
      </c>
      <c r="D52" s="28">
        <v>92</v>
      </c>
      <c r="E52" s="28">
        <v>1096</v>
      </c>
      <c r="G52" s="28" t="s">
        <v>93</v>
      </c>
      <c r="H52" s="28" t="s">
        <v>54</v>
      </c>
      <c r="I52" s="28" t="s">
        <v>185</v>
      </c>
      <c r="J52" s="28">
        <v>87</v>
      </c>
      <c r="K52" s="28">
        <v>1038</v>
      </c>
      <c r="M52" s="28" t="s">
        <v>93</v>
      </c>
      <c r="N52" s="28" t="s">
        <v>54</v>
      </c>
      <c r="O52" s="28" t="s">
        <v>186</v>
      </c>
      <c r="P52" s="28">
        <v>82</v>
      </c>
      <c r="Q52" s="28">
        <v>980</v>
      </c>
      <c r="R52" s="30">
        <f t="shared" si="1"/>
        <v>-0.10583941605839416</v>
      </c>
      <c r="S52" s="28">
        <f t="shared" si="0"/>
        <v>-116</v>
      </c>
    </row>
    <row r="53" spans="1:19" x14ac:dyDescent="0.2">
      <c r="A53" s="28" t="s">
        <v>93</v>
      </c>
      <c r="B53" s="28" t="s">
        <v>55</v>
      </c>
      <c r="C53" s="28" t="s">
        <v>184</v>
      </c>
      <c r="D53" s="28">
        <v>74</v>
      </c>
      <c r="E53" s="28">
        <v>852</v>
      </c>
      <c r="G53" s="28" t="s">
        <v>93</v>
      </c>
      <c r="H53" s="28" t="s">
        <v>55</v>
      </c>
      <c r="I53" s="28" t="s">
        <v>185</v>
      </c>
      <c r="J53" s="28">
        <v>68</v>
      </c>
      <c r="K53" s="28">
        <v>790</v>
      </c>
      <c r="M53" s="28" t="s">
        <v>93</v>
      </c>
      <c r="N53" s="28" t="s">
        <v>55</v>
      </c>
      <c r="O53" s="28" t="s">
        <v>186</v>
      </c>
      <c r="P53" s="28">
        <v>66</v>
      </c>
      <c r="Q53" s="28">
        <v>772</v>
      </c>
      <c r="R53" s="30">
        <f t="shared" si="1"/>
        <v>-9.3896713615023469E-2</v>
      </c>
      <c r="S53" s="28">
        <f t="shared" si="0"/>
        <v>-80</v>
      </c>
    </row>
    <row r="54" spans="1:19" x14ac:dyDescent="0.2">
      <c r="A54" s="28" t="s">
        <v>93</v>
      </c>
      <c r="B54" s="28" t="s">
        <v>56</v>
      </c>
      <c r="C54" s="28" t="s">
        <v>184</v>
      </c>
      <c r="D54" s="28">
        <v>21</v>
      </c>
      <c r="E54" s="28">
        <v>252</v>
      </c>
      <c r="G54" s="28" t="s">
        <v>93</v>
      </c>
      <c r="H54" s="28" t="s">
        <v>56</v>
      </c>
      <c r="I54" s="28" t="s">
        <v>185</v>
      </c>
      <c r="J54" s="28">
        <v>21</v>
      </c>
      <c r="K54" s="28">
        <v>256</v>
      </c>
      <c r="M54" s="28" t="s">
        <v>93</v>
      </c>
      <c r="N54" s="28" t="s">
        <v>56</v>
      </c>
      <c r="O54" s="28" t="s">
        <v>186</v>
      </c>
      <c r="P54" s="28">
        <v>22</v>
      </c>
      <c r="Q54" s="28">
        <v>270</v>
      </c>
      <c r="R54" s="30">
        <f t="shared" si="1"/>
        <v>7.1428571428571425E-2</v>
      </c>
      <c r="S54" s="28">
        <f t="shared" si="0"/>
        <v>18</v>
      </c>
    </row>
    <row r="55" spans="1:19" x14ac:dyDescent="0.2">
      <c r="A55" s="28" t="s">
        <v>93</v>
      </c>
      <c r="B55" s="28" t="s">
        <v>57</v>
      </c>
      <c r="C55" s="28" t="s">
        <v>184</v>
      </c>
      <c r="D55" s="28">
        <v>57</v>
      </c>
      <c r="E55" s="28">
        <v>668</v>
      </c>
      <c r="G55" s="28" t="s">
        <v>93</v>
      </c>
      <c r="H55" s="28" t="s">
        <v>57</v>
      </c>
      <c r="I55" s="28" t="s">
        <v>185</v>
      </c>
      <c r="J55" s="28">
        <v>54</v>
      </c>
      <c r="K55" s="28">
        <v>636</v>
      </c>
      <c r="M55" s="28" t="s">
        <v>93</v>
      </c>
      <c r="N55" s="28" t="s">
        <v>57</v>
      </c>
      <c r="O55" s="28" t="s">
        <v>186</v>
      </c>
      <c r="P55" s="28">
        <v>53</v>
      </c>
      <c r="Q55" s="28">
        <v>622</v>
      </c>
      <c r="R55" s="30">
        <f t="shared" si="1"/>
        <v>-6.8862275449101798E-2</v>
      </c>
      <c r="S55" s="28">
        <f t="shared" si="0"/>
        <v>-46</v>
      </c>
    </row>
    <row r="56" spans="1:19" x14ac:dyDescent="0.2">
      <c r="A56" s="28" t="s">
        <v>93</v>
      </c>
      <c r="B56" s="28" t="s">
        <v>58</v>
      </c>
      <c r="C56" s="28" t="s">
        <v>184</v>
      </c>
      <c r="D56" s="28">
        <v>40</v>
      </c>
      <c r="E56" s="28">
        <v>474</v>
      </c>
      <c r="G56" s="28" t="s">
        <v>93</v>
      </c>
      <c r="H56" s="28" t="s">
        <v>58</v>
      </c>
      <c r="I56" s="28" t="s">
        <v>185</v>
      </c>
      <c r="J56" s="28">
        <v>37</v>
      </c>
      <c r="K56" s="28">
        <v>442</v>
      </c>
      <c r="M56" s="28" t="s">
        <v>93</v>
      </c>
      <c r="N56" s="28" t="s">
        <v>58</v>
      </c>
      <c r="O56" s="28" t="s">
        <v>186</v>
      </c>
      <c r="P56" s="28">
        <v>41</v>
      </c>
      <c r="Q56" s="28">
        <v>478</v>
      </c>
      <c r="R56" s="30">
        <f t="shared" si="1"/>
        <v>8.4388185654008432E-3</v>
      </c>
      <c r="S56" s="28">
        <f t="shared" si="0"/>
        <v>4</v>
      </c>
    </row>
    <row r="57" spans="1:19" x14ac:dyDescent="0.2">
      <c r="A57" s="28" t="s">
        <v>93</v>
      </c>
      <c r="B57" s="28" t="s">
        <v>59</v>
      </c>
      <c r="C57" s="28" t="s">
        <v>184</v>
      </c>
      <c r="D57" s="28">
        <v>16</v>
      </c>
      <c r="E57" s="28">
        <v>200</v>
      </c>
      <c r="G57" s="28" t="s">
        <v>93</v>
      </c>
      <c r="H57" s="28" t="s">
        <v>59</v>
      </c>
      <c r="I57" s="28" t="s">
        <v>185</v>
      </c>
      <c r="J57" s="28">
        <v>14</v>
      </c>
      <c r="K57" s="28">
        <v>176</v>
      </c>
      <c r="M57" s="28" t="s">
        <v>93</v>
      </c>
      <c r="N57" s="28" t="s">
        <v>59</v>
      </c>
      <c r="O57" s="28" t="s">
        <v>186</v>
      </c>
      <c r="P57" s="28">
        <v>15</v>
      </c>
      <c r="Q57" s="28">
        <v>188</v>
      </c>
      <c r="R57" s="30">
        <f t="shared" si="1"/>
        <v>-0.06</v>
      </c>
      <c r="S57" s="28">
        <f t="shared" si="0"/>
        <v>-12</v>
      </c>
    </row>
    <row r="58" spans="1:19" x14ac:dyDescent="0.2">
      <c r="A58" s="28" t="s">
        <v>93</v>
      </c>
      <c r="B58" s="28" t="s">
        <v>60</v>
      </c>
      <c r="C58" s="28" t="s">
        <v>184</v>
      </c>
      <c r="D58" s="28">
        <v>364</v>
      </c>
      <c r="E58" s="28">
        <v>4226</v>
      </c>
      <c r="G58" s="28" t="s">
        <v>93</v>
      </c>
      <c r="H58" s="28" t="s">
        <v>60</v>
      </c>
      <c r="I58" s="28" t="s">
        <v>185</v>
      </c>
      <c r="J58" s="28">
        <v>354</v>
      </c>
      <c r="K58" s="28">
        <v>4104</v>
      </c>
      <c r="M58" s="28" t="s">
        <v>93</v>
      </c>
      <c r="N58" s="28" t="s">
        <v>60</v>
      </c>
      <c r="O58" s="28" t="s">
        <v>186</v>
      </c>
      <c r="P58" s="28">
        <v>328</v>
      </c>
      <c r="Q58" s="28">
        <v>3828</v>
      </c>
      <c r="R58" s="30">
        <f t="shared" si="1"/>
        <v>-9.4178892569805966E-2</v>
      </c>
      <c r="S58" s="28">
        <f t="shared" si="0"/>
        <v>-398</v>
      </c>
    </row>
    <row r="59" spans="1:19" x14ac:dyDescent="0.2">
      <c r="A59" s="28" t="s">
        <v>93</v>
      </c>
      <c r="B59" s="28" t="s">
        <v>61</v>
      </c>
      <c r="C59" s="28" t="s">
        <v>184</v>
      </c>
      <c r="D59" s="28">
        <v>125</v>
      </c>
      <c r="E59" s="28">
        <v>1445</v>
      </c>
      <c r="G59" s="28" t="s">
        <v>93</v>
      </c>
      <c r="H59" s="28" t="s">
        <v>61</v>
      </c>
      <c r="I59" s="28" t="s">
        <v>185</v>
      </c>
      <c r="J59" s="28">
        <v>126</v>
      </c>
      <c r="K59" s="28">
        <v>1457</v>
      </c>
      <c r="M59" s="28" t="s">
        <v>93</v>
      </c>
      <c r="N59" s="28" t="s">
        <v>61</v>
      </c>
      <c r="O59" s="28" t="s">
        <v>186</v>
      </c>
      <c r="P59" s="28">
        <v>127</v>
      </c>
      <c r="Q59" s="28">
        <v>1495</v>
      </c>
      <c r="R59" s="30">
        <f t="shared" si="1"/>
        <v>3.4602076124567477E-2</v>
      </c>
      <c r="S59" s="28">
        <f t="shared" si="0"/>
        <v>50</v>
      </c>
    </row>
    <row r="60" spans="1:19" x14ac:dyDescent="0.2">
      <c r="A60" s="28" t="s">
        <v>93</v>
      </c>
      <c r="B60" s="28" t="s">
        <v>62</v>
      </c>
      <c r="C60" s="28" t="s">
        <v>184</v>
      </c>
      <c r="D60" s="28">
        <v>58</v>
      </c>
      <c r="E60" s="28">
        <v>672</v>
      </c>
      <c r="G60" s="28" t="s">
        <v>93</v>
      </c>
      <c r="H60" s="28" t="s">
        <v>62</v>
      </c>
      <c r="I60" s="28" t="s">
        <v>185</v>
      </c>
      <c r="J60" s="28">
        <v>55</v>
      </c>
      <c r="K60" s="28">
        <v>650</v>
      </c>
      <c r="M60" s="28" t="s">
        <v>93</v>
      </c>
      <c r="N60" s="28" t="s">
        <v>62</v>
      </c>
      <c r="O60" s="28" t="s">
        <v>186</v>
      </c>
      <c r="P60" s="28">
        <v>46</v>
      </c>
      <c r="Q60" s="28">
        <v>552</v>
      </c>
      <c r="R60" s="30">
        <f t="shared" si="1"/>
        <v>-0.17857142857142858</v>
      </c>
      <c r="S60" s="28">
        <f t="shared" si="0"/>
        <v>-120</v>
      </c>
    </row>
    <row r="61" spans="1:19" x14ac:dyDescent="0.2">
      <c r="A61" s="28" t="s">
        <v>93</v>
      </c>
      <c r="B61" s="28" t="s">
        <v>63</v>
      </c>
      <c r="C61" s="28" t="s">
        <v>184</v>
      </c>
      <c r="D61" s="28">
        <v>46</v>
      </c>
      <c r="E61" s="28">
        <v>582</v>
      </c>
      <c r="G61" s="28" t="s">
        <v>93</v>
      </c>
      <c r="H61" s="28" t="s">
        <v>63</v>
      </c>
      <c r="I61" s="28" t="s">
        <v>185</v>
      </c>
      <c r="J61" s="28">
        <v>47</v>
      </c>
      <c r="K61" s="28">
        <v>594</v>
      </c>
      <c r="M61" s="28" t="s">
        <v>93</v>
      </c>
      <c r="N61" s="28" t="s">
        <v>63</v>
      </c>
      <c r="O61" s="28" t="s">
        <v>186</v>
      </c>
      <c r="P61" s="28">
        <v>40</v>
      </c>
      <c r="Q61" s="28">
        <v>507</v>
      </c>
      <c r="R61" s="30">
        <f t="shared" si="1"/>
        <v>-0.12886597938144329</v>
      </c>
      <c r="S61" s="28">
        <f t="shared" si="0"/>
        <v>-75</v>
      </c>
    </row>
    <row r="62" spans="1:19" x14ac:dyDescent="0.2">
      <c r="A62" s="28" t="s">
        <v>93</v>
      </c>
      <c r="B62" s="28" t="s">
        <v>64</v>
      </c>
      <c r="C62" s="28" t="s">
        <v>184</v>
      </c>
      <c r="D62" s="28">
        <v>33</v>
      </c>
      <c r="E62" s="28">
        <v>404</v>
      </c>
      <c r="G62" s="28" t="s">
        <v>93</v>
      </c>
      <c r="H62" s="28" t="s">
        <v>64</v>
      </c>
      <c r="I62" s="28" t="s">
        <v>185</v>
      </c>
      <c r="J62" s="28">
        <v>31</v>
      </c>
      <c r="K62" s="28">
        <v>382</v>
      </c>
      <c r="M62" s="28" t="s">
        <v>93</v>
      </c>
      <c r="N62" s="28" t="s">
        <v>64</v>
      </c>
      <c r="O62" s="28" t="s">
        <v>186</v>
      </c>
      <c r="P62" s="28">
        <v>36</v>
      </c>
      <c r="Q62" s="28">
        <v>434</v>
      </c>
      <c r="R62" s="30">
        <f t="shared" si="1"/>
        <v>7.4257425742574254E-2</v>
      </c>
      <c r="S62" s="28">
        <f t="shared" si="0"/>
        <v>30</v>
      </c>
    </row>
    <row r="63" spans="1:19" x14ac:dyDescent="0.2">
      <c r="A63" s="28" t="s">
        <v>93</v>
      </c>
      <c r="B63" s="28" t="s">
        <v>65</v>
      </c>
      <c r="C63" s="28" t="s">
        <v>184</v>
      </c>
      <c r="D63" s="28">
        <v>82</v>
      </c>
      <c r="E63" s="28">
        <v>1026</v>
      </c>
      <c r="G63" s="28" t="s">
        <v>93</v>
      </c>
      <c r="H63" s="28" t="s">
        <v>65</v>
      </c>
      <c r="I63" s="28" t="s">
        <v>185</v>
      </c>
      <c r="J63" s="28">
        <v>81</v>
      </c>
      <c r="K63" s="28">
        <v>1014</v>
      </c>
      <c r="M63" s="28" t="s">
        <v>93</v>
      </c>
      <c r="N63" s="28" t="s">
        <v>65</v>
      </c>
      <c r="O63" s="28" t="s">
        <v>186</v>
      </c>
      <c r="P63" s="28">
        <v>78</v>
      </c>
      <c r="Q63" s="28">
        <v>984</v>
      </c>
      <c r="R63" s="30">
        <f t="shared" si="1"/>
        <v>-4.0935672514619881E-2</v>
      </c>
      <c r="S63" s="28">
        <f t="shared" si="0"/>
        <v>-42</v>
      </c>
    </row>
    <row r="64" spans="1:19" x14ac:dyDescent="0.2">
      <c r="A64" s="28" t="s">
        <v>93</v>
      </c>
      <c r="B64" s="28" t="s">
        <v>66</v>
      </c>
      <c r="C64" s="28" t="s">
        <v>184</v>
      </c>
      <c r="D64" s="28">
        <v>29</v>
      </c>
      <c r="E64" s="28">
        <v>336</v>
      </c>
      <c r="G64" s="28" t="s">
        <v>93</v>
      </c>
      <c r="H64" s="28" t="s">
        <v>66</v>
      </c>
      <c r="I64" s="28" t="s">
        <v>185</v>
      </c>
      <c r="J64" s="28">
        <v>27</v>
      </c>
      <c r="K64" s="28">
        <v>316</v>
      </c>
      <c r="M64" s="28" t="s">
        <v>93</v>
      </c>
      <c r="N64" s="28" t="s">
        <v>66</v>
      </c>
      <c r="O64" s="28" t="s">
        <v>186</v>
      </c>
      <c r="P64" s="28">
        <v>26</v>
      </c>
      <c r="Q64" s="28">
        <v>306</v>
      </c>
      <c r="R64" s="30">
        <f t="shared" si="1"/>
        <v>-8.9285714285714288E-2</v>
      </c>
      <c r="S64" s="28">
        <f t="shared" si="0"/>
        <v>-30</v>
      </c>
    </row>
    <row r="65" spans="1:19" x14ac:dyDescent="0.2">
      <c r="A65" s="28" t="s">
        <v>93</v>
      </c>
      <c r="B65" s="28" t="s">
        <v>67</v>
      </c>
      <c r="C65" s="28" t="s">
        <v>184</v>
      </c>
      <c r="D65" s="28">
        <v>414</v>
      </c>
      <c r="E65" s="28">
        <v>4611</v>
      </c>
      <c r="G65" s="28" t="s">
        <v>93</v>
      </c>
      <c r="H65" s="28" t="s">
        <v>67</v>
      </c>
      <c r="I65" s="28" t="s">
        <v>185</v>
      </c>
      <c r="J65" s="28">
        <v>377</v>
      </c>
      <c r="K65" s="28">
        <v>4238</v>
      </c>
      <c r="M65" s="28" t="s">
        <v>93</v>
      </c>
      <c r="N65" s="28" t="s">
        <v>67</v>
      </c>
      <c r="O65" s="28" t="s">
        <v>186</v>
      </c>
      <c r="P65" s="28">
        <v>346</v>
      </c>
      <c r="Q65" s="28">
        <v>3905</v>
      </c>
      <c r="R65" s="30">
        <f t="shared" si="1"/>
        <v>-0.15311212318369116</v>
      </c>
      <c r="S65" s="28">
        <f t="shared" si="0"/>
        <v>-706</v>
      </c>
    </row>
    <row r="66" spans="1:19" x14ac:dyDescent="0.2">
      <c r="A66" s="28" t="s">
        <v>93</v>
      </c>
      <c r="B66" s="28" t="s">
        <v>68</v>
      </c>
      <c r="C66" s="28" t="s">
        <v>184</v>
      </c>
      <c r="D66" s="28">
        <v>18</v>
      </c>
      <c r="E66" s="28">
        <v>216</v>
      </c>
      <c r="G66" s="28" t="s">
        <v>93</v>
      </c>
      <c r="H66" s="28" t="s">
        <v>68</v>
      </c>
      <c r="I66" s="28" t="s">
        <v>185</v>
      </c>
      <c r="J66" s="28">
        <v>16</v>
      </c>
      <c r="K66" s="28">
        <v>192</v>
      </c>
      <c r="M66" s="28" t="s">
        <v>93</v>
      </c>
      <c r="N66" s="28" t="s">
        <v>68</v>
      </c>
      <c r="O66" s="28" t="s">
        <v>186</v>
      </c>
      <c r="P66" s="28">
        <v>14</v>
      </c>
      <c r="Q66" s="28">
        <v>168</v>
      </c>
      <c r="R66" s="30">
        <f t="shared" si="1"/>
        <v>-0.22222222222222221</v>
      </c>
      <c r="S66" s="28">
        <f t="shared" si="0"/>
        <v>-48</v>
      </c>
    </row>
    <row r="67" spans="1:19" x14ac:dyDescent="0.2">
      <c r="A67" s="28" t="s">
        <v>93</v>
      </c>
      <c r="B67" s="28" t="s">
        <v>69</v>
      </c>
      <c r="C67" s="28" t="s">
        <v>184</v>
      </c>
      <c r="D67" s="28">
        <v>44</v>
      </c>
      <c r="E67" s="28">
        <v>520</v>
      </c>
      <c r="G67" s="28" t="s">
        <v>93</v>
      </c>
      <c r="H67" s="28" t="s">
        <v>69</v>
      </c>
      <c r="I67" s="28" t="s">
        <v>185</v>
      </c>
      <c r="J67" s="28">
        <v>51</v>
      </c>
      <c r="K67" s="28">
        <v>594</v>
      </c>
      <c r="M67" s="28" t="s">
        <v>93</v>
      </c>
      <c r="N67" s="28" t="s">
        <v>69</v>
      </c>
      <c r="O67" s="28" t="s">
        <v>186</v>
      </c>
      <c r="P67" s="28">
        <v>49</v>
      </c>
      <c r="Q67" s="28">
        <v>574</v>
      </c>
      <c r="R67" s="30">
        <f t="shared" si="1"/>
        <v>0.10384615384615385</v>
      </c>
      <c r="S67" s="28">
        <f t="shared" si="0"/>
        <v>54</v>
      </c>
    </row>
    <row r="68" spans="1:19" x14ac:dyDescent="0.2">
      <c r="A68" s="28" t="s">
        <v>93</v>
      </c>
      <c r="B68" s="28" t="s">
        <v>70</v>
      </c>
      <c r="C68" s="28" t="s">
        <v>184</v>
      </c>
      <c r="D68" s="28">
        <v>31</v>
      </c>
      <c r="E68" s="28">
        <v>370</v>
      </c>
      <c r="G68" s="28" t="s">
        <v>93</v>
      </c>
      <c r="H68" s="28" t="s">
        <v>70</v>
      </c>
      <c r="I68" s="28" t="s">
        <v>185</v>
      </c>
      <c r="J68" s="28">
        <v>29</v>
      </c>
      <c r="K68" s="28">
        <v>348</v>
      </c>
      <c r="M68" s="28" t="s">
        <v>93</v>
      </c>
      <c r="N68" s="28" t="s">
        <v>70</v>
      </c>
      <c r="O68" s="28" t="s">
        <v>186</v>
      </c>
      <c r="P68" s="28">
        <v>29</v>
      </c>
      <c r="Q68" s="28">
        <v>348</v>
      </c>
      <c r="R68" s="30">
        <f t="shared" si="1"/>
        <v>-5.9459459459459463E-2</v>
      </c>
      <c r="S68" s="28">
        <f t="shared" si="0"/>
        <v>-22</v>
      </c>
    </row>
    <row r="69" spans="1:19" x14ac:dyDescent="0.2">
      <c r="A69" s="28" t="s">
        <v>93</v>
      </c>
      <c r="B69" s="28" t="s">
        <v>71</v>
      </c>
      <c r="C69" s="28" t="s">
        <v>184</v>
      </c>
      <c r="D69" s="28">
        <v>122</v>
      </c>
      <c r="E69" s="28">
        <v>1370</v>
      </c>
      <c r="G69" s="28" t="s">
        <v>93</v>
      </c>
      <c r="H69" s="28" t="s">
        <v>71</v>
      </c>
      <c r="I69" s="28" t="s">
        <v>185</v>
      </c>
      <c r="J69" s="28">
        <v>120</v>
      </c>
      <c r="K69" s="28">
        <v>1338</v>
      </c>
      <c r="M69" s="28" t="s">
        <v>93</v>
      </c>
      <c r="N69" s="28" t="s">
        <v>71</v>
      </c>
      <c r="O69" s="28" t="s">
        <v>186</v>
      </c>
      <c r="P69" s="28">
        <v>111</v>
      </c>
      <c r="Q69" s="28">
        <v>1238</v>
      </c>
      <c r="R69" s="30">
        <f t="shared" si="1"/>
        <v>-9.6350364963503646E-2</v>
      </c>
      <c r="S69" s="28">
        <f t="shared" ref="S69:S90" si="2">Q69-E69</f>
        <v>-132</v>
      </c>
    </row>
    <row r="70" spans="1:19" x14ac:dyDescent="0.2">
      <c r="A70" s="28" t="s">
        <v>93</v>
      </c>
      <c r="B70" s="28" t="s">
        <v>72</v>
      </c>
      <c r="C70" s="28" t="s">
        <v>184</v>
      </c>
      <c r="D70" s="28">
        <v>35</v>
      </c>
      <c r="E70" s="28">
        <v>412</v>
      </c>
      <c r="G70" s="28" t="s">
        <v>93</v>
      </c>
      <c r="H70" s="28" t="s">
        <v>72</v>
      </c>
      <c r="I70" s="28" t="s">
        <v>185</v>
      </c>
      <c r="J70" s="28">
        <v>40</v>
      </c>
      <c r="K70" s="28">
        <v>468</v>
      </c>
      <c r="M70" s="28" t="s">
        <v>93</v>
      </c>
      <c r="N70" s="28" t="s">
        <v>72</v>
      </c>
      <c r="O70" s="28" t="s">
        <v>186</v>
      </c>
      <c r="P70" s="28">
        <v>34</v>
      </c>
      <c r="Q70" s="28">
        <v>404</v>
      </c>
      <c r="R70" s="30">
        <f t="shared" ref="R70:R90" si="3">(Q70-E70)/E70</f>
        <v>-1.9417475728155338E-2</v>
      </c>
      <c r="S70" s="28">
        <f t="shared" si="2"/>
        <v>-8</v>
      </c>
    </row>
    <row r="71" spans="1:19" x14ac:dyDescent="0.2">
      <c r="A71" s="28" t="s">
        <v>93</v>
      </c>
      <c r="B71" s="28" t="s">
        <v>73</v>
      </c>
      <c r="C71" s="28" t="s">
        <v>184</v>
      </c>
      <c r="D71" s="28">
        <v>58</v>
      </c>
      <c r="E71" s="28">
        <v>654</v>
      </c>
      <c r="G71" s="28" t="s">
        <v>93</v>
      </c>
      <c r="H71" s="28" t="s">
        <v>73</v>
      </c>
      <c r="I71" s="28" t="s">
        <v>185</v>
      </c>
      <c r="J71" s="28">
        <v>52</v>
      </c>
      <c r="K71" s="28">
        <v>602</v>
      </c>
      <c r="M71" s="28" t="s">
        <v>93</v>
      </c>
      <c r="N71" s="28" t="s">
        <v>73</v>
      </c>
      <c r="O71" s="28" t="s">
        <v>186</v>
      </c>
      <c r="P71" s="28">
        <v>51</v>
      </c>
      <c r="Q71" s="28">
        <v>590</v>
      </c>
      <c r="R71" s="30">
        <f t="shared" si="3"/>
        <v>-9.7859327217125383E-2</v>
      </c>
      <c r="S71" s="28">
        <f t="shared" si="2"/>
        <v>-64</v>
      </c>
    </row>
    <row r="72" spans="1:19" x14ac:dyDescent="0.2">
      <c r="A72" s="28" t="s">
        <v>93</v>
      </c>
      <c r="B72" s="28" t="s">
        <v>74</v>
      </c>
      <c r="C72" s="28" t="s">
        <v>184</v>
      </c>
      <c r="D72" s="28">
        <v>329</v>
      </c>
      <c r="E72" s="28">
        <v>3842</v>
      </c>
      <c r="G72" s="28" t="s">
        <v>93</v>
      </c>
      <c r="H72" s="28" t="s">
        <v>74</v>
      </c>
      <c r="I72" s="28" t="s">
        <v>185</v>
      </c>
      <c r="J72" s="28">
        <v>307</v>
      </c>
      <c r="K72" s="28">
        <v>3590</v>
      </c>
      <c r="M72" s="28" t="s">
        <v>93</v>
      </c>
      <c r="N72" s="28" t="s">
        <v>74</v>
      </c>
      <c r="O72" s="28" t="s">
        <v>186</v>
      </c>
      <c r="P72" s="28">
        <v>291</v>
      </c>
      <c r="Q72" s="28">
        <v>3398</v>
      </c>
      <c r="R72" s="30">
        <f t="shared" si="3"/>
        <v>-0.11556480999479438</v>
      </c>
      <c r="S72" s="28">
        <f t="shared" si="2"/>
        <v>-444</v>
      </c>
    </row>
    <row r="73" spans="1:19" x14ac:dyDescent="0.2">
      <c r="A73" s="28" t="s">
        <v>93</v>
      </c>
      <c r="B73" s="28" t="s">
        <v>75</v>
      </c>
      <c r="C73" s="28" t="s">
        <v>184</v>
      </c>
      <c r="D73" s="28">
        <v>196</v>
      </c>
      <c r="E73" s="28">
        <v>2346</v>
      </c>
      <c r="G73" s="28" t="s">
        <v>93</v>
      </c>
      <c r="H73" s="28" t="s">
        <v>75</v>
      </c>
      <c r="I73" s="28" t="s">
        <v>185</v>
      </c>
      <c r="J73" s="28">
        <v>192</v>
      </c>
      <c r="K73" s="28">
        <v>2291</v>
      </c>
      <c r="M73" s="28" t="s">
        <v>93</v>
      </c>
      <c r="N73" s="28" t="s">
        <v>75</v>
      </c>
      <c r="O73" s="28" t="s">
        <v>186</v>
      </c>
      <c r="P73" s="28">
        <v>181</v>
      </c>
      <c r="Q73" s="28">
        <v>2170</v>
      </c>
      <c r="R73" s="30">
        <f t="shared" si="3"/>
        <v>-7.5021312872975282E-2</v>
      </c>
      <c r="S73" s="28">
        <f t="shared" si="2"/>
        <v>-176</v>
      </c>
    </row>
    <row r="74" spans="1:19" x14ac:dyDescent="0.2">
      <c r="A74" s="28" t="s">
        <v>93</v>
      </c>
      <c r="B74" s="28" t="s">
        <v>76</v>
      </c>
      <c r="C74" s="28" t="s">
        <v>184</v>
      </c>
      <c r="D74" s="28">
        <v>46</v>
      </c>
      <c r="E74" s="28">
        <v>570</v>
      </c>
      <c r="G74" s="28" t="s">
        <v>93</v>
      </c>
      <c r="H74" s="28" t="s">
        <v>76</v>
      </c>
      <c r="I74" s="28" t="s">
        <v>185</v>
      </c>
      <c r="J74" s="28">
        <v>43</v>
      </c>
      <c r="K74" s="28">
        <v>524</v>
      </c>
      <c r="M74" s="28" t="s">
        <v>93</v>
      </c>
      <c r="N74" s="28" t="s">
        <v>76</v>
      </c>
      <c r="O74" s="28" t="s">
        <v>186</v>
      </c>
      <c r="P74" s="28">
        <v>38</v>
      </c>
      <c r="Q74" s="28">
        <v>476</v>
      </c>
      <c r="R74" s="30">
        <f t="shared" si="3"/>
        <v>-0.1649122807017544</v>
      </c>
      <c r="S74" s="28">
        <f t="shared" si="2"/>
        <v>-94</v>
      </c>
    </row>
    <row r="75" spans="1:19" x14ac:dyDescent="0.2">
      <c r="A75" s="28" t="s">
        <v>93</v>
      </c>
      <c r="B75" s="28" t="s">
        <v>77</v>
      </c>
      <c r="C75" s="28" t="s">
        <v>184</v>
      </c>
      <c r="D75" s="28">
        <v>216</v>
      </c>
      <c r="E75" s="28">
        <v>2577</v>
      </c>
      <c r="G75" s="28" t="s">
        <v>93</v>
      </c>
      <c r="H75" s="28" t="s">
        <v>77</v>
      </c>
      <c r="I75" s="28" t="s">
        <v>185</v>
      </c>
      <c r="J75" s="28">
        <v>201</v>
      </c>
      <c r="K75" s="28">
        <v>2384</v>
      </c>
      <c r="M75" s="28" t="s">
        <v>93</v>
      </c>
      <c r="N75" s="28" t="s">
        <v>77</v>
      </c>
      <c r="O75" s="28" t="s">
        <v>186</v>
      </c>
      <c r="P75" s="28">
        <v>183</v>
      </c>
      <c r="Q75" s="28">
        <v>2179</v>
      </c>
      <c r="R75" s="30">
        <f t="shared" si="3"/>
        <v>-0.15444315095071789</v>
      </c>
      <c r="S75" s="28">
        <f t="shared" si="2"/>
        <v>-398</v>
      </c>
    </row>
    <row r="76" spans="1:19" x14ac:dyDescent="0.2">
      <c r="A76" s="28" t="s">
        <v>93</v>
      </c>
      <c r="B76" s="28" t="s">
        <v>78</v>
      </c>
      <c r="C76" s="28" t="s">
        <v>184</v>
      </c>
      <c r="D76" s="28">
        <v>385</v>
      </c>
      <c r="E76" s="28">
        <v>4548</v>
      </c>
      <c r="G76" s="28" t="s">
        <v>93</v>
      </c>
      <c r="H76" s="28" t="s">
        <v>78</v>
      </c>
      <c r="I76" s="28" t="s">
        <v>185</v>
      </c>
      <c r="J76" s="28">
        <v>353</v>
      </c>
      <c r="K76" s="28">
        <v>4222</v>
      </c>
      <c r="M76" s="28" t="s">
        <v>93</v>
      </c>
      <c r="N76" s="28" t="s">
        <v>78</v>
      </c>
      <c r="O76" s="28" t="s">
        <v>186</v>
      </c>
      <c r="P76" s="28">
        <v>349</v>
      </c>
      <c r="Q76" s="28">
        <v>4155</v>
      </c>
      <c r="R76" s="30">
        <f t="shared" si="3"/>
        <v>-8.6411609498680736E-2</v>
      </c>
      <c r="S76" s="28">
        <f t="shared" si="2"/>
        <v>-393</v>
      </c>
    </row>
    <row r="77" spans="1:19" x14ac:dyDescent="0.2">
      <c r="A77" s="28" t="s">
        <v>93</v>
      </c>
      <c r="B77" s="28" t="s">
        <v>79</v>
      </c>
      <c r="C77" s="28" t="s">
        <v>184</v>
      </c>
      <c r="D77" s="28">
        <v>113</v>
      </c>
      <c r="E77" s="28">
        <v>1360</v>
      </c>
      <c r="G77" s="28" t="s">
        <v>93</v>
      </c>
      <c r="H77" s="28" t="s">
        <v>79</v>
      </c>
      <c r="I77" s="28" t="s">
        <v>185</v>
      </c>
      <c r="J77" s="28">
        <v>108</v>
      </c>
      <c r="K77" s="28">
        <v>1302</v>
      </c>
      <c r="M77" s="28" t="s">
        <v>93</v>
      </c>
      <c r="N77" s="28" t="s">
        <v>79</v>
      </c>
      <c r="O77" s="28" t="s">
        <v>186</v>
      </c>
      <c r="P77" s="28">
        <v>105</v>
      </c>
      <c r="Q77" s="28">
        <v>1268</v>
      </c>
      <c r="R77" s="30">
        <f t="shared" si="3"/>
        <v>-6.7647058823529407E-2</v>
      </c>
      <c r="S77" s="28">
        <f t="shared" si="2"/>
        <v>-92</v>
      </c>
    </row>
    <row r="78" spans="1:19" x14ac:dyDescent="0.2">
      <c r="A78" s="28" t="s">
        <v>93</v>
      </c>
      <c r="B78" s="28" t="s">
        <v>80</v>
      </c>
      <c r="C78" s="28" t="s">
        <v>184</v>
      </c>
      <c r="D78" s="28">
        <v>27</v>
      </c>
      <c r="E78" s="28">
        <v>332</v>
      </c>
      <c r="G78" s="28" t="s">
        <v>93</v>
      </c>
      <c r="H78" s="28" t="s">
        <v>80</v>
      </c>
      <c r="I78" s="28" t="s">
        <v>185</v>
      </c>
      <c r="J78" s="28">
        <v>27</v>
      </c>
      <c r="K78" s="28">
        <v>334</v>
      </c>
      <c r="M78" s="28" t="s">
        <v>93</v>
      </c>
      <c r="N78" s="28" t="s">
        <v>80</v>
      </c>
      <c r="O78" s="28" t="s">
        <v>186</v>
      </c>
      <c r="P78" s="28">
        <v>22</v>
      </c>
      <c r="Q78" s="28">
        <v>276</v>
      </c>
      <c r="R78" s="30">
        <f t="shared" si="3"/>
        <v>-0.16867469879518071</v>
      </c>
      <c r="S78" s="28">
        <f t="shared" si="2"/>
        <v>-56</v>
      </c>
    </row>
    <row r="79" spans="1:19" x14ac:dyDescent="0.2">
      <c r="A79" s="28" t="s">
        <v>93</v>
      </c>
      <c r="B79" s="28" t="s">
        <v>81</v>
      </c>
      <c r="C79" s="28" t="s">
        <v>184</v>
      </c>
      <c r="D79" s="28">
        <v>24</v>
      </c>
      <c r="E79" s="28">
        <v>284</v>
      </c>
      <c r="G79" s="28" t="s">
        <v>93</v>
      </c>
      <c r="H79" s="28" t="s">
        <v>81</v>
      </c>
      <c r="I79" s="28" t="s">
        <v>185</v>
      </c>
      <c r="J79" s="28">
        <v>22</v>
      </c>
      <c r="K79" s="28">
        <v>260</v>
      </c>
      <c r="M79" s="28" t="s">
        <v>93</v>
      </c>
      <c r="N79" s="28" t="s">
        <v>81</v>
      </c>
      <c r="O79" s="28" t="s">
        <v>186</v>
      </c>
      <c r="P79" s="28">
        <v>25</v>
      </c>
      <c r="Q79" s="28">
        <v>292</v>
      </c>
      <c r="R79" s="30">
        <f t="shared" si="3"/>
        <v>2.8169014084507043E-2</v>
      </c>
      <c r="S79" s="28">
        <f t="shared" si="2"/>
        <v>8</v>
      </c>
    </row>
    <row r="80" spans="1:19" x14ac:dyDescent="0.2">
      <c r="A80" s="28" t="s">
        <v>93</v>
      </c>
      <c r="B80" s="28" t="s">
        <v>82</v>
      </c>
      <c r="C80" s="28" t="s">
        <v>184</v>
      </c>
      <c r="D80" s="28">
        <v>45</v>
      </c>
      <c r="E80" s="28">
        <v>554</v>
      </c>
      <c r="G80" s="28" t="s">
        <v>93</v>
      </c>
      <c r="H80" s="28" t="s">
        <v>82</v>
      </c>
      <c r="I80" s="28" t="s">
        <v>185</v>
      </c>
      <c r="J80" s="28">
        <v>45</v>
      </c>
      <c r="K80" s="28">
        <v>549</v>
      </c>
      <c r="M80" s="28" t="s">
        <v>93</v>
      </c>
      <c r="N80" s="28" t="s">
        <v>82</v>
      </c>
      <c r="O80" s="28" t="s">
        <v>186</v>
      </c>
      <c r="P80" s="28">
        <v>41</v>
      </c>
      <c r="Q80" s="28">
        <v>489</v>
      </c>
      <c r="R80" s="30">
        <f t="shared" si="3"/>
        <v>-0.11732851985559567</v>
      </c>
      <c r="S80" s="28">
        <f t="shared" si="2"/>
        <v>-65</v>
      </c>
    </row>
    <row r="81" spans="1:22" x14ac:dyDescent="0.2">
      <c r="A81" s="28" t="s">
        <v>93</v>
      </c>
      <c r="B81" s="28" t="s">
        <v>83</v>
      </c>
      <c r="C81" s="28" t="s">
        <v>184</v>
      </c>
      <c r="D81" s="28">
        <v>8</v>
      </c>
      <c r="E81" s="28">
        <v>94</v>
      </c>
      <c r="G81" s="28" t="s">
        <v>93</v>
      </c>
      <c r="H81" s="28" t="s">
        <v>83</v>
      </c>
      <c r="I81" s="28" t="s">
        <v>185</v>
      </c>
      <c r="J81" s="28">
        <v>9</v>
      </c>
      <c r="K81" s="28">
        <v>106</v>
      </c>
      <c r="M81" s="28" t="s">
        <v>93</v>
      </c>
      <c r="N81" s="28" t="s">
        <v>83</v>
      </c>
      <c r="O81" s="28" t="s">
        <v>186</v>
      </c>
      <c r="P81" s="28">
        <v>9</v>
      </c>
      <c r="Q81" s="28">
        <v>106</v>
      </c>
      <c r="R81" s="30">
        <f t="shared" si="3"/>
        <v>0.1276595744680851</v>
      </c>
      <c r="S81" s="28">
        <f t="shared" si="2"/>
        <v>12</v>
      </c>
    </row>
    <row r="82" spans="1:22" x14ac:dyDescent="0.2">
      <c r="A82" s="28" t="s">
        <v>93</v>
      </c>
      <c r="B82" s="28" t="s">
        <v>84</v>
      </c>
      <c r="C82" s="28" t="s">
        <v>184</v>
      </c>
      <c r="D82" s="28">
        <v>63</v>
      </c>
      <c r="E82" s="28">
        <v>738</v>
      </c>
      <c r="G82" s="28" t="s">
        <v>93</v>
      </c>
      <c r="H82" s="28" t="s">
        <v>84</v>
      </c>
      <c r="I82" s="28" t="s">
        <v>185</v>
      </c>
      <c r="J82" s="28">
        <v>59</v>
      </c>
      <c r="K82" s="28">
        <v>686</v>
      </c>
      <c r="M82" s="28" t="s">
        <v>93</v>
      </c>
      <c r="N82" s="28" t="s">
        <v>84</v>
      </c>
      <c r="O82" s="28" t="s">
        <v>186</v>
      </c>
      <c r="P82" s="28">
        <v>64</v>
      </c>
      <c r="Q82" s="28">
        <v>742</v>
      </c>
      <c r="R82" s="30">
        <f t="shared" si="3"/>
        <v>5.4200542005420054E-3</v>
      </c>
      <c r="S82" s="28">
        <f t="shared" si="2"/>
        <v>4</v>
      </c>
    </row>
    <row r="83" spans="1:22" x14ac:dyDescent="0.2">
      <c r="A83" s="28" t="s">
        <v>93</v>
      </c>
      <c r="B83" s="28" t="s">
        <v>85</v>
      </c>
      <c r="C83" s="28" t="s">
        <v>184</v>
      </c>
      <c r="D83" s="28">
        <v>34</v>
      </c>
      <c r="E83" s="28">
        <v>392</v>
      </c>
      <c r="G83" s="28" t="s">
        <v>93</v>
      </c>
      <c r="H83" s="28" t="s">
        <v>85</v>
      </c>
      <c r="I83" s="28" t="s">
        <v>185</v>
      </c>
      <c r="J83" s="28">
        <v>28</v>
      </c>
      <c r="K83" s="28">
        <v>326</v>
      </c>
      <c r="M83" s="28" t="s">
        <v>93</v>
      </c>
      <c r="N83" s="28" t="s">
        <v>85</v>
      </c>
      <c r="O83" s="28" t="s">
        <v>186</v>
      </c>
      <c r="P83" s="28">
        <v>22</v>
      </c>
      <c r="Q83" s="28">
        <v>268</v>
      </c>
      <c r="R83" s="30">
        <f t="shared" si="3"/>
        <v>-0.31632653061224492</v>
      </c>
      <c r="S83" s="28">
        <f t="shared" si="2"/>
        <v>-124</v>
      </c>
    </row>
    <row r="84" spans="1:22" x14ac:dyDescent="0.2">
      <c r="A84" s="28" t="s">
        <v>93</v>
      </c>
      <c r="B84" s="28" t="s">
        <v>86</v>
      </c>
      <c r="C84" s="28" t="s">
        <v>184</v>
      </c>
      <c r="D84" s="28">
        <v>35</v>
      </c>
      <c r="E84" s="28">
        <v>410</v>
      </c>
      <c r="G84" s="28" t="s">
        <v>93</v>
      </c>
      <c r="H84" s="28" t="s">
        <v>86</v>
      </c>
      <c r="I84" s="28" t="s">
        <v>185</v>
      </c>
      <c r="J84" s="28">
        <v>32</v>
      </c>
      <c r="K84" s="28">
        <v>376</v>
      </c>
      <c r="M84" s="28" t="s">
        <v>93</v>
      </c>
      <c r="N84" s="28" t="s">
        <v>86</v>
      </c>
      <c r="O84" s="28" t="s">
        <v>186</v>
      </c>
      <c r="P84" s="28">
        <v>35</v>
      </c>
      <c r="Q84" s="28">
        <v>410</v>
      </c>
      <c r="R84" s="30">
        <f t="shared" si="3"/>
        <v>0</v>
      </c>
      <c r="S84" s="28">
        <f t="shared" si="2"/>
        <v>0</v>
      </c>
    </row>
    <row r="85" spans="1:22" x14ac:dyDescent="0.2">
      <c r="A85" s="28" t="s">
        <v>93</v>
      </c>
      <c r="B85" s="28" t="s">
        <v>87</v>
      </c>
      <c r="C85" s="28" t="s">
        <v>184</v>
      </c>
      <c r="D85" s="28">
        <v>375</v>
      </c>
      <c r="E85" s="28">
        <v>4358</v>
      </c>
      <c r="G85" s="28" t="s">
        <v>93</v>
      </c>
      <c r="H85" s="28" t="s">
        <v>87</v>
      </c>
      <c r="I85" s="28" t="s">
        <v>185</v>
      </c>
      <c r="J85" s="28">
        <v>348</v>
      </c>
      <c r="K85" s="28">
        <v>4063</v>
      </c>
      <c r="M85" s="28" t="s">
        <v>93</v>
      </c>
      <c r="N85" s="28" t="s">
        <v>87</v>
      </c>
      <c r="O85" s="28" t="s">
        <v>186</v>
      </c>
      <c r="P85" s="28">
        <v>322</v>
      </c>
      <c r="Q85" s="28">
        <v>3762</v>
      </c>
      <c r="R85" s="30">
        <f t="shared" si="3"/>
        <v>-0.1367599816429555</v>
      </c>
      <c r="S85" s="28">
        <f t="shared" si="2"/>
        <v>-596</v>
      </c>
    </row>
    <row r="86" spans="1:22" x14ac:dyDescent="0.2">
      <c r="A86" s="28" t="s">
        <v>93</v>
      </c>
      <c r="B86" s="28" t="s">
        <v>88</v>
      </c>
      <c r="C86" s="28" t="s">
        <v>184</v>
      </c>
      <c r="D86" s="28">
        <v>23</v>
      </c>
      <c r="E86" s="28">
        <v>296</v>
      </c>
      <c r="G86" s="28" t="s">
        <v>93</v>
      </c>
      <c r="H86" s="28" t="s">
        <v>88</v>
      </c>
      <c r="I86" s="28" t="s">
        <v>185</v>
      </c>
      <c r="J86" s="28">
        <v>23</v>
      </c>
      <c r="K86" s="28">
        <v>292</v>
      </c>
      <c r="M86" s="28" t="s">
        <v>93</v>
      </c>
      <c r="N86" s="28" t="s">
        <v>88</v>
      </c>
      <c r="O86" s="28" t="s">
        <v>186</v>
      </c>
      <c r="P86" s="28">
        <v>21</v>
      </c>
      <c r="Q86" s="28">
        <v>270</v>
      </c>
      <c r="R86" s="30">
        <f t="shared" si="3"/>
        <v>-8.7837837837837843E-2</v>
      </c>
      <c r="S86" s="28">
        <f t="shared" si="2"/>
        <v>-26</v>
      </c>
    </row>
    <row r="87" spans="1:22" x14ac:dyDescent="0.2">
      <c r="A87" s="28" t="s">
        <v>93</v>
      </c>
      <c r="B87" s="28" t="s">
        <v>89</v>
      </c>
      <c r="C87" s="28" t="s">
        <v>184</v>
      </c>
      <c r="D87" s="28">
        <v>19</v>
      </c>
      <c r="E87" s="28">
        <v>230</v>
      </c>
      <c r="G87" s="28" t="s">
        <v>93</v>
      </c>
      <c r="H87" s="28" t="s">
        <v>89</v>
      </c>
      <c r="I87" s="28" t="s">
        <v>185</v>
      </c>
      <c r="J87" s="28">
        <v>17</v>
      </c>
      <c r="K87" s="28">
        <v>206</v>
      </c>
      <c r="M87" s="28" t="s">
        <v>93</v>
      </c>
      <c r="N87" s="28" t="s">
        <v>89</v>
      </c>
      <c r="O87" s="28" t="s">
        <v>186</v>
      </c>
      <c r="P87" s="28">
        <v>17</v>
      </c>
      <c r="Q87" s="28">
        <v>206</v>
      </c>
      <c r="R87" s="30">
        <f t="shared" si="3"/>
        <v>-0.10434782608695652</v>
      </c>
      <c r="S87" s="28">
        <f t="shared" si="2"/>
        <v>-24</v>
      </c>
    </row>
    <row r="88" spans="1:22" x14ac:dyDescent="0.2">
      <c r="A88" s="28" t="s">
        <v>93</v>
      </c>
      <c r="B88" s="28" t="s">
        <v>90</v>
      </c>
      <c r="C88" s="28" t="s">
        <v>184</v>
      </c>
      <c r="D88" s="28">
        <v>106</v>
      </c>
      <c r="E88" s="28">
        <v>1227</v>
      </c>
      <c r="G88" s="28" t="s">
        <v>93</v>
      </c>
      <c r="H88" s="28" t="s">
        <v>90</v>
      </c>
      <c r="I88" s="28" t="s">
        <v>185</v>
      </c>
      <c r="J88" s="28">
        <v>95</v>
      </c>
      <c r="K88" s="28">
        <v>1105</v>
      </c>
      <c r="M88" s="28" t="s">
        <v>93</v>
      </c>
      <c r="N88" s="28" t="s">
        <v>90</v>
      </c>
      <c r="O88" s="28" t="s">
        <v>186</v>
      </c>
      <c r="P88" s="28">
        <v>91</v>
      </c>
      <c r="Q88" s="28">
        <v>1057</v>
      </c>
      <c r="R88" s="30">
        <f t="shared" si="3"/>
        <v>-0.13854930725346373</v>
      </c>
      <c r="S88" s="28">
        <f t="shared" si="2"/>
        <v>-170</v>
      </c>
    </row>
    <row r="89" spans="1:22" x14ac:dyDescent="0.2">
      <c r="A89" s="28" t="s">
        <v>93</v>
      </c>
      <c r="B89" s="28" t="s">
        <v>91</v>
      </c>
      <c r="C89" s="28" t="s">
        <v>184</v>
      </c>
      <c r="D89" s="28">
        <v>289</v>
      </c>
      <c r="E89" s="28">
        <v>3361</v>
      </c>
      <c r="G89" s="28" t="s">
        <v>93</v>
      </c>
      <c r="H89" s="28" t="s">
        <v>91</v>
      </c>
      <c r="I89" s="28" t="s">
        <v>185</v>
      </c>
      <c r="J89" s="28">
        <v>272</v>
      </c>
      <c r="K89" s="28">
        <v>3159</v>
      </c>
      <c r="M89" s="28" t="s">
        <v>93</v>
      </c>
      <c r="N89" s="28" t="s">
        <v>91</v>
      </c>
      <c r="O89" s="28" t="s">
        <v>186</v>
      </c>
      <c r="P89" s="28">
        <v>265</v>
      </c>
      <c r="Q89" s="28">
        <v>3082</v>
      </c>
      <c r="R89" s="30">
        <f t="shared" si="3"/>
        <v>-8.3011008628384411E-2</v>
      </c>
      <c r="S89" s="28">
        <f t="shared" si="2"/>
        <v>-279</v>
      </c>
    </row>
    <row r="90" spans="1:22" x14ac:dyDescent="0.2">
      <c r="A90" s="28" t="s">
        <v>93</v>
      </c>
      <c r="B90" s="28" t="s">
        <v>92</v>
      </c>
      <c r="C90" s="28" t="s">
        <v>184</v>
      </c>
      <c r="D90" s="28">
        <v>36</v>
      </c>
      <c r="E90" s="28">
        <v>414</v>
      </c>
      <c r="G90" s="28" t="s">
        <v>93</v>
      </c>
      <c r="H90" s="28" t="s">
        <v>92</v>
      </c>
      <c r="I90" s="28" t="s">
        <v>185</v>
      </c>
      <c r="J90" s="28">
        <v>32</v>
      </c>
      <c r="K90" s="28">
        <v>372</v>
      </c>
      <c r="M90" s="28" t="s">
        <v>93</v>
      </c>
      <c r="N90" s="28" t="s">
        <v>92</v>
      </c>
      <c r="O90" s="28" t="s">
        <v>186</v>
      </c>
      <c r="P90" s="28">
        <v>28</v>
      </c>
      <c r="Q90" s="28">
        <v>328</v>
      </c>
      <c r="R90" s="30">
        <f t="shared" si="3"/>
        <v>-0.20772946859903382</v>
      </c>
      <c r="S90" s="28">
        <f t="shared" si="2"/>
        <v>-86</v>
      </c>
    </row>
    <row r="91" spans="1:22" x14ac:dyDescent="0.2">
      <c r="D91" s="28">
        <f>SUM(D4:D90)</f>
        <v>8415</v>
      </c>
      <c r="E91" s="28">
        <f>SUM(E4:E90)</f>
        <v>98672</v>
      </c>
      <c r="J91" s="28">
        <f>SUM(J4:J90)</f>
        <v>7927</v>
      </c>
      <c r="K91" s="28">
        <f>SUM(K4:K90)</f>
        <v>93208</v>
      </c>
      <c r="P91" s="28">
        <f>SUM(P4:P90)</f>
        <v>7504</v>
      </c>
      <c r="Q91" s="28">
        <f>SUM(Q4:Q90)</f>
        <v>88443</v>
      </c>
      <c r="T91" s="28" t="s">
        <v>187</v>
      </c>
      <c r="U91" s="28">
        <v>7299</v>
      </c>
      <c r="V91" s="28" t="s">
        <v>188</v>
      </c>
    </row>
    <row r="94" spans="1:22" x14ac:dyDescent="0.2">
      <c r="C94" s="28" t="s">
        <v>184</v>
      </c>
      <c r="D94" s="28">
        <v>8415</v>
      </c>
    </row>
    <row r="95" spans="1:22" x14ac:dyDescent="0.2">
      <c r="C95" s="28" t="s">
        <v>185</v>
      </c>
      <c r="D95" s="28">
        <v>7927</v>
      </c>
      <c r="E95" s="28">
        <f>D95-D94</f>
        <v>-488</v>
      </c>
    </row>
    <row r="96" spans="1:22" x14ac:dyDescent="0.2">
      <c r="C96" s="28" t="s">
        <v>186</v>
      </c>
      <c r="D96" s="28">
        <v>7504</v>
      </c>
      <c r="E96" s="28">
        <f t="shared" ref="E96:E97" si="4">D96-D95</f>
        <v>-423</v>
      </c>
    </row>
    <row r="97" spans="3:5" x14ac:dyDescent="0.2">
      <c r="C97" s="31">
        <v>44103</v>
      </c>
      <c r="D97" s="28">
        <v>7299</v>
      </c>
      <c r="E97" s="28">
        <f t="shared" si="4"/>
        <v>-205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507F-63EC-7446-AB16-06ABB8BB8858}">
  <dimension ref="A1:AX348"/>
  <sheetViews>
    <sheetView topLeftCell="A5" workbookViewId="0">
      <selection activeCell="AC1" sqref="AC1"/>
    </sheetView>
  </sheetViews>
  <sheetFormatPr baseColWidth="10" defaultColWidth="10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s="74" t="s">
        <v>1</v>
      </c>
      <c r="AC1" s="74" t="s">
        <v>342</v>
      </c>
      <c r="AD1" s="6"/>
      <c r="AE1" s="1"/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2" t="s">
        <v>10</v>
      </c>
      <c r="B2" s="2">
        <v>8</v>
      </c>
      <c r="C2">
        <v>8</v>
      </c>
      <c r="D2">
        <v>8</v>
      </c>
      <c r="E2">
        <v>8</v>
      </c>
      <c r="F2" s="2">
        <v>9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9</v>
      </c>
      <c r="P2">
        <v>10</v>
      </c>
      <c r="Q2">
        <v>10</v>
      </c>
      <c r="R2" s="11">
        <v>10</v>
      </c>
      <c r="S2" s="28">
        <v>11</v>
      </c>
      <c r="T2" s="28">
        <v>10</v>
      </c>
      <c r="U2" s="28">
        <v>10</v>
      </c>
      <c r="V2">
        <v>8</v>
      </c>
      <c r="W2" t="s">
        <v>231</v>
      </c>
      <c r="X2" t="s">
        <v>223</v>
      </c>
      <c r="Y2" t="s">
        <v>224</v>
      </c>
      <c r="Z2" t="s">
        <v>232</v>
      </c>
      <c r="AA2" t="s">
        <v>233</v>
      </c>
      <c r="AB2" s="75" t="s">
        <v>349</v>
      </c>
      <c r="AC2" s="74" t="s">
        <v>350</v>
      </c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2" t="s">
        <v>16</v>
      </c>
      <c r="B3" s="2">
        <v>8</v>
      </c>
      <c r="C3">
        <v>8</v>
      </c>
      <c r="D3">
        <v>8</v>
      </c>
      <c r="E3">
        <v>7</v>
      </c>
      <c r="F3" s="2">
        <v>6</v>
      </c>
      <c r="G3">
        <v>5</v>
      </c>
      <c r="H3">
        <v>5</v>
      </c>
      <c r="I3">
        <v>5</v>
      </c>
      <c r="J3">
        <v>5</v>
      </c>
      <c r="K3">
        <v>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 s="11">
        <v>4</v>
      </c>
      <c r="S3" s="28">
        <v>6</v>
      </c>
      <c r="T3" s="28">
        <v>6</v>
      </c>
      <c r="U3" s="28">
        <v>6</v>
      </c>
      <c r="V3">
        <v>6</v>
      </c>
      <c r="W3" t="s">
        <v>242</v>
      </c>
      <c r="X3" t="s">
        <v>228</v>
      </c>
      <c r="Y3" t="s">
        <v>229</v>
      </c>
      <c r="Z3" t="s">
        <v>243</v>
      </c>
      <c r="AA3" t="s">
        <v>226</v>
      </c>
      <c r="AB3" s="75" t="s">
        <v>357</v>
      </c>
      <c r="AC3" s="74" t="s">
        <v>350</v>
      </c>
    </row>
    <row r="4" spans="1:50" ht="16" x14ac:dyDescent="0.2">
      <c r="A4" s="2" t="s">
        <v>18</v>
      </c>
      <c r="B4" s="2">
        <v>13</v>
      </c>
      <c r="C4">
        <v>15</v>
      </c>
      <c r="D4">
        <v>13</v>
      </c>
      <c r="E4">
        <v>13</v>
      </c>
      <c r="F4" s="2">
        <v>12</v>
      </c>
      <c r="G4">
        <v>12</v>
      </c>
      <c r="H4">
        <v>13</v>
      </c>
      <c r="I4">
        <v>12</v>
      </c>
      <c r="J4">
        <v>11</v>
      </c>
      <c r="K4">
        <v>11</v>
      </c>
      <c r="L4">
        <v>11</v>
      </c>
      <c r="M4">
        <v>11</v>
      </c>
      <c r="N4">
        <v>11</v>
      </c>
      <c r="O4">
        <v>10</v>
      </c>
      <c r="P4">
        <v>10</v>
      </c>
      <c r="Q4">
        <v>9</v>
      </c>
      <c r="R4" s="11">
        <v>11</v>
      </c>
      <c r="S4" s="28">
        <v>12</v>
      </c>
      <c r="T4" s="28">
        <v>12</v>
      </c>
      <c r="U4" s="28">
        <v>10</v>
      </c>
      <c r="V4">
        <v>9</v>
      </c>
      <c r="W4" t="s">
        <v>245</v>
      </c>
      <c r="X4" t="s">
        <v>218</v>
      </c>
      <c r="Y4" t="s">
        <v>219</v>
      </c>
      <c r="Z4" t="s">
        <v>246</v>
      </c>
      <c r="AA4" t="s">
        <v>233</v>
      </c>
      <c r="AB4" s="75" t="s">
        <v>359</v>
      </c>
      <c r="AC4" s="74" t="s">
        <v>350</v>
      </c>
    </row>
    <row r="5" spans="1:50" ht="16" x14ac:dyDescent="0.2">
      <c r="A5" s="3" t="s">
        <v>23</v>
      </c>
      <c r="B5" s="3">
        <v>16</v>
      </c>
      <c r="C5">
        <v>15</v>
      </c>
      <c r="D5">
        <v>15</v>
      </c>
      <c r="E5">
        <v>15</v>
      </c>
      <c r="F5" s="3">
        <v>16</v>
      </c>
      <c r="G5">
        <v>16</v>
      </c>
      <c r="H5">
        <v>19</v>
      </c>
      <c r="I5">
        <v>18</v>
      </c>
      <c r="J5">
        <v>18</v>
      </c>
      <c r="K5">
        <v>18</v>
      </c>
      <c r="L5">
        <v>17</v>
      </c>
      <c r="M5">
        <v>19</v>
      </c>
      <c r="N5">
        <v>17</v>
      </c>
      <c r="O5">
        <v>20</v>
      </c>
      <c r="P5">
        <v>20</v>
      </c>
      <c r="Q5">
        <v>20</v>
      </c>
      <c r="R5" s="11">
        <v>20</v>
      </c>
      <c r="S5" s="28">
        <v>21</v>
      </c>
      <c r="T5" s="28">
        <v>21</v>
      </c>
      <c r="U5" s="28">
        <v>20</v>
      </c>
      <c r="V5">
        <v>21</v>
      </c>
      <c r="W5" t="s">
        <v>252</v>
      </c>
      <c r="X5" t="s">
        <v>228</v>
      </c>
      <c r="Y5" t="s">
        <v>229</v>
      </c>
      <c r="Z5" t="s">
        <v>243</v>
      </c>
      <c r="AA5" t="s">
        <v>226</v>
      </c>
      <c r="AB5" s="75" t="s">
        <v>364</v>
      </c>
      <c r="AC5" s="74" t="s">
        <v>350</v>
      </c>
    </row>
    <row r="6" spans="1:50" ht="16" x14ac:dyDescent="0.2">
      <c r="A6" s="3" t="s">
        <v>35</v>
      </c>
      <c r="B6" s="3">
        <v>12</v>
      </c>
      <c r="C6">
        <v>11</v>
      </c>
      <c r="D6">
        <v>11</v>
      </c>
      <c r="E6">
        <v>11</v>
      </c>
      <c r="F6" s="3">
        <v>11</v>
      </c>
      <c r="G6">
        <v>13</v>
      </c>
      <c r="H6">
        <v>13</v>
      </c>
      <c r="I6">
        <v>16</v>
      </c>
      <c r="J6">
        <v>15</v>
      </c>
      <c r="K6">
        <v>13</v>
      </c>
      <c r="L6">
        <v>13</v>
      </c>
      <c r="M6">
        <v>13</v>
      </c>
      <c r="N6">
        <v>12</v>
      </c>
      <c r="O6">
        <v>11</v>
      </c>
      <c r="P6">
        <v>10</v>
      </c>
      <c r="Q6">
        <v>10</v>
      </c>
      <c r="R6" s="11">
        <v>9</v>
      </c>
      <c r="S6" s="28">
        <v>9</v>
      </c>
      <c r="T6" s="28">
        <v>9</v>
      </c>
      <c r="U6" s="28">
        <v>10</v>
      </c>
      <c r="V6">
        <v>10</v>
      </c>
      <c r="W6" t="s">
        <v>266</v>
      </c>
      <c r="X6" t="s">
        <v>223</v>
      </c>
      <c r="Y6" t="s">
        <v>224</v>
      </c>
      <c r="Z6" t="s">
        <v>246</v>
      </c>
      <c r="AA6" t="s">
        <v>233</v>
      </c>
      <c r="AB6" s="75" t="s">
        <v>374</v>
      </c>
      <c r="AC6" s="74" t="s">
        <v>350</v>
      </c>
    </row>
    <row r="7" spans="1:50" ht="16" x14ac:dyDescent="0.2">
      <c r="A7" s="2" t="s">
        <v>38</v>
      </c>
      <c r="B7" s="2">
        <v>1</v>
      </c>
      <c r="C7">
        <v>1</v>
      </c>
      <c r="D7">
        <v>1</v>
      </c>
      <c r="E7">
        <v>1</v>
      </c>
      <c r="F7" s="2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 s="11">
        <v>3</v>
      </c>
      <c r="S7" s="28">
        <v>4</v>
      </c>
      <c r="T7" s="28">
        <v>4</v>
      </c>
      <c r="U7" s="28">
        <v>4</v>
      </c>
      <c r="V7">
        <v>3</v>
      </c>
      <c r="W7" t="s">
        <v>269</v>
      </c>
      <c r="X7" t="s">
        <v>223</v>
      </c>
      <c r="Y7" t="s">
        <v>224</v>
      </c>
      <c r="Z7" t="s">
        <v>246</v>
      </c>
      <c r="AA7" t="s">
        <v>233</v>
      </c>
      <c r="AB7" s="75" t="s">
        <v>377</v>
      </c>
      <c r="AC7" s="74" t="s">
        <v>350</v>
      </c>
    </row>
    <row r="8" spans="1:50" ht="16" x14ac:dyDescent="0.2">
      <c r="A8" s="3" t="s">
        <v>53</v>
      </c>
      <c r="B8" s="3">
        <v>1</v>
      </c>
      <c r="C8">
        <v>1</v>
      </c>
      <c r="D8">
        <v>2</v>
      </c>
      <c r="E8">
        <v>2</v>
      </c>
      <c r="F8" s="3">
        <v>2</v>
      </c>
      <c r="G8">
        <v>1</v>
      </c>
      <c r="H8">
        <v>3</v>
      </c>
      <c r="I8">
        <v>2</v>
      </c>
      <c r="J8">
        <v>4</v>
      </c>
      <c r="K8">
        <v>3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 s="11">
        <v>4</v>
      </c>
      <c r="S8" s="28">
        <v>4</v>
      </c>
      <c r="T8" s="28">
        <v>4</v>
      </c>
      <c r="U8" s="28">
        <v>4</v>
      </c>
      <c r="V8">
        <v>4</v>
      </c>
      <c r="W8" t="s">
        <v>286</v>
      </c>
      <c r="X8" t="s">
        <v>223</v>
      </c>
      <c r="Y8" t="s">
        <v>224</v>
      </c>
      <c r="Z8" t="s">
        <v>246</v>
      </c>
      <c r="AA8" t="s">
        <v>233</v>
      </c>
      <c r="AB8" s="75" t="s">
        <v>392</v>
      </c>
      <c r="AC8" s="74" t="s">
        <v>350</v>
      </c>
    </row>
    <row r="9" spans="1:50" ht="16" x14ac:dyDescent="0.2">
      <c r="A9" s="2" t="s">
        <v>54</v>
      </c>
      <c r="B9" s="2">
        <v>8</v>
      </c>
      <c r="C9">
        <v>6</v>
      </c>
      <c r="D9">
        <v>7</v>
      </c>
      <c r="E9">
        <v>8</v>
      </c>
      <c r="F9" s="2">
        <v>8</v>
      </c>
      <c r="G9">
        <v>9</v>
      </c>
      <c r="H9">
        <v>8</v>
      </c>
      <c r="I9">
        <v>6</v>
      </c>
      <c r="J9">
        <v>6</v>
      </c>
      <c r="K9">
        <v>6</v>
      </c>
      <c r="L9">
        <v>6</v>
      </c>
      <c r="M9">
        <v>6</v>
      </c>
      <c r="N9">
        <v>7</v>
      </c>
      <c r="O9">
        <v>7</v>
      </c>
      <c r="P9">
        <v>7</v>
      </c>
      <c r="Q9">
        <v>6</v>
      </c>
      <c r="R9" s="11">
        <v>7</v>
      </c>
      <c r="S9" s="28">
        <v>9</v>
      </c>
      <c r="T9" s="28">
        <v>9</v>
      </c>
      <c r="U9" s="28">
        <v>9</v>
      </c>
      <c r="V9">
        <v>8</v>
      </c>
      <c r="W9" t="s">
        <v>287</v>
      </c>
      <c r="X9" t="s">
        <v>228</v>
      </c>
      <c r="Y9" t="s">
        <v>229</v>
      </c>
      <c r="Z9" t="s">
        <v>243</v>
      </c>
      <c r="AA9" t="s">
        <v>226</v>
      </c>
      <c r="AB9" s="75" t="s">
        <v>393</v>
      </c>
      <c r="AC9" s="74" t="s">
        <v>350</v>
      </c>
    </row>
    <row r="10" spans="1:50" ht="16" x14ac:dyDescent="0.2">
      <c r="A10" s="3" t="s">
        <v>63</v>
      </c>
      <c r="B10" s="3">
        <v>5</v>
      </c>
      <c r="C10">
        <v>5</v>
      </c>
      <c r="D10">
        <v>5</v>
      </c>
      <c r="E10">
        <v>6</v>
      </c>
      <c r="F10" s="3">
        <v>6</v>
      </c>
      <c r="G10">
        <v>8</v>
      </c>
      <c r="H10">
        <v>7</v>
      </c>
      <c r="I10">
        <v>6</v>
      </c>
      <c r="J10">
        <v>7</v>
      </c>
      <c r="K10">
        <v>7</v>
      </c>
      <c r="L10">
        <v>8</v>
      </c>
      <c r="M10">
        <v>7</v>
      </c>
      <c r="N10">
        <v>5</v>
      </c>
      <c r="O10">
        <v>5</v>
      </c>
      <c r="P10">
        <v>5</v>
      </c>
      <c r="Q10">
        <v>6</v>
      </c>
      <c r="R10" s="11">
        <v>5</v>
      </c>
      <c r="S10" s="28">
        <v>4</v>
      </c>
      <c r="T10" s="28">
        <v>4</v>
      </c>
      <c r="U10" s="28">
        <v>6</v>
      </c>
      <c r="V10">
        <v>6</v>
      </c>
      <c r="W10" t="s">
        <v>296</v>
      </c>
      <c r="X10" t="s">
        <v>223</v>
      </c>
      <c r="Y10" t="s">
        <v>224</v>
      </c>
      <c r="Z10" t="s">
        <v>246</v>
      </c>
      <c r="AA10" t="s">
        <v>233</v>
      </c>
      <c r="AB10" s="75" t="s">
        <v>402</v>
      </c>
      <c r="AC10" s="74" t="s">
        <v>350</v>
      </c>
    </row>
    <row r="11" spans="1:50" ht="16" x14ac:dyDescent="0.2">
      <c r="A11" s="3" t="s">
        <v>75</v>
      </c>
      <c r="B11" s="3">
        <v>25</v>
      </c>
      <c r="C11">
        <v>25</v>
      </c>
      <c r="D11">
        <v>21</v>
      </c>
      <c r="E11">
        <v>24</v>
      </c>
      <c r="F11" s="3">
        <v>21</v>
      </c>
      <c r="G11">
        <v>21</v>
      </c>
      <c r="H11">
        <v>19</v>
      </c>
      <c r="I11">
        <v>20</v>
      </c>
      <c r="J11">
        <v>21</v>
      </c>
      <c r="K11">
        <v>21</v>
      </c>
      <c r="L11">
        <v>22</v>
      </c>
      <c r="M11">
        <v>20</v>
      </c>
      <c r="N11">
        <v>21</v>
      </c>
      <c r="O11">
        <v>20</v>
      </c>
      <c r="P11">
        <v>19</v>
      </c>
      <c r="Q11">
        <v>21</v>
      </c>
      <c r="R11" s="11">
        <v>21</v>
      </c>
      <c r="S11" s="28">
        <v>21</v>
      </c>
      <c r="T11" s="28">
        <v>19</v>
      </c>
      <c r="U11" s="28">
        <v>19</v>
      </c>
      <c r="V11">
        <v>18</v>
      </c>
      <c r="W11" t="s">
        <v>308</v>
      </c>
      <c r="X11" t="s">
        <v>218</v>
      </c>
      <c r="Y11" t="s">
        <v>219</v>
      </c>
      <c r="Z11" t="s">
        <v>232</v>
      </c>
      <c r="AA11" t="s">
        <v>233</v>
      </c>
      <c r="AB11" s="75" t="s">
        <v>412</v>
      </c>
      <c r="AC11" s="74" t="s">
        <v>350</v>
      </c>
    </row>
    <row r="12" spans="1:50" ht="16" x14ac:dyDescent="0.2">
      <c r="A12" s="2" t="s">
        <v>78</v>
      </c>
      <c r="B12" s="2">
        <v>31</v>
      </c>
      <c r="C12">
        <v>33</v>
      </c>
      <c r="D12">
        <v>34</v>
      </c>
      <c r="E12">
        <v>33</v>
      </c>
      <c r="F12" s="2">
        <v>34</v>
      </c>
      <c r="G12">
        <v>34</v>
      </c>
      <c r="H12">
        <v>37</v>
      </c>
      <c r="I12">
        <v>39</v>
      </c>
      <c r="J12">
        <v>38</v>
      </c>
      <c r="K12">
        <v>37</v>
      </c>
      <c r="L12">
        <v>38</v>
      </c>
      <c r="M12">
        <v>39</v>
      </c>
      <c r="N12">
        <v>38</v>
      </c>
      <c r="O12">
        <v>40</v>
      </c>
      <c r="P12">
        <v>43</v>
      </c>
      <c r="Q12">
        <v>40</v>
      </c>
      <c r="R12" s="11">
        <v>43</v>
      </c>
      <c r="S12" s="28">
        <v>47</v>
      </c>
      <c r="T12" s="28">
        <v>48</v>
      </c>
      <c r="U12" s="28">
        <v>46</v>
      </c>
      <c r="V12">
        <v>46</v>
      </c>
      <c r="W12" t="s">
        <v>311</v>
      </c>
      <c r="X12" t="s">
        <v>223</v>
      </c>
      <c r="Y12" t="s">
        <v>224</v>
      </c>
      <c r="Z12" t="s">
        <v>232</v>
      </c>
      <c r="AA12" t="s">
        <v>233</v>
      </c>
      <c r="AB12" s="75" t="s">
        <v>415</v>
      </c>
      <c r="AC12" s="74" t="s">
        <v>350</v>
      </c>
    </row>
    <row r="13" spans="1:50" ht="16" x14ac:dyDescent="0.2">
      <c r="A13" s="2" t="s">
        <v>82</v>
      </c>
      <c r="B13" s="2">
        <v>3</v>
      </c>
      <c r="C13">
        <v>3</v>
      </c>
      <c r="D13">
        <v>2</v>
      </c>
      <c r="E13">
        <v>2</v>
      </c>
      <c r="F13" s="2">
        <v>2</v>
      </c>
      <c r="G13">
        <v>2</v>
      </c>
      <c r="H13">
        <v>2</v>
      </c>
      <c r="I13">
        <v>2</v>
      </c>
      <c r="J13">
        <v>3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 s="11">
        <v>5</v>
      </c>
      <c r="S13" s="28">
        <v>4</v>
      </c>
      <c r="T13" s="28">
        <v>4</v>
      </c>
      <c r="U13" s="28">
        <v>6</v>
      </c>
      <c r="V13">
        <v>6</v>
      </c>
      <c r="W13" t="s">
        <v>315</v>
      </c>
      <c r="X13" t="s">
        <v>228</v>
      </c>
      <c r="Y13" t="s">
        <v>229</v>
      </c>
      <c r="Z13" t="s">
        <v>243</v>
      </c>
      <c r="AA13" t="s">
        <v>226</v>
      </c>
      <c r="AB13" s="75" t="s">
        <v>419</v>
      </c>
      <c r="AC13" s="74" t="s">
        <v>350</v>
      </c>
    </row>
    <row r="14" spans="1:50" ht="16" x14ac:dyDescent="0.2">
      <c r="A14" s="3" t="s">
        <v>85</v>
      </c>
      <c r="B14" s="3">
        <v>6</v>
      </c>
      <c r="C14">
        <v>6</v>
      </c>
      <c r="D14">
        <v>5</v>
      </c>
      <c r="E14">
        <v>5</v>
      </c>
      <c r="F14" s="3">
        <v>3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 s="11">
        <v>2</v>
      </c>
      <c r="S14" s="28">
        <v>2</v>
      </c>
      <c r="T14" s="28">
        <v>3</v>
      </c>
      <c r="U14" s="28">
        <v>3</v>
      </c>
      <c r="V14">
        <v>3</v>
      </c>
      <c r="W14" t="s">
        <v>318</v>
      </c>
      <c r="X14" t="s">
        <v>228</v>
      </c>
      <c r="Y14" t="s">
        <v>229</v>
      </c>
      <c r="Z14" t="s">
        <v>243</v>
      </c>
      <c r="AA14" t="s">
        <v>226</v>
      </c>
      <c r="AB14" s="75" t="s">
        <v>422</v>
      </c>
      <c r="AC14" s="74" t="s">
        <v>350</v>
      </c>
    </row>
    <row r="15" spans="1:50" ht="16" x14ac:dyDescent="0.2">
      <c r="A15" s="3" t="s">
        <v>91</v>
      </c>
      <c r="B15" s="3">
        <v>29</v>
      </c>
      <c r="C15">
        <v>30</v>
      </c>
      <c r="D15">
        <v>30</v>
      </c>
      <c r="E15">
        <v>29</v>
      </c>
      <c r="F15" s="3">
        <v>28</v>
      </c>
      <c r="G15">
        <v>28</v>
      </c>
      <c r="H15">
        <v>29</v>
      </c>
      <c r="I15">
        <v>30</v>
      </c>
      <c r="J15">
        <v>33</v>
      </c>
      <c r="K15">
        <v>33</v>
      </c>
      <c r="L15">
        <v>31</v>
      </c>
      <c r="M15">
        <v>32</v>
      </c>
      <c r="N15">
        <v>32</v>
      </c>
      <c r="O15">
        <v>33</v>
      </c>
      <c r="P15">
        <v>30</v>
      </c>
      <c r="Q15">
        <v>31</v>
      </c>
      <c r="R15" s="11">
        <v>35</v>
      </c>
      <c r="S15" s="28">
        <v>34</v>
      </c>
      <c r="T15" s="28">
        <v>35</v>
      </c>
      <c r="U15" s="28">
        <v>35</v>
      </c>
      <c r="V15">
        <v>34</v>
      </c>
      <c r="W15" t="s">
        <v>324</v>
      </c>
      <c r="X15" t="s">
        <v>223</v>
      </c>
      <c r="Y15" t="s">
        <v>224</v>
      </c>
      <c r="Z15" t="s">
        <v>232</v>
      </c>
      <c r="AA15" t="s">
        <v>233</v>
      </c>
      <c r="AB15" s="75" t="s">
        <v>427</v>
      </c>
      <c r="AC15" s="74" t="s">
        <v>350</v>
      </c>
    </row>
    <row r="16" spans="1:50" ht="16" x14ac:dyDescent="0.2">
      <c r="A16" s="2" t="s">
        <v>6</v>
      </c>
      <c r="B16" s="2">
        <v>1</v>
      </c>
      <c r="C16">
        <v>1</v>
      </c>
      <c r="D16">
        <v>0</v>
      </c>
      <c r="E16">
        <v>0</v>
      </c>
      <c r="F16" s="2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 s="11">
        <v>0</v>
      </c>
      <c r="S16" s="28">
        <v>0</v>
      </c>
      <c r="T16" s="28">
        <v>0</v>
      </c>
      <c r="U16" s="28">
        <v>1</v>
      </c>
      <c r="V16">
        <v>1</v>
      </c>
      <c r="W16" t="s">
        <v>212</v>
      </c>
      <c r="X16" t="s">
        <v>213</v>
      </c>
      <c r="Y16" t="s">
        <v>214</v>
      </c>
      <c r="Z16" t="s">
        <v>215</v>
      </c>
      <c r="AA16" t="s">
        <v>216</v>
      </c>
      <c r="AB16" s="75" t="s">
        <v>343</v>
      </c>
      <c r="AC16" s="74" t="s">
        <v>344</v>
      </c>
    </row>
    <row r="17" spans="1:29" ht="16" x14ac:dyDescent="0.2">
      <c r="A17" s="2" t="s">
        <v>14</v>
      </c>
      <c r="B17" s="2">
        <v>12</v>
      </c>
      <c r="C17">
        <v>12</v>
      </c>
      <c r="D17">
        <v>13</v>
      </c>
      <c r="E17">
        <v>15</v>
      </c>
      <c r="F17" s="2">
        <v>13</v>
      </c>
      <c r="G17">
        <v>15</v>
      </c>
      <c r="H17">
        <v>14</v>
      </c>
      <c r="I17">
        <v>14</v>
      </c>
      <c r="J17">
        <v>14</v>
      </c>
      <c r="K17">
        <v>13</v>
      </c>
      <c r="L17">
        <v>12</v>
      </c>
      <c r="M17">
        <v>10</v>
      </c>
      <c r="N17">
        <v>10</v>
      </c>
      <c r="O17">
        <v>10</v>
      </c>
      <c r="P17">
        <v>10</v>
      </c>
      <c r="Q17">
        <v>9</v>
      </c>
      <c r="R17" s="11">
        <v>9</v>
      </c>
      <c r="S17" s="28">
        <v>10</v>
      </c>
      <c r="T17" s="28">
        <v>11</v>
      </c>
      <c r="U17" s="28">
        <v>11</v>
      </c>
      <c r="V17">
        <v>11</v>
      </c>
      <c r="W17" t="s">
        <v>240</v>
      </c>
      <c r="X17" t="s">
        <v>223</v>
      </c>
      <c r="Y17" t="s">
        <v>224</v>
      </c>
      <c r="Z17" t="s">
        <v>215</v>
      </c>
      <c r="AA17" t="s">
        <v>216</v>
      </c>
      <c r="AB17" s="75" t="s">
        <v>356</v>
      </c>
      <c r="AC17" s="74" t="s">
        <v>344</v>
      </c>
    </row>
    <row r="18" spans="1:29" ht="16" x14ac:dyDescent="0.2">
      <c r="A18" s="3" t="s">
        <v>21</v>
      </c>
      <c r="B18" s="3">
        <v>1</v>
      </c>
      <c r="C18">
        <v>1</v>
      </c>
      <c r="D18">
        <v>1</v>
      </c>
      <c r="E18">
        <v>1</v>
      </c>
      <c r="F18" s="3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s="11">
        <v>0</v>
      </c>
      <c r="S18" s="28">
        <v>0</v>
      </c>
      <c r="T18" s="28">
        <v>1</v>
      </c>
      <c r="U18" s="28">
        <v>1</v>
      </c>
      <c r="V18">
        <v>1</v>
      </c>
      <c r="W18" t="s">
        <v>249</v>
      </c>
      <c r="X18" t="s">
        <v>213</v>
      </c>
      <c r="Y18" t="s">
        <v>214</v>
      </c>
      <c r="Z18" t="s">
        <v>215</v>
      </c>
      <c r="AA18" t="s">
        <v>216</v>
      </c>
      <c r="AB18" s="75" t="s">
        <v>362</v>
      </c>
      <c r="AC18" s="74" t="s">
        <v>344</v>
      </c>
    </row>
    <row r="19" spans="1:29" ht="16" x14ac:dyDescent="0.2">
      <c r="A19" s="2" t="s">
        <v>36</v>
      </c>
      <c r="B19" s="2">
        <v>19</v>
      </c>
      <c r="C19">
        <v>19</v>
      </c>
      <c r="D19">
        <v>17</v>
      </c>
      <c r="E19">
        <v>16</v>
      </c>
      <c r="F19" s="2">
        <v>18</v>
      </c>
      <c r="G19">
        <v>24</v>
      </c>
      <c r="H19">
        <v>22</v>
      </c>
      <c r="I19">
        <v>22</v>
      </c>
      <c r="J19">
        <v>23</v>
      </c>
      <c r="K19">
        <v>21</v>
      </c>
      <c r="L19">
        <v>20</v>
      </c>
      <c r="M19">
        <v>19</v>
      </c>
      <c r="N19">
        <v>18</v>
      </c>
      <c r="O19">
        <v>17</v>
      </c>
      <c r="P19">
        <v>17</v>
      </c>
      <c r="Q19">
        <v>15</v>
      </c>
      <c r="R19" s="11">
        <v>15</v>
      </c>
      <c r="S19" s="28">
        <v>15</v>
      </c>
      <c r="T19" s="28">
        <v>16</v>
      </c>
      <c r="U19" s="28">
        <v>16</v>
      </c>
      <c r="V19">
        <v>13</v>
      </c>
      <c r="W19" t="s">
        <v>267</v>
      </c>
      <c r="X19" t="s">
        <v>228</v>
      </c>
      <c r="Y19" t="s">
        <v>229</v>
      </c>
      <c r="Z19" t="s">
        <v>215</v>
      </c>
      <c r="AA19" t="s">
        <v>216</v>
      </c>
      <c r="AB19" s="75" t="s">
        <v>375</v>
      </c>
      <c r="AC19" s="74" t="s">
        <v>344</v>
      </c>
    </row>
    <row r="20" spans="1:29" ht="16" x14ac:dyDescent="0.2">
      <c r="A20" s="3" t="s">
        <v>41</v>
      </c>
      <c r="B20" s="3">
        <v>4</v>
      </c>
      <c r="C20">
        <v>5</v>
      </c>
      <c r="D20">
        <v>5</v>
      </c>
      <c r="E20">
        <v>5</v>
      </c>
      <c r="F20" s="3">
        <v>4</v>
      </c>
      <c r="G20">
        <v>4</v>
      </c>
      <c r="H20">
        <v>4</v>
      </c>
      <c r="I20">
        <v>4</v>
      </c>
      <c r="J20">
        <v>3</v>
      </c>
      <c r="K20">
        <v>3</v>
      </c>
      <c r="L20">
        <v>2</v>
      </c>
      <c r="M20">
        <v>3</v>
      </c>
      <c r="N20">
        <v>3</v>
      </c>
      <c r="O20">
        <v>3</v>
      </c>
      <c r="P20">
        <v>3</v>
      </c>
      <c r="Q20">
        <v>2</v>
      </c>
      <c r="R20" s="11">
        <v>2</v>
      </c>
      <c r="S20" s="28">
        <v>2</v>
      </c>
      <c r="T20" s="28">
        <v>2</v>
      </c>
      <c r="U20" s="28">
        <v>2</v>
      </c>
      <c r="V20">
        <v>2</v>
      </c>
      <c r="W20" t="s">
        <v>274</v>
      </c>
      <c r="X20" t="s">
        <v>228</v>
      </c>
      <c r="Y20" t="s">
        <v>229</v>
      </c>
      <c r="Z20" t="s">
        <v>215</v>
      </c>
      <c r="AA20" t="s">
        <v>216</v>
      </c>
      <c r="AB20" s="75" t="s">
        <v>380</v>
      </c>
      <c r="AC20" s="74" t="s">
        <v>344</v>
      </c>
    </row>
    <row r="21" spans="1:29" ht="16" x14ac:dyDescent="0.2">
      <c r="A21" s="3" t="s">
        <v>43</v>
      </c>
      <c r="B21" s="3">
        <v>2</v>
      </c>
      <c r="C21">
        <v>3</v>
      </c>
      <c r="D21">
        <v>3</v>
      </c>
      <c r="E21">
        <v>3</v>
      </c>
      <c r="F21" s="3">
        <v>2</v>
      </c>
      <c r="G21">
        <v>1</v>
      </c>
      <c r="H21">
        <v>1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1</v>
      </c>
      <c r="R21" s="11">
        <v>1</v>
      </c>
      <c r="S21" s="28">
        <v>1</v>
      </c>
      <c r="T21" s="28">
        <v>1</v>
      </c>
      <c r="U21" s="28">
        <v>1</v>
      </c>
      <c r="V21">
        <v>1</v>
      </c>
      <c r="W21" t="s">
        <v>276</v>
      </c>
      <c r="X21" t="s">
        <v>228</v>
      </c>
      <c r="Y21" t="s">
        <v>229</v>
      </c>
      <c r="Z21" t="s">
        <v>215</v>
      </c>
      <c r="AA21" t="s">
        <v>216</v>
      </c>
      <c r="AB21" s="75" t="s">
        <v>382</v>
      </c>
      <c r="AC21" s="74" t="s">
        <v>344</v>
      </c>
    </row>
    <row r="22" spans="1:29" ht="16" x14ac:dyDescent="0.2">
      <c r="A22" s="3" t="s">
        <v>77</v>
      </c>
      <c r="B22" s="3">
        <v>75</v>
      </c>
      <c r="C22">
        <v>75</v>
      </c>
      <c r="D22">
        <v>66</v>
      </c>
      <c r="E22">
        <v>66</v>
      </c>
      <c r="F22" s="3">
        <v>57</v>
      </c>
      <c r="G22">
        <v>57</v>
      </c>
      <c r="H22">
        <v>57</v>
      </c>
      <c r="I22">
        <v>56</v>
      </c>
      <c r="J22">
        <v>56</v>
      </c>
      <c r="K22">
        <v>61</v>
      </c>
      <c r="L22">
        <v>60</v>
      </c>
      <c r="M22">
        <v>61</v>
      </c>
      <c r="N22">
        <v>58</v>
      </c>
      <c r="O22">
        <v>58</v>
      </c>
      <c r="P22">
        <v>61</v>
      </c>
      <c r="Q22">
        <v>62</v>
      </c>
      <c r="R22" s="11">
        <v>62</v>
      </c>
      <c r="S22" s="28">
        <v>61</v>
      </c>
      <c r="T22" s="28">
        <v>64</v>
      </c>
      <c r="U22" s="28">
        <v>63</v>
      </c>
      <c r="V22">
        <v>59</v>
      </c>
      <c r="W22" t="s">
        <v>310</v>
      </c>
      <c r="X22" t="s">
        <v>223</v>
      </c>
      <c r="Y22" t="s">
        <v>224</v>
      </c>
      <c r="Z22" t="s">
        <v>215</v>
      </c>
      <c r="AA22" t="s">
        <v>216</v>
      </c>
      <c r="AB22" s="75" t="s">
        <v>414</v>
      </c>
      <c r="AC22" s="74" t="s">
        <v>344</v>
      </c>
    </row>
    <row r="23" spans="1:29" ht="16" x14ac:dyDescent="0.2">
      <c r="A23" s="3" t="s">
        <v>9</v>
      </c>
      <c r="B23" s="3">
        <v>8</v>
      </c>
      <c r="C23">
        <v>8</v>
      </c>
      <c r="D23">
        <v>8</v>
      </c>
      <c r="E23">
        <v>9</v>
      </c>
      <c r="F23" s="3">
        <v>9</v>
      </c>
      <c r="G23">
        <v>10</v>
      </c>
      <c r="H23">
        <v>10</v>
      </c>
      <c r="I23">
        <v>10</v>
      </c>
      <c r="J23">
        <v>11</v>
      </c>
      <c r="K23">
        <v>11</v>
      </c>
      <c r="L23">
        <v>11</v>
      </c>
      <c r="M23">
        <v>9</v>
      </c>
      <c r="N23">
        <v>9</v>
      </c>
      <c r="O23">
        <v>10</v>
      </c>
      <c r="P23">
        <v>9</v>
      </c>
      <c r="Q23">
        <v>8</v>
      </c>
      <c r="R23" s="11">
        <v>8</v>
      </c>
      <c r="S23" s="28">
        <v>8</v>
      </c>
      <c r="T23" s="28">
        <v>7</v>
      </c>
      <c r="U23" s="28">
        <v>6</v>
      </c>
      <c r="V23">
        <v>8</v>
      </c>
      <c r="W23" t="s">
        <v>227</v>
      </c>
      <c r="X23" t="s">
        <v>228</v>
      </c>
      <c r="Y23" t="s">
        <v>229</v>
      </c>
      <c r="Z23" t="s">
        <v>230</v>
      </c>
      <c r="AA23" t="s">
        <v>226</v>
      </c>
      <c r="AB23" s="75" t="s">
        <v>347</v>
      </c>
      <c r="AC23" s="74" t="s">
        <v>348</v>
      </c>
    </row>
    <row r="24" spans="1:29" ht="16" x14ac:dyDescent="0.2">
      <c r="A24" s="2" t="s">
        <v>20</v>
      </c>
      <c r="B24" s="2">
        <v>2</v>
      </c>
      <c r="C24">
        <v>2</v>
      </c>
      <c r="D24">
        <v>2</v>
      </c>
      <c r="E24">
        <v>2</v>
      </c>
      <c r="F24" s="2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 s="11">
        <v>1</v>
      </c>
      <c r="S24" s="28">
        <v>1</v>
      </c>
      <c r="T24" s="28">
        <v>1</v>
      </c>
      <c r="U24" s="28">
        <v>1</v>
      </c>
      <c r="V24">
        <v>1</v>
      </c>
      <c r="W24" t="s">
        <v>248</v>
      </c>
      <c r="X24" t="s">
        <v>228</v>
      </c>
      <c r="Y24" t="s">
        <v>229</v>
      </c>
      <c r="Z24" t="s">
        <v>230</v>
      </c>
      <c r="AA24" t="s">
        <v>226</v>
      </c>
      <c r="AB24" s="75" t="s">
        <v>361</v>
      </c>
      <c r="AC24" s="74" t="s">
        <v>348</v>
      </c>
    </row>
    <row r="25" spans="1:29" ht="16" x14ac:dyDescent="0.2">
      <c r="A25" s="2" t="s">
        <v>34</v>
      </c>
      <c r="B25" s="2">
        <v>5</v>
      </c>
      <c r="C25">
        <v>4</v>
      </c>
      <c r="D25">
        <v>4</v>
      </c>
      <c r="E25">
        <v>3</v>
      </c>
      <c r="F25" s="2">
        <v>3</v>
      </c>
      <c r="G25">
        <v>3</v>
      </c>
      <c r="H25">
        <v>3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3</v>
      </c>
      <c r="P25">
        <v>3</v>
      </c>
      <c r="Q25">
        <v>3</v>
      </c>
      <c r="R25" s="11">
        <v>3</v>
      </c>
      <c r="S25" s="28">
        <v>3</v>
      </c>
      <c r="T25" s="28">
        <v>3</v>
      </c>
      <c r="U25" s="28">
        <v>3</v>
      </c>
      <c r="V25">
        <v>3</v>
      </c>
      <c r="W25" t="s">
        <v>265</v>
      </c>
      <c r="X25" t="s">
        <v>228</v>
      </c>
      <c r="Y25" t="s">
        <v>229</v>
      </c>
      <c r="Z25" t="s">
        <v>230</v>
      </c>
      <c r="AA25" t="s">
        <v>226</v>
      </c>
      <c r="AB25" s="75" t="s">
        <v>373</v>
      </c>
      <c r="AC25" s="74" t="s">
        <v>348</v>
      </c>
    </row>
    <row r="26" spans="1:29" ht="16" x14ac:dyDescent="0.2">
      <c r="A26" s="2" t="s">
        <v>40</v>
      </c>
      <c r="B26" s="2">
        <v>2</v>
      </c>
      <c r="C26">
        <v>2</v>
      </c>
      <c r="D26">
        <v>2</v>
      </c>
      <c r="E26">
        <v>2</v>
      </c>
      <c r="F26" s="2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1">
        <v>0</v>
      </c>
      <c r="S26" s="28">
        <v>0</v>
      </c>
      <c r="T26" s="28">
        <v>0</v>
      </c>
      <c r="U26" s="28">
        <v>0</v>
      </c>
      <c r="V26">
        <v>1</v>
      </c>
      <c r="W26" t="s">
        <v>272</v>
      </c>
      <c r="X26" t="s">
        <v>213</v>
      </c>
      <c r="Y26" t="s">
        <v>214</v>
      </c>
      <c r="Z26" t="s">
        <v>273</v>
      </c>
      <c r="AA26" t="s">
        <v>226</v>
      </c>
      <c r="AB26" s="75" t="s">
        <v>379</v>
      </c>
      <c r="AC26" s="74" t="s">
        <v>348</v>
      </c>
    </row>
    <row r="27" spans="1:29" ht="16" x14ac:dyDescent="0.2">
      <c r="A27" s="2" t="s">
        <v>44</v>
      </c>
      <c r="B27" s="2">
        <v>0</v>
      </c>
      <c r="C27">
        <v>0</v>
      </c>
      <c r="D27">
        <v>0</v>
      </c>
      <c r="E27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1">
        <v>0</v>
      </c>
      <c r="S27" s="28">
        <v>0</v>
      </c>
      <c r="T27" s="28">
        <v>0</v>
      </c>
      <c r="U27" s="28">
        <v>0</v>
      </c>
      <c r="V27" s="67">
        <v>0</v>
      </c>
      <c r="W27" t="s">
        <v>277</v>
      </c>
      <c r="X27" t="s">
        <v>213</v>
      </c>
      <c r="Y27" t="s">
        <v>214</v>
      </c>
      <c r="Z27" t="s">
        <v>230</v>
      </c>
      <c r="AA27" t="s">
        <v>226</v>
      </c>
      <c r="AB27" s="75" t="s">
        <v>383</v>
      </c>
      <c r="AC27" s="74" t="s">
        <v>348</v>
      </c>
    </row>
    <row r="28" spans="1:29" ht="16" x14ac:dyDescent="0.2">
      <c r="A28" s="2" t="s">
        <v>48</v>
      </c>
      <c r="B28" s="2">
        <v>2</v>
      </c>
      <c r="C28">
        <v>2</v>
      </c>
      <c r="D28">
        <v>2</v>
      </c>
      <c r="E28">
        <v>2</v>
      </c>
      <c r="F28" s="2">
        <v>2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 s="11">
        <v>1</v>
      </c>
      <c r="S28" s="28">
        <v>1</v>
      </c>
      <c r="T28" s="28">
        <v>1</v>
      </c>
      <c r="U28" s="28">
        <v>1</v>
      </c>
      <c r="V28">
        <v>1</v>
      </c>
      <c r="W28" t="s">
        <v>281</v>
      </c>
      <c r="X28" t="s">
        <v>213</v>
      </c>
      <c r="Y28" t="s">
        <v>214</v>
      </c>
      <c r="Z28" t="s">
        <v>230</v>
      </c>
      <c r="AA28" t="s">
        <v>226</v>
      </c>
      <c r="AB28" s="75" t="s">
        <v>387</v>
      </c>
      <c r="AC28" s="74" t="s">
        <v>348</v>
      </c>
    </row>
    <row r="29" spans="1:29" ht="16" x14ac:dyDescent="0.2">
      <c r="A29" s="3" t="s">
        <v>49</v>
      </c>
      <c r="B29" s="3">
        <v>2</v>
      </c>
      <c r="C29">
        <v>2</v>
      </c>
      <c r="D29">
        <v>2</v>
      </c>
      <c r="E29">
        <v>1</v>
      </c>
      <c r="F29" s="3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 s="11">
        <v>1</v>
      </c>
      <c r="S29" s="28">
        <v>1</v>
      </c>
      <c r="T29" s="28">
        <v>1</v>
      </c>
      <c r="U29" s="28">
        <v>1</v>
      </c>
      <c r="V29">
        <v>1</v>
      </c>
      <c r="W29" t="s">
        <v>282</v>
      </c>
      <c r="X29" t="s">
        <v>223</v>
      </c>
      <c r="Y29" t="s">
        <v>224</v>
      </c>
      <c r="Z29" t="s">
        <v>273</v>
      </c>
      <c r="AA29" t="s">
        <v>226</v>
      </c>
      <c r="AB29" s="75" t="s">
        <v>388</v>
      </c>
      <c r="AC29" s="74" t="s">
        <v>348</v>
      </c>
    </row>
    <row r="30" spans="1:29" ht="16" x14ac:dyDescent="0.2">
      <c r="A30" s="3" t="s">
        <v>59</v>
      </c>
      <c r="B30" s="3">
        <v>4</v>
      </c>
      <c r="C30">
        <v>3</v>
      </c>
      <c r="D30">
        <v>3</v>
      </c>
      <c r="E30">
        <v>3</v>
      </c>
      <c r="F30" s="3">
        <v>3</v>
      </c>
      <c r="G30">
        <v>3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1</v>
      </c>
      <c r="O30">
        <v>1</v>
      </c>
      <c r="P30">
        <v>2</v>
      </c>
      <c r="Q30">
        <v>2</v>
      </c>
      <c r="R30" s="11">
        <v>2</v>
      </c>
      <c r="S30" s="28">
        <v>2</v>
      </c>
      <c r="T30" s="28">
        <v>2</v>
      </c>
      <c r="U30" s="28">
        <v>2</v>
      </c>
      <c r="V30">
        <v>2</v>
      </c>
      <c r="W30" t="s">
        <v>292</v>
      </c>
      <c r="X30" t="s">
        <v>213</v>
      </c>
      <c r="Y30" t="s">
        <v>214</v>
      </c>
      <c r="Z30" t="s">
        <v>273</v>
      </c>
      <c r="AA30" t="s">
        <v>226</v>
      </c>
      <c r="AB30" s="75" t="s">
        <v>398</v>
      </c>
      <c r="AC30" s="74" t="s">
        <v>348</v>
      </c>
    </row>
    <row r="31" spans="1:29" ht="16" x14ac:dyDescent="0.2">
      <c r="A31" s="2" t="s">
        <v>62</v>
      </c>
      <c r="B31" s="2">
        <v>4</v>
      </c>
      <c r="C31">
        <v>4</v>
      </c>
      <c r="D31">
        <v>4</v>
      </c>
      <c r="E31">
        <v>4</v>
      </c>
      <c r="F31" s="2">
        <v>6</v>
      </c>
      <c r="G31">
        <v>5</v>
      </c>
      <c r="H31">
        <v>4</v>
      </c>
      <c r="I31">
        <v>4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s="11">
        <v>3</v>
      </c>
      <c r="S31" s="28">
        <v>3</v>
      </c>
      <c r="T31" s="28">
        <v>3</v>
      </c>
      <c r="U31" s="28">
        <v>3</v>
      </c>
      <c r="V31">
        <v>3</v>
      </c>
      <c r="W31" t="s">
        <v>295</v>
      </c>
      <c r="X31" t="s">
        <v>228</v>
      </c>
      <c r="Y31" t="s">
        <v>229</v>
      </c>
      <c r="Z31" t="s">
        <v>273</v>
      </c>
      <c r="AA31" t="s">
        <v>226</v>
      </c>
      <c r="AB31" s="75" t="s">
        <v>401</v>
      </c>
      <c r="AC31" s="74" t="s">
        <v>348</v>
      </c>
    </row>
    <row r="32" spans="1:29" ht="16" x14ac:dyDescent="0.2">
      <c r="A32" s="3" t="s">
        <v>65</v>
      </c>
      <c r="B32" s="3">
        <v>11</v>
      </c>
      <c r="C32">
        <v>11</v>
      </c>
      <c r="D32">
        <v>11</v>
      </c>
      <c r="E32">
        <v>12</v>
      </c>
      <c r="F32" s="3">
        <v>10</v>
      </c>
      <c r="G32">
        <v>10</v>
      </c>
      <c r="H32">
        <v>10</v>
      </c>
      <c r="I32">
        <v>11</v>
      </c>
      <c r="J32">
        <v>11</v>
      </c>
      <c r="K32">
        <v>10</v>
      </c>
      <c r="L32">
        <v>10</v>
      </c>
      <c r="M32">
        <v>9</v>
      </c>
      <c r="N32">
        <v>8</v>
      </c>
      <c r="O32">
        <v>8</v>
      </c>
      <c r="P32">
        <v>9</v>
      </c>
      <c r="Q32">
        <v>9</v>
      </c>
      <c r="R32" s="11">
        <v>9</v>
      </c>
      <c r="S32" s="28">
        <v>9</v>
      </c>
      <c r="T32" s="28">
        <v>10</v>
      </c>
      <c r="U32" s="28">
        <v>9</v>
      </c>
      <c r="V32">
        <v>8</v>
      </c>
      <c r="W32" t="s">
        <v>298</v>
      </c>
      <c r="X32" t="s">
        <v>223</v>
      </c>
      <c r="Y32" t="s">
        <v>224</v>
      </c>
      <c r="Z32" t="s">
        <v>273</v>
      </c>
      <c r="AA32" t="s">
        <v>226</v>
      </c>
      <c r="AB32" s="75" t="s">
        <v>404</v>
      </c>
      <c r="AC32" s="74" t="s">
        <v>348</v>
      </c>
    </row>
    <row r="33" spans="1:29" ht="16" x14ac:dyDescent="0.2">
      <c r="A33" s="2" t="s">
        <v>68</v>
      </c>
      <c r="B33" s="2">
        <v>1</v>
      </c>
      <c r="C33">
        <v>1</v>
      </c>
      <c r="D33">
        <v>2</v>
      </c>
      <c r="E33">
        <v>2</v>
      </c>
      <c r="F33" s="2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s="11">
        <v>1</v>
      </c>
      <c r="S33" s="28">
        <v>1</v>
      </c>
      <c r="T33" s="28">
        <v>1</v>
      </c>
      <c r="U33" s="28">
        <v>1</v>
      </c>
      <c r="V33">
        <v>1</v>
      </c>
      <c r="W33" t="s">
        <v>301</v>
      </c>
      <c r="X33" t="s">
        <v>213</v>
      </c>
      <c r="Y33" t="s">
        <v>214</v>
      </c>
      <c r="Z33" t="s">
        <v>273</v>
      </c>
      <c r="AA33" t="s">
        <v>226</v>
      </c>
      <c r="AB33" s="75" t="s">
        <v>406</v>
      </c>
      <c r="AC33" s="74" t="s">
        <v>348</v>
      </c>
    </row>
    <row r="34" spans="1:29" ht="16" x14ac:dyDescent="0.2">
      <c r="A34" s="3" t="s">
        <v>73</v>
      </c>
      <c r="B34" s="3">
        <v>1</v>
      </c>
      <c r="C34">
        <v>2</v>
      </c>
      <c r="D34">
        <v>2</v>
      </c>
      <c r="E34">
        <v>2</v>
      </c>
      <c r="F34" s="3">
        <v>1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 s="11">
        <v>1</v>
      </c>
      <c r="S34" s="28">
        <v>1</v>
      </c>
      <c r="T34" s="28">
        <v>0</v>
      </c>
      <c r="U34" s="28">
        <v>0</v>
      </c>
      <c r="V34" s="67">
        <v>0</v>
      </c>
      <c r="W34" t="s">
        <v>306</v>
      </c>
      <c r="X34" t="s">
        <v>228</v>
      </c>
      <c r="Y34" t="s">
        <v>229</v>
      </c>
      <c r="Z34" t="s">
        <v>273</v>
      </c>
      <c r="AA34" t="s">
        <v>226</v>
      </c>
      <c r="AB34" s="75" t="s">
        <v>411</v>
      </c>
      <c r="AC34" s="74" t="s">
        <v>348</v>
      </c>
    </row>
    <row r="35" spans="1:29" ht="16" x14ac:dyDescent="0.2">
      <c r="A35" s="2" t="s">
        <v>12</v>
      </c>
      <c r="B35" s="2">
        <v>16</v>
      </c>
      <c r="C35">
        <v>15</v>
      </c>
      <c r="D35">
        <v>17</v>
      </c>
      <c r="E35">
        <v>17</v>
      </c>
      <c r="F35" s="2">
        <v>15</v>
      </c>
      <c r="G35">
        <v>16</v>
      </c>
      <c r="H35">
        <v>16</v>
      </c>
      <c r="I35">
        <v>19</v>
      </c>
      <c r="J35">
        <v>19</v>
      </c>
      <c r="K35">
        <v>20</v>
      </c>
      <c r="L35">
        <v>20</v>
      </c>
      <c r="M35">
        <v>20</v>
      </c>
      <c r="N35">
        <v>18</v>
      </c>
      <c r="O35">
        <v>22</v>
      </c>
      <c r="P35">
        <v>22</v>
      </c>
      <c r="Q35">
        <v>23</v>
      </c>
      <c r="R35" s="11">
        <v>24</v>
      </c>
      <c r="S35" s="28">
        <v>25</v>
      </c>
      <c r="T35" s="28">
        <v>26</v>
      </c>
      <c r="U35" s="28">
        <v>26</v>
      </c>
      <c r="V35">
        <v>25</v>
      </c>
      <c r="W35" t="s">
        <v>237</v>
      </c>
      <c r="X35" t="s">
        <v>218</v>
      </c>
      <c r="Y35" t="s">
        <v>219</v>
      </c>
      <c r="Z35" t="s">
        <v>238</v>
      </c>
      <c r="AA35" t="s">
        <v>236</v>
      </c>
      <c r="AB35" s="75" t="s">
        <v>353</v>
      </c>
      <c r="AC35" s="74" t="s">
        <v>354</v>
      </c>
    </row>
    <row r="36" spans="1:29" ht="16" x14ac:dyDescent="0.2">
      <c r="A36" s="3" t="s">
        <v>13</v>
      </c>
      <c r="B36" s="3">
        <v>9</v>
      </c>
      <c r="C36">
        <v>9</v>
      </c>
      <c r="D36">
        <v>9</v>
      </c>
      <c r="E36">
        <v>10</v>
      </c>
      <c r="F36" s="3">
        <v>9</v>
      </c>
      <c r="G36">
        <v>8</v>
      </c>
      <c r="H36">
        <v>8</v>
      </c>
      <c r="I36">
        <v>8</v>
      </c>
      <c r="J36">
        <v>7</v>
      </c>
      <c r="K36">
        <v>7</v>
      </c>
      <c r="L36">
        <v>8</v>
      </c>
      <c r="M36">
        <v>9</v>
      </c>
      <c r="N36">
        <v>8</v>
      </c>
      <c r="O36">
        <v>8</v>
      </c>
      <c r="P36">
        <v>7</v>
      </c>
      <c r="Q36">
        <v>7</v>
      </c>
      <c r="R36" s="11">
        <v>7</v>
      </c>
      <c r="S36" s="28">
        <v>7</v>
      </c>
      <c r="T36" s="28">
        <v>8</v>
      </c>
      <c r="U36" s="28">
        <v>8</v>
      </c>
      <c r="V36">
        <v>10</v>
      </c>
      <c r="W36" t="s">
        <v>239</v>
      </c>
      <c r="X36" t="s">
        <v>228</v>
      </c>
      <c r="Y36" t="s">
        <v>229</v>
      </c>
      <c r="Z36" t="s">
        <v>238</v>
      </c>
      <c r="AA36" t="s">
        <v>236</v>
      </c>
      <c r="AB36" s="75" t="s">
        <v>355</v>
      </c>
      <c r="AC36" s="74" t="s">
        <v>354</v>
      </c>
    </row>
    <row r="37" spans="1:29" ht="16" x14ac:dyDescent="0.2">
      <c r="A37" s="3" t="s">
        <v>25</v>
      </c>
      <c r="B37" s="3">
        <v>4</v>
      </c>
      <c r="C37">
        <v>4</v>
      </c>
      <c r="D37">
        <v>4</v>
      </c>
      <c r="E37">
        <v>4</v>
      </c>
      <c r="F37" s="3">
        <v>5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5</v>
      </c>
      <c r="O37">
        <v>5</v>
      </c>
      <c r="P37">
        <v>5</v>
      </c>
      <c r="Q37">
        <v>5</v>
      </c>
      <c r="R37" s="11">
        <v>5</v>
      </c>
      <c r="S37" s="28">
        <v>5</v>
      </c>
      <c r="T37" s="28">
        <v>5</v>
      </c>
      <c r="U37" s="28">
        <v>5</v>
      </c>
      <c r="V37">
        <v>6</v>
      </c>
      <c r="W37" t="s">
        <v>254</v>
      </c>
      <c r="X37" t="s">
        <v>218</v>
      </c>
      <c r="Y37" t="s">
        <v>219</v>
      </c>
      <c r="Z37" t="s">
        <v>255</v>
      </c>
      <c r="AA37" t="s">
        <v>256</v>
      </c>
      <c r="AB37" s="75" t="s">
        <v>365</v>
      </c>
      <c r="AC37" s="74" t="s">
        <v>354</v>
      </c>
    </row>
    <row r="38" spans="1:29" ht="16" x14ac:dyDescent="0.2">
      <c r="A38" s="3" t="s">
        <v>27</v>
      </c>
      <c r="B38" s="3">
        <v>5</v>
      </c>
      <c r="C38">
        <v>5</v>
      </c>
      <c r="D38">
        <v>5</v>
      </c>
      <c r="E38">
        <v>5</v>
      </c>
      <c r="F38" s="3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4</v>
      </c>
      <c r="O38">
        <v>4</v>
      </c>
      <c r="P38">
        <v>4</v>
      </c>
      <c r="Q38">
        <v>4</v>
      </c>
      <c r="R38" s="11">
        <v>5</v>
      </c>
      <c r="S38" s="28">
        <v>5</v>
      </c>
      <c r="T38" s="28">
        <v>5</v>
      </c>
      <c r="U38" s="28">
        <v>5</v>
      </c>
      <c r="V38">
        <v>5</v>
      </c>
      <c r="W38" t="s">
        <v>258</v>
      </c>
      <c r="X38" t="s">
        <v>228</v>
      </c>
      <c r="Y38" t="s">
        <v>229</v>
      </c>
      <c r="Z38" t="s">
        <v>238</v>
      </c>
      <c r="AA38" t="s">
        <v>236</v>
      </c>
      <c r="AB38" s="75" t="s">
        <v>367</v>
      </c>
      <c r="AC38" s="74" t="s">
        <v>354</v>
      </c>
    </row>
    <row r="39" spans="1:29" ht="16" x14ac:dyDescent="0.2">
      <c r="A39" s="2" t="s">
        <v>28</v>
      </c>
      <c r="B39" s="2">
        <v>4</v>
      </c>
      <c r="C39">
        <v>4</v>
      </c>
      <c r="D39">
        <v>5</v>
      </c>
      <c r="E39">
        <v>6</v>
      </c>
      <c r="F39" s="2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 s="11">
        <v>6</v>
      </c>
      <c r="S39" s="28">
        <v>5</v>
      </c>
      <c r="T39" s="28">
        <v>6</v>
      </c>
      <c r="U39" s="28">
        <v>6</v>
      </c>
      <c r="V39">
        <v>6</v>
      </c>
      <c r="W39" t="s">
        <v>259</v>
      </c>
      <c r="X39" t="s">
        <v>223</v>
      </c>
      <c r="Y39" t="s">
        <v>224</v>
      </c>
      <c r="Z39" t="s">
        <v>255</v>
      </c>
      <c r="AA39" t="s">
        <v>256</v>
      </c>
      <c r="AB39" s="75" t="s">
        <v>368</v>
      </c>
      <c r="AC39" s="74" t="s">
        <v>354</v>
      </c>
    </row>
    <row r="40" spans="1:29" ht="16" x14ac:dyDescent="0.2">
      <c r="A40" s="3" t="s">
        <v>29</v>
      </c>
      <c r="B40" s="3">
        <v>9</v>
      </c>
      <c r="C40">
        <v>8</v>
      </c>
      <c r="D40">
        <v>8</v>
      </c>
      <c r="E40">
        <v>7</v>
      </c>
      <c r="F40" s="3">
        <v>7</v>
      </c>
      <c r="G40">
        <v>7</v>
      </c>
      <c r="H40">
        <v>6</v>
      </c>
      <c r="I40">
        <v>6</v>
      </c>
      <c r="J40">
        <v>6</v>
      </c>
      <c r="K40">
        <v>5</v>
      </c>
      <c r="L40">
        <v>5</v>
      </c>
      <c r="M40">
        <v>5</v>
      </c>
      <c r="N40">
        <v>4</v>
      </c>
      <c r="O40">
        <v>4</v>
      </c>
      <c r="P40">
        <v>5</v>
      </c>
      <c r="Q40">
        <v>5</v>
      </c>
      <c r="R40" s="11">
        <v>5</v>
      </c>
      <c r="S40" s="28">
        <v>5</v>
      </c>
      <c r="T40" s="28">
        <v>5</v>
      </c>
      <c r="U40" s="28">
        <v>5</v>
      </c>
      <c r="V40">
        <v>6</v>
      </c>
      <c r="W40" t="s">
        <v>260</v>
      </c>
      <c r="X40" t="s">
        <v>228</v>
      </c>
      <c r="Y40" t="s">
        <v>229</v>
      </c>
      <c r="Z40" t="s">
        <v>255</v>
      </c>
      <c r="AA40" t="s">
        <v>256</v>
      </c>
      <c r="AB40" s="75" t="s">
        <v>369</v>
      </c>
      <c r="AC40" s="74" t="s">
        <v>354</v>
      </c>
    </row>
    <row r="41" spans="1:29" ht="16" x14ac:dyDescent="0.2">
      <c r="A41" s="2" t="s">
        <v>30</v>
      </c>
      <c r="B41" s="2">
        <v>13</v>
      </c>
      <c r="C41">
        <v>13</v>
      </c>
      <c r="D41">
        <v>12</v>
      </c>
      <c r="E41">
        <v>12</v>
      </c>
      <c r="F41" s="2">
        <v>9</v>
      </c>
      <c r="G41">
        <v>9</v>
      </c>
      <c r="H41">
        <v>11</v>
      </c>
      <c r="I41">
        <v>11</v>
      </c>
      <c r="J41">
        <v>12</v>
      </c>
      <c r="K41">
        <v>12</v>
      </c>
      <c r="L41">
        <v>11</v>
      </c>
      <c r="M41">
        <v>11</v>
      </c>
      <c r="N41">
        <v>11</v>
      </c>
      <c r="O41">
        <v>13</v>
      </c>
      <c r="P41">
        <v>13</v>
      </c>
      <c r="Q41">
        <v>12</v>
      </c>
      <c r="R41" s="11">
        <v>13</v>
      </c>
      <c r="S41" s="28">
        <v>14</v>
      </c>
      <c r="T41" s="28">
        <v>14</v>
      </c>
      <c r="U41" s="28">
        <v>14</v>
      </c>
      <c r="V41">
        <v>14</v>
      </c>
      <c r="W41" t="s">
        <v>261</v>
      </c>
      <c r="X41" t="s">
        <v>223</v>
      </c>
      <c r="Y41" t="s">
        <v>224</v>
      </c>
      <c r="Z41" t="s">
        <v>255</v>
      </c>
      <c r="AA41" t="s">
        <v>256</v>
      </c>
      <c r="AB41" s="75" t="s">
        <v>370</v>
      </c>
      <c r="AC41" s="74" t="s">
        <v>354</v>
      </c>
    </row>
    <row r="42" spans="1:29" ht="16" x14ac:dyDescent="0.2">
      <c r="A42" s="3" t="s">
        <v>33</v>
      </c>
      <c r="B42" s="3">
        <v>7</v>
      </c>
      <c r="C42">
        <v>8</v>
      </c>
      <c r="D42">
        <v>8</v>
      </c>
      <c r="E42">
        <v>9</v>
      </c>
      <c r="F42" s="3">
        <v>8</v>
      </c>
      <c r="G42">
        <v>7</v>
      </c>
      <c r="H42">
        <v>8</v>
      </c>
      <c r="I42">
        <v>7</v>
      </c>
      <c r="J42">
        <v>7</v>
      </c>
      <c r="K42">
        <v>8</v>
      </c>
      <c r="L42">
        <v>8</v>
      </c>
      <c r="M42">
        <v>7</v>
      </c>
      <c r="N42">
        <v>7</v>
      </c>
      <c r="O42">
        <v>6</v>
      </c>
      <c r="P42">
        <v>6</v>
      </c>
      <c r="Q42">
        <v>6</v>
      </c>
      <c r="R42" s="11">
        <v>7</v>
      </c>
      <c r="S42" s="28">
        <v>7</v>
      </c>
      <c r="T42" s="28">
        <v>7</v>
      </c>
      <c r="U42" s="28">
        <v>8</v>
      </c>
      <c r="V42">
        <v>8</v>
      </c>
      <c r="W42" t="s">
        <v>264</v>
      </c>
      <c r="X42" t="s">
        <v>223</v>
      </c>
      <c r="Y42" t="s">
        <v>224</v>
      </c>
      <c r="Z42" t="s">
        <v>255</v>
      </c>
      <c r="AA42" t="s">
        <v>256</v>
      </c>
      <c r="AB42" s="75" t="s">
        <v>372</v>
      </c>
      <c r="AC42" s="74" t="s">
        <v>354</v>
      </c>
    </row>
    <row r="43" spans="1:29" ht="16" x14ac:dyDescent="0.2">
      <c r="A43" s="3" t="s">
        <v>45</v>
      </c>
      <c r="B43" s="3">
        <v>6</v>
      </c>
      <c r="C43">
        <v>5</v>
      </c>
      <c r="D43">
        <v>4</v>
      </c>
      <c r="E43">
        <v>4</v>
      </c>
      <c r="F43" s="3">
        <v>4</v>
      </c>
      <c r="G43">
        <v>5</v>
      </c>
      <c r="H43">
        <v>5</v>
      </c>
      <c r="I43">
        <v>5</v>
      </c>
      <c r="J43">
        <v>5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 s="11">
        <v>5</v>
      </c>
      <c r="S43" s="28">
        <v>4</v>
      </c>
      <c r="T43" s="28">
        <v>4</v>
      </c>
      <c r="U43" s="28">
        <v>5</v>
      </c>
      <c r="V43">
        <v>5</v>
      </c>
      <c r="W43" t="s">
        <v>278</v>
      </c>
      <c r="X43" t="s">
        <v>223</v>
      </c>
      <c r="Y43" t="s">
        <v>224</v>
      </c>
      <c r="Z43" t="s">
        <v>238</v>
      </c>
      <c r="AA43" t="s">
        <v>236</v>
      </c>
      <c r="AB43" s="75" t="s">
        <v>384</v>
      </c>
      <c r="AC43" s="74" t="s">
        <v>354</v>
      </c>
    </row>
    <row r="44" spans="1:29" ht="16" x14ac:dyDescent="0.2">
      <c r="A44" s="2" t="s">
        <v>50</v>
      </c>
      <c r="B44" s="2">
        <v>8</v>
      </c>
      <c r="C44">
        <v>8</v>
      </c>
      <c r="D44">
        <v>8</v>
      </c>
      <c r="E44">
        <v>9</v>
      </c>
      <c r="F44" s="2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5</v>
      </c>
      <c r="R44" s="11">
        <v>5</v>
      </c>
      <c r="S44" s="28">
        <v>4</v>
      </c>
      <c r="T44" s="28">
        <v>4</v>
      </c>
      <c r="U44" s="28">
        <v>4</v>
      </c>
      <c r="V44">
        <v>4</v>
      </c>
      <c r="W44" t="s">
        <v>283</v>
      </c>
      <c r="X44" t="s">
        <v>228</v>
      </c>
      <c r="Y44" t="s">
        <v>229</v>
      </c>
      <c r="Z44" t="s">
        <v>238</v>
      </c>
      <c r="AA44" t="s">
        <v>236</v>
      </c>
      <c r="AB44" s="75" t="s">
        <v>389</v>
      </c>
      <c r="AC44" s="74" t="s">
        <v>354</v>
      </c>
    </row>
    <row r="45" spans="1:29" ht="16" x14ac:dyDescent="0.2">
      <c r="A45" s="3" t="s">
        <v>55</v>
      </c>
      <c r="B45" s="3">
        <v>11</v>
      </c>
      <c r="C45">
        <v>11</v>
      </c>
      <c r="D45">
        <v>11</v>
      </c>
      <c r="E45">
        <v>10</v>
      </c>
      <c r="F45" s="3">
        <v>9</v>
      </c>
      <c r="G45">
        <v>8</v>
      </c>
      <c r="H45">
        <v>9</v>
      </c>
      <c r="I45">
        <v>9</v>
      </c>
      <c r="J45">
        <v>10</v>
      </c>
      <c r="K45">
        <v>10</v>
      </c>
      <c r="L45">
        <v>9</v>
      </c>
      <c r="M45">
        <v>9</v>
      </c>
      <c r="N45">
        <v>9</v>
      </c>
      <c r="O45">
        <v>8</v>
      </c>
      <c r="P45">
        <v>7</v>
      </c>
      <c r="Q45">
        <v>7</v>
      </c>
      <c r="R45" s="11">
        <v>7</v>
      </c>
      <c r="S45" s="28">
        <v>7</v>
      </c>
      <c r="T45" s="28">
        <v>8</v>
      </c>
      <c r="U45" s="28">
        <v>7</v>
      </c>
      <c r="V45">
        <v>7</v>
      </c>
      <c r="W45" t="s">
        <v>288</v>
      </c>
      <c r="X45" t="s">
        <v>223</v>
      </c>
      <c r="Y45" t="s">
        <v>224</v>
      </c>
      <c r="Z45" t="s">
        <v>255</v>
      </c>
      <c r="AA45" t="s">
        <v>256</v>
      </c>
      <c r="AB45" s="75" t="s">
        <v>394</v>
      </c>
      <c r="AC45" s="74" t="s">
        <v>354</v>
      </c>
    </row>
    <row r="46" spans="1:29" ht="16" x14ac:dyDescent="0.2">
      <c r="A46" s="3" t="s">
        <v>57</v>
      </c>
      <c r="B46" s="3">
        <v>14</v>
      </c>
      <c r="C46">
        <v>14</v>
      </c>
      <c r="D46">
        <v>13</v>
      </c>
      <c r="E46">
        <v>13</v>
      </c>
      <c r="F46" s="3">
        <v>10</v>
      </c>
      <c r="G46">
        <v>10</v>
      </c>
      <c r="H46">
        <v>12</v>
      </c>
      <c r="I46">
        <v>12</v>
      </c>
      <c r="J46">
        <v>13</v>
      </c>
      <c r="K46">
        <v>13</v>
      </c>
      <c r="L46">
        <v>14</v>
      </c>
      <c r="M46">
        <v>14</v>
      </c>
      <c r="N46">
        <v>14</v>
      </c>
      <c r="O46">
        <v>16</v>
      </c>
      <c r="P46">
        <v>16</v>
      </c>
      <c r="Q46">
        <v>17</v>
      </c>
      <c r="R46" s="11">
        <v>19</v>
      </c>
      <c r="S46" s="28">
        <v>18</v>
      </c>
      <c r="T46" s="28">
        <v>17</v>
      </c>
      <c r="U46" s="28">
        <v>17</v>
      </c>
      <c r="V46">
        <v>15</v>
      </c>
      <c r="W46" t="s">
        <v>290</v>
      </c>
      <c r="X46" t="s">
        <v>223</v>
      </c>
      <c r="Y46" t="s">
        <v>224</v>
      </c>
      <c r="Z46" t="s">
        <v>238</v>
      </c>
      <c r="AA46" t="s">
        <v>236</v>
      </c>
      <c r="AB46" s="75" t="s">
        <v>396</v>
      </c>
      <c r="AC46" s="74" t="s">
        <v>354</v>
      </c>
    </row>
    <row r="47" spans="1:29" ht="16" x14ac:dyDescent="0.2">
      <c r="A47" s="2" t="s">
        <v>60</v>
      </c>
      <c r="B47" s="2">
        <v>32</v>
      </c>
      <c r="C47">
        <v>33</v>
      </c>
      <c r="D47">
        <v>34</v>
      </c>
      <c r="E47">
        <v>35</v>
      </c>
      <c r="F47" s="2">
        <v>37</v>
      </c>
      <c r="G47">
        <v>37</v>
      </c>
      <c r="H47">
        <v>38</v>
      </c>
      <c r="I47">
        <v>39</v>
      </c>
      <c r="J47">
        <v>41</v>
      </c>
      <c r="K47">
        <v>41</v>
      </c>
      <c r="L47">
        <v>45</v>
      </c>
      <c r="M47">
        <v>46</v>
      </c>
      <c r="N47">
        <v>45</v>
      </c>
      <c r="O47">
        <v>44</v>
      </c>
      <c r="P47">
        <v>43</v>
      </c>
      <c r="Q47">
        <v>44</v>
      </c>
      <c r="R47" s="11">
        <v>49</v>
      </c>
      <c r="S47" s="28">
        <v>49</v>
      </c>
      <c r="T47" s="28">
        <v>55</v>
      </c>
      <c r="U47" s="28">
        <v>56</v>
      </c>
      <c r="V47">
        <v>55</v>
      </c>
      <c r="W47" t="s">
        <v>293</v>
      </c>
      <c r="X47" t="s">
        <v>218</v>
      </c>
      <c r="Y47" t="s">
        <v>219</v>
      </c>
      <c r="Z47" t="s">
        <v>255</v>
      </c>
      <c r="AA47" t="s">
        <v>256</v>
      </c>
      <c r="AB47" s="75" t="s">
        <v>399</v>
      </c>
      <c r="AC47" s="74" t="s">
        <v>354</v>
      </c>
    </row>
    <row r="48" spans="1:29" ht="16" x14ac:dyDescent="0.2">
      <c r="A48" s="3" t="s">
        <v>71</v>
      </c>
      <c r="B48" s="3">
        <v>16</v>
      </c>
      <c r="C48">
        <v>13</v>
      </c>
      <c r="D48">
        <v>14</v>
      </c>
      <c r="E48">
        <v>16</v>
      </c>
      <c r="F48" s="3">
        <v>16</v>
      </c>
      <c r="G48">
        <v>16</v>
      </c>
      <c r="H48">
        <v>17</v>
      </c>
      <c r="I48">
        <v>18</v>
      </c>
      <c r="J48">
        <v>19</v>
      </c>
      <c r="K48">
        <v>19</v>
      </c>
      <c r="L48">
        <v>18</v>
      </c>
      <c r="M48">
        <v>18</v>
      </c>
      <c r="N48">
        <v>17</v>
      </c>
      <c r="O48">
        <v>18</v>
      </c>
      <c r="P48">
        <v>18</v>
      </c>
      <c r="Q48">
        <v>17</v>
      </c>
      <c r="R48" s="11">
        <v>15</v>
      </c>
      <c r="S48" s="28">
        <v>16</v>
      </c>
      <c r="T48" s="28">
        <v>16</v>
      </c>
      <c r="U48" s="28">
        <v>16</v>
      </c>
      <c r="V48">
        <v>16</v>
      </c>
      <c r="W48" t="s">
        <v>304</v>
      </c>
      <c r="X48" t="s">
        <v>223</v>
      </c>
      <c r="Y48" t="s">
        <v>224</v>
      </c>
      <c r="Z48" t="s">
        <v>255</v>
      </c>
      <c r="AA48" t="s">
        <v>256</v>
      </c>
      <c r="AB48" s="75" t="s">
        <v>409</v>
      </c>
      <c r="AC48" s="74" t="s">
        <v>354</v>
      </c>
    </row>
    <row r="49" spans="1:29" ht="16" x14ac:dyDescent="0.2">
      <c r="A49" s="2" t="s">
        <v>76</v>
      </c>
      <c r="B49" s="2">
        <v>3</v>
      </c>
      <c r="C49">
        <v>3</v>
      </c>
      <c r="D49">
        <v>3</v>
      </c>
      <c r="E49">
        <v>3</v>
      </c>
      <c r="F49" s="2">
        <v>2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1">
        <v>0</v>
      </c>
      <c r="S49" s="28">
        <v>0</v>
      </c>
      <c r="T49" s="28">
        <v>1</v>
      </c>
      <c r="U49" s="28">
        <v>1</v>
      </c>
      <c r="V49" s="67">
        <v>0</v>
      </c>
      <c r="W49" t="s">
        <v>309</v>
      </c>
      <c r="X49" t="s">
        <v>223</v>
      </c>
      <c r="Y49" t="s">
        <v>224</v>
      </c>
      <c r="Z49" t="s">
        <v>238</v>
      </c>
      <c r="AA49" t="s">
        <v>236</v>
      </c>
      <c r="AB49" s="75" t="s">
        <v>413</v>
      </c>
      <c r="AC49" s="74" t="s">
        <v>354</v>
      </c>
    </row>
    <row r="50" spans="1:29" ht="16" x14ac:dyDescent="0.2">
      <c r="A50" s="3" t="s">
        <v>79</v>
      </c>
      <c r="B50" s="3">
        <v>12</v>
      </c>
      <c r="C50">
        <v>12</v>
      </c>
      <c r="D50">
        <v>12</v>
      </c>
      <c r="E50">
        <v>13</v>
      </c>
      <c r="F50" s="3">
        <v>11</v>
      </c>
      <c r="G50">
        <v>12</v>
      </c>
      <c r="H50">
        <v>12</v>
      </c>
      <c r="I50">
        <v>12</v>
      </c>
      <c r="J50">
        <v>11</v>
      </c>
      <c r="K50">
        <v>11</v>
      </c>
      <c r="L50">
        <v>12</v>
      </c>
      <c r="M50">
        <v>12</v>
      </c>
      <c r="N50">
        <v>13</v>
      </c>
      <c r="O50">
        <v>13</v>
      </c>
      <c r="P50">
        <v>12</v>
      </c>
      <c r="Q50">
        <v>11</v>
      </c>
      <c r="R50" s="11">
        <v>10</v>
      </c>
      <c r="S50" s="28">
        <v>9</v>
      </c>
      <c r="T50" s="28">
        <v>9</v>
      </c>
      <c r="U50" s="28">
        <v>9</v>
      </c>
      <c r="V50">
        <v>9</v>
      </c>
      <c r="W50" t="s">
        <v>312</v>
      </c>
      <c r="X50" t="s">
        <v>228</v>
      </c>
      <c r="Y50" t="s">
        <v>229</v>
      </c>
      <c r="Z50" t="s">
        <v>255</v>
      </c>
      <c r="AA50" t="s">
        <v>256</v>
      </c>
      <c r="AB50" s="75" t="s">
        <v>416</v>
      </c>
      <c r="AC50" s="74" t="s">
        <v>354</v>
      </c>
    </row>
    <row r="51" spans="1:29" ht="16" x14ac:dyDescent="0.2">
      <c r="A51" s="2" t="s">
        <v>84</v>
      </c>
      <c r="B51" s="2">
        <v>4</v>
      </c>
      <c r="C51">
        <v>7</v>
      </c>
      <c r="D51">
        <v>8</v>
      </c>
      <c r="E51">
        <v>8</v>
      </c>
      <c r="F51" s="2">
        <v>8</v>
      </c>
      <c r="G51">
        <v>7</v>
      </c>
      <c r="H51">
        <v>7</v>
      </c>
      <c r="I51">
        <v>6</v>
      </c>
      <c r="J51">
        <v>7</v>
      </c>
      <c r="K51">
        <v>7</v>
      </c>
      <c r="L51">
        <v>7</v>
      </c>
      <c r="M51">
        <v>6</v>
      </c>
      <c r="N51">
        <v>6</v>
      </c>
      <c r="O51">
        <v>6</v>
      </c>
      <c r="P51">
        <v>6</v>
      </c>
      <c r="Q51">
        <v>6</v>
      </c>
      <c r="R51" s="11">
        <v>5</v>
      </c>
      <c r="S51" s="28">
        <v>6</v>
      </c>
      <c r="T51" s="28">
        <v>6</v>
      </c>
      <c r="U51" s="28">
        <v>6</v>
      </c>
      <c r="V51">
        <v>6</v>
      </c>
      <c r="W51" t="s">
        <v>317</v>
      </c>
      <c r="X51" t="s">
        <v>223</v>
      </c>
      <c r="Y51" t="s">
        <v>224</v>
      </c>
      <c r="Z51" t="s">
        <v>255</v>
      </c>
      <c r="AA51" t="s">
        <v>256</v>
      </c>
      <c r="AB51" s="75" t="s">
        <v>421</v>
      </c>
      <c r="AC51" s="74" t="s">
        <v>354</v>
      </c>
    </row>
    <row r="52" spans="1:29" ht="16" x14ac:dyDescent="0.2">
      <c r="A52" s="2" t="s">
        <v>86</v>
      </c>
      <c r="B52" s="2">
        <v>6</v>
      </c>
      <c r="C52">
        <v>7</v>
      </c>
      <c r="D52">
        <v>7</v>
      </c>
      <c r="E52">
        <v>6</v>
      </c>
      <c r="F52" s="2">
        <v>6</v>
      </c>
      <c r="G52">
        <v>6</v>
      </c>
      <c r="H52">
        <v>6</v>
      </c>
      <c r="I52">
        <v>5</v>
      </c>
      <c r="J52">
        <v>5</v>
      </c>
      <c r="K52">
        <v>6</v>
      </c>
      <c r="L52">
        <v>6</v>
      </c>
      <c r="M52">
        <v>6</v>
      </c>
      <c r="N52">
        <v>6</v>
      </c>
      <c r="O52">
        <v>6</v>
      </c>
      <c r="P52">
        <v>7</v>
      </c>
      <c r="Q52">
        <v>7</v>
      </c>
      <c r="R52" s="11">
        <v>5</v>
      </c>
      <c r="S52" s="28">
        <v>6</v>
      </c>
      <c r="T52" s="28">
        <v>6</v>
      </c>
      <c r="U52" s="28">
        <v>6</v>
      </c>
      <c r="V52">
        <v>5</v>
      </c>
      <c r="W52" t="s">
        <v>319</v>
      </c>
      <c r="X52" t="s">
        <v>223</v>
      </c>
      <c r="Y52" t="s">
        <v>224</v>
      </c>
      <c r="Z52" t="s">
        <v>238</v>
      </c>
      <c r="AA52" t="s">
        <v>236</v>
      </c>
      <c r="AB52" s="75" t="s">
        <v>423</v>
      </c>
      <c r="AC52" s="74" t="s">
        <v>354</v>
      </c>
    </row>
    <row r="53" spans="1:29" ht="16" x14ac:dyDescent="0.2">
      <c r="A53" s="2" t="s">
        <v>88</v>
      </c>
      <c r="B53" s="2">
        <v>5</v>
      </c>
      <c r="C53">
        <v>6</v>
      </c>
      <c r="D53">
        <v>6</v>
      </c>
      <c r="E53">
        <v>6</v>
      </c>
      <c r="F53" s="2">
        <v>4</v>
      </c>
      <c r="G53">
        <v>4</v>
      </c>
      <c r="H53">
        <v>4</v>
      </c>
      <c r="I53">
        <v>4</v>
      </c>
      <c r="J53">
        <v>4</v>
      </c>
      <c r="K53">
        <v>3</v>
      </c>
      <c r="L53">
        <v>3</v>
      </c>
      <c r="M53">
        <v>4</v>
      </c>
      <c r="N53">
        <v>4</v>
      </c>
      <c r="O53">
        <v>4</v>
      </c>
      <c r="P53">
        <v>4</v>
      </c>
      <c r="Q53">
        <v>4</v>
      </c>
      <c r="R53" s="11">
        <v>4</v>
      </c>
      <c r="S53" s="28">
        <v>4</v>
      </c>
      <c r="T53" s="28">
        <v>3</v>
      </c>
      <c r="U53" s="28">
        <v>3</v>
      </c>
      <c r="V53">
        <v>3</v>
      </c>
      <c r="W53" t="s">
        <v>321</v>
      </c>
      <c r="X53" t="s">
        <v>228</v>
      </c>
      <c r="Y53" t="s">
        <v>229</v>
      </c>
      <c r="Z53" t="s">
        <v>238</v>
      </c>
      <c r="AA53" t="s">
        <v>236</v>
      </c>
      <c r="AB53" s="75" t="s">
        <v>424</v>
      </c>
      <c r="AC53" s="74" t="s">
        <v>354</v>
      </c>
    </row>
    <row r="54" spans="1:29" ht="16" x14ac:dyDescent="0.2">
      <c r="A54" s="2" t="s">
        <v>90</v>
      </c>
      <c r="B54" s="2">
        <v>14</v>
      </c>
      <c r="C54">
        <v>16</v>
      </c>
      <c r="D54">
        <v>16</v>
      </c>
      <c r="E54">
        <v>15</v>
      </c>
      <c r="F54" s="2">
        <v>12</v>
      </c>
      <c r="G54">
        <v>13</v>
      </c>
      <c r="H54">
        <v>13</v>
      </c>
      <c r="I54">
        <v>13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15</v>
      </c>
      <c r="Q54">
        <v>15</v>
      </c>
      <c r="R54" s="11">
        <v>15</v>
      </c>
      <c r="S54" s="28">
        <v>14</v>
      </c>
      <c r="T54" s="28">
        <v>13</v>
      </c>
      <c r="U54" s="28">
        <v>13</v>
      </c>
      <c r="V54">
        <v>12</v>
      </c>
      <c r="W54" t="s">
        <v>323</v>
      </c>
      <c r="X54" t="s">
        <v>223</v>
      </c>
      <c r="Y54" t="s">
        <v>224</v>
      </c>
      <c r="Z54" t="s">
        <v>255</v>
      </c>
      <c r="AA54" t="s">
        <v>256</v>
      </c>
      <c r="AB54" s="75" t="s">
        <v>426</v>
      </c>
      <c r="AC54" s="74" t="s">
        <v>354</v>
      </c>
    </row>
    <row r="55" spans="1:29" ht="16" x14ac:dyDescent="0.2">
      <c r="A55" s="3" t="s">
        <v>11</v>
      </c>
      <c r="B55" s="3">
        <v>3</v>
      </c>
      <c r="C55">
        <v>3</v>
      </c>
      <c r="D55">
        <v>2</v>
      </c>
      <c r="E55">
        <v>2</v>
      </c>
      <c r="F55" s="3">
        <v>2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1">
        <v>0</v>
      </c>
      <c r="S55" s="28">
        <v>0</v>
      </c>
      <c r="T55" s="28">
        <v>0</v>
      </c>
      <c r="U55" s="28">
        <v>0</v>
      </c>
      <c r="V55" s="67">
        <v>0</v>
      </c>
      <c r="W55" t="s">
        <v>234</v>
      </c>
      <c r="X55" t="s">
        <v>213</v>
      </c>
      <c r="Y55" t="s">
        <v>214</v>
      </c>
      <c r="Z55" t="s">
        <v>235</v>
      </c>
      <c r="AA55" t="s">
        <v>236</v>
      </c>
      <c r="AB55" s="75" t="s">
        <v>351</v>
      </c>
      <c r="AC55" s="74" t="s">
        <v>352</v>
      </c>
    </row>
    <row r="56" spans="1:29" ht="16" x14ac:dyDescent="0.2">
      <c r="A56" s="3" t="s">
        <v>17</v>
      </c>
      <c r="B56" s="3">
        <v>6</v>
      </c>
      <c r="C56">
        <v>6</v>
      </c>
      <c r="D56">
        <v>6</v>
      </c>
      <c r="E56">
        <v>7</v>
      </c>
      <c r="F56" s="3">
        <v>6</v>
      </c>
      <c r="G56">
        <v>6</v>
      </c>
      <c r="H56">
        <v>5</v>
      </c>
      <c r="I56">
        <v>5</v>
      </c>
      <c r="J56">
        <v>4</v>
      </c>
      <c r="K56">
        <v>5</v>
      </c>
      <c r="L56">
        <v>5</v>
      </c>
      <c r="M56">
        <v>5</v>
      </c>
      <c r="N56">
        <v>4</v>
      </c>
      <c r="O56">
        <v>4</v>
      </c>
      <c r="P56">
        <v>4</v>
      </c>
      <c r="Q56">
        <v>4</v>
      </c>
      <c r="R56" s="11">
        <v>4</v>
      </c>
      <c r="S56" s="28">
        <v>2</v>
      </c>
      <c r="T56" s="28">
        <v>2</v>
      </c>
      <c r="U56" s="28">
        <v>2</v>
      </c>
      <c r="V56">
        <v>3</v>
      </c>
      <c r="W56" t="s">
        <v>244</v>
      </c>
      <c r="X56" t="s">
        <v>228</v>
      </c>
      <c r="Y56" t="s">
        <v>229</v>
      </c>
      <c r="Z56" t="s">
        <v>235</v>
      </c>
      <c r="AA56" t="s">
        <v>236</v>
      </c>
      <c r="AB56" s="75" t="s">
        <v>358</v>
      </c>
      <c r="AC56" s="74" t="s">
        <v>352</v>
      </c>
    </row>
    <row r="57" spans="1:29" ht="16" x14ac:dyDescent="0.2">
      <c r="A57" s="2" t="s">
        <v>22</v>
      </c>
      <c r="B57" s="2">
        <v>5</v>
      </c>
      <c r="C57">
        <v>5</v>
      </c>
      <c r="D57">
        <v>5</v>
      </c>
      <c r="E57">
        <v>5</v>
      </c>
      <c r="F57" s="2">
        <v>4</v>
      </c>
      <c r="G57">
        <v>4</v>
      </c>
      <c r="H57">
        <v>4</v>
      </c>
      <c r="I57">
        <v>4</v>
      </c>
      <c r="J57">
        <v>4</v>
      </c>
      <c r="K57">
        <v>3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 s="11">
        <v>4</v>
      </c>
      <c r="S57" s="28">
        <v>4</v>
      </c>
      <c r="T57" s="28">
        <v>4</v>
      </c>
      <c r="U57" s="28">
        <v>4</v>
      </c>
      <c r="V57">
        <v>4</v>
      </c>
      <c r="W57" t="s">
        <v>250</v>
      </c>
      <c r="X57" t="s">
        <v>228</v>
      </c>
      <c r="Y57" t="s">
        <v>229</v>
      </c>
      <c r="Z57" t="s">
        <v>251</v>
      </c>
      <c r="AA57" t="s">
        <v>236</v>
      </c>
      <c r="AB57" s="75" t="s">
        <v>363</v>
      </c>
      <c r="AC57" s="74" t="s">
        <v>352</v>
      </c>
    </row>
    <row r="58" spans="1:29" ht="16" x14ac:dyDescent="0.2">
      <c r="A58" s="3" t="s">
        <v>37</v>
      </c>
      <c r="B58" s="3">
        <v>5</v>
      </c>
      <c r="C58">
        <v>5</v>
      </c>
      <c r="D58">
        <v>5</v>
      </c>
      <c r="E58">
        <v>5</v>
      </c>
      <c r="F58" s="3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4</v>
      </c>
      <c r="R58" s="11">
        <v>4</v>
      </c>
      <c r="S58" s="28">
        <v>4</v>
      </c>
      <c r="T58" s="28">
        <v>3</v>
      </c>
      <c r="U58" s="28">
        <v>3</v>
      </c>
      <c r="V58">
        <v>3</v>
      </c>
      <c r="W58" t="s">
        <v>268</v>
      </c>
      <c r="X58" t="s">
        <v>228</v>
      </c>
      <c r="Y58" t="s">
        <v>229</v>
      </c>
      <c r="Z58" t="s">
        <v>251</v>
      </c>
      <c r="AA58" t="s">
        <v>236</v>
      </c>
      <c r="AB58" s="75" t="s">
        <v>376</v>
      </c>
      <c r="AC58" s="74" t="s">
        <v>352</v>
      </c>
    </row>
    <row r="59" spans="1:29" ht="16" x14ac:dyDescent="0.2">
      <c r="A59" s="3" t="s">
        <v>39</v>
      </c>
      <c r="B59" s="3">
        <v>14</v>
      </c>
      <c r="C59">
        <v>13</v>
      </c>
      <c r="D59">
        <v>13</v>
      </c>
      <c r="E59">
        <v>14</v>
      </c>
      <c r="F59" s="3">
        <v>11</v>
      </c>
      <c r="G59">
        <v>10</v>
      </c>
      <c r="H59">
        <v>10</v>
      </c>
      <c r="I59">
        <v>10</v>
      </c>
      <c r="J59">
        <v>11</v>
      </c>
      <c r="K59">
        <v>12</v>
      </c>
      <c r="L59">
        <v>12</v>
      </c>
      <c r="M59">
        <v>12</v>
      </c>
      <c r="N59">
        <v>11</v>
      </c>
      <c r="O59">
        <v>11</v>
      </c>
      <c r="P59">
        <v>11</v>
      </c>
      <c r="Q59">
        <v>10</v>
      </c>
      <c r="R59" s="11">
        <v>10</v>
      </c>
      <c r="S59" s="28">
        <v>11</v>
      </c>
      <c r="T59" s="28">
        <v>11</v>
      </c>
      <c r="U59" s="28">
        <v>13</v>
      </c>
      <c r="V59">
        <v>12</v>
      </c>
      <c r="W59" t="s">
        <v>270</v>
      </c>
      <c r="X59" t="s">
        <v>228</v>
      </c>
      <c r="Y59" t="s">
        <v>229</v>
      </c>
      <c r="Z59" t="s">
        <v>271</v>
      </c>
      <c r="AA59" t="s">
        <v>233</v>
      </c>
      <c r="AB59" s="75" t="s">
        <v>378</v>
      </c>
      <c r="AC59" s="74" t="s">
        <v>352</v>
      </c>
    </row>
    <row r="60" spans="1:29" ht="16" x14ac:dyDescent="0.2">
      <c r="A60" s="2" t="s">
        <v>42</v>
      </c>
      <c r="B60" s="2">
        <v>4</v>
      </c>
      <c r="C60">
        <v>4</v>
      </c>
      <c r="D60">
        <v>4</v>
      </c>
      <c r="E60">
        <v>3</v>
      </c>
      <c r="F60" s="2">
        <v>3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2</v>
      </c>
      <c r="Q60">
        <v>2</v>
      </c>
      <c r="R60" s="11">
        <v>2</v>
      </c>
      <c r="S60" s="28">
        <v>2</v>
      </c>
      <c r="T60" s="28">
        <v>1</v>
      </c>
      <c r="U60" s="28">
        <v>3</v>
      </c>
      <c r="V60" s="67">
        <v>0</v>
      </c>
      <c r="W60" t="s">
        <v>275</v>
      </c>
      <c r="X60" t="s">
        <v>213</v>
      </c>
      <c r="Y60" t="s">
        <v>214</v>
      </c>
      <c r="Z60" t="s">
        <v>235</v>
      </c>
      <c r="AA60" t="s">
        <v>236</v>
      </c>
      <c r="AB60" s="75" t="s">
        <v>381</v>
      </c>
      <c r="AC60" s="74" t="s">
        <v>352</v>
      </c>
    </row>
    <row r="61" spans="1:29" ht="16" x14ac:dyDescent="0.2">
      <c r="A61" s="2" t="s">
        <v>46</v>
      </c>
      <c r="B61" s="2">
        <v>0</v>
      </c>
      <c r="C61">
        <v>1</v>
      </c>
      <c r="D61">
        <v>1</v>
      </c>
      <c r="E61">
        <v>1</v>
      </c>
      <c r="F61" s="2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s="11">
        <v>0</v>
      </c>
      <c r="S61" s="28">
        <v>0</v>
      </c>
      <c r="T61" s="28">
        <v>0</v>
      </c>
      <c r="U61" s="28">
        <v>0</v>
      </c>
      <c r="V61" s="67">
        <v>0</v>
      </c>
      <c r="W61" t="s">
        <v>279</v>
      </c>
      <c r="X61" t="s">
        <v>213</v>
      </c>
      <c r="Y61" t="s">
        <v>214</v>
      </c>
      <c r="Z61" t="s">
        <v>251</v>
      </c>
      <c r="AA61" t="s">
        <v>236</v>
      </c>
      <c r="AB61" s="75" t="s">
        <v>385</v>
      </c>
      <c r="AC61" s="74" t="s">
        <v>352</v>
      </c>
    </row>
    <row r="62" spans="1:29" ht="16" x14ac:dyDescent="0.2">
      <c r="A62" s="3" t="s">
        <v>47</v>
      </c>
      <c r="B62" s="3">
        <v>8</v>
      </c>
      <c r="C62">
        <v>9</v>
      </c>
      <c r="D62">
        <v>10</v>
      </c>
      <c r="E62">
        <v>12</v>
      </c>
      <c r="F62" s="3">
        <v>11</v>
      </c>
      <c r="G62">
        <v>11</v>
      </c>
      <c r="H62">
        <v>11</v>
      </c>
      <c r="I62">
        <v>11</v>
      </c>
      <c r="J62">
        <v>13</v>
      </c>
      <c r="K62">
        <v>12</v>
      </c>
      <c r="L62">
        <v>12</v>
      </c>
      <c r="M62">
        <v>13</v>
      </c>
      <c r="N62">
        <v>13</v>
      </c>
      <c r="O62">
        <v>14</v>
      </c>
      <c r="P62">
        <v>14</v>
      </c>
      <c r="Q62">
        <v>15</v>
      </c>
      <c r="R62" s="11">
        <v>13</v>
      </c>
      <c r="S62" s="28">
        <v>12</v>
      </c>
      <c r="T62" s="28">
        <v>14</v>
      </c>
      <c r="U62" s="28">
        <v>15</v>
      </c>
      <c r="V62">
        <v>16</v>
      </c>
      <c r="W62" t="s">
        <v>280</v>
      </c>
      <c r="X62" t="s">
        <v>228</v>
      </c>
      <c r="Y62" t="s">
        <v>229</v>
      </c>
      <c r="Z62" t="s">
        <v>251</v>
      </c>
      <c r="AA62" t="s">
        <v>236</v>
      </c>
      <c r="AB62" s="75" t="s">
        <v>386</v>
      </c>
      <c r="AC62" s="74" t="s">
        <v>352</v>
      </c>
    </row>
    <row r="63" spans="1:29" ht="16" x14ac:dyDescent="0.2">
      <c r="A63" s="3" t="s">
        <v>51</v>
      </c>
      <c r="B63" s="3">
        <v>17</v>
      </c>
      <c r="C63">
        <v>17</v>
      </c>
      <c r="D63">
        <v>15</v>
      </c>
      <c r="E63">
        <v>14</v>
      </c>
      <c r="F63" s="3">
        <v>15</v>
      </c>
      <c r="G63">
        <v>15</v>
      </c>
      <c r="H63">
        <v>15</v>
      </c>
      <c r="I63">
        <v>15</v>
      </c>
      <c r="J63">
        <v>15</v>
      </c>
      <c r="K63">
        <v>14</v>
      </c>
      <c r="L63">
        <v>14</v>
      </c>
      <c r="M63">
        <v>13</v>
      </c>
      <c r="N63">
        <v>13</v>
      </c>
      <c r="O63">
        <v>13</v>
      </c>
      <c r="P63">
        <v>13</v>
      </c>
      <c r="Q63">
        <v>12</v>
      </c>
      <c r="R63" s="11">
        <v>13</v>
      </c>
      <c r="S63" s="28">
        <v>12</v>
      </c>
      <c r="T63" s="28">
        <v>15</v>
      </c>
      <c r="U63" s="28">
        <v>16</v>
      </c>
      <c r="V63">
        <v>15</v>
      </c>
      <c r="W63" t="s">
        <v>284</v>
      </c>
      <c r="X63" t="s">
        <v>223</v>
      </c>
      <c r="Y63" t="s">
        <v>224</v>
      </c>
      <c r="Z63" t="s">
        <v>271</v>
      </c>
      <c r="AA63" t="s">
        <v>233</v>
      </c>
      <c r="AB63" s="75" t="s">
        <v>390</v>
      </c>
      <c r="AC63" s="74" t="s">
        <v>352</v>
      </c>
    </row>
    <row r="64" spans="1:29" ht="16" x14ac:dyDescent="0.2">
      <c r="A64" s="2" t="s">
        <v>52</v>
      </c>
      <c r="B64" s="2">
        <v>6</v>
      </c>
      <c r="C64">
        <v>6</v>
      </c>
      <c r="D64">
        <v>6</v>
      </c>
      <c r="E64">
        <v>6</v>
      </c>
      <c r="F64" s="2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5</v>
      </c>
      <c r="Q64">
        <v>5</v>
      </c>
      <c r="R64" s="11">
        <v>5</v>
      </c>
      <c r="S64" s="28">
        <v>5</v>
      </c>
      <c r="T64" s="28">
        <v>5</v>
      </c>
      <c r="U64" s="28">
        <v>5</v>
      </c>
      <c r="V64">
        <v>5</v>
      </c>
      <c r="W64" t="s">
        <v>285</v>
      </c>
      <c r="X64" t="s">
        <v>228</v>
      </c>
      <c r="Y64" t="s">
        <v>229</v>
      </c>
      <c r="Z64" t="s">
        <v>271</v>
      </c>
      <c r="AA64" t="s">
        <v>233</v>
      </c>
      <c r="AB64" s="75" t="s">
        <v>391</v>
      </c>
      <c r="AC64" s="74" t="s">
        <v>352</v>
      </c>
    </row>
    <row r="65" spans="1:29" ht="16" x14ac:dyDescent="0.2">
      <c r="A65" s="2" t="s">
        <v>56</v>
      </c>
      <c r="B65" s="2">
        <v>1</v>
      </c>
      <c r="C65">
        <v>1</v>
      </c>
      <c r="D65">
        <v>1</v>
      </c>
      <c r="E65">
        <v>1</v>
      </c>
      <c r="F65" s="2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 s="11">
        <v>1</v>
      </c>
      <c r="S65" s="28">
        <v>1</v>
      </c>
      <c r="T65" s="28">
        <v>1</v>
      </c>
      <c r="U65" s="28">
        <v>1</v>
      </c>
      <c r="V65">
        <v>1</v>
      </c>
      <c r="W65" t="s">
        <v>289</v>
      </c>
      <c r="X65" t="s">
        <v>213</v>
      </c>
      <c r="Y65" t="s">
        <v>214</v>
      </c>
      <c r="Z65" t="s">
        <v>251</v>
      </c>
      <c r="AA65" t="s">
        <v>236</v>
      </c>
      <c r="AB65" s="75" t="s">
        <v>395</v>
      </c>
      <c r="AC65" s="74" t="s">
        <v>352</v>
      </c>
    </row>
    <row r="66" spans="1:29" ht="16" x14ac:dyDescent="0.2">
      <c r="A66" s="2" t="s">
        <v>58</v>
      </c>
      <c r="B66" s="2">
        <v>10</v>
      </c>
      <c r="C66">
        <v>10</v>
      </c>
      <c r="D66">
        <v>9</v>
      </c>
      <c r="E66">
        <v>10</v>
      </c>
      <c r="F66" s="2">
        <v>9</v>
      </c>
      <c r="G66">
        <v>8</v>
      </c>
      <c r="H66">
        <v>8</v>
      </c>
      <c r="I66">
        <v>8</v>
      </c>
      <c r="J66">
        <v>8</v>
      </c>
      <c r="K66">
        <v>8</v>
      </c>
      <c r="L66">
        <v>8</v>
      </c>
      <c r="M66">
        <v>8</v>
      </c>
      <c r="N66">
        <v>6</v>
      </c>
      <c r="O66">
        <v>6</v>
      </c>
      <c r="P66">
        <v>7</v>
      </c>
      <c r="Q66">
        <v>6</v>
      </c>
      <c r="R66" s="11">
        <v>6</v>
      </c>
      <c r="S66" s="28">
        <v>6</v>
      </c>
      <c r="T66" s="28">
        <v>6</v>
      </c>
      <c r="U66" s="28">
        <v>4</v>
      </c>
      <c r="V66">
        <v>4</v>
      </c>
      <c r="W66" t="s">
        <v>291</v>
      </c>
      <c r="X66" t="s">
        <v>228</v>
      </c>
      <c r="Y66" t="s">
        <v>229</v>
      </c>
      <c r="Z66" t="s">
        <v>251</v>
      </c>
      <c r="AA66" t="s">
        <v>236</v>
      </c>
      <c r="AB66" s="75" t="s">
        <v>397</v>
      </c>
      <c r="AC66" s="74" t="s">
        <v>352</v>
      </c>
    </row>
    <row r="67" spans="1:29" ht="16" x14ac:dyDescent="0.2">
      <c r="A67" s="2" t="s">
        <v>64</v>
      </c>
      <c r="B67" s="2">
        <v>7</v>
      </c>
      <c r="C67">
        <v>7</v>
      </c>
      <c r="D67">
        <v>7</v>
      </c>
      <c r="E67">
        <v>7</v>
      </c>
      <c r="F67" s="2">
        <v>6</v>
      </c>
      <c r="G67">
        <v>6</v>
      </c>
      <c r="H67">
        <v>6</v>
      </c>
      <c r="I67">
        <v>6</v>
      </c>
      <c r="J67">
        <v>6</v>
      </c>
      <c r="K67">
        <v>5</v>
      </c>
      <c r="L67">
        <v>6</v>
      </c>
      <c r="M67">
        <v>6</v>
      </c>
      <c r="N67">
        <v>5</v>
      </c>
      <c r="O67">
        <v>5</v>
      </c>
      <c r="P67">
        <v>5</v>
      </c>
      <c r="Q67">
        <v>5</v>
      </c>
      <c r="R67" s="11">
        <v>5</v>
      </c>
      <c r="S67" s="28">
        <v>5</v>
      </c>
      <c r="T67" s="28">
        <v>5</v>
      </c>
      <c r="U67" s="28">
        <v>4</v>
      </c>
      <c r="V67">
        <v>4</v>
      </c>
      <c r="W67" t="s">
        <v>297</v>
      </c>
      <c r="X67" t="s">
        <v>228</v>
      </c>
      <c r="Y67" t="s">
        <v>229</v>
      </c>
      <c r="Z67" t="s">
        <v>251</v>
      </c>
      <c r="AA67" t="s">
        <v>236</v>
      </c>
      <c r="AB67" s="75" t="s">
        <v>403</v>
      </c>
      <c r="AC67" s="74" t="s">
        <v>352</v>
      </c>
    </row>
    <row r="68" spans="1:29" ht="16" x14ac:dyDescent="0.2">
      <c r="A68" s="3" t="s">
        <v>69</v>
      </c>
      <c r="B68" s="3">
        <v>1</v>
      </c>
      <c r="C68">
        <v>1</v>
      </c>
      <c r="D68">
        <v>1</v>
      </c>
      <c r="E68">
        <v>1</v>
      </c>
      <c r="F68" s="3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2</v>
      </c>
      <c r="P68">
        <v>2</v>
      </c>
      <c r="Q68">
        <v>2</v>
      </c>
      <c r="R68" s="11">
        <v>2</v>
      </c>
      <c r="S68" s="28">
        <v>2</v>
      </c>
      <c r="T68" s="28">
        <v>2</v>
      </c>
      <c r="U68" s="28">
        <v>2</v>
      </c>
      <c r="V68">
        <v>2</v>
      </c>
      <c r="W68" t="s">
        <v>302</v>
      </c>
      <c r="X68" t="s">
        <v>228</v>
      </c>
      <c r="Y68" t="s">
        <v>229</v>
      </c>
      <c r="Z68" t="s">
        <v>251</v>
      </c>
      <c r="AA68" t="s">
        <v>236</v>
      </c>
      <c r="AB68" s="75" t="s">
        <v>407</v>
      </c>
      <c r="AC68" s="74" t="s">
        <v>352</v>
      </c>
    </row>
    <row r="69" spans="1:29" ht="16" x14ac:dyDescent="0.2">
      <c r="A69" s="2" t="s">
        <v>70</v>
      </c>
      <c r="B69" s="2">
        <v>4</v>
      </c>
      <c r="C69">
        <v>4</v>
      </c>
      <c r="D69">
        <v>4</v>
      </c>
      <c r="E69">
        <v>3</v>
      </c>
      <c r="F69" s="2">
        <v>4</v>
      </c>
      <c r="G69">
        <v>4</v>
      </c>
      <c r="H69">
        <v>3</v>
      </c>
      <c r="I69">
        <v>4</v>
      </c>
      <c r="J69">
        <v>4</v>
      </c>
      <c r="K69">
        <v>4</v>
      </c>
      <c r="L69">
        <v>4</v>
      </c>
      <c r="M69">
        <v>4</v>
      </c>
      <c r="N69">
        <v>3</v>
      </c>
      <c r="O69">
        <v>3</v>
      </c>
      <c r="P69">
        <v>4</v>
      </c>
      <c r="Q69">
        <v>5</v>
      </c>
      <c r="R69" s="11">
        <v>6</v>
      </c>
      <c r="S69" s="28">
        <v>6</v>
      </c>
      <c r="T69" s="28">
        <v>6</v>
      </c>
      <c r="U69" s="28">
        <v>6</v>
      </c>
      <c r="V69">
        <v>6</v>
      </c>
      <c r="W69" t="s">
        <v>303</v>
      </c>
      <c r="X69" t="s">
        <v>213</v>
      </c>
      <c r="Y69" t="s">
        <v>214</v>
      </c>
      <c r="Z69" t="s">
        <v>271</v>
      </c>
      <c r="AA69" t="s">
        <v>233</v>
      </c>
      <c r="AB69" s="75" t="s">
        <v>408</v>
      </c>
      <c r="AC69" s="74" t="s">
        <v>352</v>
      </c>
    </row>
    <row r="70" spans="1:29" ht="16" x14ac:dyDescent="0.2">
      <c r="A70" s="2" t="s">
        <v>72</v>
      </c>
      <c r="B70" s="2">
        <v>2</v>
      </c>
      <c r="C70">
        <v>2</v>
      </c>
      <c r="D70">
        <v>3</v>
      </c>
      <c r="E70">
        <v>3</v>
      </c>
      <c r="F70" s="2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 s="11">
        <v>1</v>
      </c>
      <c r="S70" s="28">
        <v>1</v>
      </c>
      <c r="T70" s="28">
        <v>1</v>
      </c>
      <c r="U70" s="28">
        <v>1</v>
      </c>
      <c r="V70">
        <v>1</v>
      </c>
      <c r="W70" t="s">
        <v>305</v>
      </c>
      <c r="X70" t="s">
        <v>223</v>
      </c>
      <c r="Y70" t="s">
        <v>224</v>
      </c>
      <c r="Z70" t="s">
        <v>251</v>
      </c>
      <c r="AA70" t="s">
        <v>236</v>
      </c>
      <c r="AB70" s="75" t="s">
        <v>410</v>
      </c>
      <c r="AC70" s="74" t="s">
        <v>352</v>
      </c>
    </row>
    <row r="71" spans="1:29" ht="16" x14ac:dyDescent="0.2">
      <c r="A71" s="3" t="s">
        <v>81</v>
      </c>
      <c r="B71" s="3">
        <v>4</v>
      </c>
      <c r="C71">
        <v>4</v>
      </c>
      <c r="D71">
        <v>3</v>
      </c>
      <c r="E71">
        <v>3</v>
      </c>
      <c r="F71" s="3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1</v>
      </c>
      <c r="O71">
        <v>1</v>
      </c>
      <c r="P71">
        <v>1</v>
      </c>
      <c r="Q71">
        <v>1</v>
      </c>
      <c r="R71" s="11">
        <v>1</v>
      </c>
      <c r="S71" s="28">
        <v>2</v>
      </c>
      <c r="T71" s="28">
        <v>2</v>
      </c>
      <c r="U71" s="28">
        <v>2</v>
      </c>
      <c r="V71">
        <v>2</v>
      </c>
      <c r="W71" t="s">
        <v>314</v>
      </c>
      <c r="X71" t="s">
        <v>228</v>
      </c>
      <c r="Y71" t="s">
        <v>229</v>
      </c>
      <c r="Z71" t="s">
        <v>235</v>
      </c>
      <c r="AA71" t="s">
        <v>236</v>
      </c>
      <c r="AB71" s="75" t="s">
        <v>418</v>
      </c>
      <c r="AC71" s="74" t="s">
        <v>352</v>
      </c>
    </row>
    <row r="72" spans="1:29" ht="16" x14ac:dyDescent="0.2">
      <c r="A72" s="2" t="s">
        <v>92</v>
      </c>
      <c r="B72" s="2">
        <v>3</v>
      </c>
      <c r="C72">
        <v>3</v>
      </c>
      <c r="D72">
        <v>3</v>
      </c>
      <c r="E72">
        <v>3</v>
      </c>
      <c r="F72" s="2">
        <v>3</v>
      </c>
      <c r="G72">
        <v>3</v>
      </c>
      <c r="H72">
        <v>3</v>
      </c>
      <c r="I72">
        <v>3</v>
      </c>
      <c r="J72">
        <v>3</v>
      </c>
      <c r="K72">
        <v>2</v>
      </c>
      <c r="L72">
        <v>2</v>
      </c>
      <c r="M72">
        <v>2</v>
      </c>
      <c r="N72">
        <v>1</v>
      </c>
      <c r="O72">
        <v>2</v>
      </c>
      <c r="P72">
        <v>2</v>
      </c>
      <c r="Q72">
        <v>2</v>
      </c>
      <c r="R72" s="11">
        <v>2</v>
      </c>
      <c r="S72" s="28">
        <v>2</v>
      </c>
      <c r="T72" s="28">
        <v>5</v>
      </c>
      <c r="U72" s="28">
        <v>4</v>
      </c>
      <c r="V72">
        <v>2</v>
      </c>
      <c r="W72" t="s">
        <v>325</v>
      </c>
      <c r="X72" t="s">
        <v>228</v>
      </c>
      <c r="Y72" t="s">
        <v>229</v>
      </c>
      <c r="Z72" t="s">
        <v>235</v>
      </c>
      <c r="AA72" t="s">
        <v>236</v>
      </c>
      <c r="AB72" s="75" t="s">
        <v>428</v>
      </c>
      <c r="AC72" s="74" t="s">
        <v>352</v>
      </c>
    </row>
    <row r="73" spans="1:29" ht="16" x14ac:dyDescent="0.2">
      <c r="A73" s="2" t="s">
        <v>8</v>
      </c>
      <c r="B73" s="2">
        <v>7</v>
      </c>
      <c r="C73">
        <v>9</v>
      </c>
      <c r="D73">
        <v>9</v>
      </c>
      <c r="E73">
        <v>9</v>
      </c>
      <c r="F73" s="2">
        <v>9</v>
      </c>
      <c r="G73">
        <v>10</v>
      </c>
      <c r="H73">
        <v>10</v>
      </c>
      <c r="I73">
        <v>9</v>
      </c>
      <c r="J73">
        <v>9</v>
      </c>
      <c r="K73">
        <v>8</v>
      </c>
      <c r="L73">
        <v>8</v>
      </c>
      <c r="M73">
        <v>8</v>
      </c>
      <c r="N73">
        <v>8</v>
      </c>
      <c r="O73">
        <v>8</v>
      </c>
      <c r="P73">
        <v>8</v>
      </c>
      <c r="Q73">
        <v>10</v>
      </c>
      <c r="R73" s="11">
        <v>8</v>
      </c>
      <c r="S73" s="28">
        <v>10</v>
      </c>
      <c r="T73" s="28">
        <v>10</v>
      </c>
      <c r="U73" s="28">
        <v>10</v>
      </c>
      <c r="V73">
        <v>10</v>
      </c>
      <c r="W73" t="s">
        <v>222</v>
      </c>
      <c r="X73" t="s">
        <v>223</v>
      </c>
      <c r="Y73" t="s">
        <v>224</v>
      </c>
      <c r="Z73" t="s">
        <v>225</v>
      </c>
      <c r="AA73" t="s">
        <v>226</v>
      </c>
      <c r="AB73" s="75" t="s">
        <v>345</v>
      </c>
      <c r="AC73" s="74" t="s">
        <v>346</v>
      </c>
    </row>
    <row r="74" spans="1:29" ht="16" x14ac:dyDescent="0.2">
      <c r="A74" s="3" t="s">
        <v>19</v>
      </c>
      <c r="B74" s="3">
        <v>22</v>
      </c>
      <c r="C74">
        <v>22</v>
      </c>
      <c r="D74">
        <v>24</v>
      </c>
      <c r="E74">
        <v>19</v>
      </c>
      <c r="F74" s="3">
        <v>20</v>
      </c>
      <c r="G74">
        <v>20</v>
      </c>
      <c r="H74">
        <v>19</v>
      </c>
      <c r="I74">
        <v>18</v>
      </c>
      <c r="J74">
        <v>19</v>
      </c>
      <c r="K74">
        <v>19</v>
      </c>
      <c r="L74">
        <v>19</v>
      </c>
      <c r="M74">
        <v>18</v>
      </c>
      <c r="N74">
        <v>19</v>
      </c>
      <c r="O74">
        <v>16</v>
      </c>
      <c r="P74">
        <v>16</v>
      </c>
      <c r="Q74">
        <v>15</v>
      </c>
      <c r="R74" s="11">
        <v>14</v>
      </c>
      <c r="S74" s="28">
        <v>15</v>
      </c>
      <c r="T74" s="28">
        <v>14</v>
      </c>
      <c r="U74" s="28">
        <v>15</v>
      </c>
      <c r="V74">
        <v>16</v>
      </c>
      <c r="W74" t="s">
        <v>247</v>
      </c>
      <c r="X74" t="s">
        <v>218</v>
      </c>
      <c r="Y74" t="s">
        <v>219</v>
      </c>
      <c r="Z74" t="s">
        <v>225</v>
      </c>
      <c r="AA74" t="s">
        <v>226</v>
      </c>
      <c r="AB74" s="75" t="s">
        <v>360</v>
      </c>
      <c r="AC74" s="74" t="s">
        <v>346</v>
      </c>
    </row>
    <row r="75" spans="1:29" ht="16" x14ac:dyDescent="0.2">
      <c r="A75" s="2" t="s">
        <v>26</v>
      </c>
      <c r="B75" s="2">
        <v>16</v>
      </c>
      <c r="C75">
        <v>13</v>
      </c>
      <c r="D75">
        <v>15</v>
      </c>
      <c r="E75">
        <v>15</v>
      </c>
      <c r="F75" s="2">
        <v>15</v>
      </c>
      <c r="G75">
        <v>14</v>
      </c>
      <c r="H75">
        <v>14</v>
      </c>
      <c r="I75">
        <v>15</v>
      </c>
      <c r="J75">
        <v>15</v>
      </c>
      <c r="K75">
        <v>15</v>
      </c>
      <c r="L75">
        <v>12</v>
      </c>
      <c r="M75">
        <v>12</v>
      </c>
      <c r="N75">
        <v>11</v>
      </c>
      <c r="O75">
        <v>12</v>
      </c>
      <c r="P75">
        <v>12</v>
      </c>
      <c r="Q75">
        <v>12</v>
      </c>
      <c r="R75" s="11">
        <v>12</v>
      </c>
      <c r="S75" s="28">
        <v>12</v>
      </c>
      <c r="T75" s="28">
        <v>13</v>
      </c>
      <c r="U75" s="28">
        <v>13</v>
      </c>
      <c r="V75">
        <v>12</v>
      </c>
      <c r="W75" t="s">
        <v>257</v>
      </c>
      <c r="X75" t="s">
        <v>228</v>
      </c>
      <c r="Y75" t="s">
        <v>229</v>
      </c>
      <c r="Z75" t="s">
        <v>225</v>
      </c>
      <c r="AA75" t="s">
        <v>226</v>
      </c>
      <c r="AB75" s="75" t="s">
        <v>366</v>
      </c>
      <c r="AC75" s="74" t="s">
        <v>346</v>
      </c>
    </row>
    <row r="76" spans="1:29" ht="16" x14ac:dyDescent="0.2">
      <c r="A76" s="3" t="s">
        <v>31</v>
      </c>
      <c r="B76" s="3">
        <v>2</v>
      </c>
      <c r="C76">
        <v>2</v>
      </c>
      <c r="D76">
        <v>2</v>
      </c>
      <c r="E76">
        <v>2</v>
      </c>
      <c r="F76" s="3">
        <v>1</v>
      </c>
      <c r="G76">
        <v>1</v>
      </c>
      <c r="H76">
        <v>1</v>
      </c>
      <c r="I76">
        <v>1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 s="11">
        <v>2</v>
      </c>
      <c r="S76" s="28">
        <v>2</v>
      </c>
      <c r="T76" s="28">
        <v>2</v>
      </c>
      <c r="U76" s="28">
        <v>2</v>
      </c>
      <c r="V76">
        <v>2</v>
      </c>
      <c r="W76" t="s">
        <v>262</v>
      </c>
      <c r="X76" t="s">
        <v>213</v>
      </c>
      <c r="Y76" t="s">
        <v>214</v>
      </c>
      <c r="Z76" t="s">
        <v>225</v>
      </c>
      <c r="AA76" t="s">
        <v>226</v>
      </c>
      <c r="AB76" s="75" t="s">
        <v>371</v>
      </c>
      <c r="AC76" s="74" t="s">
        <v>346</v>
      </c>
    </row>
    <row r="77" spans="1:29" ht="16" x14ac:dyDescent="0.2">
      <c r="A77" s="3" t="s">
        <v>61</v>
      </c>
      <c r="B77" s="3">
        <v>11</v>
      </c>
      <c r="C77">
        <v>11</v>
      </c>
      <c r="D77">
        <v>11</v>
      </c>
      <c r="E77">
        <v>9</v>
      </c>
      <c r="F77" s="3">
        <v>8</v>
      </c>
      <c r="G77">
        <v>9</v>
      </c>
      <c r="H77">
        <v>8</v>
      </c>
      <c r="I77">
        <v>9</v>
      </c>
      <c r="J77">
        <v>9</v>
      </c>
      <c r="K77">
        <v>10</v>
      </c>
      <c r="L77">
        <v>12</v>
      </c>
      <c r="M77">
        <v>11</v>
      </c>
      <c r="N77">
        <v>10</v>
      </c>
      <c r="O77">
        <v>11</v>
      </c>
      <c r="P77">
        <v>11</v>
      </c>
      <c r="Q77">
        <v>10</v>
      </c>
      <c r="R77" s="11">
        <v>12</v>
      </c>
      <c r="S77" s="28">
        <v>11</v>
      </c>
      <c r="T77" s="28">
        <v>13</v>
      </c>
      <c r="U77" s="28">
        <v>12</v>
      </c>
      <c r="V77">
        <v>11</v>
      </c>
      <c r="W77" t="s">
        <v>294</v>
      </c>
      <c r="X77" t="s">
        <v>228</v>
      </c>
      <c r="Y77" t="s">
        <v>229</v>
      </c>
      <c r="Z77" t="s">
        <v>225</v>
      </c>
      <c r="AA77" t="s">
        <v>226</v>
      </c>
      <c r="AB77" s="75" t="s">
        <v>400</v>
      </c>
      <c r="AC77" s="74" t="s">
        <v>346</v>
      </c>
    </row>
    <row r="78" spans="1:29" ht="16" x14ac:dyDescent="0.2">
      <c r="A78" s="2" t="s">
        <v>66</v>
      </c>
      <c r="B78" s="2">
        <v>6</v>
      </c>
      <c r="C78">
        <v>6</v>
      </c>
      <c r="D78">
        <v>6</v>
      </c>
      <c r="E78">
        <v>6</v>
      </c>
      <c r="F78" s="2">
        <v>6</v>
      </c>
      <c r="G78">
        <v>7</v>
      </c>
      <c r="H78">
        <v>6</v>
      </c>
      <c r="I78">
        <v>6</v>
      </c>
      <c r="J78">
        <v>6</v>
      </c>
      <c r="K78">
        <v>5</v>
      </c>
      <c r="L78">
        <v>5</v>
      </c>
      <c r="M78">
        <v>5</v>
      </c>
      <c r="N78">
        <v>5</v>
      </c>
      <c r="O78">
        <v>4</v>
      </c>
      <c r="P78">
        <v>4</v>
      </c>
      <c r="Q78">
        <v>4</v>
      </c>
      <c r="R78" s="11">
        <v>3</v>
      </c>
      <c r="S78" s="28">
        <v>2</v>
      </c>
      <c r="T78" s="28">
        <v>2</v>
      </c>
      <c r="U78" s="28">
        <v>2</v>
      </c>
      <c r="V78">
        <v>2</v>
      </c>
      <c r="W78" t="s">
        <v>299</v>
      </c>
      <c r="X78" t="s">
        <v>228</v>
      </c>
      <c r="Y78" t="s">
        <v>229</v>
      </c>
      <c r="Z78" t="s">
        <v>225</v>
      </c>
      <c r="AA78" t="s">
        <v>226</v>
      </c>
      <c r="AB78" s="75" t="s">
        <v>405</v>
      </c>
      <c r="AC78" s="74" t="s">
        <v>346</v>
      </c>
    </row>
    <row r="79" spans="1:29" ht="16" x14ac:dyDescent="0.2">
      <c r="A79" s="2" t="s">
        <v>80</v>
      </c>
      <c r="B79" s="2">
        <v>4</v>
      </c>
      <c r="C79">
        <v>4</v>
      </c>
      <c r="D79">
        <v>4</v>
      </c>
      <c r="E79">
        <v>4</v>
      </c>
      <c r="F79" s="2">
        <v>4</v>
      </c>
      <c r="G79">
        <v>4</v>
      </c>
      <c r="H79">
        <v>4</v>
      </c>
      <c r="I79">
        <v>4</v>
      </c>
      <c r="J79">
        <v>5</v>
      </c>
      <c r="K79">
        <v>5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 s="11">
        <v>5</v>
      </c>
      <c r="S79" s="28">
        <v>5</v>
      </c>
      <c r="T79" s="28">
        <v>4</v>
      </c>
      <c r="U79" s="28">
        <v>4</v>
      </c>
      <c r="V79">
        <v>4</v>
      </c>
      <c r="W79" t="s">
        <v>313</v>
      </c>
      <c r="X79" t="s">
        <v>228</v>
      </c>
      <c r="Y79" t="s">
        <v>229</v>
      </c>
      <c r="Z79" t="s">
        <v>225</v>
      </c>
      <c r="AA79" t="s">
        <v>226</v>
      </c>
      <c r="AB79" s="75" t="s">
        <v>417</v>
      </c>
      <c r="AC79" s="74" t="s">
        <v>346</v>
      </c>
    </row>
    <row r="80" spans="1:29" ht="16" x14ac:dyDescent="0.2">
      <c r="A80" s="3" t="s">
        <v>83</v>
      </c>
      <c r="B80" s="3">
        <v>1</v>
      </c>
      <c r="C80">
        <v>1</v>
      </c>
      <c r="D80">
        <v>2</v>
      </c>
      <c r="E80">
        <v>2</v>
      </c>
      <c r="F80" s="3">
        <v>2</v>
      </c>
      <c r="G80">
        <v>2</v>
      </c>
      <c r="H80">
        <v>2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1">
        <v>0</v>
      </c>
      <c r="S80" s="28">
        <v>0</v>
      </c>
      <c r="T80" s="28">
        <v>0</v>
      </c>
      <c r="U80" s="28">
        <v>0</v>
      </c>
      <c r="V80" s="67">
        <v>0</v>
      </c>
      <c r="W80" t="s">
        <v>316</v>
      </c>
      <c r="X80" t="s">
        <v>213</v>
      </c>
      <c r="Y80" t="s">
        <v>214</v>
      </c>
      <c r="Z80" t="s">
        <v>225</v>
      </c>
      <c r="AA80" t="s">
        <v>226</v>
      </c>
      <c r="AB80" s="75" t="s">
        <v>420</v>
      </c>
      <c r="AC80" s="74" t="s">
        <v>346</v>
      </c>
    </row>
    <row r="81" spans="1:29" ht="16" x14ac:dyDescent="0.2">
      <c r="A81" s="3" t="s">
        <v>89</v>
      </c>
      <c r="B81" s="3">
        <v>3</v>
      </c>
      <c r="C81">
        <v>3</v>
      </c>
      <c r="D81">
        <v>3</v>
      </c>
      <c r="E81">
        <v>3</v>
      </c>
      <c r="F81" s="3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1</v>
      </c>
      <c r="O81">
        <v>0</v>
      </c>
      <c r="P81">
        <v>0</v>
      </c>
      <c r="Q81">
        <v>0</v>
      </c>
      <c r="R81" s="11">
        <v>1</v>
      </c>
      <c r="S81" s="28">
        <v>1</v>
      </c>
      <c r="T81" s="28">
        <v>1</v>
      </c>
      <c r="U81" s="28">
        <v>1</v>
      </c>
      <c r="V81">
        <v>1</v>
      </c>
      <c r="W81" t="s">
        <v>322</v>
      </c>
      <c r="X81" t="s">
        <v>228</v>
      </c>
      <c r="Y81" t="s">
        <v>229</v>
      </c>
      <c r="Z81" t="s">
        <v>225</v>
      </c>
      <c r="AA81" t="s">
        <v>226</v>
      </c>
      <c r="AB81" s="75" t="s">
        <v>425</v>
      </c>
      <c r="AC81" s="74" t="s">
        <v>346</v>
      </c>
    </row>
    <row r="82" spans="1:29" ht="16" x14ac:dyDescent="0.2">
      <c r="A82" s="59"/>
      <c r="B82" s="59"/>
      <c r="F82" s="59"/>
      <c r="R82" s="11"/>
      <c r="S82" s="28"/>
      <c r="T82" s="28"/>
      <c r="U82" s="28"/>
      <c r="AB82" s="75"/>
      <c r="AC82" s="74"/>
    </row>
    <row r="85" spans="1:29" x14ac:dyDescent="0.2">
      <c r="A85" t="s">
        <v>95</v>
      </c>
      <c r="B85" s="6">
        <v>36891</v>
      </c>
      <c r="C85" s="1">
        <v>37256</v>
      </c>
      <c r="D85" s="1">
        <v>37621</v>
      </c>
      <c r="E85" s="1">
        <v>37986</v>
      </c>
      <c r="F85" s="6">
        <v>38352</v>
      </c>
      <c r="G85" s="1">
        <v>38717</v>
      </c>
      <c r="H85" s="1">
        <v>39082</v>
      </c>
      <c r="I85" s="1">
        <v>39447</v>
      </c>
      <c r="J85" s="1">
        <v>39813</v>
      </c>
      <c r="K85" s="1">
        <v>40178</v>
      </c>
      <c r="L85" s="1">
        <v>40543</v>
      </c>
      <c r="M85" s="1">
        <v>40908</v>
      </c>
      <c r="N85" s="1">
        <v>41274</v>
      </c>
      <c r="O85" s="1">
        <v>41639</v>
      </c>
      <c r="P85" s="1">
        <v>42004</v>
      </c>
      <c r="Q85" s="1">
        <v>42369</v>
      </c>
      <c r="R85" s="1">
        <v>42735</v>
      </c>
      <c r="S85" s="1">
        <v>43100</v>
      </c>
      <c r="T85" s="1">
        <v>43465</v>
      </c>
      <c r="U85" s="1">
        <v>43830</v>
      </c>
      <c r="V85" s="1">
        <v>44196</v>
      </c>
      <c r="W85" t="s">
        <v>207</v>
      </c>
      <c r="X85" t="s">
        <v>208</v>
      </c>
      <c r="Y85" t="s">
        <v>209</v>
      </c>
      <c r="Z85" t="s">
        <v>210</v>
      </c>
      <c r="AA85" t="s">
        <v>211</v>
      </c>
      <c r="AB85" s="74" t="s">
        <v>1</v>
      </c>
      <c r="AC85" s="74" t="s">
        <v>342</v>
      </c>
    </row>
    <row r="86" spans="1:29" ht="16" x14ac:dyDescent="0.2">
      <c r="A86" s="2" t="s">
        <v>6</v>
      </c>
      <c r="B86" s="5">
        <v>15</v>
      </c>
      <c r="C86">
        <v>15</v>
      </c>
      <c r="D86">
        <v>0</v>
      </c>
      <c r="E86">
        <v>0</v>
      </c>
      <c r="F86" s="5">
        <v>0</v>
      </c>
      <c r="G86">
        <v>0</v>
      </c>
      <c r="H86">
        <v>0</v>
      </c>
      <c r="I86">
        <v>0</v>
      </c>
      <c r="J86">
        <v>96</v>
      </c>
      <c r="K86">
        <v>94</v>
      </c>
      <c r="L86">
        <v>96</v>
      </c>
      <c r="M86">
        <v>86</v>
      </c>
      <c r="N86">
        <v>86</v>
      </c>
      <c r="O86">
        <v>86</v>
      </c>
      <c r="P86">
        <v>0</v>
      </c>
      <c r="Q86">
        <v>0</v>
      </c>
      <c r="R86" s="11">
        <v>0</v>
      </c>
      <c r="S86" s="28">
        <v>0</v>
      </c>
      <c r="T86" s="28">
        <v>0</v>
      </c>
      <c r="U86" s="28">
        <v>21</v>
      </c>
      <c r="V86">
        <v>40</v>
      </c>
      <c r="W86" t="s">
        <v>212</v>
      </c>
      <c r="X86" t="s">
        <v>213</v>
      </c>
      <c r="Y86" t="s">
        <v>214</v>
      </c>
      <c r="Z86" t="s">
        <v>215</v>
      </c>
      <c r="AA86" t="s">
        <v>216</v>
      </c>
      <c r="AB86" s="75" t="s">
        <v>343</v>
      </c>
      <c r="AC86" s="74" t="s">
        <v>344</v>
      </c>
    </row>
    <row r="87" spans="1:29" ht="16" x14ac:dyDescent="0.2">
      <c r="A87" s="2" t="s">
        <v>8</v>
      </c>
      <c r="B87" s="5">
        <v>181</v>
      </c>
      <c r="C87">
        <v>211</v>
      </c>
      <c r="D87">
        <v>211</v>
      </c>
      <c r="E87">
        <v>219</v>
      </c>
      <c r="F87" s="5">
        <v>222</v>
      </c>
      <c r="G87">
        <v>232</v>
      </c>
      <c r="H87">
        <v>250</v>
      </c>
      <c r="I87">
        <v>248</v>
      </c>
      <c r="J87">
        <v>248</v>
      </c>
      <c r="K87">
        <v>206</v>
      </c>
      <c r="L87">
        <v>206</v>
      </c>
      <c r="M87">
        <v>223</v>
      </c>
      <c r="N87">
        <v>223</v>
      </c>
      <c r="O87">
        <v>223</v>
      </c>
      <c r="P87">
        <v>223</v>
      </c>
      <c r="Q87">
        <v>336</v>
      </c>
      <c r="R87" s="11">
        <v>304</v>
      </c>
      <c r="S87" s="28">
        <v>344</v>
      </c>
      <c r="T87" s="28">
        <v>336</v>
      </c>
      <c r="U87" s="28">
        <v>336</v>
      </c>
      <c r="V87">
        <v>336</v>
      </c>
      <c r="W87" t="s">
        <v>222</v>
      </c>
      <c r="X87" t="s">
        <v>223</v>
      </c>
      <c r="Y87" t="s">
        <v>224</v>
      </c>
      <c r="Z87" t="s">
        <v>225</v>
      </c>
      <c r="AA87" t="s">
        <v>226</v>
      </c>
      <c r="AB87" s="75" t="s">
        <v>345</v>
      </c>
      <c r="AC87" s="74" t="s">
        <v>346</v>
      </c>
    </row>
    <row r="88" spans="1:29" ht="16" x14ac:dyDescent="0.2">
      <c r="A88" s="3" t="s">
        <v>9</v>
      </c>
      <c r="B88" s="4">
        <v>367</v>
      </c>
      <c r="C88">
        <v>371</v>
      </c>
      <c r="D88">
        <v>352</v>
      </c>
      <c r="E88">
        <v>375</v>
      </c>
      <c r="F88" s="4">
        <v>375</v>
      </c>
      <c r="G88">
        <v>390</v>
      </c>
      <c r="H88">
        <v>385</v>
      </c>
      <c r="I88">
        <v>407</v>
      </c>
      <c r="J88">
        <v>432</v>
      </c>
      <c r="K88">
        <v>445</v>
      </c>
      <c r="L88">
        <v>445</v>
      </c>
      <c r="M88">
        <v>368</v>
      </c>
      <c r="N88">
        <v>414</v>
      </c>
      <c r="O88">
        <v>449</v>
      </c>
      <c r="P88">
        <v>440</v>
      </c>
      <c r="Q88">
        <v>404</v>
      </c>
      <c r="R88" s="11">
        <v>400</v>
      </c>
      <c r="S88" s="28">
        <v>431</v>
      </c>
      <c r="T88" s="28">
        <v>429</v>
      </c>
      <c r="U88" s="28">
        <v>367</v>
      </c>
      <c r="V88">
        <v>505</v>
      </c>
      <c r="W88" t="s">
        <v>227</v>
      </c>
      <c r="X88" t="s">
        <v>228</v>
      </c>
      <c r="Y88" t="s">
        <v>229</v>
      </c>
      <c r="Z88" t="s">
        <v>230</v>
      </c>
      <c r="AA88" t="s">
        <v>226</v>
      </c>
      <c r="AB88" s="75" t="s">
        <v>347</v>
      </c>
      <c r="AC88" s="74" t="s">
        <v>348</v>
      </c>
    </row>
    <row r="89" spans="1:29" ht="16" x14ac:dyDescent="0.2">
      <c r="A89" s="2" t="s">
        <v>10</v>
      </c>
      <c r="B89" s="5">
        <v>431</v>
      </c>
      <c r="C89">
        <v>435</v>
      </c>
      <c r="D89">
        <v>437</v>
      </c>
      <c r="E89">
        <v>435</v>
      </c>
      <c r="F89" s="5">
        <v>486</v>
      </c>
      <c r="G89">
        <v>511</v>
      </c>
      <c r="H89">
        <v>548</v>
      </c>
      <c r="I89">
        <v>566</v>
      </c>
      <c r="J89">
        <v>598</v>
      </c>
      <c r="K89">
        <v>618</v>
      </c>
      <c r="L89">
        <v>608</v>
      </c>
      <c r="M89">
        <v>582</v>
      </c>
      <c r="N89">
        <v>541</v>
      </c>
      <c r="O89">
        <v>520</v>
      </c>
      <c r="P89">
        <v>634</v>
      </c>
      <c r="Q89">
        <v>634</v>
      </c>
      <c r="R89" s="11">
        <v>678</v>
      </c>
      <c r="S89" s="28">
        <v>745</v>
      </c>
      <c r="T89" s="28">
        <v>656</v>
      </c>
      <c r="U89" s="28">
        <v>700</v>
      </c>
      <c r="V89">
        <v>565</v>
      </c>
      <c r="W89" t="s">
        <v>231</v>
      </c>
      <c r="X89" t="s">
        <v>223</v>
      </c>
      <c r="Y89" t="s">
        <v>224</v>
      </c>
      <c r="Z89" t="s">
        <v>232</v>
      </c>
      <c r="AA89" t="s">
        <v>233</v>
      </c>
      <c r="AB89" s="75" t="s">
        <v>349</v>
      </c>
      <c r="AC89" s="74" t="s">
        <v>350</v>
      </c>
    </row>
    <row r="90" spans="1:29" ht="16" x14ac:dyDescent="0.2">
      <c r="A90" s="3" t="s">
        <v>11</v>
      </c>
      <c r="B90" s="4">
        <v>70</v>
      </c>
      <c r="C90">
        <v>70</v>
      </c>
      <c r="D90">
        <v>50</v>
      </c>
      <c r="E90">
        <v>50</v>
      </c>
      <c r="F90" s="4">
        <v>50</v>
      </c>
      <c r="G90">
        <v>54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1">
        <v>0</v>
      </c>
      <c r="S90" s="28">
        <v>0</v>
      </c>
      <c r="T90" s="28">
        <v>0</v>
      </c>
      <c r="U90" s="28">
        <v>0</v>
      </c>
      <c r="V90">
        <v>0</v>
      </c>
      <c r="W90" t="s">
        <v>234</v>
      </c>
      <c r="X90" t="s">
        <v>213</v>
      </c>
      <c r="Y90" t="s">
        <v>214</v>
      </c>
      <c r="Z90" t="s">
        <v>235</v>
      </c>
      <c r="AA90" t="s">
        <v>236</v>
      </c>
      <c r="AB90" s="75" t="s">
        <v>351</v>
      </c>
      <c r="AC90" s="74" t="s">
        <v>352</v>
      </c>
    </row>
    <row r="91" spans="1:29" ht="16" x14ac:dyDescent="0.2">
      <c r="A91" s="2" t="s">
        <v>12</v>
      </c>
      <c r="B91" s="5">
        <v>713</v>
      </c>
      <c r="C91">
        <v>660</v>
      </c>
      <c r="D91">
        <v>690</v>
      </c>
      <c r="E91">
        <v>776</v>
      </c>
      <c r="F91" s="5">
        <v>737</v>
      </c>
      <c r="G91">
        <v>750</v>
      </c>
      <c r="H91">
        <v>742</v>
      </c>
      <c r="I91">
        <v>826</v>
      </c>
      <c r="J91">
        <v>866</v>
      </c>
      <c r="K91">
        <v>908</v>
      </c>
      <c r="L91">
        <v>983</v>
      </c>
      <c r="M91">
        <v>1007</v>
      </c>
      <c r="N91">
        <v>976</v>
      </c>
      <c r="O91">
        <v>1186</v>
      </c>
      <c r="P91">
        <v>1285</v>
      </c>
      <c r="Q91">
        <v>1349</v>
      </c>
      <c r="R91" s="11">
        <v>1445</v>
      </c>
      <c r="S91" s="28">
        <v>1613</v>
      </c>
      <c r="T91" s="28">
        <v>1683</v>
      </c>
      <c r="U91" s="28">
        <v>1826</v>
      </c>
      <c r="V91">
        <v>2009</v>
      </c>
      <c r="W91" t="s">
        <v>237</v>
      </c>
      <c r="X91" t="s">
        <v>218</v>
      </c>
      <c r="Y91" t="s">
        <v>219</v>
      </c>
      <c r="Z91" t="s">
        <v>238</v>
      </c>
      <c r="AA91" t="s">
        <v>236</v>
      </c>
      <c r="AB91" s="75" t="s">
        <v>353</v>
      </c>
      <c r="AC91" s="74" t="s">
        <v>354</v>
      </c>
    </row>
    <row r="92" spans="1:29" ht="16" x14ac:dyDescent="0.2">
      <c r="A92" s="3" t="s">
        <v>13</v>
      </c>
      <c r="B92" s="4">
        <v>161</v>
      </c>
      <c r="C92">
        <v>196</v>
      </c>
      <c r="D92">
        <v>188</v>
      </c>
      <c r="E92">
        <v>225</v>
      </c>
      <c r="F92" s="4">
        <v>215</v>
      </c>
      <c r="G92">
        <v>202</v>
      </c>
      <c r="H92">
        <v>201</v>
      </c>
      <c r="I92">
        <v>274</v>
      </c>
      <c r="J92">
        <v>244</v>
      </c>
      <c r="K92">
        <v>244</v>
      </c>
      <c r="L92">
        <v>321</v>
      </c>
      <c r="M92">
        <v>433</v>
      </c>
      <c r="N92">
        <v>410</v>
      </c>
      <c r="O92">
        <v>468</v>
      </c>
      <c r="P92">
        <v>458</v>
      </c>
      <c r="Q92">
        <v>462</v>
      </c>
      <c r="R92" s="11">
        <v>426</v>
      </c>
      <c r="S92" s="28">
        <v>484</v>
      </c>
      <c r="T92" s="28">
        <v>490</v>
      </c>
      <c r="U92" s="28">
        <v>524</v>
      </c>
      <c r="V92">
        <v>610</v>
      </c>
      <c r="W92" t="s">
        <v>239</v>
      </c>
      <c r="X92" t="s">
        <v>228</v>
      </c>
      <c r="Y92" t="s">
        <v>229</v>
      </c>
      <c r="Z92" t="s">
        <v>238</v>
      </c>
      <c r="AA92" t="s">
        <v>236</v>
      </c>
      <c r="AB92" s="75" t="s">
        <v>355</v>
      </c>
      <c r="AC92" s="74" t="s">
        <v>354</v>
      </c>
    </row>
    <row r="93" spans="1:29" ht="16" x14ac:dyDescent="0.2">
      <c r="A93" s="2" t="s">
        <v>14</v>
      </c>
      <c r="B93" s="5">
        <v>364</v>
      </c>
      <c r="C93">
        <v>355</v>
      </c>
      <c r="D93">
        <v>383</v>
      </c>
      <c r="E93">
        <v>494</v>
      </c>
      <c r="F93" s="5">
        <v>426</v>
      </c>
      <c r="G93">
        <v>480</v>
      </c>
      <c r="H93">
        <v>432</v>
      </c>
      <c r="I93">
        <v>497</v>
      </c>
      <c r="J93">
        <v>528</v>
      </c>
      <c r="K93">
        <v>467</v>
      </c>
      <c r="L93">
        <v>487</v>
      </c>
      <c r="M93">
        <v>388</v>
      </c>
      <c r="N93">
        <v>378</v>
      </c>
      <c r="O93">
        <v>398</v>
      </c>
      <c r="P93">
        <v>422</v>
      </c>
      <c r="Q93">
        <v>356</v>
      </c>
      <c r="R93" s="11">
        <v>412</v>
      </c>
      <c r="S93" s="28">
        <v>452</v>
      </c>
      <c r="T93" s="28">
        <v>499</v>
      </c>
      <c r="U93" s="28">
        <v>507</v>
      </c>
      <c r="V93">
        <v>537</v>
      </c>
      <c r="W93" t="s">
        <v>240</v>
      </c>
      <c r="X93" t="s">
        <v>223</v>
      </c>
      <c r="Y93" t="s">
        <v>224</v>
      </c>
      <c r="Z93" t="s">
        <v>215</v>
      </c>
      <c r="AA93" t="s">
        <v>216</v>
      </c>
      <c r="AB93" s="75" t="s">
        <v>356</v>
      </c>
      <c r="AC93" s="74" t="s">
        <v>344</v>
      </c>
    </row>
    <row r="94" spans="1:29" ht="16" x14ac:dyDescent="0.2">
      <c r="A94" s="2" t="s">
        <v>16</v>
      </c>
      <c r="B94" s="5">
        <v>205</v>
      </c>
      <c r="C94">
        <v>221</v>
      </c>
      <c r="D94">
        <v>221</v>
      </c>
      <c r="E94">
        <v>217</v>
      </c>
      <c r="F94" s="5">
        <v>185</v>
      </c>
      <c r="G94">
        <v>165</v>
      </c>
      <c r="H94">
        <v>165</v>
      </c>
      <c r="I94">
        <v>165</v>
      </c>
      <c r="J94">
        <v>206</v>
      </c>
      <c r="K94">
        <v>206</v>
      </c>
      <c r="L94">
        <v>146</v>
      </c>
      <c r="M94">
        <v>146</v>
      </c>
      <c r="N94">
        <v>146</v>
      </c>
      <c r="O94">
        <v>146</v>
      </c>
      <c r="P94">
        <v>146</v>
      </c>
      <c r="Q94">
        <v>146</v>
      </c>
      <c r="R94" s="11">
        <v>146</v>
      </c>
      <c r="S94" s="28">
        <v>183</v>
      </c>
      <c r="T94" s="28">
        <v>178</v>
      </c>
      <c r="U94" s="28">
        <v>186</v>
      </c>
      <c r="V94">
        <v>194</v>
      </c>
      <c r="W94" t="s">
        <v>242</v>
      </c>
      <c r="X94" t="s">
        <v>228</v>
      </c>
      <c r="Y94" t="s">
        <v>229</v>
      </c>
      <c r="Z94" t="s">
        <v>243</v>
      </c>
      <c r="AA94" t="s">
        <v>226</v>
      </c>
      <c r="AB94" s="75" t="s">
        <v>357</v>
      </c>
      <c r="AC94" s="74" t="s">
        <v>350</v>
      </c>
    </row>
    <row r="95" spans="1:29" ht="16" x14ac:dyDescent="0.2">
      <c r="A95" s="3" t="s">
        <v>17</v>
      </c>
      <c r="B95" s="4">
        <v>194</v>
      </c>
      <c r="C95">
        <v>184</v>
      </c>
      <c r="D95">
        <v>188</v>
      </c>
      <c r="E95">
        <v>198</v>
      </c>
      <c r="F95" s="4">
        <v>184</v>
      </c>
      <c r="G95">
        <v>211</v>
      </c>
      <c r="H95">
        <v>170</v>
      </c>
      <c r="I95">
        <v>170</v>
      </c>
      <c r="J95">
        <v>130</v>
      </c>
      <c r="K95">
        <v>161</v>
      </c>
      <c r="L95">
        <v>161</v>
      </c>
      <c r="M95">
        <v>188</v>
      </c>
      <c r="N95">
        <v>168</v>
      </c>
      <c r="O95">
        <v>156</v>
      </c>
      <c r="P95">
        <v>188</v>
      </c>
      <c r="Q95">
        <v>188</v>
      </c>
      <c r="R95" s="11">
        <v>188</v>
      </c>
      <c r="S95" s="28">
        <v>73</v>
      </c>
      <c r="T95" s="28">
        <v>73</v>
      </c>
      <c r="U95" s="28">
        <v>73</v>
      </c>
      <c r="V95">
        <v>95</v>
      </c>
      <c r="W95" t="s">
        <v>244</v>
      </c>
      <c r="X95" t="s">
        <v>228</v>
      </c>
      <c r="Y95" t="s">
        <v>229</v>
      </c>
      <c r="Z95" t="s">
        <v>235</v>
      </c>
      <c r="AA95" t="s">
        <v>236</v>
      </c>
      <c r="AB95" s="75" t="s">
        <v>358</v>
      </c>
      <c r="AC95" s="74" t="s">
        <v>352</v>
      </c>
    </row>
    <row r="96" spans="1:29" ht="16" x14ac:dyDescent="0.2">
      <c r="A96" s="2" t="s">
        <v>18</v>
      </c>
      <c r="B96" s="5">
        <v>691</v>
      </c>
      <c r="C96">
        <v>920</v>
      </c>
      <c r="D96">
        <v>889</v>
      </c>
      <c r="E96">
        <v>873</v>
      </c>
      <c r="F96" s="5">
        <v>731</v>
      </c>
      <c r="G96">
        <v>736</v>
      </c>
      <c r="H96">
        <v>760</v>
      </c>
      <c r="I96">
        <v>776</v>
      </c>
      <c r="J96">
        <v>756</v>
      </c>
      <c r="K96">
        <v>728</v>
      </c>
      <c r="L96">
        <v>708</v>
      </c>
      <c r="M96">
        <v>688</v>
      </c>
      <c r="N96">
        <v>652</v>
      </c>
      <c r="O96">
        <v>645</v>
      </c>
      <c r="P96">
        <v>640</v>
      </c>
      <c r="Q96">
        <v>537</v>
      </c>
      <c r="R96" s="11">
        <v>687</v>
      </c>
      <c r="S96" s="28">
        <v>690</v>
      </c>
      <c r="T96" s="28">
        <v>711</v>
      </c>
      <c r="U96" s="28">
        <v>696</v>
      </c>
      <c r="V96">
        <v>677</v>
      </c>
      <c r="W96" t="s">
        <v>245</v>
      </c>
      <c r="X96" t="s">
        <v>218</v>
      </c>
      <c r="Y96" t="s">
        <v>219</v>
      </c>
      <c r="Z96" t="s">
        <v>246</v>
      </c>
      <c r="AA96" t="s">
        <v>233</v>
      </c>
      <c r="AB96" s="75" t="s">
        <v>359</v>
      </c>
      <c r="AC96" s="74" t="s">
        <v>350</v>
      </c>
    </row>
    <row r="97" spans="1:29" ht="16" x14ac:dyDescent="0.2">
      <c r="A97" s="3" t="s">
        <v>19</v>
      </c>
      <c r="B97" s="4">
        <v>1184</v>
      </c>
      <c r="C97">
        <v>974</v>
      </c>
      <c r="D97">
        <v>1072</v>
      </c>
      <c r="E97">
        <v>997</v>
      </c>
      <c r="F97" s="4">
        <v>1132</v>
      </c>
      <c r="G97">
        <v>1193</v>
      </c>
      <c r="H97">
        <v>1213</v>
      </c>
      <c r="I97">
        <v>1241</v>
      </c>
      <c r="J97">
        <v>1340</v>
      </c>
      <c r="K97">
        <v>1386</v>
      </c>
      <c r="L97">
        <v>1393</v>
      </c>
      <c r="M97">
        <v>1309</v>
      </c>
      <c r="N97">
        <v>1409</v>
      </c>
      <c r="O97">
        <v>1180</v>
      </c>
      <c r="P97">
        <v>1151</v>
      </c>
      <c r="Q97">
        <v>1035</v>
      </c>
      <c r="R97" s="11">
        <v>974</v>
      </c>
      <c r="S97" s="28">
        <v>1090</v>
      </c>
      <c r="T97" s="28">
        <v>1062</v>
      </c>
      <c r="U97" s="28">
        <v>1112</v>
      </c>
      <c r="V97">
        <v>1272</v>
      </c>
      <c r="W97" t="s">
        <v>247</v>
      </c>
      <c r="X97" t="s">
        <v>218</v>
      </c>
      <c r="Y97" t="s">
        <v>219</v>
      </c>
      <c r="Z97" t="s">
        <v>225</v>
      </c>
      <c r="AA97" t="s">
        <v>226</v>
      </c>
      <c r="AB97" s="75" t="s">
        <v>360</v>
      </c>
      <c r="AC97" s="74" t="s">
        <v>346</v>
      </c>
    </row>
    <row r="98" spans="1:29" ht="16" x14ac:dyDescent="0.2">
      <c r="A98" s="2" t="s">
        <v>20</v>
      </c>
      <c r="B98" s="5">
        <v>81</v>
      </c>
      <c r="C98">
        <v>81</v>
      </c>
      <c r="D98">
        <v>101</v>
      </c>
      <c r="E98">
        <v>101</v>
      </c>
      <c r="F98" s="5">
        <v>80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21</v>
      </c>
      <c r="O98">
        <v>21</v>
      </c>
      <c r="P98">
        <v>21</v>
      </c>
      <c r="Q98">
        <v>21</v>
      </c>
      <c r="R98" s="11">
        <v>21</v>
      </c>
      <c r="S98" s="28">
        <v>21</v>
      </c>
      <c r="T98" s="28">
        <v>21</v>
      </c>
      <c r="U98" s="28">
        <v>21</v>
      </c>
      <c r="V98">
        <v>20</v>
      </c>
      <c r="W98" t="s">
        <v>248</v>
      </c>
      <c r="X98" t="s">
        <v>228</v>
      </c>
      <c r="Y98" t="s">
        <v>229</v>
      </c>
      <c r="Z98" t="s">
        <v>230</v>
      </c>
      <c r="AA98" t="s">
        <v>226</v>
      </c>
      <c r="AB98" s="75" t="s">
        <v>361</v>
      </c>
      <c r="AC98" s="74" t="s">
        <v>348</v>
      </c>
    </row>
    <row r="99" spans="1:29" ht="16" x14ac:dyDescent="0.2">
      <c r="A99" s="3" t="s">
        <v>21</v>
      </c>
      <c r="B99" s="4">
        <v>16</v>
      </c>
      <c r="C99">
        <v>16</v>
      </c>
      <c r="D99">
        <v>16</v>
      </c>
      <c r="E99">
        <v>16</v>
      </c>
      <c r="F99" s="4">
        <v>16</v>
      </c>
      <c r="G99">
        <v>16</v>
      </c>
      <c r="H99">
        <v>16</v>
      </c>
      <c r="I99">
        <v>16</v>
      </c>
      <c r="J99">
        <v>16</v>
      </c>
      <c r="K99">
        <v>16</v>
      </c>
      <c r="L99">
        <v>16</v>
      </c>
      <c r="M99">
        <v>16</v>
      </c>
      <c r="N99">
        <v>0</v>
      </c>
      <c r="O99">
        <v>0</v>
      </c>
      <c r="P99">
        <v>0</v>
      </c>
      <c r="Q99">
        <v>0</v>
      </c>
      <c r="R99" s="11">
        <v>0</v>
      </c>
      <c r="S99" s="28">
        <v>0</v>
      </c>
      <c r="T99" s="28">
        <v>42</v>
      </c>
      <c r="U99" s="28">
        <v>42</v>
      </c>
      <c r="V99">
        <v>42</v>
      </c>
      <c r="W99" t="s">
        <v>249</v>
      </c>
      <c r="X99" t="s">
        <v>213</v>
      </c>
      <c r="Y99" t="s">
        <v>214</v>
      </c>
      <c r="Z99" t="s">
        <v>215</v>
      </c>
      <c r="AA99" t="s">
        <v>216</v>
      </c>
      <c r="AB99" s="75" t="s">
        <v>362</v>
      </c>
      <c r="AC99" s="74" t="s">
        <v>344</v>
      </c>
    </row>
    <row r="100" spans="1:29" ht="16" x14ac:dyDescent="0.2">
      <c r="A100" s="2" t="s">
        <v>22</v>
      </c>
      <c r="B100" s="5">
        <v>117</v>
      </c>
      <c r="C100">
        <v>117</v>
      </c>
      <c r="D100">
        <v>117</v>
      </c>
      <c r="E100">
        <v>117</v>
      </c>
      <c r="F100" s="5">
        <v>118</v>
      </c>
      <c r="G100">
        <v>118</v>
      </c>
      <c r="H100">
        <v>118</v>
      </c>
      <c r="I100">
        <v>118</v>
      </c>
      <c r="J100">
        <v>118</v>
      </c>
      <c r="K100">
        <v>72</v>
      </c>
      <c r="L100">
        <v>72</v>
      </c>
      <c r="M100">
        <v>90</v>
      </c>
      <c r="N100">
        <v>90</v>
      </c>
      <c r="O100">
        <v>90</v>
      </c>
      <c r="P100">
        <v>90</v>
      </c>
      <c r="Q100">
        <v>90</v>
      </c>
      <c r="R100" s="11">
        <v>98</v>
      </c>
      <c r="S100" s="28">
        <v>99</v>
      </c>
      <c r="T100" s="28">
        <v>99</v>
      </c>
      <c r="U100" s="28">
        <v>99</v>
      </c>
      <c r="V100">
        <v>99</v>
      </c>
      <c r="W100" t="s">
        <v>250</v>
      </c>
      <c r="X100" t="s">
        <v>228</v>
      </c>
      <c r="Y100" t="s">
        <v>229</v>
      </c>
      <c r="Z100" t="s">
        <v>251</v>
      </c>
      <c r="AA100" t="s">
        <v>236</v>
      </c>
      <c r="AB100" s="75" t="s">
        <v>363</v>
      </c>
      <c r="AC100" s="74" t="s">
        <v>352</v>
      </c>
    </row>
    <row r="101" spans="1:29" ht="16" x14ac:dyDescent="0.2">
      <c r="A101" s="3" t="s">
        <v>23</v>
      </c>
      <c r="B101" s="4">
        <v>505</v>
      </c>
      <c r="C101">
        <v>603</v>
      </c>
      <c r="D101">
        <v>607</v>
      </c>
      <c r="E101">
        <v>616</v>
      </c>
      <c r="F101" s="4">
        <v>722</v>
      </c>
      <c r="G101">
        <v>749</v>
      </c>
      <c r="H101">
        <v>895</v>
      </c>
      <c r="I101">
        <v>894</v>
      </c>
      <c r="J101">
        <v>884</v>
      </c>
      <c r="K101">
        <v>870</v>
      </c>
      <c r="L101">
        <v>833</v>
      </c>
      <c r="M101">
        <v>961</v>
      </c>
      <c r="N101">
        <v>866</v>
      </c>
      <c r="O101">
        <v>1041</v>
      </c>
      <c r="P101">
        <v>1084</v>
      </c>
      <c r="Q101">
        <v>1086</v>
      </c>
      <c r="R101" s="11">
        <v>1132</v>
      </c>
      <c r="S101" s="28">
        <v>1233</v>
      </c>
      <c r="T101" s="28">
        <v>1238</v>
      </c>
      <c r="U101" s="28">
        <v>1233</v>
      </c>
      <c r="V101">
        <v>1286</v>
      </c>
      <c r="W101" t="s">
        <v>252</v>
      </c>
      <c r="X101" t="s">
        <v>228</v>
      </c>
      <c r="Y101" t="s">
        <v>229</v>
      </c>
      <c r="Z101" t="s">
        <v>243</v>
      </c>
      <c r="AA101" t="s">
        <v>226</v>
      </c>
      <c r="AB101" s="75" t="s">
        <v>364</v>
      </c>
      <c r="AC101" s="74" t="s">
        <v>350</v>
      </c>
    </row>
    <row r="102" spans="1:29" ht="16" x14ac:dyDescent="0.2">
      <c r="A102" s="3" t="s">
        <v>25</v>
      </c>
      <c r="B102" s="4">
        <v>111</v>
      </c>
      <c r="C102">
        <v>111</v>
      </c>
      <c r="D102">
        <v>131</v>
      </c>
      <c r="E102">
        <v>151</v>
      </c>
      <c r="F102" s="4">
        <v>185</v>
      </c>
      <c r="G102">
        <v>218</v>
      </c>
      <c r="H102">
        <v>276</v>
      </c>
      <c r="I102">
        <v>277</v>
      </c>
      <c r="J102">
        <v>277</v>
      </c>
      <c r="K102">
        <v>277</v>
      </c>
      <c r="L102">
        <v>277</v>
      </c>
      <c r="M102">
        <v>292</v>
      </c>
      <c r="N102">
        <v>277</v>
      </c>
      <c r="O102">
        <v>277</v>
      </c>
      <c r="P102">
        <v>277</v>
      </c>
      <c r="Q102">
        <v>277</v>
      </c>
      <c r="R102" s="11">
        <v>337</v>
      </c>
      <c r="S102" s="28">
        <v>337</v>
      </c>
      <c r="T102" s="28">
        <v>332</v>
      </c>
      <c r="U102" s="28">
        <v>341</v>
      </c>
      <c r="V102">
        <v>375</v>
      </c>
      <c r="W102" t="s">
        <v>254</v>
      </c>
      <c r="X102" t="s">
        <v>218</v>
      </c>
      <c r="Y102" t="s">
        <v>219</v>
      </c>
      <c r="Z102" t="s">
        <v>255</v>
      </c>
      <c r="AA102" t="s">
        <v>256</v>
      </c>
      <c r="AB102" s="75" t="s">
        <v>365</v>
      </c>
      <c r="AC102" s="74" t="s">
        <v>354</v>
      </c>
    </row>
    <row r="103" spans="1:29" ht="16" x14ac:dyDescent="0.2">
      <c r="A103" s="2" t="s">
        <v>26</v>
      </c>
      <c r="B103" s="5">
        <v>469</v>
      </c>
      <c r="C103">
        <v>380</v>
      </c>
      <c r="D103">
        <v>474</v>
      </c>
      <c r="E103">
        <v>465</v>
      </c>
      <c r="F103" s="5">
        <v>466</v>
      </c>
      <c r="G103">
        <v>466</v>
      </c>
      <c r="H103">
        <v>466</v>
      </c>
      <c r="I103">
        <v>548</v>
      </c>
      <c r="J103">
        <v>538</v>
      </c>
      <c r="K103">
        <v>522</v>
      </c>
      <c r="L103">
        <v>515</v>
      </c>
      <c r="M103">
        <v>515</v>
      </c>
      <c r="N103">
        <v>437</v>
      </c>
      <c r="O103">
        <v>510</v>
      </c>
      <c r="P103">
        <v>524</v>
      </c>
      <c r="Q103">
        <v>527</v>
      </c>
      <c r="R103" s="11">
        <v>516</v>
      </c>
      <c r="S103" s="28">
        <v>519</v>
      </c>
      <c r="T103" s="28">
        <v>594</v>
      </c>
      <c r="U103" s="28">
        <v>594</v>
      </c>
      <c r="V103">
        <v>591</v>
      </c>
      <c r="W103" t="s">
        <v>257</v>
      </c>
      <c r="X103" t="s">
        <v>228</v>
      </c>
      <c r="Y103" t="s">
        <v>229</v>
      </c>
      <c r="Z103" t="s">
        <v>225</v>
      </c>
      <c r="AA103" t="s">
        <v>226</v>
      </c>
      <c r="AB103" s="75" t="s">
        <v>366</v>
      </c>
      <c r="AC103" s="74" t="s">
        <v>346</v>
      </c>
    </row>
    <row r="104" spans="1:29" ht="16" x14ac:dyDescent="0.2">
      <c r="A104" s="3" t="s">
        <v>27</v>
      </c>
      <c r="B104" s="4">
        <v>138</v>
      </c>
      <c r="C104">
        <v>138</v>
      </c>
      <c r="D104">
        <v>138</v>
      </c>
      <c r="E104">
        <v>129</v>
      </c>
      <c r="F104" s="4">
        <v>103</v>
      </c>
      <c r="G104">
        <v>103</v>
      </c>
      <c r="H104">
        <v>107</v>
      </c>
      <c r="I104">
        <v>107</v>
      </c>
      <c r="J104">
        <v>123</v>
      </c>
      <c r="K104">
        <v>123</v>
      </c>
      <c r="L104">
        <v>123</v>
      </c>
      <c r="M104">
        <v>123</v>
      </c>
      <c r="N104">
        <v>156</v>
      </c>
      <c r="O104">
        <v>156</v>
      </c>
      <c r="P104">
        <v>156</v>
      </c>
      <c r="Q104">
        <v>156</v>
      </c>
      <c r="R104" s="11">
        <v>184</v>
      </c>
      <c r="S104" s="28">
        <v>199</v>
      </c>
      <c r="T104" s="28">
        <v>202</v>
      </c>
      <c r="U104" s="28">
        <v>202</v>
      </c>
      <c r="V104">
        <v>202</v>
      </c>
      <c r="W104" t="s">
        <v>258</v>
      </c>
      <c r="X104" t="s">
        <v>228</v>
      </c>
      <c r="Y104" t="s">
        <v>229</v>
      </c>
      <c r="Z104" t="s">
        <v>238</v>
      </c>
      <c r="AA104" t="s">
        <v>236</v>
      </c>
      <c r="AB104" s="75" t="s">
        <v>367</v>
      </c>
      <c r="AC104" s="74" t="s">
        <v>354</v>
      </c>
    </row>
    <row r="105" spans="1:29" ht="16" x14ac:dyDescent="0.2">
      <c r="A105" s="2" t="s">
        <v>28</v>
      </c>
      <c r="B105" s="5">
        <v>137</v>
      </c>
      <c r="C105">
        <v>162</v>
      </c>
      <c r="D105">
        <v>172</v>
      </c>
      <c r="E105">
        <v>194</v>
      </c>
      <c r="F105" s="5">
        <v>211</v>
      </c>
      <c r="G105">
        <v>237</v>
      </c>
      <c r="H105">
        <v>239</v>
      </c>
      <c r="I105">
        <v>239</v>
      </c>
      <c r="J105">
        <v>239</v>
      </c>
      <c r="K105">
        <v>245</v>
      </c>
      <c r="L105">
        <v>245</v>
      </c>
      <c r="M105">
        <v>265</v>
      </c>
      <c r="N105">
        <v>271</v>
      </c>
      <c r="O105">
        <v>272</v>
      </c>
      <c r="P105">
        <v>272</v>
      </c>
      <c r="Q105">
        <v>272</v>
      </c>
      <c r="R105" s="11">
        <v>388</v>
      </c>
      <c r="S105" s="28">
        <v>412</v>
      </c>
      <c r="T105" s="28">
        <v>454</v>
      </c>
      <c r="U105" s="28">
        <v>449</v>
      </c>
      <c r="V105">
        <v>419</v>
      </c>
      <c r="W105" t="s">
        <v>259</v>
      </c>
      <c r="X105" t="s">
        <v>223</v>
      </c>
      <c r="Y105" t="s">
        <v>224</v>
      </c>
      <c r="Z105" t="s">
        <v>255</v>
      </c>
      <c r="AA105" t="s">
        <v>256</v>
      </c>
      <c r="AB105" s="75" t="s">
        <v>368</v>
      </c>
      <c r="AC105" s="74" t="s">
        <v>354</v>
      </c>
    </row>
    <row r="106" spans="1:29" ht="16" x14ac:dyDescent="0.2">
      <c r="A106" s="3" t="s">
        <v>29</v>
      </c>
      <c r="B106" s="4">
        <v>364</v>
      </c>
      <c r="C106">
        <v>391</v>
      </c>
      <c r="D106">
        <v>391</v>
      </c>
      <c r="E106">
        <v>381</v>
      </c>
      <c r="F106" s="4">
        <v>381</v>
      </c>
      <c r="G106">
        <v>391</v>
      </c>
      <c r="H106">
        <v>372</v>
      </c>
      <c r="I106">
        <v>372</v>
      </c>
      <c r="J106">
        <v>372</v>
      </c>
      <c r="K106">
        <v>330</v>
      </c>
      <c r="L106">
        <v>330</v>
      </c>
      <c r="M106">
        <v>303</v>
      </c>
      <c r="N106">
        <v>285</v>
      </c>
      <c r="O106">
        <v>285</v>
      </c>
      <c r="P106">
        <v>305</v>
      </c>
      <c r="Q106">
        <v>309</v>
      </c>
      <c r="R106" s="11">
        <v>309</v>
      </c>
      <c r="S106" s="28">
        <v>309</v>
      </c>
      <c r="T106" s="28">
        <v>309</v>
      </c>
      <c r="U106" s="28">
        <v>309</v>
      </c>
      <c r="V106">
        <v>353</v>
      </c>
      <c r="W106" t="s">
        <v>260</v>
      </c>
      <c r="X106" t="s">
        <v>228</v>
      </c>
      <c r="Y106" t="s">
        <v>229</v>
      </c>
      <c r="Z106" t="s">
        <v>255</v>
      </c>
      <c r="AA106" t="s">
        <v>256</v>
      </c>
      <c r="AB106" s="75" t="s">
        <v>369</v>
      </c>
      <c r="AC106" s="74" t="s">
        <v>354</v>
      </c>
    </row>
    <row r="107" spans="1:29" ht="16" x14ac:dyDescent="0.2">
      <c r="A107" s="2" t="s">
        <v>30</v>
      </c>
      <c r="B107" s="5">
        <v>371</v>
      </c>
      <c r="C107">
        <v>361</v>
      </c>
      <c r="D107">
        <v>358</v>
      </c>
      <c r="E107">
        <v>399</v>
      </c>
      <c r="F107" s="5">
        <v>343</v>
      </c>
      <c r="G107">
        <v>337</v>
      </c>
      <c r="H107">
        <v>442</v>
      </c>
      <c r="I107">
        <v>448</v>
      </c>
      <c r="J107">
        <v>468</v>
      </c>
      <c r="K107">
        <v>423</v>
      </c>
      <c r="L107">
        <v>446</v>
      </c>
      <c r="M107">
        <v>455</v>
      </c>
      <c r="N107">
        <v>475</v>
      </c>
      <c r="O107">
        <v>506</v>
      </c>
      <c r="P107">
        <v>516</v>
      </c>
      <c r="Q107">
        <v>527</v>
      </c>
      <c r="R107" s="11">
        <v>570</v>
      </c>
      <c r="S107" s="28">
        <v>610</v>
      </c>
      <c r="T107" s="28">
        <v>647</v>
      </c>
      <c r="U107" s="28">
        <v>759</v>
      </c>
      <c r="V107">
        <v>800</v>
      </c>
      <c r="W107" t="s">
        <v>261</v>
      </c>
      <c r="X107" t="s">
        <v>223</v>
      </c>
      <c r="Y107" t="s">
        <v>224</v>
      </c>
      <c r="Z107" t="s">
        <v>255</v>
      </c>
      <c r="AA107" t="s">
        <v>256</v>
      </c>
      <c r="AB107" s="75" t="s">
        <v>370</v>
      </c>
      <c r="AC107" s="74" t="s">
        <v>354</v>
      </c>
    </row>
    <row r="108" spans="1:29" ht="16" x14ac:dyDescent="0.2">
      <c r="A108" s="3" t="s">
        <v>31</v>
      </c>
      <c r="B108" s="4">
        <v>40</v>
      </c>
      <c r="C108">
        <v>40</v>
      </c>
      <c r="D108">
        <v>40</v>
      </c>
      <c r="E108">
        <v>40</v>
      </c>
      <c r="F108" s="4">
        <v>20</v>
      </c>
      <c r="G108">
        <v>20</v>
      </c>
      <c r="H108">
        <v>20</v>
      </c>
      <c r="I108">
        <v>20</v>
      </c>
      <c r="J108">
        <v>20</v>
      </c>
      <c r="K108">
        <v>40</v>
      </c>
      <c r="L108">
        <v>40</v>
      </c>
      <c r="M108">
        <v>40</v>
      </c>
      <c r="N108">
        <v>40</v>
      </c>
      <c r="O108">
        <v>40</v>
      </c>
      <c r="P108">
        <v>40</v>
      </c>
      <c r="Q108">
        <v>40</v>
      </c>
      <c r="R108" s="11">
        <v>40</v>
      </c>
      <c r="S108" s="28">
        <v>40</v>
      </c>
      <c r="T108" s="28">
        <v>40</v>
      </c>
      <c r="U108" s="28">
        <v>40</v>
      </c>
      <c r="V108">
        <v>40</v>
      </c>
      <c r="W108" t="s">
        <v>262</v>
      </c>
      <c r="X108" t="s">
        <v>213</v>
      </c>
      <c r="Y108" t="s">
        <v>214</v>
      </c>
      <c r="Z108" t="s">
        <v>225</v>
      </c>
      <c r="AA108" t="s">
        <v>226</v>
      </c>
      <c r="AB108" s="75" t="s">
        <v>371</v>
      </c>
      <c r="AC108" s="74" t="s">
        <v>346</v>
      </c>
    </row>
    <row r="109" spans="1:29" ht="16" x14ac:dyDescent="0.2">
      <c r="A109" s="3" t="s">
        <v>33</v>
      </c>
      <c r="B109" s="4">
        <v>160</v>
      </c>
      <c r="C109">
        <v>165</v>
      </c>
      <c r="D109">
        <v>167</v>
      </c>
      <c r="E109">
        <v>197</v>
      </c>
      <c r="F109" s="4">
        <v>182</v>
      </c>
      <c r="G109">
        <v>152</v>
      </c>
      <c r="H109">
        <v>172</v>
      </c>
      <c r="I109">
        <v>152</v>
      </c>
      <c r="J109">
        <v>152</v>
      </c>
      <c r="K109">
        <v>194</v>
      </c>
      <c r="L109">
        <v>228</v>
      </c>
      <c r="M109">
        <v>231</v>
      </c>
      <c r="N109">
        <v>234</v>
      </c>
      <c r="O109">
        <v>197</v>
      </c>
      <c r="P109">
        <v>207</v>
      </c>
      <c r="Q109">
        <v>225</v>
      </c>
      <c r="R109" s="11">
        <v>305</v>
      </c>
      <c r="S109" s="28">
        <v>339</v>
      </c>
      <c r="T109" s="28">
        <v>382</v>
      </c>
      <c r="U109" s="28">
        <v>414</v>
      </c>
      <c r="V109">
        <v>442</v>
      </c>
      <c r="W109" t="s">
        <v>264</v>
      </c>
      <c r="X109" t="s">
        <v>223</v>
      </c>
      <c r="Y109" t="s">
        <v>224</v>
      </c>
      <c r="Z109" t="s">
        <v>255</v>
      </c>
      <c r="AA109" t="s">
        <v>256</v>
      </c>
      <c r="AB109" s="75" t="s">
        <v>372</v>
      </c>
      <c r="AC109" s="74" t="s">
        <v>354</v>
      </c>
    </row>
    <row r="110" spans="1:29" ht="16" x14ac:dyDescent="0.2">
      <c r="A110" s="2" t="s">
        <v>34</v>
      </c>
      <c r="B110" s="5">
        <v>175</v>
      </c>
      <c r="C110">
        <v>108</v>
      </c>
      <c r="D110">
        <v>136</v>
      </c>
      <c r="E110">
        <v>108</v>
      </c>
      <c r="F110" s="5">
        <v>116</v>
      </c>
      <c r="G110">
        <v>116</v>
      </c>
      <c r="H110">
        <v>116</v>
      </c>
      <c r="I110">
        <v>173</v>
      </c>
      <c r="J110">
        <v>173</v>
      </c>
      <c r="K110">
        <v>173</v>
      </c>
      <c r="L110">
        <v>173</v>
      </c>
      <c r="M110">
        <v>173</v>
      </c>
      <c r="N110">
        <v>166</v>
      </c>
      <c r="O110">
        <v>135</v>
      </c>
      <c r="P110">
        <v>141</v>
      </c>
      <c r="Q110">
        <v>149</v>
      </c>
      <c r="R110" s="11">
        <v>149</v>
      </c>
      <c r="S110" s="28">
        <v>149</v>
      </c>
      <c r="T110" s="28">
        <v>149</v>
      </c>
      <c r="U110" s="28">
        <v>149</v>
      </c>
      <c r="V110">
        <v>138</v>
      </c>
      <c r="W110" t="s">
        <v>265</v>
      </c>
      <c r="X110" t="s">
        <v>228</v>
      </c>
      <c r="Y110" t="s">
        <v>229</v>
      </c>
      <c r="Z110" t="s">
        <v>230</v>
      </c>
      <c r="AA110" t="s">
        <v>226</v>
      </c>
      <c r="AB110" s="75" t="s">
        <v>373</v>
      </c>
      <c r="AC110" s="74" t="s">
        <v>348</v>
      </c>
    </row>
    <row r="111" spans="1:29" ht="16" x14ac:dyDescent="0.2">
      <c r="A111" s="3" t="s">
        <v>35</v>
      </c>
      <c r="B111" s="4">
        <v>560</v>
      </c>
      <c r="C111">
        <v>540</v>
      </c>
      <c r="D111">
        <v>555</v>
      </c>
      <c r="E111">
        <v>555</v>
      </c>
      <c r="F111" s="4">
        <v>555</v>
      </c>
      <c r="G111">
        <v>674</v>
      </c>
      <c r="H111">
        <v>732</v>
      </c>
      <c r="I111">
        <v>861</v>
      </c>
      <c r="J111">
        <v>829</v>
      </c>
      <c r="K111">
        <v>700</v>
      </c>
      <c r="L111">
        <v>718</v>
      </c>
      <c r="M111">
        <v>746</v>
      </c>
      <c r="N111">
        <v>747</v>
      </c>
      <c r="O111">
        <v>653</v>
      </c>
      <c r="P111">
        <v>638</v>
      </c>
      <c r="Q111">
        <v>632</v>
      </c>
      <c r="R111" s="11">
        <v>636</v>
      </c>
      <c r="S111" s="28">
        <v>636</v>
      </c>
      <c r="T111" s="28">
        <v>636</v>
      </c>
      <c r="U111" s="28">
        <v>656</v>
      </c>
      <c r="V111">
        <v>651</v>
      </c>
      <c r="W111" t="s">
        <v>266</v>
      </c>
      <c r="X111" t="s">
        <v>223</v>
      </c>
      <c r="Y111" t="s">
        <v>224</v>
      </c>
      <c r="Z111" t="s">
        <v>246</v>
      </c>
      <c r="AA111" t="s">
        <v>233</v>
      </c>
      <c r="AB111" s="75" t="s">
        <v>374</v>
      </c>
      <c r="AC111" s="74" t="s">
        <v>350</v>
      </c>
    </row>
    <row r="112" spans="1:29" ht="16" x14ac:dyDescent="0.2">
      <c r="A112" s="2" t="s">
        <v>36</v>
      </c>
      <c r="B112" s="5">
        <v>516</v>
      </c>
      <c r="C112">
        <v>509</v>
      </c>
      <c r="D112">
        <v>521</v>
      </c>
      <c r="E112">
        <v>469</v>
      </c>
      <c r="F112" s="5">
        <v>485</v>
      </c>
      <c r="G112">
        <v>558</v>
      </c>
      <c r="H112">
        <v>540</v>
      </c>
      <c r="I112">
        <v>564</v>
      </c>
      <c r="J112">
        <v>615</v>
      </c>
      <c r="K112">
        <v>625</v>
      </c>
      <c r="L112">
        <v>619</v>
      </c>
      <c r="M112">
        <v>620</v>
      </c>
      <c r="N112">
        <v>620</v>
      </c>
      <c r="O112">
        <v>584</v>
      </c>
      <c r="P112">
        <v>584</v>
      </c>
      <c r="Q112">
        <v>548</v>
      </c>
      <c r="R112" s="11">
        <v>548</v>
      </c>
      <c r="S112" s="28">
        <v>656</v>
      </c>
      <c r="T112" s="28">
        <v>679</v>
      </c>
      <c r="U112" s="28">
        <v>688</v>
      </c>
      <c r="V112">
        <v>664</v>
      </c>
      <c r="W112" t="s">
        <v>267</v>
      </c>
      <c r="X112" t="s">
        <v>228</v>
      </c>
      <c r="Y112" t="s">
        <v>229</v>
      </c>
      <c r="Z112" t="s">
        <v>215</v>
      </c>
      <c r="AA112" t="s">
        <v>216</v>
      </c>
      <c r="AB112" s="75" t="s">
        <v>375</v>
      </c>
      <c r="AC112" s="74" t="s">
        <v>344</v>
      </c>
    </row>
    <row r="113" spans="1:29" ht="16" x14ac:dyDescent="0.2">
      <c r="A113" s="3" t="s">
        <v>37</v>
      </c>
      <c r="B113" s="4">
        <v>120</v>
      </c>
      <c r="C113">
        <v>120</v>
      </c>
      <c r="D113">
        <v>120</v>
      </c>
      <c r="E113">
        <v>120</v>
      </c>
      <c r="F113" s="4">
        <v>131</v>
      </c>
      <c r="G113">
        <v>131</v>
      </c>
      <c r="H113">
        <v>192</v>
      </c>
      <c r="I113">
        <v>192</v>
      </c>
      <c r="J113">
        <v>192</v>
      </c>
      <c r="K113">
        <v>188</v>
      </c>
      <c r="L113">
        <v>195</v>
      </c>
      <c r="M113">
        <v>190</v>
      </c>
      <c r="N113">
        <v>173</v>
      </c>
      <c r="O113">
        <v>173</v>
      </c>
      <c r="P113">
        <v>184</v>
      </c>
      <c r="Q113">
        <v>164</v>
      </c>
      <c r="R113" s="11">
        <v>159</v>
      </c>
      <c r="S113" s="28">
        <v>159</v>
      </c>
      <c r="T113" s="28">
        <v>135</v>
      </c>
      <c r="U113" s="28">
        <v>135</v>
      </c>
      <c r="V113">
        <v>135</v>
      </c>
      <c r="W113" t="s">
        <v>268</v>
      </c>
      <c r="X113" t="s">
        <v>228</v>
      </c>
      <c r="Y113" t="s">
        <v>229</v>
      </c>
      <c r="Z113" t="s">
        <v>251</v>
      </c>
      <c r="AA113" t="s">
        <v>236</v>
      </c>
      <c r="AB113" s="75" t="s">
        <v>376</v>
      </c>
      <c r="AC113" s="74" t="s">
        <v>352</v>
      </c>
    </row>
    <row r="114" spans="1:29" ht="16" x14ac:dyDescent="0.2">
      <c r="A114" s="2" t="s">
        <v>38</v>
      </c>
      <c r="B114" s="5">
        <v>17</v>
      </c>
      <c r="C114">
        <v>17</v>
      </c>
      <c r="D114">
        <v>17</v>
      </c>
      <c r="E114">
        <v>17</v>
      </c>
      <c r="F114" s="5">
        <v>17</v>
      </c>
      <c r="G114">
        <v>17</v>
      </c>
      <c r="H114">
        <v>17</v>
      </c>
      <c r="I114">
        <v>59</v>
      </c>
      <c r="J114">
        <v>59</v>
      </c>
      <c r="K114">
        <v>59</v>
      </c>
      <c r="L114">
        <v>62</v>
      </c>
      <c r="M114">
        <v>62</v>
      </c>
      <c r="N114">
        <v>62</v>
      </c>
      <c r="O114">
        <v>62</v>
      </c>
      <c r="P114">
        <v>62</v>
      </c>
      <c r="Q114">
        <v>62</v>
      </c>
      <c r="R114" s="11">
        <v>84</v>
      </c>
      <c r="S114" s="28">
        <v>112</v>
      </c>
      <c r="T114" s="28">
        <v>112</v>
      </c>
      <c r="U114" s="28">
        <v>115</v>
      </c>
      <c r="V114">
        <v>97</v>
      </c>
      <c r="W114" t="s">
        <v>269</v>
      </c>
      <c r="X114" t="s">
        <v>223</v>
      </c>
      <c r="Y114" t="s">
        <v>224</v>
      </c>
      <c r="Z114" t="s">
        <v>246</v>
      </c>
      <c r="AA114" t="s">
        <v>233</v>
      </c>
      <c r="AB114" s="75" t="s">
        <v>377</v>
      </c>
      <c r="AC114" s="74" t="s">
        <v>350</v>
      </c>
    </row>
    <row r="115" spans="1:29" ht="16" x14ac:dyDescent="0.2">
      <c r="A115" s="3" t="s">
        <v>39</v>
      </c>
      <c r="B115" s="4">
        <v>372</v>
      </c>
      <c r="C115">
        <v>380</v>
      </c>
      <c r="D115">
        <v>378</v>
      </c>
      <c r="E115">
        <v>402</v>
      </c>
      <c r="F115" s="4">
        <v>356</v>
      </c>
      <c r="G115">
        <v>347</v>
      </c>
      <c r="H115">
        <v>364</v>
      </c>
      <c r="I115">
        <v>409</v>
      </c>
      <c r="J115">
        <v>433</v>
      </c>
      <c r="K115">
        <v>549</v>
      </c>
      <c r="L115">
        <v>529</v>
      </c>
      <c r="M115">
        <v>444</v>
      </c>
      <c r="N115">
        <v>424</v>
      </c>
      <c r="O115">
        <v>461</v>
      </c>
      <c r="P115">
        <v>481</v>
      </c>
      <c r="Q115">
        <v>509</v>
      </c>
      <c r="R115" s="11">
        <v>529</v>
      </c>
      <c r="S115" s="28">
        <v>549</v>
      </c>
      <c r="T115" s="28">
        <v>549</v>
      </c>
      <c r="U115" s="28">
        <v>691</v>
      </c>
      <c r="V115">
        <v>809</v>
      </c>
      <c r="W115" t="s">
        <v>270</v>
      </c>
      <c r="X115" t="s">
        <v>228</v>
      </c>
      <c r="Y115" t="s">
        <v>229</v>
      </c>
      <c r="Z115" t="s">
        <v>271</v>
      </c>
      <c r="AA115" t="s">
        <v>233</v>
      </c>
      <c r="AB115" s="75" t="s">
        <v>378</v>
      </c>
      <c r="AC115" s="74" t="s">
        <v>352</v>
      </c>
    </row>
    <row r="116" spans="1:29" ht="16" x14ac:dyDescent="0.2">
      <c r="A116" s="2" t="s">
        <v>40</v>
      </c>
      <c r="B116" s="5">
        <v>40</v>
      </c>
      <c r="C116">
        <v>45</v>
      </c>
      <c r="D116">
        <v>45</v>
      </c>
      <c r="E116">
        <v>44</v>
      </c>
      <c r="F116" s="5">
        <v>24</v>
      </c>
      <c r="G116">
        <v>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1">
        <v>0</v>
      </c>
      <c r="S116" s="28">
        <v>0</v>
      </c>
      <c r="T116" s="28">
        <v>0</v>
      </c>
      <c r="U116" s="28">
        <v>0</v>
      </c>
      <c r="V116">
        <v>25</v>
      </c>
      <c r="W116" t="s">
        <v>272</v>
      </c>
      <c r="X116" t="s">
        <v>213</v>
      </c>
      <c r="Y116" t="s">
        <v>214</v>
      </c>
      <c r="Z116" t="s">
        <v>273</v>
      </c>
      <c r="AA116" t="s">
        <v>226</v>
      </c>
      <c r="AB116" s="75" t="s">
        <v>379</v>
      </c>
      <c r="AC116" s="74" t="s">
        <v>348</v>
      </c>
    </row>
    <row r="117" spans="1:29" ht="16" x14ac:dyDescent="0.2">
      <c r="A117" s="3" t="s">
        <v>41</v>
      </c>
      <c r="B117" s="4">
        <v>79</v>
      </c>
      <c r="C117">
        <v>89</v>
      </c>
      <c r="D117">
        <v>108</v>
      </c>
      <c r="E117">
        <v>98</v>
      </c>
      <c r="F117" s="4">
        <v>88</v>
      </c>
      <c r="G117">
        <v>88</v>
      </c>
      <c r="H117">
        <v>88</v>
      </c>
      <c r="I117">
        <v>88</v>
      </c>
      <c r="J117">
        <v>78</v>
      </c>
      <c r="K117">
        <v>78</v>
      </c>
      <c r="L117">
        <v>60</v>
      </c>
      <c r="M117">
        <v>98</v>
      </c>
      <c r="N117">
        <v>98</v>
      </c>
      <c r="O117">
        <v>98</v>
      </c>
      <c r="P117">
        <v>98</v>
      </c>
      <c r="Q117">
        <v>60</v>
      </c>
      <c r="R117" s="11">
        <v>60</v>
      </c>
      <c r="S117" s="28">
        <v>60</v>
      </c>
      <c r="T117" s="28">
        <v>60</v>
      </c>
      <c r="U117" s="28">
        <v>60</v>
      </c>
      <c r="V117">
        <v>60</v>
      </c>
      <c r="W117" t="s">
        <v>274</v>
      </c>
      <c r="X117" t="s">
        <v>228</v>
      </c>
      <c r="Y117" t="s">
        <v>229</v>
      </c>
      <c r="Z117" t="s">
        <v>215</v>
      </c>
      <c r="AA117" t="s">
        <v>216</v>
      </c>
      <c r="AB117" s="75" t="s">
        <v>380</v>
      </c>
      <c r="AC117" s="74" t="s">
        <v>344</v>
      </c>
    </row>
    <row r="118" spans="1:29" ht="16" x14ac:dyDescent="0.2">
      <c r="A118" s="2" t="s">
        <v>42</v>
      </c>
      <c r="B118" s="5">
        <v>80</v>
      </c>
      <c r="C118">
        <v>80</v>
      </c>
      <c r="D118">
        <v>80</v>
      </c>
      <c r="E118">
        <v>104</v>
      </c>
      <c r="F118" s="5">
        <v>94</v>
      </c>
      <c r="G118">
        <v>84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30</v>
      </c>
      <c r="Q118">
        <v>20</v>
      </c>
      <c r="R118" s="11">
        <v>30</v>
      </c>
      <c r="S118" s="28">
        <v>30</v>
      </c>
      <c r="T118" s="28">
        <v>10</v>
      </c>
      <c r="U118" s="28">
        <v>75</v>
      </c>
      <c r="V118">
        <v>0</v>
      </c>
      <c r="W118" t="s">
        <v>275</v>
      </c>
      <c r="X118" t="s">
        <v>213</v>
      </c>
      <c r="Y118" t="s">
        <v>214</v>
      </c>
      <c r="Z118" t="s">
        <v>235</v>
      </c>
      <c r="AA118" t="s">
        <v>236</v>
      </c>
      <c r="AB118" s="75" t="s">
        <v>381</v>
      </c>
      <c r="AC118" s="74" t="s">
        <v>352</v>
      </c>
    </row>
    <row r="119" spans="1:29" ht="16" x14ac:dyDescent="0.2">
      <c r="A119" s="3" t="s">
        <v>43</v>
      </c>
      <c r="B119" s="4">
        <v>40</v>
      </c>
      <c r="C119">
        <v>54</v>
      </c>
      <c r="D119">
        <v>54</v>
      </c>
      <c r="E119">
        <v>54</v>
      </c>
      <c r="F119" s="4">
        <v>46</v>
      </c>
      <c r="G119">
        <v>32</v>
      </c>
      <c r="H119">
        <v>32</v>
      </c>
      <c r="I119">
        <v>32</v>
      </c>
      <c r="J119">
        <v>52</v>
      </c>
      <c r="K119">
        <v>52</v>
      </c>
      <c r="L119">
        <v>52</v>
      </c>
      <c r="M119">
        <v>52</v>
      </c>
      <c r="N119">
        <v>52</v>
      </c>
      <c r="O119">
        <v>20</v>
      </c>
      <c r="P119">
        <v>20</v>
      </c>
      <c r="Q119">
        <v>20</v>
      </c>
      <c r="R119" s="11">
        <v>20</v>
      </c>
      <c r="S119" s="28">
        <v>62</v>
      </c>
      <c r="T119" s="28">
        <v>62</v>
      </c>
      <c r="U119" s="28">
        <v>62</v>
      </c>
      <c r="V119">
        <v>62</v>
      </c>
      <c r="W119" t="s">
        <v>276</v>
      </c>
      <c r="X119" t="s">
        <v>228</v>
      </c>
      <c r="Y119" t="s">
        <v>229</v>
      </c>
      <c r="Z119" t="s">
        <v>215</v>
      </c>
      <c r="AA119" t="s">
        <v>216</v>
      </c>
      <c r="AB119" s="75" t="s">
        <v>382</v>
      </c>
      <c r="AC119" s="74" t="s">
        <v>344</v>
      </c>
    </row>
    <row r="120" spans="1:29" ht="16" x14ac:dyDescent="0.2">
      <c r="A120" s="2" t="s">
        <v>44</v>
      </c>
      <c r="B120" s="5">
        <v>0</v>
      </c>
      <c r="C120">
        <v>0</v>
      </c>
      <c r="D120">
        <v>0</v>
      </c>
      <c r="E120">
        <v>0</v>
      </c>
      <c r="F120" s="5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1">
        <v>0</v>
      </c>
      <c r="S120" s="28">
        <v>0</v>
      </c>
      <c r="T120" s="28">
        <v>0</v>
      </c>
      <c r="U120" s="28">
        <v>0</v>
      </c>
      <c r="V120">
        <v>0</v>
      </c>
      <c r="W120" t="s">
        <v>277</v>
      </c>
      <c r="X120" t="s">
        <v>213</v>
      </c>
      <c r="Y120" t="s">
        <v>214</v>
      </c>
      <c r="Z120" t="s">
        <v>230</v>
      </c>
      <c r="AA120" t="s">
        <v>226</v>
      </c>
      <c r="AB120" s="75" t="s">
        <v>383</v>
      </c>
      <c r="AC120" s="74" t="s">
        <v>348</v>
      </c>
    </row>
    <row r="121" spans="1:29" ht="16" x14ac:dyDescent="0.2">
      <c r="A121" s="3" t="s">
        <v>45</v>
      </c>
      <c r="B121" s="4">
        <v>185</v>
      </c>
      <c r="C121">
        <v>167</v>
      </c>
      <c r="D121">
        <v>117</v>
      </c>
      <c r="E121">
        <v>110</v>
      </c>
      <c r="F121" s="4">
        <v>110</v>
      </c>
      <c r="G121">
        <v>133</v>
      </c>
      <c r="H121">
        <v>133</v>
      </c>
      <c r="I121">
        <v>148</v>
      </c>
      <c r="J121">
        <v>148</v>
      </c>
      <c r="K121">
        <v>79</v>
      </c>
      <c r="L121">
        <v>79</v>
      </c>
      <c r="M121">
        <v>79</v>
      </c>
      <c r="N121">
        <v>65</v>
      </c>
      <c r="O121">
        <v>65</v>
      </c>
      <c r="P121">
        <v>65</v>
      </c>
      <c r="Q121">
        <v>65</v>
      </c>
      <c r="R121" s="11">
        <v>191</v>
      </c>
      <c r="S121" s="28">
        <v>86</v>
      </c>
      <c r="T121" s="28">
        <v>100</v>
      </c>
      <c r="U121" s="28">
        <v>152</v>
      </c>
      <c r="V121">
        <v>152</v>
      </c>
      <c r="W121" t="s">
        <v>278</v>
      </c>
      <c r="X121" t="s">
        <v>223</v>
      </c>
      <c r="Y121" t="s">
        <v>224</v>
      </c>
      <c r="Z121" t="s">
        <v>238</v>
      </c>
      <c r="AA121" t="s">
        <v>236</v>
      </c>
      <c r="AB121" s="75" t="s">
        <v>384</v>
      </c>
      <c r="AC121" s="74" t="s">
        <v>354</v>
      </c>
    </row>
    <row r="122" spans="1:29" ht="16" x14ac:dyDescent="0.2">
      <c r="A122" s="2" t="s">
        <v>46</v>
      </c>
      <c r="B122" s="5">
        <v>0</v>
      </c>
      <c r="C122">
        <v>20</v>
      </c>
      <c r="D122">
        <v>20</v>
      </c>
      <c r="E122">
        <v>20</v>
      </c>
      <c r="F122" s="5">
        <v>0</v>
      </c>
      <c r="G122">
        <v>0</v>
      </c>
      <c r="H122">
        <v>0</v>
      </c>
      <c r="I122">
        <v>42</v>
      </c>
      <c r="J122">
        <v>42</v>
      </c>
      <c r="K122">
        <v>41</v>
      </c>
      <c r="L122">
        <v>41</v>
      </c>
      <c r="M122">
        <v>41</v>
      </c>
      <c r="N122">
        <v>0</v>
      </c>
      <c r="O122">
        <v>0</v>
      </c>
      <c r="P122">
        <v>0</v>
      </c>
      <c r="Q122">
        <v>0</v>
      </c>
      <c r="R122" s="11">
        <v>0</v>
      </c>
      <c r="S122" s="28">
        <v>0</v>
      </c>
      <c r="T122" s="28">
        <v>0</v>
      </c>
      <c r="U122" s="28">
        <v>0</v>
      </c>
      <c r="V122">
        <v>0</v>
      </c>
      <c r="W122" t="s">
        <v>279</v>
      </c>
      <c r="X122" t="s">
        <v>213</v>
      </c>
      <c r="Y122" t="s">
        <v>214</v>
      </c>
      <c r="Z122" t="s">
        <v>251</v>
      </c>
      <c r="AA122" t="s">
        <v>236</v>
      </c>
      <c r="AB122" s="75" t="s">
        <v>385</v>
      </c>
      <c r="AC122" s="74" t="s">
        <v>352</v>
      </c>
    </row>
    <row r="123" spans="1:29" ht="16" x14ac:dyDescent="0.2">
      <c r="A123" s="3" t="s">
        <v>47</v>
      </c>
      <c r="B123" s="4">
        <v>319</v>
      </c>
      <c r="C123">
        <v>296</v>
      </c>
      <c r="D123">
        <v>374</v>
      </c>
      <c r="E123">
        <v>461</v>
      </c>
      <c r="F123" s="4">
        <v>434</v>
      </c>
      <c r="G123">
        <v>436</v>
      </c>
      <c r="H123">
        <v>441</v>
      </c>
      <c r="I123">
        <v>440</v>
      </c>
      <c r="J123">
        <v>680</v>
      </c>
      <c r="K123">
        <v>635</v>
      </c>
      <c r="L123">
        <v>615</v>
      </c>
      <c r="M123">
        <v>604</v>
      </c>
      <c r="N123">
        <v>498</v>
      </c>
      <c r="O123">
        <v>539</v>
      </c>
      <c r="P123">
        <v>558</v>
      </c>
      <c r="Q123">
        <v>593</v>
      </c>
      <c r="R123" s="11">
        <v>521</v>
      </c>
      <c r="S123" s="28">
        <v>543</v>
      </c>
      <c r="T123" s="28">
        <v>668</v>
      </c>
      <c r="U123" s="28">
        <v>683</v>
      </c>
      <c r="V123">
        <v>727</v>
      </c>
      <c r="W123" t="s">
        <v>280</v>
      </c>
      <c r="X123" t="s">
        <v>228</v>
      </c>
      <c r="Y123" t="s">
        <v>229</v>
      </c>
      <c r="Z123" t="s">
        <v>251</v>
      </c>
      <c r="AA123" t="s">
        <v>236</v>
      </c>
      <c r="AB123" s="75" t="s">
        <v>386</v>
      </c>
      <c r="AC123" s="74" t="s">
        <v>352</v>
      </c>
    </row>
    <row r="124" spans="1:29" ht="16" x14ac:dyDescent="0.2">
      <c r="A124" s="2" t="s">
        <v>48</v>
      </c>
      <c r="B124" s="5">
        <v>40</v>
      </c>
      <c r="C124">
        <v>40</v>
      </c>
      <c r="D124">
        <v>40</v>
      </c>
      <c r="E124">
        <v>40</v>
      </c>
      <c r="F124" s="5">
        <v>40</v>
      </c>
      <c r="G124">
        <v>40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 s="11">
        <v>20</v>
      </c>
      <c r="S124" s="28">
        <v>20</v>
      </c>
      <c r="T124" s="28">
        <v>20</v>
      </c>
      <c r="U124" s="28">
        <v>20</v>
      </c>
      <c r="V124">
        <v>20</v>
      </c>
      <c r="W124" t="s">
        <v>281</v>
      </c>
      <c r="X124" t="s">
        <v>213</v>
      </c>
      <c r="Y124" t="s">
        <v>214</v>
      </c>
      <c r="Z124" t="s">
        <v>230</v>
      </c>
      <c r="AA124" t="s">
        <v>226</v>
      </c>
      <c r="AB124" s="75" t="s">
        <v>387</v>
      </c>
      <c r="AC124" s="74" t="s">
        <v>348</v>
      </c>
    </row>
    <row r="125" spans="1:29" ht="16" x14ac:dyDescent="0.2">
      <c r="A125" s="3" t="s">
        <v>49</v>
      </c>
      <c r="B125" s="4">
        <v>70</v>
      </c>
      <c r="C125">
        <v>61</v>
      </c>
      <c r="D125">
        <v>61</v>
      </c>
      <c r="E125">
        <v>41</v>
      </c>
      <c r="F125" s="4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48</v>
      </c>
      <c r="N125">
        <v>50</v>
      </c>
      <c r="O125">
        <v>52</v>
      </c>
      <c r="P125">
        <v>51</v>
      </c>
      <c r="Q125">
        <v>49</v>
      </c>
      <c r="R125" s="11">
        <v>49</v>
      </c>
      <c r="S125" s="28">
        <v>47</v>
      </c>
      <c r="T125" s="28">
        <v>47</v>
      </c>
      <c r="U125" s="28">
        <v>47</v>
      </c>
      <c r="V125">
        <v>47</v>
      </c>
      <c r="W125" t="s">
        <v>282</v>
      </c>
      <c r="X125" t="s">
        <v>223</v>
      </c>
      <c r="Y125" t="s">
        <v>224</v>
      </c>
      <c r="Z125" t="s">
        <v>273</v>
      </c>
      <c r="AA125" t="s">
        <v>226</v>
      </c>
      <c r="AB125" s="75" t="s">
        <v>388</v>
      </c>
      <c r="AC125" s="74" t="s">
        <v>348</v>
      </c>
    </row>
    <row r="126" spans="1:29" ht="16" x14ac:dyDescent="0.2">
      <c r="A126" s="2" t="s">
        <v>50</v>
      </c>
      <c r="B126" s="5">
        <v>145</v>
      </c>
      <c r="C126">
        <v>165</v>
      </c>
      <c r="D126">
        <v>164</v>
      </c>
      <c r="E126">
        <v>208</v>
      </c>
      <c r="F126" s="5">
        <v>138</v>
      </c>
      <c r="G126">
        <v>163</v>
      </c>
      <c r="H126">
        <v>161</v>
      </c>
      <c r="I126">
        <v>161</v>
      </c>
      <c r="J126">
        <v>161</v>
      </c>
      <c r="K126">
        <v>161</v>
      </c>
      <c r="L126">
        <v>182</v>
      </c>
      <c r="M126">
        <v>182</v>
      </c>
      <c r="N126">
        <v>182</v>
      </c>
      <c r="O126">
        <v>182</v>
      </c>
      <c r="P126">
        <v>182</v>
      </c>
      <c r="Q126">
        <v>202</v>
      </c>
      <c r="R126" s="11">
        <v>225</v>
      </c>
      <c r="S126" s="28">
        <v>132</v>
      </c>
      <c r="T126" s="28">
        <v>132</v>
      </c>
      <c r="U126" s="28">
        <v>152</v>
      </c>
      <c r="V126">
        <v>152</v>
      </c>
      <c r="W126" t="s">
        <v>283</v>
      </c>
      <c r="X126" t="s">
        <v>228</v>
      </c>
      <c r="Y126" t="s">
        <v>229</v>
      </c>
      <c r="Z126" t="s">
        <v>238</v>
      </c>
      <c r="AA126" t="s">
        <v>236</v>
      </c>
      <c r="AB126" s="75" t="s">
        <v>389</v>
      </c>
      <c r="AC126" s="74" t="s">
        <v>354</v>
      </c>
    </row>
    <row r="127" spans="1:29" ht="16" x14ac:dyDescent="0.2">
      <c r="A127" s="3" t="s">
        <v>51</v>
      </c>
      <c r="B127" s="4">
        <v>610</v>
      </c>
      <c r="C127">
        <v>571</v>
      </c>
      <c r="D127">
        <v>542</v>
      </c>
      <c r="E127">
        <v>520</v>
      </c>
      <c r="F127" s="4">
        <v>572</v>
      </c>
      <c r="G127">
        <v>600</v>
      </c>
      <c r="H127">
        <v>610</v>
      </c>
      <c r="I127">
        <v>621</v>
      </c>
      <c r="J127">
        <v>541</v>
      </c>
      <c r="K127">
        <v>542</v>
      </c>
      <c r="L127">
        <v>528</v>
      </c>
      <c r="M127">
        <v>573</v>
      </c>
      <c r="N127">
        <v>593</v>
      </c>
      <c r="O127">
        <v>593</v>
      </c>
      <c r="P127">
        <v>593</v>
      </c>
      <c r="Q127">
        <v>541</v>
      </c>
      <c r="R127" s="11">
        <v>587</v>
      </c>
      <c r="S127" s="28">
        <v>563</v>
      </c>
      <c r="T127" s="28">
        <v>642</v>
      </c>
      <c r="U127" s="28">
        <v>643</v>
      </c>
      <c r="V127">
        <v>693</v>
      </c>
      <c r="W127" t="s">
        <v>284</v>
      </c>
      <c r="X127" t="s">
        <v>223</v>
      </c>
      <c r="Y127" t="s">
        <v>224</v>
      </c>
      <c r="Z127" t="s">
        <v>271</v>
      </c>
      <c r="AA127" t="s">
        <v>233</v>
      </c>
      <c r="AB127" s="75" t="s">
        <v>390</v>
      </c>
      <c r="AC127" s="74" t="s">
        <v>352</v>
      </c>
    </row>
    <row r="128" spans="1:29" ht="16" x14ac:dyDescent="0.2">
      <c r="A128" s="2" t="s">
        <v>52</v>
      </c>
      <c r="B128" s="5">
        <v>247</v>
      </c>
      <c r="C128">
        <v>277</v>
      </c>
      <c r="D128">
        <v>277</v>
      </c>
      <c r="E128">
        <v>252</v>
      </c>
      <c r="F128" s="5">
        <v>252</v>
      </c>
      <c r="G128">
        <v>272</v>
      </c>
      <c r="H128">
        <v>257</v>
      </c>
      <c r="I128">
        <v>325</v>
      </c>
      <c r="J128">
        <v>321</v>
      </c>
      <c r="K128">
        <v>295</v>
      </c>
      <c r="L128">
        <v>294</v>
      </c>
      <c r="M128">
        <v>296</v>
      </c>
      <c r="N128">
        <v>305</v>
      </c>
      <c r="O128">
        <v>305</v>
      </c>
      <c r="P128">
        <v>303</v>
      </c>
      <c r="Q128">
        <v>332</v>
      </c>
      <c r="R128" s="11">
        <v>376</v>
      </c>
      <c r="S128" s="28">
        <v>376</v>
      </c>
      <c r="T128" s="28">
        <v>376</v>
      </c>
      <c r="U128" s="28">
        <v>407</v>
      </c>
      <c r="V128">
        <v>426</v>
      </c>
      <c r="W128" t="s">
        <v>285</v>
      </c>
      <c r="X128" t="s">
        <v>228</v>
      </c>
      <c r="Y128" t="s">
        <v>229</v>
      </c>
      <c r="Z128" t="s">
        <v>271</v>
      </c>
      <c r="AA128" t="s">
        <v>233</v>
      </c>
      <c r="AB128" s="75" t="s">
        <v>391</v>
      </c>
      <c r="AC128" s="74" t="s">
        <v>352</v>
      </c>
    </row>
    <row r="129" spans="1:29" ht="16" x14ac:dyDescent="0.2">
      <c r="A129" s="3" t="s">
        <v>53</v>
      </c>
      <c r="B129" s="4">
        <v>78</v>
      </c>
      <c r="C129">
        <v>89</v>
      </c>
      <c r="D129">
        <v>104</v>
      </c>
      <c r="E129">
        <v>104</v>
      </c>
      <c r="F129" s="4">
        <v>104</v>
      </c>
      <c r="G129">
        <v>71</v>
      </c>
      <c r="H129">
        <v>183</v>
      </c>
      <c r="I129">
        <v>112</v>
      </c>
      <c r="J129">
        <v>199</v>
      </c>
      <c r="K129">
        <v>204</v>
      </c>
      <c r="L129">
        <v>265</v>
      </c>
      <c r="M129">
        <v>299</v>
      </c>
      <c r="N129">
        <v>299</v>
      </c>
      <c r="O129">
        <v>299</v>
      </c>
      <c r="P129">
        <v>286</v>
      </c>
      <c r="Q129">
        <v>286</v>
      </c>
      <c r="R129" s="11">
        <v>286</v>
      </c>
      <c r="S129" s="28">
        <v>290</v>
      </c>
      <c r="T129" s="28">
        <v>334</v>
      </c>
      <c r="U129" s="28">
        <v>354</v>
      </c>
      <c r="V129">
        <v>371</v>
      </c>
      <c r="W129" t="s">
        <v>286</v>
      </c>
      <c r="X129" t="s">
        <v>223</v>
      </c>
      <c r="Y129" t="s">
        <v>224</v>
      </c>
      <c r="Z129" t="s">
        <v>246</v>
      </c>
      <c r="AA129" t="s">
        <v>233</v>
      </c>
      <c r="AB129" s="75" t="s">
        <v>392</v>
      </c>
      <c r="AC129" s="74" t="s">
        <v>350</v>
      </c>
    </row>
    <row r="130" spans="1:29" ht="16" x14ac:dyDescent="0.2">
      <c r="A130" s="2" t="s">
        <v>54</v>
      </c>
      <c r="B130" s="5">
        <v>223</v>
      </c>
      <c r="C130">
        <v>133</v>
      </c>
      <c r="D130">
        <v>201</v>
      </c>
      <c r="E130">
        <v>209</v>
      </c>
      <c r="F130" s="5">
        <v>227</v>
      </c>
      <c r="G130">
        <v>256</v>
      </c>
      <c r="H130">
        <v>237</v>
      </c>
      <c r="I130">
        <v>158</v>
      </c>
      <c r="J130">
        <v>157</v>
      </c>
      <c r="K130">
        <v>174</v>
      </c>
      <c r="L130">
        <v>174</v>
      </c>
      <c r="M130">
        <v>186</v>
      </c>
      <c r="N130">
        <v>209</v>
      </c>
      <c r="O130">
        <v>218</v>
      </c>
      <c r="P130">
        <v>218</v>
      </c>
      <c r="Q130">
        <v>214</v>
      </c>
      <c r="R130" s="11">
        <v>249</v>
      </c>
      <c r="S130" s="28">
        <v>313</v>
      </c>
      <c r="T130" s="28">
        <v>339</v>
      </c>
      <c r="U130" s="28">
        <v>342</v>
      </c>
      <c r="V130">
        <v>320</v>
      </c>
      <c r="W130" t="s">
        <v>287</v>
      </c>
      <c r="X130" t="s">
        <v>228</v>
      </c>
      <c r="Y130" t="s">
        <v>229</v>
      </c>
      <c r="Z130" t="s">
        <v>243</v>
      </c>
      <c r="AA130" t="s">
        <v>226</v>
      </c>
      <c r="AB130" s="75" t="s">
        <v>393</v>
      </c>
      <c r="AC130" s="74" t="s">
        <v>350</v>
      </c>
    </row>
    <row r="131" spans="1:29" ht="16" x14ac:dyDescent="0.2">
      <c r="A131" s="3" t="s">
        <v>55</v>
      </c>
      <c r="B131" s="4">
        <v>355</v>
      </c>
      <c r="C131">
        <v>360</v>
      </c>
      <c r="D131">
        <v>360</v>
      </c>
      <c r="E131">
        <v>342</v>
      </c>
      <c r="F131" s="4">
        <v>306</v>
      </c>
      <c r="G131">
        <v>260</v>
      </c>
      <c r="H131">
        <v>331</v>
      </c>
      <c r="I131">
        <v>344</v>
      </c>
      <c r="J131">
        <v>432</v>
      </c>
      <c r="K131">
        <v>432</v>
      </c>
      <c r="L131">
        <v>434</v>
      </c>
      <c r="M131">
        <v>474</v>
      </c>
      <c r="N131">
        <v>474</v>
      </c>
      <c r="O131">
        <v>520</v>
      </c>
      <c r="P131">
        <v>439</v>
      </c>
      <c r="Q131">
        <v>473</v>
      </c>
      <c r="R131" s="11">
        <v>488</v>
      </c>
      <c r="S131" s="28">
        <v>523</v>
      </c>
      <c r="T131" s="28">
        <v>605</v>
      </c>
      <c r="U131" s="28">
        <v>615</v>
      </c>
      <c r="V131">
        <v>615</v>
      </c>
      <c r="W131" t="s">
        <v>288</v>
      </c>
      <c r="X131" t="s">
        <v>223</v>
      </c>
      <c r="Y131" t="s">
        <v>224</v>
      </c>
      <c r="Z131" t="s">
        <v>255</v>
      </c>
      <c r="AA131" t="s">
        <v>256</v>
      </c>
      <c r="AB131" s="75" t="s">
        <v>394</v>
      </c>
      <c r="AC131" s="74" t="s">
        <v>354</v>
      </c>
    </row>
    <row r="132" spans="1:29" ht="16" x14ac:dyDescent="0.2">
      <c r="A132" s="2" t="s">
        <v>56</v>
      </c>
      <c r="B132" s="5">
        <v>76</v>
      </c>
      <c r="C132">
        <v>76</v>
      </c>
      <c r="D132">
        <v>76</v>
      </c>
      <c r="E132">
        <v>76</v>
      </c>
      <c r="F132" s="5">
        <v>76</v>
      </c>
      <c r="G132">
        <v>76</v>
      </c>
      <c r="H132">
        <v>76</v>
      </c>
      <c r="I132">
        <v>76</v>
      </c>
      <c r="J132">
        <v>76</v>
      </c>
      <c r="K132">
        <v>76</v>
      </c>
      <c r="L132">
        <v>76</v>
      </c>
      <c r="M132">
        <v>76</v>
      </c>
      <c r="N132">
        <v>76</v>
      </c>
      <c r="O132">
        <v>76</v>
      </c>
      <c r="P132">
        <v>76</v>
      </c>
      <c r="Q132">
        <v>76</v>
      </c>
      <c r="R132" s="11">
        <v>76</v>
      </c>
      <c r="S132" s="28">
        <v>76</v>
      </c>
      <c r="T132" s="28">
        <v>76</v>
      </c>
      <c r="U132" s="28">
        <v>76</v>
      </c>
      <c r="V132">
        <v>76</v>
      </c>
      <c r="W132" t="s">
        <v>289</v>
      </c>
      <c r="X132" t="s">
        <v>213</v>
      </c>
      <c r="Y132" t="s">
        <v>214</v>
      </c>
      <c r="Z132" t="s">
        <v>251</v>
      </c>
      <c r="AA132" t="s">
        <v>236</v>
      </c>
      <c r="AB132" s="75" t="s">
        <v>395</v>
      </c>
      <c r="AC132" s="74" t="s">
        <v>352</v>
      </c>
    </row>
    <row r="133" spans="1:29" ht="16" x14ac:dyDescent="0.2">
      <c r="A133" s="3" t="s">
        <v>57</v>
      </c>
      <c r="B133" s="4">
        <v>652</v>
      </c>
      <c r="C133">
        <v>618</v>
      </c>
      <c r="D133">
        <v>615</v>
      </c>
      <c r="E133">
        <v>606</v>
      </c>
      <c r="F133" s="4">
        <v>552</v>
      </c>
      <c r="G133">
        <v>554</v>
      </c>
      <c r="H133">
        <v>647</v>
      </c>
      <c r="I133">
        <v>662</v>
      </c>
      <c r="J133">
        <v>816</v>
      </c>
      <c r="K133">
        <v>977</v>
      </c>
      <c r="L133">
        <v>1073</v>
      </c>
      <c r="M133">
        <v>1079</v>
      </c>
      <c r="N133">
        <v>896</v>
      </c>
      <c r="O133">
        <v>978</v>
      </c>
      <c r="P133">
        <v>980</v>
      </c>
      <c r="Q133">
        <v>1041</v>
      </c>
      <c r="R133" s="11">
        <v>1144</v>
      </c>
      <c r="S133" s="28">
        <v>1153</v>
      </c>
      <c r="T133" s="28">
        <v>1173</v>
      </c>
      <c r="U133" s="28">
        <v>1173</v>
      </c>
      <c r="V133">
        <v>1125</v>
      </c>
      <c r="W133" t="s">
        <v>290</v>
      </c>
      <c r="X133" t="s">
        <v>223</v>
      </c>
      <c r="Y133" t="s">
        <v>224</v>
      </c>
      <c r="Z133" t="s">
        <v>238</v>
      </c>
      <c r="AA133" t="s">
        <v>236</v>
      </c>
      <c r="AB133" s="75" t="s">
        <v>396</v>
      </c>
      <c r="AC133" s="74" t="s">
        <v>354</v>
      </c>
    </row>
    <row r="134" spans="1:29" ht="16" x14ac:dyDescent="0.2">
      <c r="A134" s="2" t="s">
        <v>58</v>
      </c>
      <c r="B134" s="5">
        <v>300</v>
      </c>
      <c r="C134">
        <v>286</v>
      </c>
      <c r="D134">
        <v>266</v>
      </c>
      <c r="E134">
        <v>286</v>
      </c>
      <c r="F134" s="5">
        <v>270</v>
      </c>
      <c r="G134">
        <v>250</v>
      </c>
      <c r="H134">
        <v>260</v>
      </c>
      <c r="I134">
        <v>260</v>
      </c>
      <c r="J134">
        <v>260</v>
      </c>
      <c r="K134">
        <v>260</v>
      </c>
      <c r="L134">
        <v>260</v>
      </c>
      <c r="M134">
        <v>260</v>
      </c>
      <c r="N134">
        <v>220</v>
      </c>
      <c r="O134">
        <v>234</v>
      </c>
      <c r="P134">
        <v>263</v>
      </c>
      <c r="Q134">
        <v>243</v>
      </c>
      <c r="R134" s="11">
        <v>264</v>
      </c>
      <c r="S134" s="28">
        <v>264</v>
      </c>
      <c r="T134" s="28">
        <v>264</v>
      </c>
      <c r="U134" s="28">
        <v>322</v>
      </c>
      <c r="V134">
        <v>302</v>
      </c>
      <c r="W134" t="s">
        <v>291</v>
      </c>
      <c r="X134" t="s">
        <v>228</v>
      </c>
      <c r="Y134" t="s">
        <v>229</v>
      </c>
      <c r="Z134" t="s">
        <v>251</v>
      </c>
      <c r="AA134" t="s">
        <v>236</v>
      </c>
      <c r="AB134" s="75" t="s">
        <v>397</v>
      </c>
      <c r="AC134" s="74" t="s">
        <v>352</v>
      </c>
    </row>
    <row r="135" spans="1:29" ht="16" x14ac:dyDescent="0.2">
      <c r="A135" s="3" t="s">
        <v>59</v>
      </c>
      <c r="B135" s="4">
        <v>105</v>
      </c>
      <c r="C135">
        <v>105</v>
      </c>
      <c r="D135">
        <v>105</v>
      </c>
      <c r="E135">
        <v>83</v>
      </c>
      <c r="F135" s="4">
        <v>110</v>
      </c>
      <c r="G135">
        <v>118</v>
      </c>
      <c r="H135">
        <v>106</v>
      </c>
      <c r="I135">
        <v>106</v>
      </c>
      <c r="J135">
        <v>106</v>
      </c>
      <c r="K135">
        <v>106</v>
      </c>
      <c r="L135">
        <v>69</v>
      </c>
      <c r="M135">
        <v>69</v>
      </c>
      <c r="N135">
        <v>69</v>
      </c>
      <c r="O135">
        <v>69</v>
      </c>
      <c r="P135">
        <v>108</v>
      </c>
      <c r="Q135">
        <v>108</v>
      </c>
      <c r="R135" s="11">
        <v>108</v>
      </c>
      <c r="S135" s="28">
        <v>59</v>
      </c>
      <c r="T135" s="28">
        <v>59</v>
      </c>
      <c r="U135" s="28">
        <v>59</v>
      </c>
      <c r="V135">
        <v>59</v>
      </c>
      <c r="W135" t="s">
        <v>292</v>
      </c>
      <c r="X135" t="s">
        <v>213</v>
      </c>
      <c r="Y135" t="s">
        <v>214</v>
      </c>
      <c r="Z135" t="s">
        <v>273</v>
      </c>
      <c r="AA135" t="s">
        <v>226</v>
      </c>
      <c r="AB135" s="75" t="s">
        <v>398</v>
      </c>
      <c r="AC135" s="74" t="s">
        <v>348</v>
      </c>
    </row>
    <row r="136" spans="1:29" ht="16" x14ac:dyDescent="0.2">
      <c r="A136" s="2" t="s">
        <v>60</v>
      </c>
      <c r="B136" s="5">
        <v>2127</v>
      </c>
      <c r="C136">
        <v>2362</v>
      </c>
      <c r="D136">
        <v>2511</v>
      </c>
      <c r="E136">
        <v>2456</v>
      </c>
      <c r="F136" s="5">
        <v>2655</v>
      </c>
      <c r="G136">
        <v>2900</v>
      </c>
      <c r="H136">
        <v>2889</v>
      </c>
      <c r="I136">
        <v>2791</v>
      </c>
      <c r="J136">
        <v>3061</v>
      </c>
      <c r="K136">
        <v>3218</v>
      </c>
      <c r="L136">
        <v>3538</v>
      </c>
      <c r="M136">
        <v>3732</v>
      </c>
      <c r="N136">
        <v>3631</v>
      </c>
      <c r="O136">
        <v>3706</v>
      </c>
      <c r="P136">
        <v>3682</v>
      </c>
      <c r="Q136">
        <v>3818</v>
      </c>
      <c r="R136" s="11">
        <v>4261</v>
      </c>
      <c r="S136" s="28">
        <v>4545</v>
      </c>
      <c r="T136" s="28">
        <v>5153</v>
      </c>
      <c r="U136" s="28">
        <v>5310</v>
      </c>
      <c r="V136">
        <v>5220</v>
      </c>
      <c r="W136" t="s">
        <v>293</v>
      </c>
      <c r="X136" t="s">
        <v>218</v>
      </c>
      <c r="Y136" t="s">
        <v>219</v>
      </c>
      <c r="Z136" t="s">
        <v>255</v>
      </c>
      <c r="AA136" t="s">
        <v>256</v>
      </c>
      <c r="AB136" s="75" t="s">
        <v>399</v>
      </c>
      <c r="AC136" s="74" t="s">
        <v>354</v>
      </c>
    </row>
    <row r="137" spans="1:29" ht="16" x14ac:dyDescent="0.2">
      <c r="A137" s="3" t="s">
        <v>61</v>
      </c>
      <c r="B137" s="4">
        <v>267</v>
      </c>
      <c r="C137">
        <v>267</v>
      </c>
      <c r="D137">
        <v>256</v>
      </c>
      <c r="E137">
        <v>192</v>
      </c>
      <c r="F137" s="4">
        <v>178</v>
      </c>
      <c r="G137">
        <v>190</v>
      </c>
      <c r="H137">
        <v>170</v>
      </c>
      <c r="I137">
        <v>197</v>
      </c>
      <c r="J137">
        <v>197</v>
      </c>
      <c r="K137">
        <v>209</v>
      </c>
      <c r="L137">
        <v>306</v>
      </c>
      <c r="M137">
        <v>291</v>
      </c>
      <c r="N137">
        <v>256</v>
      </c>
      <c r="O137">
        <v>282</v>
      </c>
      <c r="P137">
        <v>294</v>
      </c>
      <c r="Q137">
        <v>291</v>
      </c>
      <c r="R137" s="11">
        <v>329</v>
      </c>
      <c r="S137" s="28">
        <v>319</v>
      </c>
      <c r="T137" s="28">
        <v>383</v>
      </c>
      <c r="U137" s="28">
        <v>398</v>
      </c>
      <c r="V137">
        <v>385</v>
      </c>
      <c r="W137" t="s">
        <v>294</v>
      </c>
      <c r="X137" t="s">
        <v>228</v>
      </c>
      <c r="Y137" t="s">
        <v>229</v>
      </c>
      <c r="Z137" t="s">
        <v>225</v>
      </c>
      <c r="AA137" t="s">
        <v>226</v>
      </c>
      <c r="AB137" s="75" t="s">
        <v>400</v>
      </c>
      <c r="AC137" s="74" t="s">
        <v>346</v>
      </c>
    </row>
    <row r="138" spans="1:29" ht="16" x14ac:dyDescent="0.2">
      <c r="A138" s="2" t="s">
        <v>62</v>
      </c>
      <c r="B138" s="5">
        <v>199</v>
      </c>
      <c r="C138">
        <v>200</v>
      </c>
      <c r="D138">
        <v>204</v>
      </c>
      <c r="E138">
        <v>194</v>
      </c>
      <c r="F138" s="5">
        <v>222</v>
      </c>
      <c r="G138">
        <v>222</v>
      </c>
      <c r="H138">
        <v>194</v>
      </c>
      <c r="I138">
        <v>194</v>
      </c>
      <c r="J138">
        <v>170</v>
      </c>
      <c r="K138">
        <v>170</v>
      </c>
      <c r="L138">
        <v>170</v>
      </c>
      <c r="M138">
        <v>166</v>
      </c>
      <c r="N138">
        <v>166</v>
      </c>
      <c r="O138">
        <v>166</v>
      </c>
      <c r="P138">
        <v>166</v>
      </c>
      <c r="Q138">
        <v>166</v>
      </c>
      <c r="R138" s="11">
        <v>166</v>
      </c>
      <c r="S138" s="28">
        <v>188</v>
      </c>
      <c r="T138" s="28">
        <v>189</v>
      </c>
      <c r="U138" s="28">
        <v>189</v>
      </c>
      <c r="V138">
        <v>189</v>
      </c>
      <c r="W138" t="s">
        <v>295</v>
      </c>
      <c r="X138" t="s">
        <v>228</v>
      </c>
      <c r="Y138" t="s">
        <v>229</v>
      </c>
      <c r="Z138" t="s">
        <v>273</v>
      </c>
      <c r="AA138" t="s">
        <v>226</v>
      </c>
      <c r="AB138" s="75" t="s">
        <v>401</v>
      </c>
      <c r="AC138" s="74" t="s">
        <v>348</v>
      </c>
    </row>
    <row r="139" spans="1:29" ht="16" x14ac:dyDescent="0.2">
      <c r="A139" s="3" t="s">
        <v>63</v>
      </c>
      <c r="B139" s="4">
        <v>107</v>
      </c>
      <c r="C139">
        <v>107</v>
      </c>
      <c r="D139">
        <v>107</v>
      </c>
      <c r="E139">
        <v>122</v>
      </c>
      <c r="F139" s="4">
        <v>103</v>
      </c>
      <c r="G139">
        <v>150</v>
      </c>
      <c r="H139">
        <v>127</v>
      </c>
      <c r="I139">
        <v>137</v>
      </c>
      <c r="J139">
        <v>153</v>
      </c>
      <c r="K139">
        <v>153</v>
      </c>
      <c r="L139">
        <v>141</v>
      </c>
      <c r="M139">
        <v>125</v>
      </c>
      <c r="N139">
        <v>102</v>
      </c>
      <c r="O139">
        <v>102</v>
      </c>
      <c r="P139">
        <v>102</v>
      </c>
      <c r="Q139">
        <v>136</v>
      </c>
      <c r="R139" s="11">
        <v>116</v>
      </c>
      <c r="S139" s="28">
        <v>143</v>
      </c>
      <c r="T139" s="28">
        <v>87</v>
      </c>
      <c r="U139" s="28">
        <v>232</v>
      </c>
      <c r="V139">
        <v>232</v>
      </c>
      <c r="W139" t="s">
        <v>296</v>
      </c>
      <c r="X139" t="s">
        <v>223</v>
      </c>
      <c r="Y139" t="s">
        <v>224</v>
      </c>
      <c r="Z139" t="s">
        <v>246</v>
      </c>
      <c r="AA139" t="s">
        <v>233</v>
      </c>
      <c r="AB139" s="75" t="s">
        <v>402</v>
      </c>
      <c r="AC139" s="74" t="s">
        <v>350</v>
      </c>
    </row>
    <row r="140" spans="1:29" ht="16" x14ac:dyDescent="0.2">
      <c r="A140" s="2" t="s">
        <v>64</v>
      </c>
      <c r="B140" s="5">
        <v>186</v>
      </c>
      <c r="C140">
        <v>183</v>
      </c>
      <c r="D140">
        <v>183</v>
      </c>
      <c r="E140">
        <v>199</v>
      </c>
      <c r="F140" s="5">
        <v>179</v>
      </c>
      <c r="G140">
        <v>179</v>
      </c>
      <c r="H140">
        <v>179</v>
      </c>
      <c r="I140">
        <v>179</v>
      </c>
      <c r="J140">
        <v>173</v>
      </c>
      <c r="K140">
        <v>128</v>
      </c>
      <c r="L140">
        <v>148</v>
      </c>
      <c r="M140">
        <v>148</v>
      </c>
      <c r="N140">
        <v>122</v>
      </c>
      <c r="O140">
        <v>122</v>
      </c>
      <c r="P140">
        <v>122</v>
      </c>
      <c r="Q140">
        <v>122</v>
      </c>
      <c r="R140" s="11">
        <v>122</v>
      </c>
      <c r="S140" s="28">
        <v>122</v>
      </c>
      <c r="T140" s="28">
        <v>122</v>
      </c>
      <c r="U140" s="28">
        <v>110</v>
      </c>
      <c r="V140">
        <v>110</v>
      </c>
      <c r="W140" t="s">
        <v>297</v>
      </c>
      <c r="X140" t="s">
        <v>228</v>
      </c>
      <c r="Y140" t="s">
        <v>229</v>
      </c>
      <c r="Z140" t="s">
        <v>251</v>
      </c>
      <c r="AA140" t="s">
        <v>236</v>
      </c>
      <c r="AB140" s="75" t="s">
        <v>403</v>
      </c>
      <c r="AC140" s="74" t="s">
        <v>352</v>
      </c>
    </row>
    <row r="141" spans="1:29" ht="16" x14ac:dyDescent="0.2">
      <c r="A141" s="3" t="s">
        <v>65</v>
      </c>
      <c r="B141" s="4">
        <v>415</v>
      </c>
      <c r="C141">
        <v>430</v>
      </c>
      <c r="D141">
        <v>430</v>
      </c>
      <c r="E141">
        <v>455</v>
      </c>
      <c r="F141" s="4">
        <v>401</v>
      </c>
      <c r="G141">
        <v>433</v>
      </c>
      <c r="H141">
        <v>433</v>
      </c>
      <c r="I141">
        <v>533</v>
      </c>
      <c r="J141">
        <v>543</v>
      </c>
      <c r="K141">
        <v>462</v>
      </c>
      <c r="L141">
        <v>462</v>
      </c>
      <c r="M141">
        <v>440</v>
      </c>
      <c r="N141">
        <v>454</v>
      </c>
      <c r="O141">
        <v>459</v>
      </c>
      <c r="P141">
        <v>525</v>
      </c>
      <c r="Q141">
        <v>525</v>
      </c>
      <c r="R141" s="11">
        <v>525</v>
      </c>
      <c r="S141" s="28">
        <v>525</v>
      </c>
      <c r="T141" s="28">
        <v>540</v>
      </c>
      <c r="U141" s="28">
        <v>494</v>
      </c>
      <c r="V141">
        <v>460</v>
      </c>
      <c r="W141" t="s">
        <v>298</v>
      </c>
      <c r="X141" t="s">
        <v>223</v>
      </c>
      <c r="Y141" t="s">
        <v>224</v>
      </c>
      <c r="Z141" t="s">
        <v>273</v>
      </c>
      <c r="AA141" t="s">
        <v>226</v>
      </c>
      <c r="AB141" s="75" t="s">
        <v>404</v>
      </c>
      <c r="AC141" s="74" t="s">
        <v>348</v>
      </c>
    </row>
    <row r="142" spans="1:29" ht="16" x14ac:dyDescent="0.2">
      <c r="A142" s="2" t="s">
        <v>66</v>
      </c>
      <c r="B142" s="5">
        <v>173</v>
      </c>
      <c r="C142">
        <v>173</v>
      </c>
      <c r="D142">
        <v>173</v>
      </c>
      <c r="E142">
        <v>173</v>
      </c>
      <c r="F142" s="5">
        <v>177</v>
      </c>
      <c r="G142">
        <v>197</v>
      </c>
      <c r="H142">
        <v>136</v>
      </c>
      <c r="I142">
        <v>167</v>
      </c>
      <c r="J142">
        <v>176</v>
      </c>
      <c r="K142">
        <v>164</v>
      </c>
      <c r="L142">
        <v>160</v>
      </c>
      <c r="M142">
        <v>175</v>
      </c>
      <c r="N142">
        <v>177</v>
      </c>
      <c r="O142">
        <v>151</v>
      </c>
      <c r="P142">
        <v>151</v>
      </c>
      <c r="Q142">
        <v>164</v>
      </c>
      <c r="R142" s="11">
        <v>144</v>
      </c>
      <c r="S142" s="28">
        <v>128</v>
      </c>
      <c r="T142" s="28">
        <v>128</v>
      </c>
      <c r="U142" s="28">
        <v>128</v>
      </c>
      <c r="V142">
        <v>128</v>
      </c>
      <c r="W142" t="s">
        <v>299</v>
      </c>
      <c r="X142" t="s">
        <v>228</v>
      </c>
      <c r="Y142" t="s">
        <v>229</v>
      </c>
      <c r="Z142" t="s">
        <v>225</v>
      </c>
      <c r="AA142" t="s">
        <v>226</v>
      </c>
      <c r="AB142" s="75" t="s">
        <v>405</v>
      </c>
      <c r="AC142" s="74" t="s">
        <v>346</v>
      </c>
    </row>
    <row r="143" spans="1:29" ht="16" x14ac:dyDescent="0.2">
      <c r="A143" s="2" t="s">
        <v>68</v>
      </c>
      <c r="B143" s="5">
        <v>39</v>
      </c>
      <c r="C143">
        <v>39</v>
      </c>
      <c r="D143">
        <v>61</v>
      </c>
      <c r="E143">
        <v>61</v>
      </c>
      <c r="F143" s="5">
        <v>61</v>
      </c>
      <c r="G143">
        <v>39</v>
      </c>
      <c r="H143">
        <v>39</v>
      </c>
      <c r="I143">
        <v>39</v>
      </c>
      <c r="J143">
        <v>54</v>
      </c>
      <c r="K143">
        <v>54</v>
      </c>
      <c r="L143">
        <v>54</v>
      </c>
      <c r="M143">
        <v>54</v>
      </c>
      <c r="N143">
        <v>54</v>
      </c>
      <c r="O143">
        <v>54</v>
      </c>
      <c r="P143">
        <v>41</v>
      </c>
      <c r="Q143">
        <v>41</v>
      </c>
      <c r="R143" s="11">
        <v>41</v>
      </c>
      <c r="S143" s="28">
        <v>41</v>
      </c>
      <c r="T143" s="28">
        <v>41</v>
      </c>
      <c r="U143" s="28">
        <v>41</v>
      </c>
      <c r="V143">
        <v>41</v>
      </c>
      <c r="W143" t="s">
        <v>301</v>
      </c>
      <c r="X143" t="s">
        <v>213</v>
      </c>
      <c r="Y143" t="s">
        <v>214</v>
      </c>
      <c r="Z143" t="s">
        <v>273</v>
      </c>
      <c r="AA143" t="s">
        <v>226</v>
      </c>
      <c r="AB143" s="75" t="s">
        <v>406</v>
      </c>
      <c r="AC143" s="74" t="s">
        <v>348</v>
      </c>
    </row>
    <row r="144" spans="1:29" ht="16" x14ac:dyDescent="0.2">
      <c r="A144" s="3" t="s">
        <v>69</v>
      </c>
      <c r="B144" s="4">
        <v>21</v>
      </c>
      <c r="C144">
        <v>21</v>
      </c>
      <c r="D144">
        <v>21</v>
      </c>
      <c r="E144">
        <v>21</v>
      </c>
      <c r="F144" s="4">
        <v>21</v>
      </c>
      <c r="G144">
        <v>21</v>
      </c>
      <c r="H144">
        <v>21</v>
      </c>
      <c r="I144">
        <v>21</v>
      </c>
      <c r="J144">
        <v>21</v>
      </c>
      <c r="K144">
        <v>21</v>
      </c>
      <c r="L144">
        <v>21</v>
      </c>
      <c r="M144">
        <v>70</v>
      </c>
      <c r="N144">
        <v>70</v>
      </c>
      <c r="O144">
        <v>70</v>
      </c>
      <c r="P144">
        <v>81</v>
      </c>
      <c r="Q144">
        <v>81</v>
      </c>
      <c r="R144" s="11">
        <v>81</v>
      </c>
      <c r="S144" s="28">
        <v>80</v>
      </c>
      <c r="T144" s="28">
        <v>80</v>
      </c>
      <c r="U144" s="28">
        <v>80</v>
      </c>
      <c r="V144">
        <v>80</v>
      </c>
      <c r="W144" t="s">
        <v>302</v>
      </c>
      <c r="X144" t="s">
        <v>228</v>
      </c>
      <c r="Y144" t="s">
        <v>229</v>
      </c>
      <c r="Z144" t="s">
        <v>251</v>
      </c>
      <c r="AA144" t="s">
        <v>236</v>
      </c>
      <c r="AB144" s="75" t="s">
        <v>407</v>
      </c>
      <c r="AC144" s="74" t="s">
        <v>352</v>
      </c>
    </row>
    <row r="145" spans="1:29" ht="16" x14ac:dyDescent="0.2">
      <c r="A145" s="2" t="s">
        <v>70</v>
      </c>
      <c r="B145" s="5">
        <v>114</v>
      </c>
      <c r="C145">
        <v>114</v>
      </c>
      <c r="D145">
        <v>114</v>
      </c>
      <c r="E145">
        <v>94</v>
      </c>
      <c r="F145" s="5">
        <v>134</v>
      </c>
      <c r="G145">
        <v>142</v>
      </c>
      <c r="H145">
        <v>94</v>
      </c>
      <c r="I145">
        <v>236</v>
      </c>
      <c r="J145">
        <v>236</v>
      </c>
      <c r="K145">
        <v>236</v>
      </c>
      <c r="L145">
        <v>236</v>
      </c>
      <c r="M145">
        <v>236</v>
      </c>
      <c r="N145">
        <v>218</v>
      </c>
      <c r="O145">
        <v>218</v>
      </c>
      <c r="P145">
        <v>221</v>
      </c>
      <c r="Q145">
        <v>241</v>
      </c>
      <c r="R145" s="11">
        <v>289</v>
      </c>
      <c r="S145" s="28">
        <v>290</v>
      </c>
      <c r="T145" s="28">
        <v>348</v>
      </c>
      <c r="U145" s="28">
        <v>360</v>
      </c>
      <c r="V145">
        <v>330</v>
      </c>
      <c r="W145" t="s">
        <v>303</v>
      </c>
      <c r="X145" t="s">
        <v>213</v>
      </c>
      <c r="Y145" t="s">
        <v>214</v>
      </c>
      <c r="Z145" t="s">
        <v>271</v>
      </c>
      <c r="AA145" t="s">
        <v>233</v>
      </c>
      <c r="AB145" s="75" t="s">
        <v>408</v>
      </c>
      <c r="AC145" s="74" t="s">
        <v>352</v>
      </c>
    </row>
    <row r="146" spans="1:29" ht="16" x14ac:dyDescent="0.2">
      <c r="A146" s="3" t="s">
        <v>71</v>
      </c>
      <c r="B146" s="4">
        <v>597</v>
      </c>
      <c r="C146">
        <v>485</v>
      </c>
      <c r="D146">
        <v>546</v>
      </c>
      <c r="E146">
        <v>616</v>
      </c>
      <c r="F146" s="4">
        <v>582</v>
      </c>
      <c r="G146">
        <v>717</v>
      </c>
      <c r="H146">
        <v>770</v>
      </c>
      <c r="I146">
        <v>818</v>
      </c>
      <c r="J146">
        <v>915</v>
      </c>
      <c r="K146">
        <v>915</v>
      </c>
      <c r="L146">
        <v>889</v>
      </c>
      <c r="M146">
        <v>917</v>
      </c>
      <c r="N146">
        <v>917</v>
      </c>
      <c r="O146">
        <v>1008</v>
      </c>
      <c r="P146">
        <v>1008</v>
      </c>
      <c r="Q146">
        <v>996</v>
      </c>
      <c r="R146" s="11">
        <v>937</v>
      </c>
      <c r="S146" s="28">
        <v>1078</v>
      </c>
      <c r="T146" s="28">
        <v>1034</v>
      </c>
      <c r="U146" s="28">
        <v>1038</v>
      </c>
      <c r="V146">
        <v>1083</v>
      </c>
      <c r="W146" t="s">
        <v>304</v>
      </c>
      <c r="X146" t="s">
        <v>223</v>
      </c>
      <c r="Y146" t="s">
        <v>224</v>
      </c>
      <c r="Z146" t="s">
        <v>255</v>
      </c>
      <c r="AA146" t="s">
        <v>256</v>
      </c>
      <c r="AB146" s="75" t="s">
        <v>409</v>
      </c>
      <c r="AC146" s="74" t="s">
        <v>354</v>
      </c>
    </row>
    <row r="147" spans="1:29" ht="16" x14ac:dyDescent="0.2">
      <c r="A147" s="2" t="s">
        <v>72</v>
      </c>
      <c r="B147" s="5">
        <v>35</v>
      </c>
      <c r="C147">
        <v>35</v>
      </c>
      <c r="D147">
        <v>60</v>
      </c>
      <c r="E147">
        <v>60</v>
      </c>
      <c r="F147" s="5">
        <v>20</v>
      </c>
      <c r="G147">
        <v>20</v>
      </c>
      <c r="H147">
        <v>20</v>
      </c>
      <c r="I147">
        <v>20</v>
      </c>
      <c r="J147">
        <v>20</v>
      </c>
      <c r="K147">
        <v>20</v>
      </c>
      <c r="L147">
        <v>20</v>
      </c>
      <c r="M147">
        <v>20</v>
      </c>
      <c r="N147">
        <v>20</v>
      </c>
      <c r="O147">
        <v>20</v>
      </c>
      <c r="P147">
        <v>20</v>
      </c>
      <c r="Q147">
        <v>20</v>
      </c>
      <c r="R147" s="11">
        <v>20</v>
      </c>
      <c r="S147" s="28">
        <v>20</v>
      </c>
      <c r="T147" s="28">
        <v>20</v>
      </c>
      <c r="U147" s="28">
        <v>20</v>
      </c>
      <c r="V147">
        <v>20</v>
      </c>
      <c r="W147" t="s">
        <v>305</v>
      </c>
      <c r="X147" t="s">
        <v>223</v>
      </c>
      <c r="Y147" t="s">
        <v>224</v>
      </c>
      <c r="Z147" t="s">
        <v>251</v>
      </c>
      <c r="AA147" t="s">
        <v>236</v>
      </c>
      <c r="AB147" s="75" t="s">
        <v>410</v>
      </c>
      <c r="AC147" s="74" t="s">
        <v>352</v>
      </c>
    </row>
    <row r="148" spans="1:29" ht="16" x14ac:dyDescent="0.2">
      <c r="A148" s="3" t="s">
        <v>73</v>
      </c>
      <c r="B148" s="4">
        <v>20</v>
      </c>
      <c r="C148">
        <v>43</v>
      </c>
      <c r="D148">
        <v>43</v>
      </c>
      <c r="E148">
        <v>43</v>
      </c>
      <c r="F148" s="4">
        <v>20</v>
      </c>
      <c r="G148">
        <v>77</v>
      </c>
      <c r="H148">
        <v>57</v>
      </c>
      <c r="I148">
        <v>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20</v>
      </c>
      <c r="R148" s="11">
        <v>20</v>
      </c>
      <c r="S148" s="28">
        <v>20</v>
      </c>
      <c r="T148" s="28">
        <v>0</v>
      </c>
      <c r="U148" s="28">
        <v>0</v>
      </c>
      <c r="V148">
        <v>0</v>
      </c>
      <c r="W148" t="s">
        <v>306</v>
      </c>
      <c r="X148" t="s">
        <v>228</v>
      </c>
      <c r="Y148" t="s">
        <v>229</v>
      </c>
      <c r="Z148" t="s">
        <v>273</v>
      </c>
      <c r="AA148" t="s">
        <v>226</v>
      </c>
      <c r="AB148" s="75" t="s">
        <v>411</v>
      </c>
      <c r="AC148" s="74" t="s">
        <v>348</v>
      </c>
    </row>
    <row r="149" spans="1:29" ht="16" x14ac:dyDescent="0.2">
      <c r="A149" s="3" t="s">
        <v>75</v>
      </c>
      <c r="B149" s="4">
        <v>1618</v>
      </c>
      <c r="C149">
        <v>1582</v>
      </c>
      <c r="D149">
        <v>1431</v>
      </c>
      <c r="E149">
        <v>1497</v>
      </c>
      <c r="F149" s="4">
        <v>1338</v>
      </c>
      <c r="G149">
        <v>1413</v>
      </c>
      <c r="H149">
        <v>1408</v>
      </c>
      <c r="I149">
        <v>1546</v>
      </c>
      <c r="J149">
        <v>1539</v>
      </c>
      <c r="K149">
        <v>1550</v>
      </c>
      <c r="L149">
        <v>1657</v>
      </c>
      <c r="M149">
        <v>1478</v>
      </c>
      <c r="N149">
        <v>1544</v>
      </c>
      <c r="O149">
        <v>1447</v>
      </c>
      <c r="P149">
        <v>1371</v>
      </c>
      <c r="Q149">
        <v>1521</v>
      </c>
      <c r="R149" s="11">
        <v>1563</v>
      </c>
      <c r="S149" s="28">
        <v>1638</v>
      </c>
      <c r="T149" s="28">
        <v>1549</v>
      </c>
      <c r="U149" s="28">
        <v>1574</v>
      </c>
      <c r="V149">
        <v>1572</v>
      </c>
      <c r="W149" t="s">
        <v>308</v>
      </c>
      <c r="X149" t="s">
        <v>218</v>
      </c>
      <c r="Y149" t="s">
        <v>219</v>
      </c>
      <c r="Z149" t="s">
        <v>232</v>
      </c>
      <c r="AA149" t="s">
        <v>233</v>
      </c>
      <c r="AB149" s="75" t="s">
        <v>412</v>
      </c>
      <c r="AC149" s="74" t="s">
        <v>350</v>
      </c>
    </row>
    <row r="150" spans="1:29" ht="16" x14ac:dyDescent="0.2">
      <c r="A150" s="2" t="s">
        <v>76</v>
      </c>
      <c r="B150" s="5">
        <v>50</v>
      </c>
      <c r="C150">
        <v>48</v>
      </c>
      <c r="D150">
        <v>48</v>
      </c>
      <c r="E150">
        <v>49</v>
      </c>
      <c r="F150" s="5">
        <v>39</v>
      </c>
      <c r="G150">
        <v>20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1">
        <v>0</v>
      </c>
      <c r="S150" s="28">
        <v>0</v>
      </c>
      <c r="T150" s="28">
        <v>38</v>
      </c>
      <c r="U150" s="28">
        <v>38</v>
      </c>
      <c r="V150">
        <v>0</v>
      </c>
      <c r="W150" t="s">
        <v>309</v>
      </c>
      <c r="X150" t="s">
        <v>223</v>
      </c>
      <c r="Y150" t="s">
        <v>224</v>
      </c>
      <c r="Z150" t="s">
        <v>238</v>
      </c>
      <c r="AA150" t="s">
        <v>236</v>
      </c>
      <c r="AB150" s="75" t="s">
        <v>413</v>
      </c>
      <c r="AC150" s="74" t="s">
        <v>354</v>
      </c>
    </row>
    <row r="151" spans="1:29" ht="16" x14ac:dyDescent="0.2">
      <c r="A151" s="3" t="s">
        <v>77</v>
      </c>
      <c r="B151" s="4">
        <v>2539</v>
      </c>
      <c r="C151">
        <v>2643</v>
      </c>
      <c r="D151">
        <v>2451</v>
      </c>
      <c r="E151">
        <v>2482</v>
      </c>
      <c r="F151" s="4">
        <v>2403</v>
      </c>
      <c r="G151">
        <v>2446</v>
      </c>
      <c r="H151">
        <v>2482</v>
      </c>
      <c r="I151">
        <v>2491</v>
      </c>
      <c r="J151">
        <v>2505</v>
      </c>
      <c r="K151">
        <v>2767</v>
      </c>
      <c r="L151">
        <v>2748</v>
      </c>
      <c r="M151">
        <v>2864</v>
      </c>
      <c r="N151">
        <v>2804</v>
      </c>
      <c r="O151">
        <v>2712</v>
      </c>
      <c r="P151">
        <v>2885</v>
      </c>
      <c r="Q151">
        <v>3042</v>
      </c>
      <c r="R151" s="11">
        <v>3168</v>
      </c>
      <c r="S151" s="28">
        <v>3252</v>
      </c>
      <c r="T151" s="28">
        <v>3522</v>
      </c>
      <c r="U151" s="28">
        <v>3649</v>
      </c>
      <c r="V151">
        <v>3483</v>
      </c>
      <c r="W151" t="s">
        <v>310</v>
      </c>
      <c r="X151" t="s">
        <v>223</v>
      </c>
      <c r="Y151" t="s">
        <v>224</v>
      </c>
      <c r="Z151" t="s">
        <v>215</v>
      </c>
      <c r="AA151" t="s">
        <v>216</v>
      </c>
      <c r="AB151" s="75" t="s">
        <v>414</v>
      </c>
      <c r="AC151" s="74" t="s">
        <v>344</v>
      </c>
    </row>
    <row r="152" spans="1:29" ht="16" x14ac:dyDescent="0.2">
      <c r="A152" s="2" t="s">
        <v>78</v>
      </c>
      <c r="B152" s="5">
        <v>1540</v>
      </c>
      <c r="C152">
        <v>1681</v>
      </c>
      <c r="D152">
        <v>1754</v>
      </c>
      <c r="E152">
        <v>1749</v>
      </c>
      <c r="F152" s="5">
        <v>1787</v>
      </c>
      <c r="G152">
        <v>1845</v>
      </c>
      <c r="H152">
        <v>2016</v>
      </c>
      <c r="I152">
        <v>2124</v>
      </c>
      <c r="J152">
        <v>2101</v>
      </c>
      <c r="K152">
        <v>2081</v>
      </c>
      <c r="L152">
        <v>2109</v>
      </c>
      <c r="M152">
        <v>2178</v>
      </c>
      <c r="N152">
        <v>2194</v>
      </c>
      <c r="O152">
        <v>2405</v>
      </c>
      <c r="P152">
        <v>2515</v>
      </c>
      <c r="Q152">
        <v>2494</v>
      </c>
      <c r="R152" s="11">
        <v>2693</v>
      </c>
      <c r="S152" s="28">
        <v>2848</v>
      </c>
      <c r="T152" s="28">
        <v>2893</v>
      </c>
      <c r="U152" s="28">
        <v>2686</v>
      </c>
      <c r="V152">
        <v>2764</v>
      </c>
      <c r="W152" t="s">
        <v>311</v>
      </c>
      <c r="X152" t="s">
        <v>223</v>
      </c>
      <c r="Y152" t="s">
        <v>224</v>
      </c>
      <c r="Z152" t="s">
        <v>232</v>
      </c>
      <c r="AA152" t="s">
        <v>233</v>
      </c>
      <c r="AB152" s="75" t="s">
        <v>415</v>
      </c>
      <c r="AC152" s="74" t="s">
        <v>350</v>
      </c>
    </row>
    <row r="153" spans="1:29" ht="16" x14ac:dyDescent="0.2">
      <c r="A153" s="3" t="s">
        <v>79</v>
      </c>
      <c r="B153" s="4">
        <v>548</v>
      </c>
      <c r="C153">
        <v>553</v>
      </c>
      <c r="D153">
        <v>573</v>
      </c>
      <c r="E153">
        <v>595</v>
      </c>
      <c r="F153" s="4">
        <v>560</v>
      </c>
      <c r="G153">
        <v>595</v>
      </c>
      <c r="H153">
        <v>625</v>
      </c>
      <c r="I153">
        <v>622</v>
      </c>
      <c r="J153">
        <v>710</v>
      </c>
      <c r="K153">
        <v>710</v>
      </c>
      <c r="L153">
        <v>758</v>
      </c>
      <c r="M153">
        <v>806</v>
      </c>
      <c r="N153">
        <v>814</v>
      </c>
      <c r="O153">
        <v>824</v>
      </c>
      <c r="P153">
        <v>783</v>
      </c>
      <c r="Q153">
        <v>753</v>
      </c>
      <c r="R153" s="11">
        <v>708</v>
      </c>
      <c r="S153" s="28">
        <v>749</v>
      </c>
      <c r="T153" s="28">
        <v>716</v>
      </c>
      <c r="U153" s="28">
        <v>730</v>
      </c>
      <c r="V153">
        <v>766</v>
      </c>
      <c r="W153" t="s">
        <v>312</v>
      </c>
      <c r="X153" t="s">
        <v>228</v>
      </c>
      <c r="Y153" t="s">
        <v>229</v>
      </c>
      <c r="Z153" t="s">
        <v>255</v>
      </c>
      <c r="AA153" t="s">
        <v>256</v>
      </c>
      <c r="AB153" s="75" t="s">
        <v>416</v>
      </c>
      <c r="AC153" s="74" t="s">
        <v>354</v>
      </c>
    </row>
    <row r="154" spans="1:29" ht="16" x14ac:dyDescent="0.2">
      <c r="A154" s="2" t="s">
        <v>80</v>
      </c>
      <c r="B154" s="5">
        <v>102</v>
      </c>
      <c r="C154">
        <v>102</v>
      </c>
      <c r="D154">
        <v>102</v>
      </c>
      <c r="E154">
        <v>121</v>
      </c>
      <c r="F154" s="5">
        <v>116</v>
      </c>
      <c r="G154">
        <v>116</v>
      </c>
      <c r="H154">
        <v>106</v>
      </c>
      <c r="I154">
        <v>106</v>
      </c>
      <c r="J154">
        <v>126</v>
      </c>
      <c r="K154">
        <v>127</v>
      </c>
      <c r="L154">
        <v>103</v>
      </c>
      <c r="M154">
        <v>103</v>
      </c>
      <c r="N154">
        <v>103</v>
      </c>
      <c r="O154">
        <v>103</v>
      </c>
      <c r="P154">
        <v>103</v>
      </c>
      <c r="Q154">
        <v>103</v>
      </c>
      <c r="R154" s="11">
        <v>113</v>
      </c>
      <c r="S154" s="28">
        <v>113</v>
      </c>
      <c r="T154" s="28">
        <v>102</v>
      </c>
      <c r="U154" s="28">
        <v>102</v>
      </c>
      <c r="V154">
        <v>102</v>
      </c>
      <c r="W154" t="s">
        <v>313</v>
      </c>
      <c r="X154" t="s">
        <v>228</v>
      </c>
      <c r="Y154" t="s">
        <v>229</v>
      </c>
      <c r="Z154" t="s">
        <v>225</v>
      </c>
      <c r="AA154" t="s">
        <v>226</v>
      </c>
      <c r="AB154" s="75" t="s">
        <v>417</v>
      </c>
      <c r="AC154" s="74" t="s">
        <v>346</v>
      </c>
    </row>
    <row r="155" spans="1:29" ht="16" x14ac:dyDescent="0.2">
      <c r="A155" s="3" t="s">
        <v>81</v>
      </c>
      <c r="B155" s="4">
        <v>127</v>
      </c>
      <c r="C155">
        <v>127</v>
      </c>
      <c r="D155">
        <v>127</v>
      </c>
      <c r="E155">
        <v>127</v>
      </c>
      <c r="F155" s="4">
        <v>127</v>
      </c>
      <c r="G155">
        <v>110</v>
      </c>
      <c r="H155">
        <v>110</v>
      </c>
      <c r="I155">
        <v>110</v>
      </c>
      <c r="J155">
        <v>110</v>
      </c>
      <c r="K155">
        <v>116</v>
      </c>
      <c r="L155">
        <v>116</v>
      </c>
      <c r="M155">
        <v>116</v>
      </c>
      <c r="N155">
        <v>66</v>
      </c>
      <c r="O155">
        <v>66</v>
      </c>
      <c r="P155">
        <v>66</v>
      </c>
      <c r="Q155">
        <v>66</v>
      </c>
      <c r="R155" s="11">
        <v>66</v>
      </c>
      <c r="S155" s="28">
        <v>110</v>
      </c>
      <c r="T155" s="28">
        <v>114</v>
      </c>
      <c r="U155" s="28">
        <v>114</v>
      </c>
      <c r="V155">
        <v>154</v>
      </c>
      <c r="W155" t="s">
        <v>314</v>
      </c>
      <c r="X155" t="s">
        <v>228</v>
      </c>
      <c r="Y155" t="s">
        <v>229</v>
      </c>
      <c r="Z155" t="s">
        <v>235</v>
      </c>
      <c r="AA155" t="s">
        <v>236</v>
      </c>
      <c r="AB155" s="75" t="s">
        <v>418</v>
      </c>
      <c r="AC155" s="74" t="s">
        <v>352</v>
      </c>
    </row>
    <row r="156" spans="1:29" ht="16" x14ac:dyDescent="0.2">
      <c r="A156" s="2" t="s">
        <v>82</v>
      </c>
      <c r="B156" s="5">
        <v>65</v>
      </c>
      <c r="C156">
        <v>70</v>
      </c>
      <c r="D156">
        <v>50</v>
      </c>
      <c r="E156">
        <v>50</v>
      </c>
      <c r="F156" s="5">
        <v>50</v>
      </c>
      <c r="G156">
        <v>50</v>
      </c>
      <c r="H156">
        <v>50</v>
      </c>
      <c r="I156">
        <v>50</v>
      </c>
      <c r="J156">
        <v>60</v>
      </c>
      <c r="K156">
        <v>60</v>
      </c>
      <c r="L156">
        <v>80</v>
      </c>
      <c r="M156">
        <v>105</v>
      </c>
      <c r="N156">
        <v>132</v>
      </c>
      <c r="O156">
        <v>132</v>
      </c>
      <c r="P156">
        <v>132</v>
      </c>
      <c r="Q156">
        <v>132</v>
      </c>
      <c r="R156" s="11">
        <v>157</v>
      </c>
      <c r="S156" s="28">
        <v>132</v>
      </c>
      <c r="T156" s="28">
        <v>132</v>
      </c>
      <c r="U156" s="28">
        <v>190</v>
      </c>
      <c r="V156">
        <v>152</v>
      </c>
      <c r="W156" t="s">
        <v>315</v>
      </c>
      <c r="X156" t="s">
        <v>228</v>
      </c>
      <c r="Y156" t="s">
        <v>229</v>
      </c>
      <c r="Z156" t="s">
        <v>243</v>
      </c>
      <c r="AA156" t="s">
        <v>226</v>
      </c>
      <c r="AB156" s="75" t="s">
        <v>419</v>
      </c>
      <c r="AC156" s="74" t="s">
        <v>350</v>
      </c>
    </row>
    <row r="157" spans="1:29" ht="16" x14ac:dyDescent="0.2">
      <c r="A157" s="3" t="s">
        <v>83</v>
      </c>
      <c r="B157" s="4">
        <v>20</v>
      </c>
      <c r="C157">
        <v>20</v>
      </c>
      <c r="D157">
        <v>40</v>
      </c>
      <c r="E157">
        <v>40</v>
      </c>
      <c r="F157" s="4">
        <v>40</v>
      </c>
      <c r="G157">
        <v>40</v>
      </c>
      <c r="H157">
        <v>40</v>
      </c>
      <c r="I157">
        <v>40</v>
      </c>
      <c r="J157">
        <v>20</v>
      </c>
      <c r="K157">
        <v>20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1">
        <v>0</v>
      </c>
      <c r="S157" s="28">
        <v>0</v>
      </c>
      <c r="T157" s="28">
        <v>0</v>
      </c>
      <c r="U157" s="28">
        <v>0</v>
      </c>
      <c r="V157">
        <v>0</v>
      </c>
      <c r="W157" t="s">
        <v>316</v>
      </c>
      <c r="X157" t="s">
        <v>213</v>
      </c>
      <c r="Y157" t="s">
        <v>214</v>
      </c>
      <c r="Z157" t="s">
        <v>225</v>
      </c>
      <c r="AA157" t="s">
        <v>226</v>
      </c>
      <c r="AB157" s="75" t="s">
        <v>420</v>
      </c>
      <c r="AC157" s="74" t="s">
        <v>346</v>
      </c>
    </row>
    <row r="158" spans="1:29" ht="16" x14ac:dyDescent="0.2">
      <c r="A158" s="2" t="s">
        <v>84</v>
      </c>
      <c r="B158" s="5">
        <v>129</v>
      </c>
      <c r="C158">
        <v>226</v>
      </c>
      <c r="D158">
        <v>236</v>
      </c>
      <c r="E158">
        <v>234</v>
      </c>
      <c r="F158" s="5">
        <v>257</v>
      </c>
      <c r="G158">
        <v>245</v>
      </c>
      <c r="H158">
        <v>253</v>
      </c>
      <c r="I158">
        <v>236</v>
      </c>
      <c r="J158">
        <v>259</v>
      </c>
      <c r="K158">
        <v>259</v>
      </c>
      <c r="L158">
        <v>267</v>
      </c>
      <c r="M158">
        <v>231</v>
      </c>
      <c r="N158">
        <v>236</v>
      </c>
      <c r="O158">
        <v>241</v>
      </c>
      <c r="P158">
        <v>269</v>
      </c>
      <c r="Q158">
        <v>269</v>
      </c>
      <c r="R158" s="11">
        <v>175</v>
      </c>
      <c r="S158" s="28">
        <v>267</v>
      </c>
      <c r="T158" s="28">
        <v>256</v>
      </c>
      <c r="U158" s="28">
        <v>228</v>
      </c>
      <c r="V158">
        <v>228</v>
      </c>
      <c r="W158" t="s">
        <v>317</v>
      </c>
      <c r="X158" t="s">
        <v>223</v>
      </c>
      <c r="Y158" t="s">
        <v>224</v>
      </c>
      <c r="Z158" t="s">
        <v>255</v>
      </c>
      <c r="AA158" t="s">
        <v>256</v>
      </c>
      <c r="AB158" s="75" t="s">
        <v>421</v>
      </c>
      <c r="AC158" s="74" t="s">
        <v>354</v>
      </c>
    </row>
    <row r="159" spans="1:29" ht="16" x14ac:dyDescent="0.2">
      <c r="A159" s="3" t="s">
        <v>85</v>
      </c>
      <c r="B159" s="4">
        <v>131</v>
      </c>
      <c r="C159">
        <v>165</v>
      </c>
      <c r="D159">
        <v>130</v>
      </c>
      <c r="E159">
        <v>114</v>
      </c>
      <c r="F159" s="4">
        <v>84</v>
      </c>
      <c r="G159">
        <v>84</v>
      </c>
      <c r="H159">
        <v>40</v>
      </c>
      <c r="I159">
        <v>40</v>
      </c>
      <c r="J159">
        <v>40</v>
      </c>
      <c r="K159">
        <v>40</v>
      </c>
      <c r="L159">
        <v>40</v>
      </c>
      <c r="M159">
        <v>40</v>
      </c>
      <c r="N159">
        <v>40</v>
      </c>
      <c r="O159">
        <v>40</v>
      </c>
      <c r="P159">
        <v>40</v>
      </c>
      <c r="Q159">
        <v>70</v>
      </c>
      <c r="R159" s="11">
        <v>70</v>
      </c>
      <c r="S159" s="28">
        <v>70</v>
      </c>
      <c r="T159" s="28">
        <v>124</v>
      </c>
      <c r="U159" s="28">
        <v>141</v>
      </c>
      <c r="V159">
        <v>150</v>
      </c>
      <c r="W159" t="s">
        <v>318</v>
      </c>
      <c r="X159" t="s">
        <v>228</v>
      </c>
      <c r="Y159" t="s">
        <v>229</v>
      </c>
      <c r="Z159" t="s">
        <v>243</v>
      </c>
      <c r="AA159" t="s">
        <v>226</v>
      </c>
      <c r="AB159" s="75" t="s">
        <v>422</v>
      </c>
      <c r="AC159" s="74" t="s">
        <v>350</v>
      </c>
    </row>
    <row r="160" spans="1:29" ht="16" x14ac:dyDescent="0.2">
      <c r="A160" s="2" t="s">
        <v>86</v>
      </c>
      <c r="B160" s="5">
        <v>167</v>
      </c>
      <c r="C160">
        <v>204</v>
      </c>
      <c r="D160">
        <v>216</v>
      </c>
      <c r="E160">
        <v>167</v>
      </c>
      <c r="F160" s="5">
        <v>230</v>
      </c>
      <c r="G160">
        <v>214</v>
      </c>
      <c r="H160">
        <v>254</v>
      </c>
      <c r="I160">
        <v>178</v>
      </c>
      <c r="J160">
        <v>197</v>
      </c>
      <c r="K160">
        <v>269</v>
      </c>
      <c r="L160">
        <v>282</v>
      </c>
      <c r="M160">
        <v>282</v>
      </c>
      <c r="N160">
        <v>297</v>
      </c>
      <c r="O160">
        <v>282</v>
      </c>
      <c r="P160">
        <v>334</v>
      </c>
      <c r="Q160">
        <v>334</v>
      </c>
      <c r="R160" s="11">
        <v>192</v>
      </c>
      <c r="S160" s="28">
        <v>282</v>
      </c>
      <c r="T160" s="28">
        <v>319</v>
      </c>
      <c r="U160" s="28">
        <v>313</v>
      </c>
      <c r="V160">
        <v>315</v>
      </c>
      <c r="W160" t="s">
        <v>319</v>
      </c>
      <c r="X160" t="s">
        <v>223</v>
      </c>
      <c r="Y160" t="s">
        <v>224</v>
      </c>
      <c r="Z160" t="s">
        <v>238</v>
      </c>
      <c r="AA160" t="s">
        <v>236</v>
      </c>
      <c r="AB160" s="75" t="s">
        <v>423</v>
      </c>
      <c r="AC160" s="74" t="s">
        <v>354</v>
      </c>
    </row>
    <row r="161" spans="1:29" ht="16" x14ac:dyDescent="0.2">
      <c r="A161" s="2" t="s">
        <v>88</v>
      </c>
      <c r="B161" s="5">
        <v>76</v>
      </c>
      <c r="C161">
        <v>118</v>
      </c>
      <c r="D161">
        <v>118</v>
      </c>
      <c r="E161">
        <v>132</v>
      </c>
      <c r="F161" s="5">
        <v>94</v>
      </c>
      <c r="G161">
        <v>94</v>
      </c>
      <c r="H161">
        <v>91</v>
      </c>
      <c r="I161">
        <v>93</v>
      </c>
      <c r="J161">
        <v>93</v>
      </c>
      <c r="K161">
        <v>95</v>
      </c>
      <c r="L161">
        <v>109</v>
      </c>
      <c r="M161">
        <v>161</v>
      </c>
      <c r="N161">
        <v>161</v>
      </c>
      <c r="O161">
        <v>164</v>
      </c>
      <c r="P161">
        <v>164</v>
      </c>
      <c r="Q161">
        <v>169</v>
      </c>
      <c r="R161" s="11">
        <v>169</v>
      </c>
      <c r="S161" s="28">
        <v>155</v>
      </c>
      <c r="T161" s="28">
        <v>149</v>
      </c>
      <c r="U161" s="28">
        <v>153</v>
      </c>
      <c r="V161">
        <v>153</v>
      </c>
      <c r="W161" t="s">
        <v>321</v>
      </c>
      <c r="X161" t="s">
        <v>228</v>
      </c>
      <c r="Y161" t="s">
        <v>229</v>
      </c>
      <c r="Z161" t="s">
        <v>238</v>
      </c>
      <c r="AA161" t="s">
        <v>236</v>
      </c>
      <c r="AB161" s="75" t="s">
        <v>424</v>
      </c>
      <c r="AC161" s="74" t="s">
        <v>354</v>
      </c>
    </row>
    <row r="162" spans="1:29" ht="16" x14ac:dyDescent="0.2">
      <c r="A162" s="3" t="s">
        <v>89</v>
      </c>
      <c r="B162" s="4">
        <v>52</v>
      </c>
      <c r="C162">
        <v>52</v>
      </c>
      <c r="D162">
        <v>52</v>
      </c>
      <c r="E162">
        <v>52</v>
      </c>
      <c r="F162" s="4">
        <v>54</v>
      </c>
      <c r="G162">
        <v>57</v>
      </c>
      <c r="H162">
        <v>57</v>
      </c>
      <c r="I162">
        <v>57</v>
      </c>
      <c r="J162">
        <v>57</v>
      </c>
      <c r="K162">
        <v>37</v>
      </c>
      <c r="L162">
        <v>37</v>
      </c>
      <c r="M162">
        <v>37</v>
      </c>
      <c r="N162">
        <v>20</v>
      </c>
      <c r="O162">
        <v>0</v>
      </c>
      <c r="P162">
        <v>0</v>
      </c>
      <c r="Q162">
        <v>0</v>
      </c>
      <c r="R162" s="11">
        <v>22</v>
      </c>
      <c r="S162" s="28">
        <v>22</v>
      </c>
      <c r="T162" s="28">
        <v>47</v>
      </c>
      <c r="U162" s="28">
        <v>22</v>
      </c>
      <c r="V162">
        <v>22</v>
      </c>
      <c r="W162" t="s">
        <v>322</v>
      </c>
      <c r="X162" t="s">
        <v>228</v>
      </c>
      <c r="Y162" t="s">
        <v>229</v>
      </c>
      <c r="Z162" t="s">
        <v>225</v>
      </c>
      <c r="AA162" t="s">
        <v>226</v>
      </c>
      <c r="AB162" s="75" t="s">
        <v>425</v>
      </c>
      <c r="AC162" s="74" t="s">
        <v>346</v>
      </c>
    </row>
    <row r="163" spans="1:29" ht="16" x14ac:dyDescent="0.2">
      <c r="A163" s="2" t="s">
        <v>90</v>
      </c>
      <c r="B163" s="5">
        <v>581</v>
      </c>
      <c r="C163">
        <v>632</v>
      </c>
      <c r="D163">
        <v>730</v>
      </c>
      <c r="E163">
        <v>702</v>
      </c>
      <c r="F163" s="5">
        <v>578</v>
      </c>
      <c r="G163">
        <v>672</v>
      </c>
      <c r="H163">
        <v>620</v>
      </c>
      <c r="I163">
        <v>618</v>
      </c>
      <c r="J163">
        <v>665</v>
      </c>
      <c r="K163">
        <v>665</v>
      </c>
      <c r="L163">
        <v>674</v>
      </c>
      <c r="M163">
        <v>674</v>
      </c>
      <c r="N163">
        <v>674</v>
      </c>
      <c r="O163">
        <v>690</v>
      </c>
      <c r="P163">
        <v>716</v>
      </c>
      <c r="Q163">
        <v>724</v>
      </c>
      <c r="R163" s="11">
        <v>687</v>
      </c>
      <c r="S163" s="28">
        <v>647</v>
      </c>
      <c r="T163" s="28">
        <v>674</v>
      </c>
      <c r="U163" s="28">
        <v>663</v>
      </c>
      <c r="V163">
        <v>834</v>
      </c>
      <c r="W163" t="s">
        <v>323</v>
      </c>
      <c r="X163" t="s">
        <v>223</v>
      </c>
      <c r="Y163" t="s">
        <v>224</v>
      </c>
      <c r="Z163" t="s">
        <v>255</v>
      </c>
      <c r="AA163" t="s">
        <v>256</v>
      </c>
      <c r="AB163" s="75" t="s">
        <v>426</v>
      </c>
      <c r="AC163" s="74" t="s">
        <v>354</v>
      </c>
    </row>
    <row r="164" spans="1:29" ht="16" x14ac:dyDescent="0.2">
      <c r="A164" s="3" t="s">
        <v>91</v>
      </c>
      <c r="B164" s="4">
        <v>1139</v>
      </c>
      <c r="C164">
        <v>1260</v>
      </c>
      <c r="D164">
        <v>1260</v>
      </c>
      <c r="E164">
        <v>1324</v>
      </c>
      <c r="F164" s="4">
        <v>1357</v>
      </c>
      <c r="G164">
        <v>1446</v>
      </c>
      <c r="H164">
        <v>1487</v>
      </c>
      <c r="I164">
        <v>1659</v>
      </c>
      <c r="J164">
        <v>1749</v>
      </c>
      <c r="K164">
        <v>1702</v>
      </c>
      <c r="L164">
        <v>1693</v>
      </c>
      <c r="M164">
        <v>1770</v>
      </c>
      <c r="N164">
        <v>1809</v>
      </c>
      <c r="O164">
        <v>1879</v>
      </c>
      <c r="P164">
        <v>1775</v>
      </c>
      <c r="Q164">
        <v>1859</v>
      </c>
      <c r="R164" s="11">
        <v>2272</v>
      </c>
      <c r="S164" s="28">
        <v>2289</v>
      </c>
      <c r="T164" s="28">
        <v>2365</v>
      </c>
      <c r="U164" s="28">
        <v>2499</v>
      </c>
      <c r="V164">
        <v>2688</v>
      </c>
      <c r="W164" t="s">
        <v>324</v>
      </c>
      <c r="X164" t="s">
        <v>223</v>
      </c>
      <c r="Y164" t="s">
        <v>224</v>
      </c>
      <c r="Z164" t="s">
        <v>232</v>
      </c>
      <c r="AA164" t="s">
        <v>233</v>
      </c>
      <c r="AB164" s="75" t="s">
        <v>427</v>
      </c>
      <c r="AC164" s="74" t="s">
        <v>350</v>
      </c>
    </row>
    <row r="165" spans="1:29" ht="16" x14ac:dyDescent="0.2">
      <c r="A165" s="2" t="s">
        <v>92</v>
      </c>
      <c r="B165" s="5">
        <v>57</v>
      </c>
      <c r="C165">
        <v>57</v>
      </c>
      <c r="D165">
        <v>57</v>
      </c>
      <c r="E165">
        <v>57</v>
      </c>
      <c r="F165" s="5">
        <v>57</v>
      </c>
      <c r="G165">
        <v>57</v>
      </c>
      <c r="H165">
        <v>57</v>
      </c>
      <c r="I165">
        <v>57</v>
      </c>
      <c r="J165">
        <v>57</v>
      </c>
      <c r="K165">
        <v>40</v>
      </c>
      <c r="L165">
        <v>40</v>
      </c>
      <c r="M165">
        <v>40</v>
      </c>
      <c r="N165">
        <v>20</v>
      </c>
      <c r="O165">
        <v>40</v>
      </c>
      <c r="P165">
        <v>40</v>
      </c>
      <c r="Q165">
        <v>40</v>
      </c>
      <c r="R165" s="11">
        <v>40</v>
      </c>
      <c r="S165" s="28">
        <v>40</v>
      </c>
      <c r="T165" s="28">
        <v>174</v>
      </c>
      <c r="U165" s="28">
        <v>116</v>
      </c>
      <c r="V165">
        <v>37</v>
      </c>
      <c r="W165" t="s">
        <v>325</v>
      </c>
      <c r="X165" t="s">
        <v>228</v>
      </c>
      <c r="Y165" t="s">
        <v>229</v>
      </c>
      <c r="Z165" t="s">
        <v>235</v>
      </c>
      <c r="AA165" t="s">
        <v>236</v>
      </c>
      <c r="AB165" s="75" t="s">
        <v>428</v>
      </c>
      <c r="AC165" s="74" t="s">
        <v>352</v>
      </c>
    </row>
    <row r="166" spans="1:29" x14ac:dyDescent="0.2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</row>
    <row r="169" spans="1:29" x14ac:dyDescent="0.2">
      <c r="A169" t="s">
        <v>96</v>
      </c>
      <c r="B169" s="8">
        <v>36891</v>
      </c>
      <c r="C169" s="1">
        <v>37256</v>
      </c>
      <c r="D169" s="1">
        <v>37621</v>
      </c>
      <c r="E169" s="1">
        <v>37986</v>
      </c>
      <c r="F169" s="8">
        <v>38352</v>
      </c>
      <c r="G169" s="1">
        <v>38717</v>
      </c>
      <c r="H169" s="1">
        <v>39082</v>
      </c>
      <c r="I169" s="1">
        <v>39447</v>
      </c>
      <c r="J169" s="1">
        <v>39813</v>
      </c>
      <c r="K169" s="1">
        <v>40178</v>
      </c>
      <c r="L169" s="1">
        <v>40543</v>
      </c>
      <c r="M169" s="1">
        <v>40908</v>
      </c>
      <c r="N169" s="1">
        <v>41274</v>
      </c>
      <c r="O169" s="1">
        <v>41639</v>
      </c>
      <c r="P169" s="1">
        <v>42004</v>
      </c>
      <c r="Q169" s="1">
        <v>42369</v>
      </c>
      <c r="R169" s="1">
        <v>42735</v>
      </c>
      <c r="S169" s="1">
        <v>43100</v>
      </c>
      <c r="T169" s="1">
        <v>43465</v>
      </c>
      <c r="U169" s="1">
        <v>43830</v>
      </c>
      <c r="V169" s="1">
        <v>44196</v>
      </c>
      <c r="W169" t="s">
        <v>207</v>
      </c>
      <c r="X169" t="s">
        <v>208</v>
      </c>
      <c r="Y169" t="s">
        <v>209</v>
      </c>
      <c r="Z169" t="s">
        <v>210</v>
      </c>
      <c r="AA169" t="s">
        <v>211</v>
      </c>
      <c r="AB169" s="74" t="s">
        <v>1</v>
      </c>
      <c r="AC169" s="74" t="s">
        <v>342</v>
      </c>
    </row>
    <row r="170" spans="1:29" ht="16" x14ac:dyDescent="0.2">
      <c r="A170" s="3" t="s">
        <v>6</v>
      </c>
      <c r="B170" s="9">
        <v>29</v>
      </c>
      <c r="C170">
        <v>35</v>
      </c>
      <c r="D170">
        <v>34</v>
      </c>
      <c r="E170">
        <v>35</v>
      </c>
      <c r="F170" s="9">
        <v>32</v>
      </c>
      <c r="G170">
        <v>34</v>
      </c>
      <c r="H170">
        <v>33</v>
      </c>
      <c r="I170">
        <v>30</v>
      </c>
      <c r="J170">
        <v>28</v>
      </c>
      <c r="K170">
        <v>27</v>
      </c>
      <c r="L170">
        <v>27</v>
      </c>
      <c r="M170">
        <v>25</v>
      </c>
      <c r="N170">
        <v>27</v>
      </c>
      <c r="O170">
        <v>27</v>
      </c>
      <c r="P170">
        <v>28</v>
      </c>
      <c r="Q170">
        <v>23</v>
      </c>
      <c r="R170" s="11">
        <v>20</v>
      </c>
      <c r="S170" s="28">
        <v>19</v>
      </c>
      <c r="T170" s="28">
        <v>19</v>
      </c>
      <c r="U170" s="28">
        <v>22</v>
      </c>
      <c r="V170">
        <v>20</v>
      </c>
      <c r="W170" t="s">
        <v>212</v>
      </c>
      <c r="X170" t="s">
        <v>213</v>
      </c>
      <c r="Y170" t="s">
        <v>214</v>
      </c>
      <c r="Z170" t="s">
        <v>215</v>
      </c>
      <c r="AA170" t="s">
        <v>216</v>
      </c>
      <c r="AB170" s="75" t="s">
        <v>343</v>
      </c>
      <c r="AC170" s="74" t="s">
        <v>344</v>
      </c>
    </row>
    <row r="171" spans="1:29" ht="16" x14ac:dyDescent="0.2">
      <c r="A171" s="3" t="s">
        <v>8</v>
      </c>
      <c r="B171" s="9">
        <v>112</v>
      </c>
      <c r="C171">
        <v>107</v>
      </c>
      <c r="D171">
        <v>112</v>
      </c>
      <c r="E171">
        <v>105</v>
      </c>
      <c r="F171" s="9">
        <v>114</v>
      </c>
      <c r="G171">
        <v>119</v>
      </c>
      <c r="H171">
        <v>121</v>
      </c>
      <c r="I171">
        <v>109</v>
      </c>
      <c r="J171">
        <v>112</v>
      </c>
      <c r="K171">
        <v>110</v>
      </c>
      <c r="L171">
        <v>110</v>
      </c>
      <c r="M171">
        <v>101</v>
      </c>
      <c r="N171">
        <v>106</v>
      </c>
      <c r="O171">
        <v>100</v>
      </c>
      <c r="P171">
        <v>89</v>
      </c>
      <c r="Q171">
        <v>85</v>
      </c>
      <c r="R171" s="11">
        <v>79</v>
      </c>
      <c r="S171" s="28">
        <v>76</v>
      </c>
      <c r="T171" s="28">
        <v>70</v>
      </c>
      <c r="U171" s="28">
        <v>68</v>
      </c>
      <c r="V171">
        <v>70</v>
      </c>
      <c r="W171" t="s">
        <v>222</v>
      </c>
      <c r="X171" t="s">
        <v>223</v>
      </c>
      <c r="Y171" t="s">
        <v>224</v>
      </c>
      <c r="Z171" t="s">
        <v>225</v>
      </c>
      <c r="AA171" t="s">
        <v>226</v>
      </c>
      <c r="AB171" s="75" t="s">
        <v>345</v>
      </c>
      <c r="AC171" s="74" t="s">
        <v>346</v>
      </c>
    </row>
    <row r="172" spans="1:29" ht="16" x14ac:dyDescent="0.2">
      <c r="A172" s="2" t="s">
        <v>9</v>
      </c>
      <c r="B172" s="9">
        <v>132</v>
      </c>
      <c r="C172">
        <v>139</v>
      </c>
      <c r="D172">
        <v>137</v>
      </c>
      <c r="E172">
        <v>144</v>
      </c>
      <c r="F172" s="9">
        <v>133</v>
      </c>
      <c r="G172">
        <v>132</v>
      </c>
      <c r="H172">
        <v>127</v>
      </c>
      <c r="I172">
        <v>121</v>
      </c>
      <c r="J172">
        <v>116</v>
      </c>
      <c r="K172">
        <v>120</v>
      </c>
      <c r="L172">
        <v>128</v>
      </c>
      <c r="M172">
        <v>121</v>
      </c>
      <c r="N172">
        <v>115</v>
      </c>
      <c r="O172">
        <v>118</v>
      </c>
      <c r="P172">
        <v>109</v>
      </c>
      <c r="Q172">
        <v>106</v>
      </c>
      <c r="R172" s="11">
        <v>106</v>
      </c>
      <c r="S172" s="28">
        <v>103</v>
      </c>
      <c r="T172" s="28">
        <v>94</v>
      </c>
      <c r="U172" s="28">
        <v>93</v>
      </c>
      <c r="V172">
        <v>84</v>
      </c>
      <c r="W172" t="s">
        <v>227</v>
      </c>
      <c r="X172" t="s">
        <v>228</v>
      </c>
      <c r="Y172" t="s">
        <v>229</v>
      </c>
      <c r="Z172" t="s">
        <v>230</v>
      </c>
      <c r="AA172" t="s">
        <v>226</v>
      </c>
      <c r="AB172" s="75" t="s">
        <v>347</v>
      </c>
      <c r="AC172" s="74" t="s">
        <v>348</v>
      </c>
    </row>
    <row r="173" spans="1:29" ht="16" x14ac:dyDescent="0.2">
      <c r="A173" s="3" t="s">
        <v>10</v>
      </c>
      <c r="B173" s="9">
        <v>149</v>
      </c>
      <c r="C173">
        <v>160</v>
      </c>
      <c r="D173">
        <v>159</v>
      </c>
      <c r="E173">
        <v>162</v>
      </c>
      <c r="F173" s="9">
        <v>167</v>
      </c>
      <c r="G173">
        <v>157</v>
      </c>
      <c r="H173">
        <v>161</v>
      </c>
      <c r="I173">
        <v>158</v>
      </c>
      <c r="J173">
        <v>158</v>
      </c>
      <c r="K173">
        <v>158</v>
      </c>
      <c r="L173">
        <v>153</v>
      </c>
      <c r="M173">
        <v>156</v>
      </c>
      <c r="N173">
        <v>150</v>
      </c>
      <c r="O173">
        <v>148</v>
      </c>
      <c r="P173">
        <v>150</v>
      </c>
      <c r="Q173">
        <v>137</v>
      </c>
      <c r="R173" s="11">
        <v>136</v>
      </c>
      <c r="S173" s="28">
        <v>135</v>
      </c>
      <c r="T173" s="28">
        <v>130</v>
      </c>
      <c r="U173" s="28">
        <v>129</v>
      </c>
      <c r="V173">
        <v>120</v>
      </c>
      <c r="W173" t="s">
        <v>231</v>
      </c>
      <c r="X173" t="s">
        <v>223</v>
      </c>
      <c r="Y173" t="s">
        <v>224</v>
      </c>
      <c r="Z173" t="s">
        <v>232</v>
      </c>
      <c r="AA173" t="s">
        <v>233</v>
      </c>
      <c r="AB173" s="75" t="s">
        <v>349</v>
      </c>
      <c r="AC173" s="74" t="s">
        <v>350</v>
      </c>
    </row>
    <row r="174" spans="1:29" ht="16" x14ac:dyDescent="0.2">
      <c r="A174" s="2" t="s">
        <v>11</v>
      </c>
      <c r="B174" s="9">
        <v>34</v>
      </c>
      <c r="C174">
        <v>29</v>
      </c>
      <c r="D174">
        <v>23</v>
      </c>
      <c r="E174">
        <v>16</v>
      </c>
      <c r="F174" s="9">
        <v>17</v>
      </c>
      <c r="G174">
        <v>16</v>
      </c>
      <c r="H174">
        <v>17</v>
      </c>
      <c r="I174">
        <v>16</v>
      </c>
      <c r="J174">
        <v>14</v>
      </c>
      <c r="K174">
        <v>15</v>
      </c>
      <c r="L174">
        <v>15</v>
      </c>
      <c r="M174">
        <v>15</v>
      </c>
      <c r="N174">
        <v>16</v>
      </c>
      <c r="O174">
        <v>15</v>
      </c>
      <c r="P174">
        <v>15</v>
      </c>
      <c r="Q174">
        <v>15</v>
      </c>
      <c r="R174" s="11">
        <v>17</v>
      </c>
      <c r="S174" s="28">
        <v>19</v>
      </c>
      <c r="T174" s="28">
        <v>18</v>
      </c>
      <c r="U174" s="28">
        <v>19</v>
      </c>
      <c r="V174">
        <v>19</v>
      </c>
      <c r="W174" t="s">
        <v>234</v>
      </c>
      <c r="X174" t="s">
        <v>213</v>
      </c>
      <c r="Y174" t="s">
        <v>214</v>
      </c>
      <c r="Z174" t="s">
        <v>235</v>
      </c>
      <c r="AA174" t="s">
        <v>236</v>
      </c>
      <c r="AB174" s="75" t="s">
        <v>351</v>
      </c>
      <c r="AC174" s="74" t="s">
        <v>352</v>
      </c>
    </row>
    <row r="175" spans="1:29" ht="16" x14ac:dyDescent="0.2">
      <c r="A175" s="3" t="s">
        <v>12</v>
      </c>
      <c r="B175" s="9">
        <v>173</v>
      </c>
      <c r="C175">
        <v>171</v>
      </c>
      <c r="D175">
        <v>173</v>
      </c>
      <c r="E175">
        <v>174</v>
      </c>
      <c r="F175" s="9">
        <v>186</v>
      </c>
      <c r="G175">
        <v>182</v>
      </c>
      <c r="H175">
        <v>184</v>
      </c>
      <c r="I175">
        <v>173</v>
      </c>
      <c r="J175">
        <v>183</v>
      </c>
      <c r="K175">
        <v>181</v>
      </c>
      <c r="L175">
        <v>180</v>
      </c>
      <c r="M175">
        <v>173</v>
      </c>
      <c r="N175">
        <v>171</v>
      </c>
      <c r="O175">
        <v>164</v>
      </c>
      <c r="P175">
        <v>155</v>
      </c>
      <c r="Q175">
        <v>132</v>
      </c>
      <c r="R175" s="11">
        <v>124</v>
      </c>
      <c r="S175" s="28">
        <v>116</v>
      </c>
      <c r="T175" s="28">
        <v>101</v>
      </c>
      <c r="U175" s="28">
        <v>89</v>
      </c>
      <c r="V175">
        <v>91</v>
      </c>
      <c r="W175" t="s">
        <v>237</v>
      </c>
      <c r="X175" t="s">
        <v>218</v>
      </c>
      <c r="Y175" t="s">
        <v>219</v>
      </c>
      <c r="Z175" t="s">
        <v>238</v>
      </c>
      <c r="AA175" t="s">
        <v>236</v>
      </c>
      <c r="AB175" s="75" t="s">
        <v>353</v>
      </c>
      <c r="AC175" s="74" t="s">
        <v>354</v>
      </c>
    </row>
    <row r="176" spans="1:29" ht="16" x14ac:dyDescent="0.2">
      <c r="A176" s="2" t="s">
        <v>13</v>
      </c>
      <c r="B176" s="9">
        <v>128</v>
      </c>
      <c r="C176">
        <v>130</v>
      </c>
      <c r="D176">
        <v>125</v>
      </c>
      <c r="E176">
        <v>128</v>
      </c>
      <c r="F176" s="9">
        <v>125</v>
      </c>
      <c r="G176">
        <v>117</v>
      </c>
      <c r="H176">
        <v>111</v>
      </c>
      <c r="I176">
        <v>111</v>
      </c>
      <c r="J176">
        <v>117</v>
      </c>
      <c r="K176">
        <v>115</v>
      </c>
      <c r="L176">
        <v>108</v>
      </c>
      <c r="M176">
        <v>102</v>
      </c>
      <c r="N176">
        <v>106</v>
      </c>
      <c r="O176">
        <v>98</v>
      </c>
      <c r="P176">
        <v>88</v>
      </c>
      <c r="Q176">
        <v>86</v>
      </c>
      <c r="R176" s="11">
        <v>88</v>
      </c>
      <c r="S176" s="28">
        <v>87</v>
      </c>
      <c r="T176" s="28">
        <v>83</v>
      </c>
      <c r="U176" s="28">
        <v>82</v>
      </c>
      <c r="V176">
        <v>74</v>
      </c>
      <c r="W176" t="s">
        <v>239</v>
      </c>
      <c r="X176" t="s">
        <v>228</v>
      </c>
      <c r="Y176" t="s">
        <v>229</v>
      </c>
      <c r="Z176" t="s">
        <v>238</v>
      </c>
      <c r="AA176" t="s">
        <v>236</v>
      </c>
      <c r="AB176" s="75" t="s">
        <v>355</v>
      </c>
      <c r="AC176" s="74" t="s">
        <v>354</v>
      </c>
    </row>
    <row r="177" spans="1:29" ht="16" x14ac:dyDescent="0.2">
      <c r="A177" s="3" t="s">
        <v>14</v>
      </c>
      <c r="B177" s="9">
        <v>76</v>
      </c>
      <c r="C177">
        <v>83</v>
      </c>
      <c r="D177">
        <v>84</v>
      </c>
      <c r="E177">
        <v>82</v>
      </c>
      <c r="F177" s="9">
        <v>82</v>
      </c>
      <c r="G177">
        <v>75</v>
      </c>
      <c r="H177">
        <v>72</v>
      </c>
      <c r="I177">
        <v>74</v>
      </c>
      <c r="J177">
        <v>65</v>
      </c>
      <c r="K177">
        <v>69</v>
      </c>
      <c r="L177">
        <v>68</v>
      </c>
      <c r="M177">
        <v>67</v>
      </c>
      <c r="N177">
        <v>62</v>
      </c>
      <c r="O177">
        <v>61</v>
      </c>
      <c r="P177">
        <v>50</v>
      </c>
      <c r="Q177">
        <v>53</v>
      </c>
      <c r="R177" s="11">
        <v>51</v>
      </c>
      <c r="S177" s="28">
        <v>49</v>
      </c>
      <c r="T177" s="28">
        <v>45</v>
      </c>
      <c r="U177" s="28">
        <v>45</v>
      </c>
      <c r="V177">
        <v>41</v>
      </c>
      <c r="W177" t="s">
        <v>240</v>
      </c>
      <c r="X177" t="s">
        <v>223</v>
      </c>
      <c r="Y177" t="s">
        <v>224</v>
      </c>
      <c r="Z177" t="s">
        <v>215</v>
      </c>
      <c r="AA177" t="s">
        <v>216</v>
      </c>
      <c r="AB177" s="75" t="s">
        <v>356</v>
      </c>
      <c r="AC177" s="74" t="s">
        <v>344</v>
      </c>
    </row>
    <row r="178" spans="1:29" ht="16" x14ac:dyDescent="0.2">
      <c r="A178" s="3" t="s">
        <v>16</v>
      </c>
      <c r="B178" s="9">
        <v>56</v>
      </c>
      <c r="C178">
        <v>62</v>
      </c>
      <c r="D178">
        <v>68</v>
      </c>
      <c r="E178">
        <v>59</v>
      </c>
      <c r="F178" s="9">
        <v>55</v>
      </c>
      <c r="G178">
        <v>55</v>
      </c>
      <c r="H178">
        <v>48</v>
      </c>
      <c r="I178">
        <v>53</v>
      </c>
      <c r="J178">
        <v>58</v>
      </c>
      <c r="K178">
        <v>53</v>
      </c>
      <c r="L178">
        <v>56</v>
      </c>
      <c r="M178">
        <v>50</v>
      </c>
      <c r="N178">
        <v>47</v>
      </c>
      <c r="O178">
        <v>45</v>
      </c>
      <c r="P178">
        <v>51</v>
      </c>
      <c r="Q178">
        <v>49</v>
      </c>
      <c r="R178" s="11">
        <v>44</v>
      </c>
      <c r="S178" s="28">
        <v>41</v>
      </c>
      <c r="T178" s="28">
        <v>32</v>
      </c>
      <c r="U178" s="28">
        <v>32</v>
      </c>
      <c r="V178">
        <v>32</v>
      </c>
      <c r="W178" t="s">
        <v>242</v>
      </c>
      <c r="X178" t="s">
        <v>228</v>
      </c>
      <c r="Y178" t="s">
        <v>229</v>
      </c>
      <c r="Z178" t="s">
        <v>243</v>
      </c>
      <c r="AA178" t="s">
        <v>226</v>
      </c>
      <c r="AB178" s="75" t="s">
        <v>357</v>
      </c>
      <c r="AC178" s="74" t="s">
        <v>350</v>
      </c>
    </row>
    <row r="179" spans="1:29" ht="16" x14ac:dyDescent="0.2">
      <c r="A179" s="2" t="s">
        <v>17</v>
      </c>
      <c r="B179" s="9">
        <v>50</v>
      </c>
      <c r="C179">
        <v>46</v>
      </c>
      <c r="D179">
        <v>44</v>
      </c>
      <c r="E179">
        <v>42</v>
      </c>
      <c r="F179" s="9">
        <v>45</v>
      </c>
      <c r="G179">
        <v>48</v>
      </c>
      <c r="H179">
        <v>45</v>
      </c>
      <c r="I179">
        <v>43</v>
      </c>
      <c r="J179">
        <v>43</v>
      </c>
      <c r="K179">
        <v>39</v>
      </c>
      <c r="L179">
        <v>35</v>
      </c>
      <c r="M179">
        <v>30</v>
      </c>
      <c r="N179">
        <v>33</v>
      </c>
      <c r="O179">
        <v>34</v>
      </c>
      <c r="P179">
        <v>37</v>
      </c>
      <c r="Q179">
        <v>35</v>
      </c>
      <c r="R179" s="11">
        <v>32</v>
      </c>
      <c r="S179" s="28">
        <v>29</v>
      </c>
      <c r="T179" s="28">
        <v>26</v>
      </c>
      <c r="U179" s="28">
        <v>24</v>
      </c>
      <c r="V179">
        <v>24</v>
      </c>
      <c r="W179" t="s">
        <v>244</v>
      </c>
      <c r="X179" t="s">
        <v>228</v>
      </c>
      <c r="Y179" t="s">
        <v>229</v>
      </c>
      <c r="Z179" t="s">
        <v>235</v>
      </c>
      <c r="AA179" t="s">
        <v>236</v>
      </c>
      <c r="AB179" s="75" t="s">
        <v>358</v>
      </c>
      <c r="AC179" s="74" t="s">
        <v>352</v>
      </c>
    </row>
    <row r="180" spans="1:29" ht="16" x14ac:dyDescent="0.2">
      <c r="A180" s="3" t="s">
        <v>18</v>
      </c>
      <c r="B180" s="9">
        <v>132</v>
      </c>
      <c r="C180">
        <v>133</v>
      </c>
      <c r="D180">
        <v>123</v>
      </c>
      <c r="E180">
        <v>136</v>
      </c>
      <c r="F180" s="9">
        <v>144</v>
      </c>
      <c r="G180">
        <v>137</v>
      </c>
      <c r="H180">
        <v>130</v>
      </c>
      <c r="I180">
        <v>133</v>
      </c>
      <c r="J180">
        <v>140</v>
      </c>
      <c r="K180">
        <v>129</v>
      </c>
      <c r="L180">
        <v>119</v>
      </c>
      <c r="M180">
        <v>116</v>
      </c>
      <c r="N180">
        <v>100</v>
      </c>
      <c r="O180">
        <v>103</v>
      </c>
      <c r="P180">
        <v>96</v>
      </c>
      <c r="Q180">
        <v>86</v>
      </c>
      <c r="R180" s="11">
        <v>82</v>
      </c>
      <c r="S180" s="28">
        <v>82</v>
      </c>
      <c r="T180" s="28">
        <v>69</v>
      </c>
      <c r="U180" s="28">
        <v>68</v>
      </c>
      <c r="V180">
        <v>65</v>
      </c>
      <c r="W180" t="s">
        <v>245</v>
      </c>
      <c r="X180" t="s">
        <v>218</v>
      </c>
      <c r="Y180" t="s">
        <v>219</v>
      </c>
      <c r="Z180" t="s">
        <v>246</v>
      </c>
      <c r="AA180" t="s">
        <v>233</v>
      </c>
      <c r="AB180" s="75" t="s">
        <v>359</v>
      </c>
      <c r="AC180" s="74" t="s">
        <v>350</v>
      </c>
    </row>
    <row r="181" spans="1:29" ht="16" x14ac:dyDescent="0.2">
      <c r="A181" s="2" t="s">
        <v>19</v>
      </c>
      <c r="B181" s="9">
        <v>219</v>
      </c>
      <c r="C181">
        <v>206</v>
      </c>
      <c r="D181">
        <v>195</v>
      </c>
      <c r="E181">
        <v>198</v>
      </c>
      <c r="F181" s="9">
        <v>194</v>
      </c>
      <c r="G181">
        <v>202</v>
      </c>
      <c r="H181">
        <v>194</v>
      </c>
      <c r="I181">
        <v>192</v>
      </c>
      <c r="J181">
        <v>195</v>
      </c>
      <c r="K181">
        <v>197</v>
      </c>
      <c r="L181">
        <v>201</v>
      </c>
      <c r="M181">
        <v>201</v>
      </c>
      <c r="N181">
        <v>189</v>
      </c>
      <c r="O181">
        <v>175</v>
      </c>
      <c r="P181">
        <v>165</v>
      </c>
      <c r="Q181">
        <v>156</v>
      </c>
      <c r="R181" s="11">
        <v>163</v>
      </c>
      <c r="S181" s="28">
        <v>154</v>
      </c>
      <c r="T181" s="28">
        <v>148</v>
      </c>
      <c r="U181" s="28">
        <v>133</v>
      </c>
      <c r="V181">
        <v>131</v>
      </c>
      <c r="W181" t="s">
        <v>247</v>
      </c>
      <c r="X181" t="s">
        <v>218</v>
      </c>
      <c r="Y181" t="s">
        <v>219</v>
      </c>
      <c r="Z181" t="s">
        <v>225</v>
      </c>
      <c r="AA181" t="s">
        <v>226</v>
      </c>
      <c r="AB181" s="75" t="s">
        <v>360</v>
      </c>
      <c r="AC181" s="74" t="s">
        <v>346</v>
      </c>
    </row>
    <row r="182" spans="1:29" ht="16" x14ac:dyDescent="0.2">
      <c r="A182" s="3" t="s">
        <v>20</v>
      </c>
      <c r="B182" s="9">
        <v>14</v>
      </c>
      <c r="C182">
        <v>14</v>
      </c>
      <c r="D182">
        <v>21</v>
      </c>
      <c r="E182">
        <v>24</v>
      </c>
      <c r="F182" s="9">
        <v>24</v>
      </c>
      <c r="G182">
        <v>21</v>
      </c>
      <c r="H182">
        <v>21</v>
      </c>
      <c r="I182">
        <v>17</v>
      </c>
      <c r="J182">
        <v>15</v>
      </c>
      <c r="K182">
        <v>16</v>
      </c>
      <c r="L182">
        <v>16</v>
      </c>
      <c r="M182">
        <v>17</v>
      </c>
      <c r="N182">
        <v>17</v>
      </c>
      <c r="O182">
        <v>18</v>
      </c>
      <c r="P182">
        <v>17</v>
      </c>
      <c r="Q182">
        <v>17</v>
      </c>
      <c r="R182" s="11">
        <v>19</v>
      </c>
      <c r="S182" s="28">
        <v>21</v>
      </c>
      <c r="T182" s="28">
        <v>21</v>
      </c>
      <c r="U182" s="28">
        <v>22</v>
      </c>
      <c r="V182">
        <v>19</v>
      </c>
      <c r="W182" t="s">
        <v>248</v>
      </c>
      <c r="X182" t="s">
        <v>228</v>
      </c>
      <c r="Y182" t="s">
        <v>229</v>
      </c>
      <c r="Z182" t="s">
        <v>230</v>
      </c>
      <c r="AA182" t="s">
        <v>226</v>
      </c>
      <c r="AB182" s="75" t="s">
        <v>361</v>
      </c>
      <c r="AC182" s="74" t="s">
        <v>348</v>
      </c>
    </row>
    <row r="183" spans="1:29" ht="16" x14ac:dyDescent="0.2">
      <c r="A183" s="2" t="s">
        <v>21</v>
      </c>
      <c r="B183" s="9">
        <v>12</v>
      </c>
      <c r="C183">
        <v>11</v>
      </c>
      <c r="D183">
        <v>11</v>
      </c>
      <c r="E183">
        <v>9</v>
      </c>
      <c r="F183" s="9">
        <v>9</v>
      </c>
      <c r="G183">
        <v>9</v>
      </c>
      <c r="H183">
        <v>7</v>
      </c>
      <c r="I183">
        <v>7</v>
      </c>
      <c r="J183">
        <v>7</v>
      </c>
      <c r="K183">
        <v>10</v>
      </c>
      <c r="L183">
        <v>9</v>
      </c>
      <c r="M183">
        <v>8</v>
      </c>
      <c r="N183">
        <v>8</v>
      </c>
      <c r="O183">
        <v>10</v>
      </c>
      <c r="P183">
        <v>12</v>
      </c>
      <c r="Q183">
        <v>9</v>
      </c>
      <c r="R183" s="11">
        <v>10</v>
      </c>
      <c r="S183" s="28">
        <v>8</v>
      </c>
      <c r="T183" s="28">
        <v>6</v>
      </c>
      <c r="U183" s="28">
        <v>5</v>
      </c>
      <c r="V183">
        <v>5</v>
      </c>
      <c r="W183" t="s">
        <v>249</v>
      </c>
      <c r="X183" t="s">
        <v>213</v>
      </c>
      <c r="Y183" t="s">
        <v>214</v>
      </c>
      <c r="Z183" t="s">
        <v>215</v>
      </c>
      <c r="AA183" t="s">
        <v>216</v>
      </c>
      <c r="AB183" s="75" t="s">
        <v>362</v>
      </c>
      <c r="AC183" s="74" t="s">
        <v>344</v>
      </c>
    </row>
    <row r="184" spans="1:29" ht="16" x14ac:dyDescent="0.2">
      <c r="A184" s="3" t="s">
        <v>22</v>
      </c>
      <c r="B184" s="9">
        <v>38</v>
      </c>
      <c r="C184">
        <v>34</v>
      </c>
      <c r="D184">
        <v>34</v>
      </c>
      <c r="E184">
        <v>37</v>
      </c>
      <c r="F184" s="9">
        <v>37</v>
      </c>
      <c r="G184">
        <v>35</v>
      </c>
      <c r="H184">
        <v>34</v>
      </c>
      <c r="I184">
        <v>34</v>
      </c>
      <c r="J184">
        <v>34</v>
      </c>
      <c r="K184">
        <v>35</v>
      </c>
      <c r="L184">
        <v>35</v>
      </c>
      <c r="M184">
        <v>35</v>
      </c>
      <c r="N184">
        <v>34</v>
      </c>
      <c r="O184">
        <v>31</v>
      </c>
      <c r="P184">
        <v>33</v>
      </c>
      <c r="Q184">
        <v>36</v>
      </c>
      <c r="R184" s="11">
        <v>36</v>
      </c>
      <c r="S184" s="28">
        <v>35</v>
      </c>
      <c r="T184" s="28">
        <v>32</v>
      </c>
      <c r="U184" s="28">
        <v>30</v>
      </c>
      <c r="V184">
        <v>31</v>
      </c>
      <c r="W184" t="s">
        <v>250</v>
      </c>
      <c r="X184" t="s">
        <v>228</v>
      </c>
      <c r="Y184" t="s">
        <v>229</v>
      </c>
      <c r="Z184" t="s">
        <v>251</v>
      </c>
      <c r="AA184" t="s">
        <v>236</v>
      </c>
      <c r="AB184" s="75" t="s">
        <v>363</v>
      </c>
      <c r="AC184" s="74" t="s">
        <v>352</v>
      </c>
    </row>
    <row r="185" spans="1:29" ht="16" x14ac:dyDescent="0.2">
      <c r="A185" s="2" t="s">
        <v>23</v>
      </c>
      <c r="B185" s="9">
        <v>187</v>
      </c>
      <c r="C185">
        <v>195</v>
      </c>
      <c r="D185">
        <v>196</v>
      </c>
      <c r="E185">
        <v>188</v>
      </c>
      <c r="F185" s="9">
        <v>188</v>
      </c>
      <c r="G185">
        <v>188</v>
      </c>
      <c r="H185">
        <v>189</v>
      </c>
      <c r="I185">
        <v>183</v>
      </c>
      <c r="J185">
        <v>173</v>
      </c>
      <c r="K185">
        <v>166</v>
      </c>
      <c r="L185">
        <v>151</v>
      </c>
      <c r="M185">
        <v>144</v>
      </c>
      <c r="N185">
        <v>144</v>
      </c>
      <c r="O185">
        <v>139</v>
      </c>
      <c r="P185">
        <v>122</v>
      </c>
      <c r="Q185">
        <v>107</v>
      </c>
      <c r="R185" s="11">
        <v>91</v>
      </c>
      <c r="S185" s="28">
        <v>91</v>
      </c>
      <c r="T185" s="28">
        <v>85</v>
      </c>
      <c r="U185" s="28">
        <v>82</v>
      </c>
      <c r="V185">
        <v>82</v>
      </c>
      <c r="W185" t="s">
        <v>252</v>
      </c>
      <c r="X185" t="s">
        <v>228</v>
      </c>
      <c r="Y185" t="s">
        <v>229</v>
      </c>
      <c r="Z185" t="s">
        <v>243</v>
      </c>
      <c r="AA185" t="s">
        <v>226</v>
      </c>
      <c r="AB185" s="75" t="s">
        <v>364</v>
      </c>
      <c r="AC185" s="74" t="s">
        <v>350</v>
      </c>
    </row>
    <row r="186" spans="1:29" ht="16" x14ac:dyDescent="0.2">
      <c r="A186" s="2" t="s">
        <v>25</v>
      </c>
      <c r="B186" s="9">
        <v>96</v>
      </c>
      <c r="C186">
        <v>100</v>
      </c>
      <c r="D186">
        <v>108</v>
      </c>
      <c r="E186">
        <v>109</v>
      </c>
      <c r="F186" s="9">
        <v>107</v>
      </c>
      <c r="G186">
        <v>99</v>
      </c>
      <c r="H186">
        <v>98</v>
      </c>
      <c r="I186">
        <v>96</v>
      </c>
      <c r="J186">
        <v>94</v>
      </c>
      <c r="K186">
        <v>96</v>
      </c>
      <c r="L186">
        <v>92</v>
      </c>
      <c r="M186">
        <v>83</v>
      </c>
      <c r="N186">
        <v>82</v>
      </c>
      <c r="O186">
        <v>76</v>
      </c>
      <c r="P186">
        <v>78</v>
      </c>
      <c r="Q186">
        <v>72</v>
      </c>
      <c r="R186" s="11">
        <v>69</v>
      </c>
      <c r="S186" s="28">
        <v>62</v>
      </c>
      <c r="T186" s="28">
        <v>63</v>
      </c>
      <c r="U186" s="28">
        <v>60</v>
      </c>
      <c r="V186">
        <v>56</v>
      </c>
      <c r="W186" t="s">
        <v>254</v>
      </c>
      <c r="X186" t="s">
        <v>218</v>
      </c>
      <c r="Y186" t="s">
        <v>219</v>
      </c>
      <c r="Z186" t="s">
        <v>255</v>
      </c>
      <c r="AA186" t="s">
        <v>256</v>
      </c>
      <c r="AB186" s="75" t="s">
        <v>365</v>
      </c>
      <c r="AC186" s="74" t="s">
        <v>354</v>
      </c>
    </row>
    <row r="187" spans="1:29" ht="16" x14ac:dyDescent="0.2">
      <c r="A187" s="3" t="s">
        <v>26</v>
      </c>
      <c r="B187" s="9">
        <v>143</v>
      </c>
      <c r="C187">
        <v>149</v>
      </c>
      <c r="D187">
        <v>155</v>
      </c>
      <c r="E187">
        <v>165</v>
      </c>
      <c r="F187" s="9">
        <v>157</v>
      </c>
      <c r="G187">
        <v>160</v>
      </c>
      <c r="H187">
        <v>159</v>
      </c>
      <c r="I187">
        <v>158</v>
      </c>
      <c r="J187">
        <v>159</v>
      </c>
      <c r="K187">
        <v>158</v>
      </c>
      <c r="L187">
        <v>156</v>
      </c>
      <c r="M187">
        <v>146</v>
      </c>
      <c r="N187">
        <v>147</v>
      </c>
      <c r="O187">
        <v>139</v>
      </c>
      <c r="P187">
        <v>137</v>
      </c>
      <c r="Q187">
        <v>127</v>
      </c>
      <c r="R187" s="11">
        <v>121</v>
      </c>
      <c r="S187" s="28">
        <v>112</v>
      </c>
      <c r="T187" s="28">
        <v>115</v>
      </c>
      <c r="U187" s="28">
        <v>103</v>
      </c>
      <c r="V187">
        <v>104</v>
      </c>
      <c r="W187" t="s">
        <v>257</v>
      </c>
      <c r="X187" t="s">
        <v>228</v>
      </c>
      <c r="Y187" t="s">
        <v>229</v>
      </c>
      <c r="Z187" t="s">
        <v>225</v>
      </c>
      <c r="AA187" t="s">
        <v>226</v>
      </c>
      <c r="AB187" s="75" t="s">
        <v>366</v>
      </c>
      <c r="AC187" s="74" t="s">
        <v>346</v>
      </c>
    </row>
    <row r="188" spans="1:29" ht="16" x14ac:dyDescent="0.2">
      <c r="A188" s="2" t="s">
        <v>27</v>
      </c>
      <c r="B188" s="9">
        <v>59</v>
      </c>
      <c r="C188">
        <v>59</v>
      </c>
      <c r="D188">
        <v>54</v>
      </c>
      <c r="E188">
        <v>54</v>
      </c>
      <c r="F188" s="9">
        <v>45</v>
      </c>
      <c r="G188">
        <v>41</v>
      </c>
      <c r="H188">
        <v>36</v>
      </c>
      <c r="I188">
        <v>34</v>
      </c>
      <c r="J188">
        <v>29</v>
      </c>
      <c r="K188">
        <v>31</v>
      </c>
      <c r="L188">
        <v>27</v>
      </c>
      <c r="M188">
        <v>25</v>
      </c>
      <c r="N188">
        <v>25</v>
      </c>
      <c r="O188">
        <v>27</v>
      </c>
      <c r="P188">
        <v>28</v>
      </c>
      <c r="Q188">
        <v>30</v>
      </c>
      <c r="R188" s="11">
        <v>27</v>
      </c>
      <c r="S188" s="28">
        <v>28</v>
      </c>
      <c r="T188" s="28">
        <v>26</v>
      </c>
      <c r="U188" s="28">
        <v>27</v>
      </c>
      <c r="V188">
        <v>28</v>
      </c>
      <c r="W188" t="s">
        <v>258</v>
      </c>
      <c r="X188" t="s">
        <v>228</v>
      </c>
      <c r="Y188" t="s">
        <v>229</v>
      </c>
      <c r="Z188" t="s">
        <v>238</v>
      </c>
      <c r="AA188" t="s">
        <v>236</v>
      </c>
      <c r="AB188" s="75" t="s">
        <v>367</v>
      </c>
      <c r="AC188" s="74" t="s">
        <v>354</v>
      </c>
    </row>
    <row r="189" spans="1:29" ht="16" x14ac:dyDescent="0.2">
      <c r="A189" s="3" t="s">
        <v>28</v>
      </c>
      <c r="B189" s="9">
        <v>60</v>
      </c>
      <c r="C189">
        <v>68</v>
      </c>
      <c r="D189">
        <v>70</v>
      </c>
      <c r="E189">
        <v>59</v>
      </c>
      <c r="F189" s="9">
        <v>65</v>
      </c>
      <c r="G189">
        <v>61</v>
      </c>
      <c r="H189">
        <v>55</v>
      </c>
      <c r="I189">
        <v>57</v>
      </c>
      <c r="J189">
        <v>61</v>
      </c>
      <c r="K189">
        <v>59</v>
      </c>
      <c r="L189">
        <v>55</v>
      </c>
      <c r="M189">
        <v>55</v>
      </c>
      <c r="N189">
        <v>54</v>
      </c>
      <c r="O189">
        <v>47</v>
      </c>
      <c r="P189">
        <v>45</v>
      </c>
      <c r="Q189">
        <v>42</v>
      </c>
      <c r="R189" s="11">
        <v>36</v>
      </c>
      <c r="S189" s="28">
        <v>38</v>
      </c>
      <c r="T189" s="28">
        <v>34</v>
      </c>
      <c r="U189" s="28">
        <v>35</v>
      </c>
      <c r="V189">
        <v>34</v>
      </c>
      <c r="W189" t="s">
        <v>259</v>
      </c>
      <c r="X189" t="s">
        <v>223</v>
      </c>
      <c r="Y189" t="s">
        <v>224</v>
      </c>
      <c r="Z189" t="s">
        <v>255</v>
      </c>
      <c r="AA189" t="s">
        <v>256</v>
      </c>
      <c r="AB189" s="75" t="s">
        <v>368</v>
      </c>
      <c r="AC189" s="74" t="s">
        <v>354</v>
      </c>
    </row>
    <row r="190" spans="1:29" ht="16" x14ac:dyDescent="0.2">
      <c r="A190" s="2" t="s">
        <v>29</v>
      </c>
      <c r="B190" s="9">
        <v>70</v>
      </c>
      <c r="C190">
        <v>73</v>
      </c>
      <c r="D190">
        <v>70</v>
      </c>
      <c r="E190">
        <v>66</v>
      </c>
      <c r="F190" s="9">
        <v>68</v>
      </c>
      <c r="G190">
        <v>60</v>
      </c>
      <c r="H190">
        <v>59</v>
      </c>
      <c r="I190">
        <v>62</v>
      </c>
      <c r="J190">
        <v>63</v>
      </c>
      <c r="K190">
        <v>67</v>
      </c>
      <c r="L190">
        <v>63</v>
      </c>
      <c r="M190">
        <v>68</v>
      </c>
      <c r="N190">
        <v>66</v>
      </c>
      <c r="O190">
        <v>69</v>
      </c>
      <c r="P190">
        <v>66</v>
      </c>
      <c r="Q190">
        <v>60</v>
      </c>
      <c r="R190" s="11">
        <v>56</v>
      </c>
      <c r="S190" s="28">
        <v>57</v>
      </c>
      <c r="T190" s="28">
        <v>58</v>
      </c>
      <c r="U190" s="28">
        <v>52</v>
      </c>
      <c r="V190">
        <v>52</v>
      </c>
      <c r="W190" t="s">
        <v>260</v>
      </c>
      <c r="X190" t="s">
        <v>228</v>
      </c>
      <c r="Y190" t="s">
        <v>229</v>
      </c>
      <c r="Z190" t="s">
        <v>255</v>
      </c>
      <c r="AA190" t="s">
        <v>256</v>
      </c>
      <c r="AB190" s="75" t="s">
        <v>369</v>
      </c>
      <c r="AC190" s="74" t="s">
        <v>354</v>
      </c>
    </row>
    <row r="191" spans="1:29" ht="16" x14ac:dyDescent="0.2">
      <c r="A191" s="3" t="s">
        <v>30</v>
      </c>
      <c r="B191" s="9">
        <v>136</v>
      </c>
      <c r="C191">
        <v>139</v>
      </c>
      <c r="D191">
        <v>135</v>
      </c>
      <c r="E191">
        <v>132</v>
      </c>
      <c r="F191" s="9">
        <v>126</v>
      </c>
      <c r="G191">
        <v>122</v>
      </c>
      <c r="H191">
        <v>121</v>
      </c>
      <c r="I191">
        <v>131</v>
      </c>
      <c r="J191">
        <v>129</v>
      </c>
      <c r="K191">
        <v>127</v>
      </c>
      <c r="L191">
        <v>126</v>
      </c>
      <c r="M191">
        <v>129</v>
      </c>
      <c r="N191">
        <v>116</v>
      </c>
      <c r="O191">
        <v>108</v>
      </c>
      <c r="P191">
        <v>104</v>
      </c>
      <c r="Q191">
        <v>101</v>
      </c>
      <c r="R191" s="11">
        <v>91</v>
      </c>
      <c r="S191" s="28">
        <v>94</v>
      </c>
      <c r="T191" s="28">
        <v>83</v>
      </c>
      <c r="U191" s="28">
        <v>83</v>
      </c>
      <c r="V191">
        <v>75</v>
      </c>
      <c r="W191" t="s">
        <v>261</v>
      </c>
      <c r="X191" t="s">
        <v>223</v>
      </c>
      <c r="Y191" t="s">
        <v>224</v>
      </c>
      <c r="Z191" t="s">
        <v>255</v>
      </c>
      <c r="AA191" t="s">
        <v>256</v>
      </c>
      <c r="AB191" s="75" t="s">
        <v>370</v>
      </c>
      <c r="AC191" s="74" t="s">
        <v>354</v>
      </c>
    </row>
    <row r="192" spans="1:29" ht="16" x14ac:dyDescent="0.2">
      <c r="A192" s="2" t="s">
        <v>31</v>
      </c>
      <c r="B192" s="9">
        <v>23</v>
      </c>
      <c r="C192">
        <v>22</v>
      </c>
      <c r="D192">
        <v>19</v>
      </c>
      <c r="E192">
        <v>22</v>
      </c>
      <c r="F192" s="9">
        <v>21</v>
      </c>
      <c r="G192">
        <v>24</v>
      </c>
      <c r="H192">
        <v>24</v>
      </c>
      <c r="I192">
        <v>24</v>
      </c>
      <c r="J192">
        <v>22</v>
      </c>
      <c r="K192">
        <v>22</v>
      </c>
      <c r="L192">
        <v>20</v>
      </c>
      <c r="M192">
        <v>20</v>
      </c>
      <c r="N192">
        <v>19</v>
      </c>
      <c r="O192">
        <v>16</v>
      </c>
      <c r="P192">
        <v>14</v>
      </c>
      <c r="Q192">
        <v>17</v>
      </c>
      <c r="R192" s="11">
        <v>16</v>
      </c>
      <c r="S192" s="28">
        <v>19</v>
      </c>
      <c r="T192" s="28">
        <v>17</v>
      </c>
      <c r="U192" s="28">
        <v>16</v>
      </c>
      <c r="V192">
        <v>17</v>
      </c>
      <c r="W192" t="s">
        <v>262</v>
      </c>
      <c r="X192" t="s">
        <v>213</v>
      </c>
      <c r="Y192" t="s">
        <v>214</v>
      </c>
      <c r="Z192" t="s">
        <v>225</v>
      </c>
      <c r="AA192" t="s">
        <v>226</v>
      </c>
      <c r="AB192" s="75" t="s">
        <v>371</v>
      </c>
      <c r="AC192" s="74" t="s">
        <v>346</v>
      </c>
    </row>
    <row r="193" spans="1:29" ht="16" x14ac:dyDescent="0.2">
      <c r="A193" s="2" t="s">
        <v>33</v>
      </c>
      <c r="B193" s="9">
        <v>94</v>
      </c>
      <c r="C193">
        <v>91</v>
      </c>
      <c r="D193">
        <v>83</v>
      </c>
      <c r="E193">
        <v>86</v>
      </c>
      <c r="F193" s="9">
        <v>84</v>
      </c>
      <c r="G193">
        <v>86</v>
      </c>
      <c r="H193">
        <v>81</v>
      </c>
      <c r="I193">
        <v>86</v>
      </c>
      <c r="J193">
        <v>88</v>
      </c>
      <c r="K193">
        <v>89</v>
      </c>
      <c r="L193">
        <v>84</v>
      </c>
      <c r="M193">
        <v>78</v>
      </c>
      <c r="N193">
        <v>73</v>
      </c>
      <c r="O193">
        <v>70</v>
      </c>
      <c r="P193">
        <v>64</v>
      </c>
      <c r="Q193">
        <v>61</v>
      </c>
      <c r="R193" s="11">
        <v>58</v>
      </c>
      <c r="S193" s="28">
        <v>46</v>
      </c>
      <c r="T193" s="28">
        <v>42</v>
      </c>
      <c r="U193" s="28">
        <v>37</v>
      </c>
      <c r="V193">
        <v>38</v>
      </c>
      <c r="W193" t="s">
        <v>264</v>
      </c>
      <c r="X193" t="s">
        <v>223</v>
      </c>
      <c r="Y193" t="s">
        <v>224</v>
      </c>
      <c r="Z193" t="s">
        <v>255</v>
      </c>
      <c r="AA193" t="s">
        <v>256</v>
      </c>
      <c r="AB193" s="75" t="s">
        <v>372</v>
      </c>
      <c r="AC193" s="74" t="s">
        <v>354</v>
      </c>
    </row>
    <row r="194" spans="1:29" ht="16" x14ac:dyDescent="0.2">
      <c r="A194" s="3" t="s">
        <v>34</v>
      </c>
      <c r="B194" s="9">
        <v>57</v>
      </c>
      <c r="C194">
        <v>68</v>
      </c>
      <c r="D194">
        <v>67</v>
      </c>
      <c r="E194">
        <v>66</v>
      </c>
      <c r="F194" s="9">
        <v>62</v>
      </c>
      <c r="G194">
        <v>60</v>
      </c>
      <c r="H194">
        <v>59</v>
      </c>
      <c r="I194">
        <v>55</v>
      </c>
      <c r="J194">
        <v>61</v>
      </c>
      <c r="K194">
        <v>56</v>
      </c>
      <c r="L194">
        <v>52</v>
      </c>
      <c r="M194">
        <v>49</v>
      </c>
      <c r="N194">
        <v>54</v>
      </c>
      <c r="O194">
        <v>49</v>
      </c>
      <c r="P194">
        <v>54</v>
      </c>
      <c r="Q194">
        <v>54</v>
      </c>
      <c r="R194" s="11">
        <v>50</v>
      </c>
      <c r="S194" s="28">
        <v>53</v>
      </c>
      <c r="T194" s="28">
        <v>49</v>
      </c>
      <c r="U194" s="28">
        <v>46</v>
      </c>
      <c r="V194">
        <v>46</v>
      </c>
      <c r="W194" t="s">
        <v>265</v>
      </c>
      <c r="X194" t="s">
        <v>228</v>
      </c>
      <c r="Y194" t="s">
        <v>229</v>
      </c>
      <c r="Z194" t="s">
        <v>230</v>
      </c>
      <c r="AA194" t="s">
        <v>226</v>
      </c>
      <c r="AB194" s="75" t="s">
        <v>373</v>
      </c>
      <c r="AC194" s="74" t="s">
        <v>348</v>
      </c>
    </row>
    <row r="195" spans="1:29" ht="16" x14ac:dyDescent="0.2">
      <c r="A195" s="2" t="s">
        <v>35</v>
      </c>
      <c r="B195" s="9">
        <v>50</v>
      </c>
      <c r="C195">
        <v>55</v>
      </c>
      <c r="D195">
        <v>52</v>
      </c>
      <c r="E195">
        <v>62</v>
      </c>
      <c r="F195" s="9">
        <v>51</v>
      </c>
      <c r="G195">
        <v>54</v>
      </c>
      <c r="H195">
        <v>53</v>
      </c>
      <c r="I195">
        <v>57</v>
      </c>
      <c r="J195">
        <v>58</v>
      </c>
      <c r="K195">
        <v>49</v>
      </c>
      <c r="L195">
        <v>48</v>
      </c>
      <c r="M195">
        <v>43</v>
      </c>
      <c r="N195">
        <v>40</v>
      </c>
      <c r="O195">
        <v>37</v>
      </c>
      <c r="P195">
        <v>36</v>
      </c>
      <c r="Q195">
        <v>35</v>
      </c>
      <c r="R195" s="11">
        <v>37</v>
      </c>
      <c r="S195" s="28">
        <v>33</v>
      </c>
      <c r="T195" s="28">
        <v>36</v>
      </c>
      <c r="U195" s="28">
        <v>36</v>
      </c>
      <c r="V195">
        <v>34</v>
      </c>
      <c r="W195" t="s">
        <v>266</v>
      </c>
      <c r="X195" t="s">
        <v>223</v>
      </c>
      <c r="Y195" t="s">
        <v>224</v>
      </c>
      <c r="Z195" t="s">
        <v>246</v>
      </c>
      <c r="AA195" t="s">
        <v>233</v>
      </c>
      <c r="AB195" s="75" t="s">
        <v>374</v>
      </c>
      <c r="AC195" s="74" t="s">
        <v>350</v>
      </c>
    </row>
    <row r="196" spans="1:29" ht="16" x14ac:dyDescent="0.2">
      <c r="A196" s="3" t="s">
        <v>36</v>
      </c>
      <c r="B196" s="9">
        <v>71</v>
      </c>
      <c r="C196">
        <v>70</v>
      </c>
      <c r="D196">
        <v>75</v>
      </c>
      <c r="E196">
        <v>78</v>
      </c>
      <c r="F196" s="9">
        <v>81</v>
      </c>
      <c r="G196">
        <v>82</v>
      </c>
      <c r="H196">
        <v>73</v>
      </c>
      <c r="I196">
        <v>78</v>
      </c>
      <c r="J196">
        <v>73</v>
      </c>
      <c r="K196">
        <v>71</v>
      </c>
      <c r="L196">
        <v>70</v>
      </c>
      <c r="M196">
        <v>67</v>
      </c>
      <c r="N196">
        <v>68</v>
      </c>
      <c r="O196">
        <v>67</v>
      </c>
      <c r="P196">
        <v>65</v>
      </c>
      <c r="Q196">
        <v>65</v>
      </c>
      <c r="R196" s="11">
        <v>70</v>
      </c>
      <c r="S196" s="28">
        <v>66</v>
      </c>
      <c r="T196" s="28">
        <v>66</v>
      </c>
      <c r="U196" s="28">
        <v>63</v>
      </c>
      <c r="V196">
        <v>58</v>
      </c>
      <c r="W196" t="s">
        <v>267</v>
      </c>
      <c r="X196" t="s">
        <v>228</v>
      </c>
      <c r="Y196" t="s">
        <v>229</v>
      </c>
      <c r="Z196" t="s">
        <v>215</v>
      </c>
      <c r="AA196" t="s">
        <v>216</v>
      </c>
      <c r="AB196" s="75" t="s">
        <v>375</v>
      </c>
      <c r="AC196" s="74" t="s">
        <v>344</v>
      </c>
    </row>
    <row r="197" spans="1:29" ht="16" x14ac:dyDescent="0.2">
      <c r="A197" s="2" t="s">
        <v>37</v>
      </c>
      <c r="B197" s="9">
        <v>47</v>
      </c>
      <c r="C197">
        <v>45</v>
      </c>
      <c r="D197">
        <v>46</v>
      </c>
      <c r="E197">
        <v>42</v>
      </c>
      <c r="F197" s="9">
        <v>47</v>
      </c>
      <c r="G197">
        <v>45</v>
      </c>
      <c r="H197">
        <v>42</v>
      </c>
      <c r="I197">
        <v>42</v>
      </c>
      <c r="J197">
        <v>38</v>
      </c>
      <c r="K197">
        <v>40</v>
      </c>
      <c r="L197">
        <v>36</v>
      </c>
      <c r="M197">
        <v>36</v>
      </c>
      <c r="N197">
        <v>33</v>
      </c>
      <c r="O197">
        <v>32</v>
      </c>
      <c r="P197">
        <v>30</v>
      </c>
      <c r="Q197">
        <v>29</v>
      </c>
      <c r="R197" s="11">
        <v>30</v>
      </c>
      <c r="S197" s="28">
        <v>27</v>
      </c>
      <c r="T197" s="28">
        <v>25</v>
      </c>
      <c r="U197" s="28">
        <v>24</v>
      </c>
      <c r="V197">
        <v>23</v>
      </c>
      <c r="W197" t="s">
        <v>268</v>
      </c>
      <c r="X197" t="s">
        <v>228</v>
      </c>
      <c r="Y197" t="s">
        <v>229</v>
      </c>
      <c r="Z197" t="s">
        <v>251</v>
      </c>
      <c r="AA197" t="s">
        <v>236</v>
      </c>
      <c r="AB197" s="75" t="s">
        <v>376</v>
      </c>
      <c r="AC197" s="74" t="s">
        <v>352</v>
      </c>
    </row>
    <row r="198" spans="1:29" ht="16" x14ac:dyDescent="0.2">
      <c r="A198" s="3" t="s">
        <v>38</v>
      </c>
      <c r="B198" s="9">
        <v>48</v>
      </c>
      <c r="C198">
        <v>45</v>
      </c>
      <c r="D198">
        <v>46</v>
      </c>
      <c r="E198">
        <v>48</v>
      </c>
      <c r="F198" s="9">
        <v>41</v>
      </c>
      <c r="G198">
        <v>41</v>
      </c>
      <c r="H198">
        <v>44</v>
      </c>
      <c r="I198">
        <v>43</v>
      </c>
      <c r="J198">
        <v>41</v>
      </c>
      <c r="K198">
        <v>40</v>
      </c>
      <c r="L198">
        <v>38</v>
      </c>
      <c r="M198">
        <v>40</v>
      </c>
      <c r="N198">
        <v>32</v>
      </c>
      <c r="O198">
        <v>30</v>
      </c>
      <c r="P198">
        <v>28</v>
      </c>
      <c r="Q198">
        <v>29</v>
      </c>
      <c r="R198" s="11">
        <v>31</v>
      </c>
      <c r="S198" s="28">
        <v>29</v>
      </c>
      <c r="T198" s="28">
        <v>28</v>
      </c>
      <c r="U198" s="28">
        <v>25</v>
      </c>
      <c r="V198">
        <v>25</v>
      </c>
      <c r="W198" t="s">
        <v>269</v>
      </c>
      <c r="X198" t="s">
        <v>223</v>
      </c>
      <c r="Y198" t="s">
        <v>224</v>
      </c>
      <c r="Z198" t="s">
        <v>246</v>
      </c>
      <c r="AA198" t="s">
        <v>233</v>
      </c>
      <c r="AB198" s="75" t="s">
        <v>377</v>
      </c>
      <c r="AC198" s="74" t="s">
        <v>350</v>
      </c>
    </row>
    <row r="199" spans="1:29" ht="16" x14ac:dyDescent="0.2">
      <c r="A199" s="2" t="s">
        <v>39</v>
      </c>
      <c r="B199" s="9">
        <v>167</v>
      </c>
      <c r="C199">
        <v>164</v>
      </c>
      <c r="D199">
        <v>162</v>
      </c>
      <c r="E199">
        <v>149</v>
      </c>
      <c r="F199" s="9">
        <v>141</v>
      </c>
      <c r="G199">
        <v>142</v>
      </c>
      <c r="H199">
        <v>137</v>
      </c>
      <c r="I199">
        <v>136</v>
      </c>
      <c r="J199">
        <v>128</v>
      </c>
      <c r="K199">
        <v>128</v>
      </c>
      <c r="L199">
        <v>128</v>
      </c>
      <c r="M199">
        <v>123</v>
      </c>
      <c r="N199">
        <v>116</v>
      </c>
      <c r="O199">
        <v>108</v>
      </c>
      <c r="P199">
        <v>109</v>
      </c>
      <c r="Q199">
        <v>112</v>
      </c>
      <c r="R199" s="11">
        <v>99</v>
      </c>
      <c r="S199" s="28">
        <v>94</v>
      </c>
      <c r="T199" s="28">
        <v>90</v>
      </c>
      <c r="U199" s="28">
        <v>88</v>
      </c>
      <c r="V199">
        <v>85</v>
      </c>
      <c r="W199" t="s">
        <v>270</v>
      </c>
      <c r="X199" t="s">
        <v>228</v>
      </c>
      <c r="Y199" t="s">
        <v>229</v>
      </c>
      <c r="Z199" t="s">
        <v>271</v>
      </c>
      <c r="AA199" t="s">
        <v>233</v>
      </c>
      <c r="AB199" s="75" t="s">
        <v>378</v>
      </c>
      <c r="AC199" s="74" t="s">
        <v>352</v>
      </c>
    </row>
    <row r="200" spans="1:29" ht="16" x14ac:dyDescent="0.2">
      <c r="A200" s="3" t="s">
        <v>40</v>
      </c>
      <c r="B200" s="9">
        <v>21</v>
      </c>
      <c r="C200">
        <v>20</v>
      </c>
      <c r="D200">
        <v>19</v>
      </c>
      <c r="E200">
        <v>22</v>
      </c>
      <c r="F200" s="9">
        <v>20</v>
      </c>
      <c r="G200">
        <v>18</v>
      </c>
      <c r="H200">
        <v>17</v>
      </c>
      <c r="I200">
        <v>16</v>
      </c>
      <c r="J200">
        <v>15</v>
      </c>
      <c r="K200">
        <v>15</v>
      </c>
      <c r="L200">
        <v>17</v>
      </c>
      <c r="M200">
        <v>15</v>
      </c>
      <c r="N200">
        <v>17</v>
      </c>
      <c r="O200">
        <v>15</v>
      </c>
      <c r="P200">
        <v>14</v>
      </c>
      <c r="Q200">
        <v>14</v>
      </c>
      <c r="R200" s="11">
        <v>15</v>
      </c>
      <c r="S200" s="28">
        <v>14</v>
      </c>
      <c r="T200" s="28">
        <v>16</v>
      </c>
      <c r="U200" s="28">
        <v>14</v>
      </c>
      <c r="V200">
        <v>15</v>
      </c>
      <c r="W200" t="s">
        <v>272</v>
      </c>
      <c r="X200" t="s">
        <v>213</v>
      </c>
      <c r="Y200" t="s">
        <v>214</v>
      </c>
      <c r="Z200" t="s">
        <v>273</v>
      </c>
      <c r="AA200" t="s">
        <v>226</v>
      </c>
      <c r="AB200" s="75" t="s">
        <v>379</v>
      </c>
      <c r="AC200" s="74" t="s">
        <v>348</v>
      </c>
    </row>
    <row r="201" spans="1:29" ht="16" x14ac:dyDescent="0.2">
      <c r="A201" s="2" t="s">
        <v>41</v>
      </c>
      <c r="B201" s="9">
        <v>35</v>
      </c>
      <c r="C201">
        <v>36</v>
      </c>
      <c r="D201">
        <v>35</v>
      </c>
      <c r="E201">
        <v>34</v>
      </c>
      <c r="F201" s="9">
        <v>30</v>
      </c>
      <c r="G201">
        <v>27</v>
      </c>
      <c r="H201">
        <v>31</v>
      </c>
      <c r="I201">
        <v>23</v>
      </c>
      <c r="J201">
        <v>23</v>
      </c>
      <c r="K201">
        <v>24</v>
      </c>
      <c r="L201">
        <v>24</v>
      </c>
      <c r="M201">
        <v>25</v>
      </c>
      <c r="N201">
        <v>26</v>
      </c>
      <c r="O201">
        <v>26</v>
      </c>
      <c r="P201">
        <v>23</v>
      </c>
      <c r="Q201">
        <v>21</v>
      </c>
      <c r="R201" s="11">
        <v>23</v>
      </c>
      <c r="S201" s="28">
        <v>19</v>
      </c>
      <c r="T201" s="28">
        <v>19</v>
      </c>
      <c r="U201" s="28">
        <v>16</v>
      </c>
      <c r="V201">
        <v>17</v>
      </c>
      <c r="W201" t="s">
        <v>274</v>
      </c>
      <c r="X201" t="s">
        <v>228</v>
      </c>
      <c r="Y201" t="s">
        <v>229</v>
      </c>
      <c r="Z201" t="s">
        <v>215</v>
      </c>
      <c r="AA201" t="s">
        <v>216</v>
      </c>
      <c r="AB201" s="75" t="s">
        <v>380</v>
      </c>
      <c r="AC201" s="74" t="s">
        <v>344</v>
      </c>
    </row>
    <row r="202" spans="1:29" ht="16" x14ac:dyDescent="0.2">
      <c r="A202" s="3" t="s">
        <v>42</v>
      </c>
      <c r="B202" s="9">
        <v>19</v>
      </c>
      <c r="C202">
        <v>21</v>
      </c>
      <c r="D202">
        <v>24</v>
      </c>
      <c r="E202">
        <v>23</v>
      </c>
      <c r="F202" s="9">
        <v>22</v>
      </c>
      <c r="G202">
        <v>19</v>
      </c>
      <c r="H202">
        <v>22</v>
      </c>
      <c r="I202">
        <v>22</v>
      </c>
      <c r="J202">
        <v>22</v>
      </c>
      <c r="K202">
        <v>20</v>
      </c>
      <c r="L202">
        <v>18</v>
      </c>
      <c r="M202">
        <v>19</v>
      </c>
      <c r="N202">
        <v>18</v>
      </c>
      <c r="O202">
        <v>15</v>
      </c>
      <c r="P202">
        <v>18</v>
      </c>
      <c r="Q202">
        <v>20</v>
      </c>
      <c r="R202" s="11">
        <v>19</v>
      </c>
      <c r="S202" s="28">
        <v>18</v>
      </c>
      <c r="T202" s="28">
        <v>16</v>
      </c>
      <c r="U202" s="28">
        <v>11</v>
      </c>
      <c r="V202" s="10">
        <v>11</v>
      </c>
      <c r="W202" t="s">
        <v>275</v>
      </c>
      <c r="X202" t="s">
        <v>213</v>
      </c>
      <c r="Y202" t="s">
        <v>214</v>
      </c>
      <c r="Z202" t="s">
        <v>235</v>
      </c>
      <c r="AA202" t="s">
        <v>236</v>
      </c>
      <c r="AB202" s="75" t="s">
        <v>381</v>
      </c>
      <c r="AC202" s="74" t="s">
        <v>352</v>
      </c>
    </row>
    <row r="203" spans="1:29" ht="16" x14ac:dyDescent="0.2">
      <c r="A203" s="2" t="s">
        <v>43</v>
      </c>
      <c r="B203" s="9">
        <v>18</v>
      </c>
      <c r="C203">
        <v>14</v>
      </c>
      <c r="D203">
        <v>15</v>
      </c>
      <c r="E203">
        <v>16</v>
      </c>
      <c r="F203" s="9">
        <v>17</v>
      </c>
      <c r="G203">
        <v>13</v>
      </c>
      <c r="H203">
        <v>15</v>
      </c>
      <c r="I203">
        <v>14</v>
      </c>
      <c r="J203">
        <v>13</v>
      </c>
      <c r="K203">
        <v>14</v>
      </c>
      <c r="L203">
        <v>12</v>
      </c>
      <c r="M203">
        <v>14</v>
      </c>
      <c r="N203">
        <v>16</v>
      </c>
      <c r="O203">
        <v>14</v>
      </c>
      <c r="P203">
        <v>15</v>
      </c>
      <c r="Q203">
        <v>11</v>
      </c>
      <c r="R203" s="11">
        <v>10</v>
      </c>
      <c r="S203" s="28">
        <v>13</v>
      </c>
      <c r="T203" s="28">
        <v>13</v>
      </c>
      <c r="U203" s="28">
        <v>12</v>
      </c>
      <c r="V203">
        <v>12</v>
      </c>
      <c r="W203" t="s">
        <v>276</v>
      </c>
      <c r="X203" t="s">
        <v>228</v>
      </c>
      <c r="Y203" t="s">
        <v>229</v>
      </c>
      <c r="Z203" t="s">
        <v>215</v>
      </c>
      <c r="AA203" t="s">
        <v>216</v>
      </c>
      <c r="AB203" s="75" t="s">
        <v>382</v>
      </c>
      <c r="AC203" s="74" t="s">
        <v>344</v>
      </c>
    </row>
    <row r="204" spans="1:29" ht="16" x14ac:dyDescent="0.2">
      <c r="A204" s="3" t="s">
        <v>44</v>
      </c>
      <c r="B204" s="9">
        <v>13</v>
      </c>
      <c r="C204">
        <v>14</v>
      </c>
      <c r="D204">
        <v>15</v>
      </c>
      <c r="E204">
        <v>18</v>
      </c>
      <c r="F204" s="9">
        <v>17</v>
      </c>
      <c r="G204">
        <v>16</v>
      </c>
      <c r="H204">
        <v>15</v>
      </c>
      <c r="I204">
        <v>13</v>
      </c>
      <c r="J204">
        <v>16</v>
      </c>
      <c r="K204">
        <v>13</v>
      </c>
      <c r="L204">
        <v>11</v>
      </c>
      <c r="M204">
        <v>11</v>
      </c>
      <c r="N204">
        <v>12</v>
      </c>
      <c r="O204">
        <v>8</v>
      </c>
      <c r="P204">
        <v>8</v>
      </c>
      <c r="Q204">
        <v>7</v>
      </c>
      <c r="R204" s="11">
        <v>7</v>
      </c>
      <c r="S204" s="28">
        <v>7</v>
      </c>
      <c r="T204" s="28">
        <v>10</v>
      </c>
      <c r="U204" s="28">
        <v>6</v>
      </c>
      <c r="V204">
        <v>7</v>
      </c>
      <c r="W204" t="s">
        <v>277</v>
      </c>
      <c r="X204" t="s">
        <v>213</v>
      </c>
      <c r="Y204" t="s">
        <v>214</v>
      </c>
      <c r="Z204" t="s">
        <v>230</v>
      </c>
      <c r="AA204" t="s">
        <v>226</v>
      </c>
      <c r="AB204" s="75" t="s">
        <v>383</v>
      </c>
      <c r="AC204" s="74" t="s">
        <v>348</v>
      </c>
    </row>
    <row r="205" spans="1:29" ht="16" x14ac:dyDescent="0.2">
      <c r="A205" s="2" t="s">
        <v>45</v>
      </c>
      <c r="B205" s="9">
        <v>96</v>
      </c>
      <c r="C205">
        <v>96</v>
      </c>
      <c r="D205">
        <v>104</v>
      </c>
      <c r="E205">
        <v>95</v>
      </c>
      <c r="F205" s="9">
        <v>101</v>
      </c>
      <c r="G205">
        <v>96</v>
      </c>
      <c r="H205">
        <v>101</v>
      </c>
      <c r="I205">
        <v>96</v>
      </c>
      <c r="J205">
        <v>108</v>
      </c>
      <c r="K205">
        <v>103</v>
      </c>
      <c r="L205">
        <v>98</v>
      </c>
      <c r="M205">
        <v>98</v>
      </c>
      <c r="N205">
        <v>97</v>
      </c>
      <c r="O205">
        <v>91</v>
      </c>
      <c r="P205">
        <v>83</v>
      </c>
      <c r="Q205">
        <v>81</v>
      </c>
      <c r="R205" s="11">
        <v>79</v>
      </c>
      <c r="S205" s="28">
        <v>78</v>
      </c>
      <c r="T205" s="28">
        <v>73</v>
      </c>
      <c r="U205" s="28">
        <v>67</v>
      </c>
      <c r="V205">
        <v>68</v>
      </c>
      <c r="W205" t="s">
        <v>278</v>
      </c>
      <c r="X205" t="s">
        <v>223</v>
      </c>
      <c r="Y205" t="s">
        <v>224</v>
      </c>
      <c r="Z205" t="s">
        <v>238</v>
      </c>
      <c r="AA205" t="s">
        <v>236</v>
      </c>
      <c r="AB205" s="75" t="s">
        <v>384</v>
      </c>
      <c r="AC205" s="74" t="s">
        <v>354</v>
      </c>
    </row>
    <row r="206" spans="1:29" ht="16" x14ac:dyDescent="0.2">
      <c r="A206" s="3" t="s">
        <v>46</v>
      </c>
      <c r="B206" s="9">
        <v>27</v>
      </c>
      <c r="C206">
        <v>24</v>
      </c>
      <c r="D206">
        <v>22</v>
      </c>
      <c r="E206">
        <v>24</v>
      </c>
      <c r="F206" s="9">
        <v>22</v>
      </c>
      <c r="G206">
        <v>23</v>
      </c>
      <c r="H206">
        <v>23</v>
      </c>
      <c r="I206">
        <v>23</v>
      </c>
      <c r="J206">
        <v>21</v>
      </c>
      <c r="K206">
        <v>22</v>
      </c>
      <c r="L206">
        <v>21</v>
      </c>
      <c r="M206">
        <v>21</v>
      </c>
      <c r="N206">
        <v>21</v>
      </c>
      <c r="O206">
        <v>26</v>
      </c>
      <c r="P206">
        <v>22</v>
      </c>
      <c r="Q206">
        <v>20</v>
      </c>
      <c r="R206" s="11">
        <v>23</v>
      </c>
      <c r="S206" s="28">
        <v>22</v>
      </c>
      <c r="T206" s="28">
        <v>19</v>
      </c>
      <c r="U206" s="28">
        <v>20</v>
      </c>
      <c r="V206">
        <v>19</v>
      </c>
      <c r="W206" t="s">
        <v>279</v>
      </c>
      <c r="X206" t="s">
        <v>213</v>
      </c>
      <c r="Y206" t="s">
        <v>214</v>
      </c>
      <c r="Z206" t="s">
        <v>251</v>
      </c>
      <c r="AA206" t="s">
        <v>236</v>
      </c>
      <c r="AB206" s="75" t="s">
        <v>385</v>
      </c>
      <c r="AC206" s="74" t="s">
        <v>352</v>
      </c>
    </row>
    <row r="207" spans="1:29" ht="16" x14ac:dyDescent="0.2">
      <c r="A207" s="2" t="s">
        <v>47</v>
      </c>
      <c r="B207" s="9">
        <v>125</v>
      </c>
      <c r="C207">
        <v>122</v>
      </c>
      <c r="D207">
        <v>127</v>
      </c>
      <c r="E207">
        <v>118</v>
      </c>
      <c r="F207" s="9">
        <v>118</v>
      </c>
      <c r="G207">
        <v>116</v>
      </c>
      <c r="H207">
        <v>108</v>
      </c>
      <c r="I207">
        <v>105</v>
      </c>
      <c r="J207">
        <v>106</v>
      </c>
      <c r="K207">
        <v>108</v>
      </c>
      <c r="L207">
        <v>112</v>
      </c>
      <c r="M207">
        <v>118</v>
      </c>
      <c r="N207">
        <v>110</v>
      </c>
      <c r="O207">
        <v>112</v>
      </c>
      <c r="P207">
        <v>116</v>
      </c>
      <c r="Q207">
        <v>105</v>
      </c>
      <c r="R207" s="11">
        <v>100</v>
      </c>
      <c r="S207" s="28">
        <v>95</v>
      </c>
      <c r="T207" s="28">
        <v>96</v>
      </c>
      <c r="U207" s="28">
        <v>87</v>
      </c>
      <c r="V207">
        <v>85</v>
      </c>
      <c r="W207" t="s">
        <v>280</v>
      </c>
      <c r="X207" t="s">
        <v>228</v>
      </c>
      <c r="Y207" t="s">
        <v>229</v>
      </c>
      <c r="Z207" t="s">
        <v>251</v>
      </c>
      <c r="AA207" t="s">
        <v>236</v>
      </c>
      <c r="AB207" s="75" t="s">
        <v>386</v>
      </c>
      <c r="AC207" s="74" t="s">
        <v>352</v>
      </c>
    </row>
    <row r="208" spans="1:29" ht="16" x14ac:dyDescent="0.2">
      <c r="A208" s="3" t="s">
        <v>48</v>
      </c>
      <c r="B208" s="9">
        <v>18</v>
      </c>
      <c r="C208">
        <v>22</v>
      </c>
      <c r="D208">
        <v>20</v>
      </c>
      <c r="E208">
        <v>17</v>
      </c>
      <c r="F208" s="9">
        <v>16</v>
      </c>
      <c r="G208">
        <v>13</v>
      </c>
      <c r="H208">
        <v>12</v>
      </c>
      <c r="I208">
        <v>12</v>
      </c>
      <c r="J208">
        <v>12</v>
      </c>
      <c r="K208">
        <v>11</v>
      </c>
      <c r="L208">
        <v>9</v>
      </c>
      <c r="M208">
        <v>7</v>
      </c>
      <c r="N208">
        <v>7</v>
      </c>
      <c r="O208">
        <v>7</v>
      </c>
      <c r="P208">
        <v>7</v>
      </c>
      <c r="Q208">
        <v>7</v>
      </c>
      <c r="R208" s="11">
        <v>7</v>
      </c>
      <c r="S208" s="28">
        <v>5</v>
      </c>
      <c r="T208" s="28">
        <v>5</v>
      </c>
      <c r="U208" s="28">
        <v>3</v>
      </c>
      <c r="V208">
        <v>2</v>
      </c>
      <c r="W208" t="s">
        <v>281</v>
      </c>
      <c r="X208" t="s">
        <v>213</v>
      </c>
      <c r="Y208" t="s">
        <v>214</v>
      </c>
      <c r="Z208" t="s">
        <v>230</v>
      </c>
      <c r="AA208" t="s">
        <v>226</v>
      </c>
      <c r="AB208" s="75" t="s">
        <v>387</v>
      </c>
      <c r="AC208" s="74" t="s">
        <v>348</v>
      </c>
    </row>
    <row r="209" spans="1:29" ht="16" x14ac:dyDescent="0.2">
      <c r="A209" s="2" t="s">
        <v>49</v>
      </c>
      <c r="B209" s="9">
        <v>44</v>
      </c>
      <c r="C209">
        <v>42</v>
      </c>
      <c r="D209">
        <v>37</v>
      </c>
      <c r="E209">
        <v>35</v>
      </c>
      <c r="F209" s="9">
        <v>34</v>
      </c>
      <c r="G209">
        <v>31</v>
      </c>
      <c r="H209">
        <v>32</v>
      </c>
      <c r="I209">
        <v>32</v>
      </c>
      <c r="J209">
        <v>31</v>
      </c>
      <c r="K209">
        <v>28</v>
      </c>
      <c r="L209">
        <v>27</v>
      </c>
      <c r="M209">
        <v>30</v>
      </c>
      <c r="N209">
        <v>25</v>
      </c>
      <c r="O209">
        <v>27</v>
      </c>
      <c r="P209">
        <v>29</v>
      </c>
      <c r="Q209">
        <v>28</v>
      </c>
      <c r="R209" s="11">
        <v>29</v>
      </c>
      <c r="S209" s="28">
        <v>27</v>
      </c>
      <c r="T209" s="28">
        <v>25</v>
      </c>
      <c r="U209" s="28">
        <v>22</v>
      </c>
      <c r="V209">
        <v>19</v>
      </c>
      <c r="W209" t="s">
        <v>282</v>
      </c>
      <c r="X209" t="s">
        <v>223</v>
      </c>
      <c r="Y209" t="s">
        <v>224</v>
      </c>
      <c r="Z209" t="s">
        <v>273</v>
      </c>
      <c r="AA209" t="s">
        <v>226</v>
      </c>
      <c r="AB209" s="75" t="s">
        <v>388</v>
      </c>
      <c r="AC209" s="74" t="s">
        <v>348</v>
      </c>
    </row>
    <row r="210" spans="1:29" ht="16" x14ac:dyDescent="0.2">
      <c r="A210" s="3" t="s">
        <v>50</v>
      </c>
      <c r="B210" s="9">
        <v>81</v>
      </c>
      <c r="C210">
        <v>88</v>
      </c>
      <c r="D210">
        <v>90</v>
      </c>
      <c r="E210">
        <v>85</v>
      </c>
      <c r="F210" s="9">
        <v>75</v>
      </c>
      <c r="G210">
        <v>70</v>
      </c>
      <c r="H210">
        <v>76</v>
      </c>
      <c r="I210">
        <v>73</v>
      </c>
      <c r="J210">
        <v>74</v>
      </c>
      <c r="K210">
        <v>77</v>
      </c>
      <c r="L210">
        <v>78</v>
      </c>
      <c r="M210">
        <v>70</v>
      </c>
      <c r="N210">
        <v>66</v>
      </c>
      <c r="O210">
        <v>71</v>
      </c>
      <c r="P210">
        <v>65</v>
      </c>
      <c r="Q210">
        <v>63</v>
      </c>
      <c r="R210" s="11">
        <v>61</v>
      </c>
      <c r="S210" s="28">
        <v>61</v>
      </c>
      <c r="T210" s="28">
        <v>62</v>
      </c>
      <c r="U210" s="28">
        <v>54</v>
      </c>
      <c r="V210">
        <v>53</v>
      </c>
      <c r="W210" t="s">
        <v>283</v>
      </c>
      <c r="X210" t="s">
        <v>228</v>
      </c>
      <c r="Y210" t="s">
        <v>229</v>
      </c>
      <c r="Z210" t="s">
        <v>238</v>
      </c>
      <c r="AA210" t="s">
        <v>236</v>
      </c>
      <c r="AB210" s="75" t="s">
        <v>389</v>
      </c>
      <c r="AC210" s="74" t="s">
        <v>354</v>
      </c>
    </row>
    <row r="211" spans="1:29" ht="16" x14ac:dyDescent="0.2">
      <c r="A211" s="2" t="s">
        <v>51</v>
      </c>
      <c r="B211" s="9">
        <v>144</v>
      </c>
      <c r="C211">
        <v>144</v>
      </c>
      <c r="D211">
        <v>143</v>
      </c>
      <c r="E211">
        <v>150</v>
      </c>
      <c r="F211" s="9">
        <v>147</v>
      </c>
      <c r="G211">
        <v>139</v>
      </c>
      <c r="H211">
        <v>151</v>
      </c>
      <c r="I211">
        <v>145</v>
      </c>
      <c r="J211">
        <v>144</v>
      </c>
      <c r="K211">
        <v>136</v>
      </c>
      <c r="L211">
        <v>123</v>
      </c>
      <c r="M211">
        <v>128</v>
      </c>
      <c r="N211">
        <v>120</v>
      </c>
      <c r="O211">
        <v>112</v>
      </c>
      <c r="P211">
        <v>106</v>
      </c>
      <c r="Q211">
        <v>98</v>
      </c>
      <c r="R211" s="11">
        <v>95</v>
      </c>
      <c r="S211" s="28">
        <v>95</v>
      </c>
      <c r="T211" s="28">
        <v>87</v>
      </c>
      <c r="U211" s="28">
        <v>82</v>
      </c>
      <c r="V211">
        <v>77</v>
      </c>
      <c r="W211" t="s">
        <v>284</v>
      </c>
      <c r="X211" t="s">
        <v>223</v>
      </c>
      <c r="Y211" t="s">
        <v>224</v>
      </c>
      <c r="Z211" t="s">
        <v>271</v>
      </c>
      <c r="AA211" t="s">
        <v>233</v>
      </c>
      <c r="AB211" s="75" t="s">
        <v>390</v>
      </c>
      <c r="AC211" s="74" t="s">
        <v>352</v>
      </c>
    </row>
    <row r="212" spans="1:29" ht="16" x14ac:dyDescent="0.2">
      <c r="A212" s="3" t="s">
        <v>52</v>
      </c>
      <c r="B212" s="9">
        <v>65</v>
      </c>
      <c r="C212">
        <v>60</v>
      </c>
      <c r="D212">
        <v>59</v>
      </c>
      <c r="E212">
        <v>59</v>
      </c>
      <c r="F212" s="9">
        <v>55</v>
      </c>
      <c r="G212">
        <v>56</v>
      </c>
      <c r="H212">
        <v>59</v>
      </c>
      <c r="I212">
        <v>54</v>
      </c>
      <c r="J212">
        <v>54</v>
      </c>
      <c r="K212">
        <v>52</v>
      </c>
      <c r="L212">
        <v>49</v>
      </c>
      <c r="M212">
        <v>45</v>
      </c>
      <c r="N212">
        <v>43</v>
      </c>
      <c r="O212">
        <v>40</v>
      </c>
      <c r="P212">
        <v>37</v>
      </c>
      <c r="Q212">
        <v>37</v>
      </c>
      <c r="R212" s="11">
        <v>37</v>
      </c>
      <c r="S212" s="28">
        <v>34</v>
      </c>
      <c r="T212" s="28">
        <v>29</v>
      </c>
      <c r="U212" s="28">
        <v>28</v>
      </c>
      <c r="V212">
        <v>27</v>
      </c>
      <c r="W212" t="s">
        <v>285</v>
      </c>
      <c r="X212" t="s">
        <v>228</v>
      </c>
      <c r="Y212" t="s">
        <v>229</v>
      </c>
      <c r="Z212" t="s">
        <v>271</v>
      </c>
      <c r="AA212" t="s">
        <v>233</v>
      </c>
      <c r="AB212" s="75" t="s">
        <v>391</v>
      </c>
      <c r="AC212" s="74" t="s">
        <v>352</v>
      </c>
    </row>
    <row r="213" spans="1:29" ht="16" x14ac:dyDescent="0.2">
      <c r="A213" s="2" t="s">
        <v>53</v>
      </c>
      <c r="B213" s="9">
        <v>71</v>
      </c>
      <c r="C213">
        <v>71</v>
      </c>
      <c r="D213">
        <v>66</v>
      </c>
      <c r="E213">
        <v>63</v>
      </c>
      <c r="F213" s="9">
        <v>60</v>
      </c>
      <c r="G213">
        <v>63</v>
      </c>
      <c r="H213">
        <v>77</v>
      </c>
      <c r="I213">
        <v>76</v>
      </c>
      <c r="J213">
        <v>70</v>
      </c>
      <c r="K213">
        <v>61</v>
      </c>
      <c r="L213">
        <v>59</v>
      </c>
      <c r="M213">
        <v>56</v>
      </c>
      <c r="N213">
        <v>53</v>
      </c>
      <c r="O213">
        <v>43</v>
      </c>
      <c r="P213">
        <v>42</v>
      </c>
      <c r="Q213">
        <v>42</v>
      </c>
      <c r="R213" s="11">
        <v>42</v>
      </c>
      <c r="S213" s="28">
        <v>40</v>
      </c>
      <c r="T213" s="28">
        <v>33</v>
      </c>
      <c r="U213" s="28">
        <v>35</v>
      </c>
      <c r="V213">
        <v>37</v>
      </c>
      <c r="W213" t="s">
        <v>286</v>
      </c>
      <c r="X213" t="s">
        <v>223</v>
      </c>
      <c r="Y213" t="s">
        <v>224</v>
      </c>
      <c r="Z213" t="s">
        <v>246</v>
      </c>
      <c r="AA213" t="s">
        <v>233</v>
      </c>
      <c r="AB213" s="75" t="s">
        <v>392</v>
      </c>
      <c r="AC213" s="74" t="s">
        <v>350</v>
      </c>
    </row>
    <row r="214" spans="1:29" ht="16" x14ac:dyDescent="0.2">
      <c r="A214" s="3" t="s">
        <v>54</v>
      </c>
      <c r="B214" s="9">
        <v>100</v>
      </c>
      <c r="C214">
        <v>106</v>
      </c>
      <c r="D214">
        <v>116</v>
      </c>
      <c r="E214">
        <v>115</v>
      </c>
      <c r="F214" s="9">
        <v>122</v>
      </c>
      <c r="G214">
        <v>117</v>
      </c>
      <c r="H214">
        <v>120</v>
      </c>
      <c r="I214">
        <v>124</v>
      </c>
      <c r="J214">
        <v>128</v>
      </c>
      <c r="K214">
        <v>117</v>
      </c>
      <c r="L214">
        <v>116</v>
      </c>
      <c r="M214">
        <v>110</v>
      </c>
      <c r="N214">
        <v>111</v>
      </c>
      <c r="O214">
        <v>106</v>
      </c>
      <c r="P214">
        <v>101</v>
      </c>
      <c r="Q214">
        <v>101</v>
      </c>
      <c r="R214" s="11">
        <v>102</v>
      </c>
      <c r="S214" s="28">
        <v>92</v>
      </c>
      <c r="T214" s="28">
        <v>87</v>
      </c>
      <c r="U214" s="28">
        <v>82</v>
      </c>
      <c r="V214">
        <v>84</v>
      </c>
      <c r="W214" t="s">
        <v>287</v>
      </c>
      <c r="X214" t="s">
        <v>228</v>
      </c>
      <c r="Y214" t="s">
        <v>229</v>
      </c>
      <c r="Z214" t="s">
        <v>243</v>
      </c>
      <c r="AA214" t="s">
        <v>226</v>
      </c>
      <c r="AB214" s="75" t="s">
        <v>393</v>
      </c>
      <c r="AC214" s="74" t="s">
        <v>350</v>
      </c>
    </row>
    <row r="215" spans="1:29" ht="16" x14ac:dyDescent="0.2">
      <c r="A215" s="2" t="s">
        <v>55</v>
      </c>
      <c r="B215" s="9">
        <v>165</v>
      </c>
      <c r="C215">
        <v>165</v>
      </c>
      <c r="D215">
        <v>163</v>
      </c>
      <c r="E215">
        <v>164</v>
      </c>
      <c r="F215" s="9">
        <v>142</v>
      </c>
      <c r="G215">
        <v>124</v>
      </c>
      <c r="H215">
        <v>114</v>
      </c>
      <c r="I215">
        <v>109</v>
      </c>
      <c r="J215">
        <v>111</v>
      </c>
      <c r="K215">
        <v>102</v>
      </c>
      <c r="L215">
        <v>99</v>
      </c>
      <c r="M215">
        <v>91</v>
      </c>
      <c r="N215">
        <v>87</v>
      </c>
      <c r="O215">
        <v>90</v>
      </c>
      <c r="P215">
        <v>88</v>
      </c>
      <c r="Q215">
        <v>73</v>
      </c>
      <c r="R215" s="11">
        <v>76</v>
      </c>
      <c r="S215" s="28">
        <v>74</v>
      </c>
      <c r="T215" s="28">
        <v>68</v>
      </c>
      <c r="U215" s="28">
        <v>66</v>
      </c>
      <c r="V215">
        <v>64</v>
      </c>
      <c r="W215" t="s">
        <v>288</v>
      </c>
      <c r="X215" t="s">
        <v>223</v>
      </c>
      <c r="Y215" t="s">
        <v>224</v>
      </c>
      <c r="Z215" t="s">
        <v>255</v>
      </c>
      <c r="AA215" t="s">
        <v>256</v>
      </c>
      <c r="AB215" s="75" t="s">
        <v>394</v>
      </c>
      <c r="AC215" s="74" t="s">
        <v>354</v>
      </c>
    </row>
    <row r="216" spans="1:29" ht="16" x14ac:dyDescent="0.2">
      <c r="A216" s="3" t="s">
        <v>56</v>
      </c>
      <c r="B216" s="9">
        <v>22</v>
      </c>
      <c r="C216">
        <v>24</v>
      </c>
      <c r="D216">
        <v>22</v>
      </c>
      <c r="E216">
        <v>21</v>
      </c>
      <c r="F216" s="9">
        <v>21</v>
      </c>
      <c r="G216">
        <v>24</v>
      </c>
      <c r="H216">
        <v>24</v>
      </c>
      <c r="I216">
        <v>25</v>
      </c>
      <c r="J216">
        <v>25</v>
      </c>
      <c r="K216">
        <v>25</v>
      </c>
      <c r="L216">
        <v>24</v>
      </c>
      <c r="M216">
        <v>25</v>
      </c>
      <c r="N216">
        <v>24</v>
      </c>
      <c r="O216">
        <v>25</v>
      </c>
      <c r="P216">
        <v>23</v>
      </c>
      <c r="Q216">
        <v>20</v>
      </c>
      <c r="R216" s="11">
        <v>18</v>
      </c>
      <c r="S216" s="28">
        <v>21</v>
      </c>
      <c r="T216" s="28">
        <v>21</v>
      </c>
      <c r="U216" s="28">
        <v>22</v>
      </c>
      <c r="V216">
        <v>19</v>
      </c>
      <c r="W216" t="s">
        <v>289</v>
      </c>
      <c r="X216" t="s">
        <v>213</v>
      </c>
      <c r="Y216" t="s">
        <v>214</v>
      </c>
      <c r="Z216" t="s">
        <v>251</v>
      </c>
      <c r="AA216" t="s">
        <v>236</v>
      </c>
      <c r="AB216" s="75" t="s">
        <v>395</v>
      </c>
      <c r="AC216" s="74" t="s">
        <v>352</v>
      </c>
    </row>
    <row r="217" spans="1:29" ht="16" x14ac:dyDescent="0.2">
      <c r="A217" s="2" t="s">
        <v>57</v>
      </c>
      <c r="B217" s="9">
        <v>99</v>
      </c>
      <c r="C217">
        <v>107</v>
      </c>
      <c r="D217">
        <v>99</v>
      </c>
      <c r="E217">
        <v>102</v>
      </c>
      <c r="F217" s="9">
        <v>97</v>
      </c>
      <c r="G217">
        <v>98</v>
      </c>
      <c r="H217">
        <v>100</v>
      </c>
      <c r="I217">
        <v>104</v>
      </c>
      <c r="J217">
        <v>97</v>
      </c>
      <c r="K217">
        <v>90</v>
      </c>
      <c r="L217">
        <v>91</v>
      </c>
      <c r="M217">
        <v>85</v>
      </c>
      <c r="N217">
        <v>71</v>
      </c>
      <c r="O217">
        <v>76</v>
      </c>
      <c r="P217">
        <v>66</v>
      </c>
      <c r="Q217">
        <v>69</v>
      </c>
      <c r="R217" s="11">
        <v>62</v>
      </c>
      <c r="S217" s="28">
        <v>57</v>
      </c>
      <c r="T217" s="28">
        <v>54</v>
      </c>
      <c r="U217" s="28">
        <v>53</v>
      </c>
      <c r="V217">
        <v>53</v>
      </c>
      <c r="W217" t="s">
        <v>290</v>
      </c>
      <c r="X217" t="s">
        <v>223</v>
      </c>
      <c r="Y217" t="s">
        <v>224</v>
      </c>
      <c r="Z217" t="s">
        <v>238</v>
      </c>
      <c r="AA217" t="s">
        <v>236</v>
      </c>
      <c r="AB217" s="75" t="s">
        <v>396</v>
      </c>
      <c r="AC217" s="74" t="s">
        <v>354</v>
      </c>
    </row>
    <row r="218" spans="1:29" ht="16" x14ac:dyDescent="0.2">
      <c r="A218" s="3" t="s">
        <v>58</v>
      </c>
      <c r="B218" s="9">
        <v>72</v>
      </c>
      <c r="C218">
        <v>75</v>
      </c>
      <c r="D218">
        <v>72</v>
      </c>
      <c r="E218">
        <v>67</v>
      </c>
      <c r="F218" s="9">
        <v>63</v>
      </c>
      <c r="G218">
        <v>62</v>
      </c>
      <c r="H218">
        <v>67</v>
      </c>
      <c r="I218">
        <v>60</v>
      </c>
      <c r="J218">
        <v>56</v>
      </c>
      <c r="K218">
        <v>60</v>
      </c>
      <c r="L218">
        <v>51</v>
      </c>
      <c r="M218">
        <v>45</v>
      </c>
      <c r="N218">
        <v>44</v>
      </c>
      <c r="O218">
        <v>42</v>
      </c>
      <c r="P218">
        <v>38</v>
      </c>
      <c r="Q218">
        <v>39</v>
      </c>
      <c r="R218" s="11">
        <v>42</v>
      </c>
      <c r="S218" s="28">
        <v>40</v>
      </c>
      <c r="T218" s="28">
        <v>37</v>
      </c>
      <c r="U218" s="28">
        <v>41</v>
      </c>
      <c r="V218">
        <v>40</v>
      </c>
      <c r="W218" t="s">
        <v>291</v>
      </c>
      <c r="X218" t="s">
        <v>228</v>
      </c>
      <c r="Y218" t="s">
        <v>229</v>
      </c>
      <c r="Z218" t="s">
        <v>251</v>
      </c>
      <c r="AA218" t="s">
        <v>236</v>
      </c>
      <c r="AB218" s="75" t="s">
        <v>397</v>
      </c>
      <c r="AC218" s="74" t="s">
        <v>352</v>
      </c>
    </row>
    <row r="219" spans="1:29" ht="16" x14ac:dyDescent="0.2">
      <c r="A219" s="2" t="s">
        <v>59</v>
      </c>
      <c r="B219" s="9">
        <v>30</v>
      </c>
      <c r="C219">
        <v>33</v>
      </c>
      <c r="D219">
        <v>29</v>
      </c>
      <c r="E219">
        <v>32</v>
      </c>
      <c r="F219" s="9">
        <v>34</v>
      </c>
      <c r="G219">
        <v>32</v>
      </c>
      <c r="H219">
        <v>24</v>
      </c>
      <c r="I219">
        <v>24</v>
      </c>
      <c r="J219">
        <v>20</v>
      </c>
      <c r="K219">
        <v>22</v>
      </c>
      <c r="L219">
        <v>19</v>
      </c>
      <c r="M219">
        <v>19</v>
      </c>
      <c r="N219">
        <v>19</v>
      </c>
      <c r="O219">
        <v>18</v>
      </c>
      <c r="P219">
        <v>16</v>
      </c>
      <c r="Q219">
        <v>14</v>
      </c>
      <c r="R219" s="11">
        <v>14</v>
      </c>
      <c r="S219" s="28">
        <v>16</v>
      </c>
      <c r="T219" s="28">
        <v>14</v>
      </c>
      <c r="U219" s="28">
        <v>15</v>
      </c>
      <c r="V219">
        <v>17</v>
      </c>
      <c r="W219" t="s">
        <v>292</v>
      </c>
      <c r="X219" t="s">
        <v>213</v>
      </c>
      <c r="Y219" t="s">
        <v>214</v>
      </c>
      <c r="Z219" t="s">
        <v>273</v>
      </c>
      <c r="AA219" t="s">
        <v>226</v>
      </c>
      <c r="AB219" s="75" t="s">
        <v>398</v>
      </c>
      <c r="AC219" s="74" t="s">
        <v>348</v>
      </c>
    </row>
    <row r="220" spans="1:29" ht="16" x14ac:dyDescent="0.2">
      <c r="A220" s="3" t="s">
        <v>60</v>
      </c>
      <c r="B220" s="9">
        <v>493</v>
      </c>
      <c r="C220">
        <v>519</v>
      </c>
      <c r="D220">
        <v>508</v>
      </c>
      <c r="E220">
        <v>526</v>
      </c>
      <c r="F220" s="9">
        <v>515</v>
      </c>
      <c r="G220">
        <v>510</v>
      </c>
      <c r="H220">
        <v>502</v>
      </c>
      <c r="I220">
        <v>504</v>
      </c>
      <c r="J220">
        <v>507</v>
      </c>
      <c r="K220">
        <v>525</v>
      </c>
      <c r="L220">
        <v>530</v>
      </c>
      <c r="M220">
        <v>516</v>
      </c>
      <c r="N220">
        <v>500</v>
      </c>
      <c r="O220">
        <v>455</v>
      </c>
      <c r="P220">
        <v>420</v>
      </c>
      <c r="Q220">
        <v>388</v>
      </c>
      <c r="R220" s="11">
        <v>382</v>
      </c>
      <c r="S220" s="28">
        <v>364</v>
      </c>
      <c r="T220" s="28">
        <v>354</v>
      </c>
      <c r="U220" s="28">
        <v>328</v>
      </c>
      <c r="V220">
        <v>307</v>
      </c>
      <c r="W220" t="s">
        <v>293</v>
      </c>
      <c r="X220" t="s">
        <v>218</v>
      </c>
      <c r="Y220" t="s">
        <v>219</v>
      </c>
      <c r="Z220" t="s">
        <v>255</v>
      </c>
      <c r="AA220" t="s">
        <v>256</v>
      </c>
      <c r="AB220" s="75" t="s">
        <v>399</v>
      </c>
      <c r="AC220" s="74" t="s">
        <v>354</v>
      </c>
    </row>
    <row r="221" spans="1:29" ht="16" x14ac:dyDescent="0.2">
      <c r="A221" s="2" t="s">
        <v>61</v>
      </c>
      <c r="B221" s="9">
        <v>192</v>
      </c>
      <c r="C221">
        <v>193</v>
      </c>
      <c r="D221">
        <v>178</v>
      </c>
      <c r="E221">
        <v>166</v>
      </c>
      <c r="F221" s="9">
        <v>153</v>
      </c>
      <c r="G221">
        <v>143</v>
      </c>
      <c r="H221">
        <v>150</v>
      </c>
      <c r="I221">
        <v>137</v>
      </c>
      <c r="J221">
        <v>140</v>
      </c>
      <c r="K221">
        <v>133</v>
      </c>
      <c r="L221">
        <v>129</v>
      </c>
      <c r="M221">
        <v>132</v>
      </c>
      <c r="N221">
        <v>138</v>
      </c>
      <c r="O221">
        <v>138</v>
      </c>
      <c r="P221">
        <v>137</v>
      </c>
      <c r="Q221">
        <v>127</v>
      </c>
      <c r="R221" s="11">
        <v>122</v>
      </c>
      <c r="S221" s="28">
        <v>125</v>
      </c>
      <c r="T221" s="28">
        <v>126</v>
      </c>
      <c r="U221" s="28">
        <v>127</v>
      </c>
      <c r="V221">
        <v>133</v>
      </c>
      <c r="W221" t="s">
        <v>294</v>
      </c>
      <c r="X221" t="s">
        <v>228</v>
      </c>
      <c r="Y221" t="s">
        <v>229</v>
      </c>
      <c r="Z221" t="s">
        <v>225</v>
      </c>
      <c r="AA221" t="s">
        <v>226</v>
      </c>
      <c r="AB221" s="75" t="s">
        <v>400</v>
      </c>
      <c r="AC221" s="74" t="s">
        <v>346</v>
      </c>
    </row>
    <row r="222" spans="1:29" ht="16" x14ac:dyDescent="0.2">
      <c r="A222" s="3" t="s">
        <v>62</v>
      </c>
      <c r="B222" s="9">
        <v>51</v>
      </c>
      <c r="C222">
        <v>57</v>
      </c>
      <c r="D222">
        <v>61</v>
      </c>
      <c r="E222">
        <v>60</v>
      </c>
      <c r="F222" s="9">
        <v>57</v>
      </c>
      <c r="G222">
        <v>67</v>
      </c>
      <c r="H222">
        <v>66</v>
      </c>
      <c r="I222">
        <v>67</v>
      </c>
      <c r="J222">
        <v>68</v>
      </c>
      <c r="K222">
        <v>68</v>
      </c>
      <c r="L222">
        <v>71</v>
      </c>
      <c r="M222">
        <v>70</v>
      </c>
      <c r="N222">
        <v>64</v>
      </c>
      <c r="O222">
        <v>58</v>
      </c>
      <c r="P222">
        <v>61</v>
      </c>
      <c r="Q222">
        <v>60</v>
      </c>
      <c r="R222" s="11">
        <v>57</v>
      </c>
      <c r="S222" s="28">
        <v>58</v>
      </c>
      <c r="T222" s="28">
        <v>55</v>
      </c>
      <c r="U222" s="28">
        <v>46</v>
      </c>
      <c r="V222">
        <v>38</v>
      </c>
      <c r="W222" t="s">
        <v>295</v>
      </c>
      <c r="X222" t="s">
        <v>228</v>
      </c>
      <c r="Y222" t="s">
        <v>229</v>
      </c>
      <c r="Z222" t="s">
        <v>273</v>
      </c>
      <c r="AA222" t="s">
        <v>226</v>
      </c>
      <c r="AB222" s="75" t="s">
        <v>401</v>
      </c>
      <c r="AC222" s="74" t="s">
        <v>348</v>
      </c>
    </row>
    <row r="223" spans="1:29" ht="16" x14ac:dyDescent="0.2">
      <c r="A223" s="2" t="s">
        <v>63</v>
      </c>
      <c r="B223" s="9">
        <v>40</v>
      </c>
      <c r="C223">
        <v>49</v>
      </c>
      <c r="D223">
        <v>60</v>
      </c>
      <c r="E223">
        <v>64</v>
      </c>
      <c r="F223" s="9">
        <v>59</v>
      </c>
      <c r="G223">
        <v>58</v>
      </c>
      <c r="H223">
        <v>58</v>
      </c>
      <c r="I223">
        <v>60</v>
      </c>
      <c r="J223">
        <v>53</v>
      </c>
      <c r="K223">
        <v>52</v>
      </c>
      <c r="L223">
        <v>57</v>
      </c>
      <c r="M223">
        <v>57</v>
      </c>
      <c r="N223">
        <v>57</v>
      </c>
      <c r="O223">
        <v>55</v>
      </c>
      <c r="P223">
        <v>47</v>
      </c>
      <c r="Q223">
        <v>45</v>
      </c>
      <c r="R223" s="11">
        <v>47</v>
      </c>
      <c r="S223" s="28">
        <v>46</v>
      </c>
      <c r="T223" s="28">
        <v>47</v>
      </c>
      <c r="U223" s="28">
        <v>40</v>
      </c>
      <c r="V223">
        <v>32</v>
      </c>
      <c r="W223" t="s">
        <v>296</v>
      </c>
      <c r="X223" t="s">
        <v>223</v>
      </c>
      <c r="Y223" t="s">
        <v>224</v>
      </c>
      <c r="Z223" t="s">
        <v>246</v>
      </c>
      <c r="AA223" t="s">
        <v>233</v>
      </c>
      <c r="AB223" s="75" t="s">
        <v>402</v>
      </c>
      <c r="AC223" s="74" t="s">
        <v>350</v>
      </c>
    </row>
    <row r="224" spans="1:29" ht="16" x14ac:dyDescent="0.2">
      <c r="A224" s="3" t="s">
        <v>64</v>
      </c>
      <c r="B224" s="9">
        <v>35</v>
      </c>
      <c r="C224">
        <v>31</v>
      </c>
      <c r="D224">
        <v>28</v>
      </c>
      <c r="E224">
        <v>27</v>
      </c>
      <c r="F224" s="9">
        <v>23</v>
      </c>
      <c r="G224">
        <v>27</v>
      </c>
      <c r="H224">
        <v>31</v>
      </c>
      <c r="I224">
        <v>30</v>
      </c>
      <c r="J224">
        <v>27</v>
      </c>
      <c r="K224">
        <v>31</v>
      </c>
      <c r="L224">
        <v>32</v>
      </c>
      <c r="M224">
        <v>29</v>
      </c>
      <c r="N224">
        <v>33</v>
      </c>
      <c r="O224">
        <v>32</v>
      </c>
      <c r="P224">
        <v>32</v>
      </c>
      <c r="Q224">
        <v>32</v>
      </c>
      <c r="R224" s="11">
        <v>35</v>
      </c>
      <c r="S224" s="28">
        <v>33</v>
      </c>
      <c r="T224" s="28">
        <v>31</v>
      </c>
      <c r="U224" s="28">
        <v>36</v>
      </c>
      <c r="V224">
        <v>30</v>
      </c>
      <c r="W224" t="s">
        <v>297</v>
      </c>
      <c r="X224" t="s">
        <v>228</v>
      </c>
      <c r="Y224" t="s">
        <v>229</v>
      </c>
      <c r="Z224" t="s">
        <v>251</v>
      </c>
      <c r="AA224" t="s">
        <v>236</v>
      </c>
      <c r="AB224" s="75" t="s">
        <v>403</v>
      </c>
      <c r="AC224" s="74" t="s">
        <v>352</v>
      </c>
    </row>
    <row r="225" spans="1:29" ht="16" x14ac:dyDescent="0.2">
      <c r="A225" s="2" t="s">
        <v>65</v>
      </c>
      <c r="B225" s="9">
        <v>121</v>
      </c>
      <c r="C225">
        <v>111</v>
      </c>
      <c r="D225">
        <v>111</v>
      </c>
      <c r="E225">
        <v>105</v>
      </c>
      <c r="F225" s="9">
        <v>101</v>
      </c>
      <c r="G225">
        <v>98</v>
      </c>
      <c r="H225">
        <v>100</v>
      </c>
      <c r="I225">
        <v>97</v>
      </c>
      <c r="J225">
        <v>102</v>
      </c>
      <c r="K225">
        <v>103</v>
      </c>
      <c r="L225">
        <v>98</v>
      </c>
      <c r="M225">
        <v>96</v>
      </c>
      <c r="N225">
        <v>91</v>
      </c>
      <c r="O225">
        <v>94</v>
      </c>
      <c r="P225">
        <v>97</v>
      </c>
      <c r="Q225">
        <v>87</v>
      </c>
      <c r="R225" s="11">
        <v>84</v>
      </c>
      <c r="S225" s="28">
        <v>82</v>
      </c>
      <c r="T225" s="28">
        <v>81</v>
      </c>
      <c r="U225" s="28">
        <v>78</v>
      </c>
      <c r="V225">
        <v>75</v>
      </c>
      <c r="W225" t="s">
        <v>298</v>
      </c>
      <c r="X225" t="s">
        <v>223</v>
      </c>
      <c r="Y225" t="s">
        <v>224</v>
      </c>
      <c r="Z225" t="s">
        <v>273</v>
      </c>
      <c r="AA225" t="s">
        <v>226</v>
      </c>
      <c r="AB225" s="75" t="s">
        <v>404</v>
      </c>
      <c r="AC225" s="74" t="s">
        <v>348</v>
      </c>
    </row>
    <row r="226" spans="1:29" ht="16" x14ac:dyDescent="0.2">
      <c r="A226" s="3" t="s">
        <v>66</v>
      </c>
      <c r="B226" s="9">
        <v>27</v>
      </c>
      <c r="C226">
        <v>32</v>
      </c>
      <c r="D226">
        <v>32</v>
      </c>
      <c r="E226">
        <v>37</v>
      </c>
      <c r="F226" s="9">
        <v>32</v>
      </c>
      <c r="G226">
        <v>31</v>
      </c>
      <c r="H226">
        <v>35</v>
      </c>
      <c r="I226">
        <v>35</v>
      </c>
      <c r="J226">
        <v>31</v>
      </c>
      <c r="K226">
        <v>35</v>
      </c>
      <c r="L226">
        <v>37</v>
      </c>
      <c r="M226">
        <v>35</v>
      </c>
      <c r="N226">
        <v>35</v>
      </c>
      <c r="O226">
        <v>32</v>
      </c>
      <c r="P226">
        <v>28</v>
      </c>
      <c r="Q226">
        <v>24</v>
      </c>
      <c r="R226" s="11">
        <v>26</v>
      </c>
      <c r="S226" s="28">
        <v>29</v>
      </c>
      <c r="T226" s="28">
        <v>27</v>
      </c>
      <c r="U226" s="28">
        <v>26</v>
      </c>
      <c r="V226">
        <v>25</v>
      </c>
      <c r="W226" t="s">
        <v>299</v>
      </c>
      <c r="X226" t="s">
        <v>228</v>
      </c>
      <c r="Y226" t="s">
        <v>229</v>
      </c>
      <c r="Z226" t="s">
        <v>225</v>
      </c>
      <c r="AA226" t="s">
        <v>226</v>
      </c>
      <c r="AB226" s="75" t="s">
        <v>405</v>
      </c>
      <c r="AC226" s="74" t="s">
        <v>346</v>
      </c>
    </row>
    <row r="227" spans="1:29" ht="16" x14ac:dyDescent="0.2">
      <c r="A227" s="3" t="s">
        <v>68</v>
      </c>
      <c r="B227" s="9">
        <v>21</v>
      </c>
      <c r="C227">
        <v>22</v>
      </c>
      <c r="D227">
        <v>25</v>
      </c>
      <c r="E227">
        <v>21</v>
      </c>
      <c r="F227" s="9">
        <v>21</v>
      </c>
      <c r="G227">
        <v>21</v>
      </c>
      <c r="H227">
        <v>22</v>
      </c>
      <c r="I227">
        <v>22</v>
      </c>
      <c r="J227">
        <v>22</v>
      </c>
      <c r="K227">
        <v>21</v>
      </c>
      <c r="L227">
        <v>22</v>
      </c>
      <c r="M227">
        <v>21</v>
      </c>
      <c r="N227">
        <v>19</v>
      </c>
      <c r="O227">
        <v>17</v>
      </c>
      <c r="P227">
        <v>16</v>
      </c>
      <c r="Q227">
        <v>19</v>
      </c>
      <c r="R227" s="11">
        <v>18</v>
      </c>
      <c r="S227" s="28">
        <v>18</v>
      </c>
      <c r="T227" s="28">
        <v>16</v>
      </c>
      <c r="U227" s="28">
        <v>14</v>
      </c>
      <c r="V227">
        <v>12</v>
      </c>
      <c r="W227" t="s">
        <v>301</v>
      </c>
      <c r="X227" t="s">
        <v>213</v>
      </c>
      <c r="Y227" t="s">
        <v>214</v>
      </c>
      <c r="Z227" t="s">
        <v>273</v>
      </c>
      <c r="AA227" t="s">
        <v>226</v>
      </c>
      <c r="AB227" s="75" t="s">
        <v>406</v>
      </c>
      <c r="AC227" s="74" t="s">
        <v>348</v>
      </c>
    </row>
    <row r="228" spans="1:29" ht="16" x14ac:dyDescent="0.2">
      <c r="A228" s="2" t="s">
        <v>69</v>
      </c>
      <c r="B228" s="9">
        <v>84</v>
      </c>
      <c r="C228">
        <v>79</v>
      </c>
      <c r="D228">
        <v>79</v>
      </c>
      <c r="E228">
        <v>78</v>
      </c>
      <c r="F228" s="9">
        <v>70</v>
      </c>
      <c r="G228">
        <v>69</v>
      </c>
      <c r="H228">
        <v>64</v>
      </c>
      <c r="I228">
        <v>62</v>
      </c>
      <c r="J228">
        <v>65</v>
      </c>
      <c r="K228">
        <v>65</v>
      </c>
      <c r="L228">
        <v>65</v>
      </c>
      <c r="M228">
        <v>63</v>
      </c>
      <c r="N228">
        <v>59</v>
      </c>
      <c r="O228">
        <v>55</v>
      </c>
      <c r="P228">
        <v>54</v>
      </c>
      <c r="Q228">
        <v>48</v>
      </c>
      <c r="R228" s="11">
        <v>48</v>
      </c>
      <c r="S228" s="28">
        <v>44</v>
      </c>
      <c r="T228" s="28">
        <v>51</v>
      </c>
      <c r="U228" s="28">
        <v>49</v>
      </c>
      <c r="V228">
        <v>47</v>
      </c>
      <c r="W228" t="s">
        <v>302</v>
      </c>
      <c r="X228" t="s">
        <v>228</v>
      </c>
      <c r="Y228" t="s">
        <v>229</v>
      </c>
      <c r="Z228" t="s">
        <v>251</v>
      </c>
      <c r="AA228" t="s">
        <v>236</v>
      </c>
      <c r="AB228" s="75" t="s">
        <v>407</v>
      </c>
      <c r="AC228" s="74" t="s">
        <v>352</v>
      </c>
    </row>
    <row r="229" spans="1:29" ht="16" x14ac:dyDescent="0.2">
      <c r="A229" s="3" t="s">
        <v>70</v>
      </c>
      <c r="B229" s="9">
        <v>60</v>
      </c>
      <c r="C229">
        <v>57</v>
      </c>
      <c r="D229">
        <v>54</v>
      </c>
      <c r="E229">
        <v>54</v>
      </c>
      <c r="F229" s="9">
        <v>51</v>
      </c>
      <c r="G229">
        <v>50</v>
      </c>
      <c r="H229">
        <v>48</v>
      </c>
      <c r="I229">
        <v>50</v>
      </c>
      <c r="J229">
        <v>48</v>
      </c>
      <c r="K229">
        <v>46</v>
      </c>
      <c r="L229">
        <v>48</v>
      </c>
      <c r="M229">
        <v>46</v>
      </c>
      <c r="N229">
        <v>49</v>
      </c>
      <c r="O229">
        <v>44</v>
      </c>
      <c r="P229">
        <v>43</v>
      </c>
      <c r="Q229">
        <v>35</v>
      </c>
      <c r="R229" s="11">
        <v>29</v>
      </c>
      <c r="S229" s="28">
        <v>31</v>
      </c>
      <c r="T229" s="28">
        <v>29</v>
      </c>
      <c r="U229" s="28">
        <v>29</v>
      </c>
      <c r="V229">
        <v>27</v>
      </c>
      <c r="W229" t="s">
        <v>303</v>
      </c>
      <c r="X229" t="s">
        <v>213</v>
      </c>
      <c r="Y229" t="s">
        <v>214</v>
      </c>
      <c r="Z229" t="s">
        <v>271</v>
      </c>
      <c r="AA229" t="s">
        <v>233</v>
      </c>
      <c r="AB229" s="75" t="s">
        <v>408</v>
      </c>
      <c r="AC229" s="74" t="s">
        <v>352</v>
      </c>
    </row>
    <row r="230" spans="1:29" ht="16" x14ac:dyDescent="0.2">
      <c r="A230" s="2" t="s">
        <v>71</v>
      </c>
      <c r="B230" s="9">
        <v>175</v>
      </c>
      <c r="C230">
        <v>174</v>
      </c>
      <c r="D230">
        <v>175</v>
      </c>
      <c r="E230">
        <v>185</v>
      </c>
      <c r="F230" s="9">
        <v>177</v>
      </c>
      <c r="G230">
        <v>183</v>
      </c>
      <c r="H230">
        <v>172</v>
      </c>
      <c r="I230">
        <v>173</v>
      </c>
      <c r="J230">
        <v>171</v>
      </c>
      <c r="K230">
        <v>156</v>
      </c>
      <c r="L230">
        <v>162</v>
      </c>
      <c r="M230">
        <v>160</v>
      </c>
      <c r="N230">
        <v>154</v>
      </c>
      <c r="O230">
        <v>142</v>
      </c>
      <c r="P230">
        <v>137</v>
      </c>
      <c r="Q230">
        <v>132</v>
      </c>
      <c r="R230" s="11">
        <v>128</v>
      </c>
      <c r="S230" s="28">
        <v>122</v>
      </c>
      <c r="T230" s="28">
        <v>120</v>
      </c>
      <c r="U230" s="28">
        <v>111</v>
      </c>
      <c r="V230">
        <v>96</v>
      </c>
      <c r="W230" t="s">
        <v>304</v>
      </c>
      <c r="X230" t="s">
        <v>223</v>
      </c>
      <c r="Y230" t="s">
        <v>224</v>
      </c>
      <c r="Z230" t="s">
        <v>255</v>
      </c>
      <c r="AA230" t="s">
        <v>256</v>
      </c>
      <c r="AB230" s="75" t="s">
        <v>409</v>
      </c>
      <c r="AC230" s="74" t="s">
        <v>354</v>
      </c>
    </row>
    <row r="231" spans="1:29" ht="16" x14ac:dyDescent="0.2">
      <c r="A231" s="3" t="s">
        <v>72</v>
      </c>
      <c r="B231" s="9">
        <v>48</v>
      </c>
      <c r="C231">
        <v>51</v>
      </c>
      <c r="D231">
        <v>51</v>
      </c>
      <c r="E231">
        <v>52</v>
      </c>
      <c r="F231" s="9">
        <v>53</v>
      </c>
      <c r="G231">
        <v>55</v>
      </c>
      <c r="H231">
        <v>58</v>
      </c>
      <c r="I231">
        <v>52</v>
      </c>
      <c r="J231">
        <v>56</v>
      </c>
      <c r="K231">
        <v>52</v>
      </c>
      <c r="L231">
        <v>52</v>
      </c>
      <c r="M231">
        <v>48</v>
      </c>
      <c r="N231">
        <v>48</v>
      </c>
      <c r="O231">
        <v>42</v>
      </c>
      <c r="P231">
        <v>39</v>
      </c>
      <c r="Q231">
        <v>44</v>
      </c>
      <c r="R231" s="11">
        <v>38</v>
      </c>
      <c r="S231" s="28">
        <v>35</v>
      </c>
      <c r="T231" s="28">
        <v>40</v>
      </c>
      <c r="U231" s="28">
        <v>34</v>
      </c>
      <c r="V231">
        <v>34</v>
      </c>
      <c r="W231" t="s">
        <v>305</v>
      </c>
      <c r="X231" t="s">
        <v>223</v>
      </c>
      <c r="Y231" t="s">
        <v>224</v>
      </c>
      <c r="Z231" t="s">
        <v>251</v>
      </c>
      <c r="AA231" t="s">
        <v>236</v>
      </c>
      <c r="AB231" s="75" t="s">
        <v>410</v>
      </c>
      <c r="AC231" s="74" t="s">
        <v>352</v>
      </c>
    </row>
    <row r="232" spans="1:29" ht="16" x14ac:dyDescent="0.2">
      <c r="A232" s="2" t="s">
        <v>73</v>
      </c>
      <c r="B232" s="9">
        <v>102</v>
      </c>
      <c r="C232">
        <v>103</v>
      </c>
      <c r="D232">
        <v>93</v>
      </c>
      <c r="E232">
        <v>92</v>
      </c>
      <c r="F232" s="9">
        <v>91</v>
      </c>
      <c r="G232">
        <v>87</v>
      </c>
      <c r="H232">
        <v>81</v>
      </c>
      <c r="I232">
        <v>81</v>
      </c>
      <c r="J232">
        <v>81</v>
      </c>
      <c r="K232">
        <v>74</v>
      </c>
      <c r="L232">
        <v>76</v>
      </c>
      <c r="M232">
        <v>71</v>
      </c>
      <c r="N232">
        <v>68</v>
      </c>
      <c r="O232">
        <v>68</v>
      </c>
      <c r="P232">
        <v>59</v>
      </c>
      <c r="Q232">
        <v>62</v>
      </c>
      <c r="R232" s="11">
        <v>61</v>
      </c>
      <c r="S232" s="28">
        <v>58</v>
      </c>
      <c r="T232" s="28">
        <v>52</v>
      </c>
      <c r="U232" s="28">
        <v>51</v>
      </c>
      <c r="V232">
        <v>46</v>
      </c>
      <c r="W232" t="s">
        <v>306</v>
      </c>
      <c r="X232" t="s">
        <v>228</v>
      </c>
      <c r="Y232" t="s">
        <v>229</v>
      </c>
      <c r="Z232" t="s">
        <v>273</v>
      </c>
      <c r="AA232" t="s">
        <v>226</v>
      </c>
      <c r="AB232" s="75" t="s">
        <v>411</v>
      </c>
      <c r="AC232" s="74" t="s">
        <v>348</v>
      </c>
    </row>
    <row r="233" spans="1:29" ht="16" x14ac:dyDescent="0.2">
      <c r="A233" s="2" t="s">
        <v>75</v>
      </c>
      <c r="B233" s="9">
        <v>262</v>
      </c>
      <c r="C233">
        <v>287</v>
      </c>
      <c r="D233">
        <v>299</v>
      </c>
      <c r="E233">
        <v>305</v>
      </c>
      <c r="F233" s="9">
        <v>306</v>
      </c>
      <c r="G233">
        <v>298</v>
      </c>
      <c r="H233">
        <v>305</v>
      </c>
      <c r="I233">
        <v>296</v>
      </c>
      <c r="J233">
        <v>289</v>
      </c>
      <c r="K233">
        <v>275</v>
      </c>
      <c r="L233">
        <v>265</v>
      </c>
      <c r="M233">
        <v>246</v>
      </c>
      <c r="N233">
        <v>248</v>
      </c>
      <c r="O233">
        <v>242</v>
      </c>
      <c r="P233">
        <v>232</v>
      </c>
      <c r="Q233">
        <v>208</v>
      </c>
      <c r="R233" s="11">
        <v>199</v>
      </c>
      <c r="S233" s="28">
        <v>196</v>
      </c>
      <c r="T233" s="28">
        <v>192</v>
      </c>
      <c r="U233" s="28">
        <v>181</v>
      </c>
      <c r="V233">
        <v>172</v>
      </c>
      <c r="W233" t="s">
        <v>308</v>
      </c>
      <c r="X233" t="s">
        <v>218</v>
      </c>
      <c r="Y233" t="s">
        <v>219</v>
      </c>
      <c r="Z233" t="s">
        <v>232</v>
      </c>
      <c r="AA233" t="s">
        <v>233</v>
      </c>
      <c r="AB233" s="75" t="s">
        <v>412</v>
      </c>
      <c r="AC233" s="74" t="s">
        <v>350</v>
      </c>
    </row>
    <row r="234" spans="1:29" ht="16" x14ac:dyDescent="0.2">
      <c r="A234" s="3" t="s">
        <v>76</v>
      </c>
      <c r="B234" s="9">
        <v>56</v>
      </c>
      <c r="C234">
        <v>61</v>
      </c>
      <c r="D234">
        <v>56</v>
      </c>
      <c r="E234">
        <v>54</v>
      </c>
      <c r="F234" s="9">
        <v>51</v>
      </c>
      <c r="G234">
        <v>56</v>
      </c>
      <c r="H234">
        <v>48</v>
      </c>
      <c r="I234">
        <v>48</v>
      </c>
      <c r="J234">
        <v>54</v>
      </c>
      <c r="K234">
        <v>52</v>
      </c>
      <c r="L234">
        <v>56</v>
      </c>
      <c r="M234">
        <v>54</v>
      </c>
      <c r="N234">
        <v>51</v>
      </c>
      <c r="O234">
        <v>50</v>
      </c>
      <c r="P234">
        <v>49</v>
      </c>
      <c r="Q234">
        <v>49</v>
      </c>
      <c r="R234" s="11">
        <v>46</v>
      </c>
      <c r="S234" s="28">
        <v>46</v>
      </c>
      <c r="T234" s="28">
        <v>43</v>
      </c>
      <c r="U234" s="28">
        <v>38</v>
      </c>
      <c r="V234">
        <v>36</v>
      </c>
      <c r="W234" t="s">
        <v>309</v>
      </c>
      <c r="X234" t="s">
        <v>223</v>
      </c>
      <c r="Y234" t="s">
        <v>224</v>
      </c>
      <c r="Z234" t="s">
        <v>238</v>
      </c>
      <c r="AA234" t="s">
        <v>236</v>
      </c>
      <c r="AB234" s="75" t="s">
        <v>413</v>
      </c>
      <c r="AC234" s="74" t="s">
        <v>354</v>
      </c>
    </row>
    <row r="235" spans="1:29" ht="16" x14ac:dyDescent="0.2">
      <c r="A235" s="2" t="s">
        <v>77</v>
      </c>
      <c r="B235" s="9">
        <v>480</v>
      </c>
      <c r="C235">
        <v>464</v>
      </c>
      <c r="D235">
        <v>460</v>
      </c>
      <c r="E235">
        <v>442</v>
      </c>
      <c r="F235" s="9">
        <v>434</v>
      </c>
      <c r="G235">
        <v>411</v>
      </c>
      <c r="H235">
        <v>395</v>
      </c>
      <c r="I235">
        <v>381</v>
      </c>
      <c r="J235">
        <v>363</v>
      </c>
      <c r="K235">
        <v>342</v>
      </c>
      <c r="L235">
        <v>329</v>
      </c>
      <c r="M235">
        <v>325</v>
      </c>
      <c r="N235">
        <v>302</v>
      </c>
      <c r="O235">
        <v>280</v>
      </c>
      <c r="P235">
        <v>256</v>
      </c>
      <c r="Q235">
        <v>244</v>
      </c>
      <c r="R235" s="11">
        <v>229</v>
      </c>
      <c r="S235" s="28">
        <v>216</v>
      </c>
      <c r="T235" s="28">
        <v>201</v>
      </c>
      <c r="U235" s="28">
        <v>183</v>
      </c>
      <c r="V235">
        <v>164</v>
      </c>
      <c r="W235" t="s">
        <v>310</v>
      </c>
      <c r="X235" t="s">
        <v>223</v>
      </c>
      <c r="Y235" t="s">
        <v>224</v>
      </c>
      <c r="Z235" t="s">
        <v>215</v>
      </c>
      <c r="AA235" t="s">
        <v>216</v>
      </c>
      <c r="AB235" s="75" t="s">
        <v>414</v>
      </c>
      <c r="AC235" s="74" t="s">
        <v>344</v>
      </c>
    </row>
    <row r="236" spans="1:29" ht="16" x14ac:dyDescent="0.2">
      <c r="A236" s="3" t="s">
        <v>78</v>
      </c>
      <c r="B236" s="9">
        <v>569</v>
      </c>
      <c r="C236">
        <v>574</v>
      </c>
      <c r="D236">
        <v>586</v>
      </c>
      <c r="E236">
        <v>573</v>
      </c>
      <c r="F236" s="9">
        <v>545</v>
      </c>
      <c r="G236">
        <v>556</v>
      </c>
      <c r="H236">
        <v>555</v>
      </c>
      <c r="I236">
        <v>549</v>
      </c>
      <c r="J236">
        <v>550</v>
      </c>
      <c r="K236">
        <v>540</v>
      </c>
      <c r="L236">
        <v>532</v>
      </c>
      <c r="M236">
        <v>521</v>
      </c>
      <c r="N236">
        <v>503</v>
      </c>
      <c r="O236">
        <v>469</v>
      </c>
      <c r="P236">
        <v>441</v>
      </c>
      <c r="Q236">
        <v>417</v>
      </c>
      <c r="R236" s="11">
        <v>408</v>
      </c>
      <c r="S236" s="28">
        <v>385</v>
      </c>
      <c r="T236" s="28">
        <v>353</v>
      </c>
      <c r="U236" s="28">
        <v>349</v>
      </c>
      <c r="V236">
        <v>331</v>
      </c>
      <c r="W236" t="s">
        <v>311</v>
      </c>
      <c r="X236" t="s">
        <v>223</v>
      </c>
      <c r="Y236" t="s">
        <v>224</v>
      </c>
      <c r="Z236" t="s">
        <v>232</v>
      </c>
      <c r="AA236" t="s">
        <v>233</v>
      </c>
      <c r="AB236" s="75" t="s">
        <v>415</v>
      </c>
      <c r="AC236" s="74" t="s">
        <v>350</v>
      </c>
    </row>
    <row r="237" spans="1:29" ht="16" x14ac:dyDescent="0.2">
      <c r="A237" s="2" t="s">
        <v>79</v>
      </c>
      <c r="B237" s="9">
        <v>168</v>
      </c>
      <c r="C237">
        <v>176</v>
      </c>
      <c r="D237">
        <v>163</v>
      </c>
      <c r="E237">
        <v>183</v>
      </c>
      <c r="F237" s="9">
        <v>178</v>
      </c>
      <c r="G237">
        <v>182</v>
      </c>
      <c r="H237">
        <v>179</v>
      </c>
      <c r="I237">
        <v>179</v>
      </c>
      <c r="J237">
        <v>179</v>
      </c>
      <c r="K237">
        <v>171</v>
      </c>
      <c r="L237">
        <v>168</v>
      </c>
      <c r="M237">
        <v>155</v>
      </c>
      <c r="N237">
        <v>148</v>
      </c>
      <c r="O237">
        <v>143</v>
      </c>
      <c r="P237">
        <v>134</v>
      </c>
      <c r="Q237">
        <v>130</v>
      </c>
      <c r="R237" s="11">
        <v>120</v>
      </c>
      <c r="S237" s="28">
        <v>113</v>
      </c>
      <c r="T237" s="28">
        <v>108</v>
      </c>
      <c r="U237" s="28">
        <v>105</v>
      </c>
      <c r="V237">
        <v>99</v>
      </c>
      <c r="W237" t="s">
        <v>312</v>
      </c>
      <c r="X237" t="s">
        <v>228</v>
      </c>
      <c r="Y237" t="s">
        <v>229</v>
      </c>
      <c r="Z237" t="s">
        <v>255</v>
      </c>
      <c r="AA237" t="s">
        <v>256</v>
      </c>
      <c r="AB237" s="75" t="s">
        <v>416</v>
      </c>
      <c r="AC237" s="74" t="s">
        <v>354</v>
      </c>
    </row>
    <row r="238" spans="1:29" ht="16" x14ac:dyDescent="0.2">
      <c r="A238" s="3" t="s">
        <v>80</v>
      </c>
      <c r="B238" s="9">
        <v>38</v>
      </c>
      <c r="C238">
        <v>39</v>
      </c>
      <c r="D238">
        <v>40</v>
      </c>
      <c r="E238">
        <v>37</v>
      </c>
      <c r="F238" s="9">
        <v>34</v>
      </c>
      <c r="G238">
        <v>30</v>
      </c>
      <c r="H238">
        <v>31</v>
      </c>
      <c r="I238">
        <v>33</v>
      </c>
      <c r="J238">
        <v>31</v>
      </c>
      <c r="K238">
        <v>38</v>
      </c>
      <c r="L238">
        <v>35</v>
      </c>
      <c r="M238">
        <v>38</v>
      </c>
      <c r="N238">
        <v>36</v>
      </c>
      <c r="O238">
        <v>32</v>
      </c>
      <c r="P238">
        <v>33</v>
      </c>
      <c r="Q238">
        <v>25</v>
      </c>
      <c r="R238" s="11">
        <v>28</v>
      </c>
      <c r="S238" s="28">
        <v>27</v>
      </c>
      <c r="T238" s="28">
        <v>27</v>
      </c>
      <c r="U238" s="28">
        <v>22</v>
      </c>
      <c r="V238">
        <v>17</v>
      </c>
      <c r="W238" t="s">
        <v>313</v>
      </c>
      <c r="X238" t="s">
        <v>228</v>
      </c>
      <c r="Y238" t="s">
        <v>229</v>
      </c>
      <c r="Z238" t="s">
        <v>225</v>
      </c>
      <c r="AA238" t="s">
        <v>226</v>
      </c>
      <c r="AB238" s="75" t="s">
        <v>417</v>
      </c>
      <c r="AC238" s="74" t="s">
        <v>346</v>
      </c>
    </row>
    <row r="239" spans="1:29" ht="16" x14ac:dyDescent="0.2">
      <c r="A239" s="2" t="s">
        <v>81</v>
      </c>
      <c r="B239" s="9">
        <v>59</v>
      </c>
      <c r="C239">
        <v>61</v>
      </c>
      <c r="D239">
        <v>61</v>
      </c>
      <c r="E239">
        <v>57</v>
      </c>
      <c r="F239" s="9">
        <v>55</v>
      </c>
      <c r="G239">
        <v>54</v>
      </c>
      <c r="H239">
        <v>50</v>
      </c>
      <c r="I239">
        <v>51</v>
      </c>
      <c r="J239">
        <v>48</v>
      </c>
      <c r="K239">
        <v>46</v>
      </c>
      <c r="L239">
        <v>38</v>
      </c>
      <c r="M239">
        <v>39</v>
      </c>
      <c r="N239">
        <v>39</v>
      </c>
      <c r="O239">
        <v>34</v>
      </c>
      <c r="P239">
        <v>30</v>
      </c>
      <c r="Q239">
        <v>30</v>
      </c>
      <c r="R239" s="11">
        <v>28</v>
      </c>
      <c r="S239" s="28">
        <v>24</v>
      </c>
      <c r="T239" s="28">
        <v>22</v>
      </c>
      <c r="U239" s="28">
        <v>25</v>
      </c>
      <c r="V239">
        <v>25</v>
      </c>
      <c r="W239" t="s">
        <v>314</v>
      </c>
      <c r="X239" t="s">
        <v>228</v>
      </c>
      <c r="Y239" t="s">
        <v>229</v>
      </c>
      <c r="Z239" t="s">
        <v>235</v>
      </c>
      <c r="AA239" t="s">
        <v>236</v>
      </c>
      <c r="AB239" s="75" t="s">
        <v>418</v>
      </c>
      <c r="AC239" s="74" t="s">
        <v>352</v>
      </c>
    </row>
    <row r="240" spans="1:29" ht="16" x14ac:dyDescent="0.2">
      <c r="A240" s="3" t="s">
        <v>82</v>
      </c>
      <c r="B240" s="9">
        <v>65</v>
      </c>
      <c r="C240">
        <v>71</v>
      </c>
      <c r="D240">
        <v>65</v>
      </c>
      <c r="E240">
        <v>66</v>
      </c>
      <c r="F240" s="9">
        <v>61</v>
      </c>
      <c r="G240">
        <v>56</v>
      </c>
      <c r="H240">
        <v>47</v>
      </c>
      <c r="I240">
        <v>46</v>
      </c>
      <c r="J240">
        <v>49</v>
      </c>
      <c r="K240">
        <v>48</v>
      </c>
      <c r="L240">
        <v>52</v>
      </c>
      <c r="M240">
        <v>51</v>
      </c>
      <c r="N240">
        <v>43</v>
      </c>
      <c r="O240">
        <v>45</v>
      </c>
      <c r="P240">
        <v>44</v>
      </c>
      <c r="Q240">
        <v>41</v>
      </c>
      <c r="R240" s="11">
        <v>41</v>
      </c>
      <c r="S240" s="28">
        <v>45</v>
      </c>
      <c r="T240" s="28">
        <v>45</v>
      </c>
      <c r="U240" s="28">
        <v>41</v>
      </c>
      <c r="V240">
        <v>39</v>
      </c>
      <c r="W240" t="s">
        <v>315</v>
      </c>
      <c r="X240" t="s">
        <v>228</v>
      </c>
      <c r="Y240" t="s">
        <v>229</v>
      </c>
      <c r="Z240" t="s">
        <v>243</v>
      </c>
      <c r="AA240" t="s">
        <v>226</v>
      </c>
      <c r="AB240" s="75" t="s">
        <v>419</v>
      </c>
      <c r="AC240" s="74" t="s">
        <v>350</v>
      </c>
    </row>
    <row r="241" spans="1:29" ht="16" x14ac:dyDescent="0.2">
      <c r="A241" s="2" t="s">
        <v>83</v>
      </c>
      <c r="B241" s="9">
        <v>15</v>
      </c>
      <c r="C241">
        <v>16</v>
      </c>
      <c r="D241">
        <v>15</v>
      </c>
      <c r="E241">
        <v>14</v>
      </c>
      <c r="F241" s="9">
        <v>16</v>
      </c>
      <c r="G241">
        <v>16</v>
      </c>
      <c r="H241">
        <v>14</v>
      </c>
      <c r="I241">
        <v>15</v>
      </c>
      <c r="J241">
        <v>13</v>
      </c>
      <c r="K241">
        <v>12</v>
      </c>
      <c r="L241">
        <v>13</v>
      </c>
      <c r="M241">
        <v>13</v>
      </c>
      <c r="N241">
        <v>14</v>
      </c>
      <c r="O241">
        <v>12</v>
      </c>
      <c r="P241">
        <v>10</v>
      </c>
      <c r="Q241">
        <v>10</v>
      </c>
      <c r="R241" s="11">
        <v>10</v>
      </c>
      <c r="S241" s="28">
        <v>8</v>
      </c>
      <c r="T241" s="28">
        <v>9</v>
      </c>
      <c r="U241" s="28">
        <v>9</v>
      </c>
      <c r="V241">
        <v>8</v>
      </c>
      <c r="W241" t="s">
        <v>316</v>
      </c>
      <c r="X241" t="s">
        <v>213</v>
      </c>
      <c r="Y241" t="s">
        <v>214</v>
      </c>
      <c r="Z241" t="s">
        <v>225</v>
      </c>
      <c r="AA241" t="s">
        <v>226</v>
      </c>
      <c r="AB241" s="75" t="s">
        <v>420</v>
      </c>
      <c r="AC241" s="74" t="s">
        <v>346</v>
      </c>
    </row>
    <row r="242" spans="1:29" ht="16" x14ac:dyDescent="0.2">
      <c r="A242" s="3" t="s">
        <v>84</v>
      </c>
      <c r="B242" s="9">
        <v>90</v>
      </c>
      <c r="C242">
        <v>81</v>
      </c>
      <c r="D242">
        <v>75</v>
      </c>
      <c r="E242">
        <v>82</v>
      </c>
      <c r="F242" s="9">
        <v>76</v>
      </c>
      <c r="G242">
        <v>71</v>
      </c>
      <c r="H242">
        <v>69</v>
      </c>
      <c r="I242">
        <v>79</v>
      </c>
      <c r="J242">
        <v>79</v>
      </c>
      <c r="K242">
        <v>80</v>
      </c>
      <c r="L242">
        <v>79</v>
      </c>
      <c r="M242">
        <v>65</v>
      </c>
      <c r="N242">
        <v>66</v>
      </c>
      <c r="O242">
        <v>65</v>
      </c>
      <c r="P242">
        <v>64</v>
      </c>
      <c r="Q242">
        <v>59</v>
      </c>
      <c r="R242" s="11">
        <v>60</v>
      </c>
      <c r="S242" s="28">
        <v>63</v>
      </c>
      <c r="T242" s="28">
        <v>59</v>
      </c>
      <c r="U242" s="28">
        <v>64</v>
      </c>
      <c r="V242">
        <v>67</v>
      </c>
      <c r="W242" t="s">
        <v>317</v>
      </c>
      <c r="X242" t="s">
        <v>223</v>
      </c>
      <c r="Y242" t="s">
        <v>224</v>
      </c>
      <c r="Z242" t="s">
        <v>255</v>
      </c>
      <c r="AA242" t="s">
        <v>256</v>
      </c>
      <c r="AB242" s="75" t="s">
        <v>421</v>
      </c>
      <c r="AC242" s="74" t="s">
        <v>354</v>
      </c>
    </row>
    <row r="243" spans="1:29" ht="16" x14ac:dyDescent="0.2">
      <c r="A243" s="2" t="s">
        <v>85</v>
      </c>
      <c r="B243" s="9">
        <v>38</v>
      </c>
      <c r="C243">
        <v>42</v>
      </c>
      <c r="D243">
        <v>45</v>
      </c>
      <c r="E243">
        <v>41</v>
      </c>
      <c r="F243" s="9">
        <v>37</v>
      </c>
      <c r="G243">
        <v>35</v>
      </c>
      <c r="H243">
        <v>34</v>
      </c>
      <c r="I243">
        <v>35</v>
      </c>
      <c r="J243">
        <v>33</v>
      </c>
      <c r="K243">
        <v>32</v>
      </c>
      <c r="L243">
        <v>29</v>
      </c>
      <c r="M243">
        <v>31</v>
      </c>
      <c r="N243">
        <v>34</v>
      </c>
      <c r="O243">
        <v>31</v>
      </c>
      <c r="P243">
        <v>35</v>
      </c>
      <c r="Q243">
        <v>33</v>
      </c>
      <c r="R243" s="11">
        <v>33</v>
      </c>
      <c r="S243" s="28">
        <v>34</v>
      </c>
      <c r="T243" s="28">
        <v>28</v>
      </c>
      <c r="U243" s="28">
        <v>22</v>
      </c>
      <c r="V243">
        <v>24</v>
      </c>
      <c r="W243" t="s">
        <v>318</v>
      </c>
      <c r="X243" t="s">
        <v>228</v>
      </c>
      <c r="Y243" t="s">
        <v>229</v>
      </c>
      <c r="Z243" t="s">
        <v>243</v>
      </c>
      <c r="AA243" t="s">
        <v>226</v>
      </c>
      <c r="AB243" s="75" t="s">
        <v>422</v>
      </c>
      <c r="AC243" s="74" t="s">
        <v>350</v>
      </c>
    </row>
    <row r="244" spans="1:29" ht="16" x14ac:dyDescent="0.2">
      <c r="A244" s="3" t="s">
        <v>86</v>
      </c>
      <c r="B244" s="9">
        <v>96</v>
      </c>
      <c r="C244">
        <v>91</v>
      </c>
      <c r="D244">
        <v>94</v>
      </c>
      <c r="E244">
        <v>95</v>
      </c>
      <c r="F244" s="9">
        <v>89</v>
      </c>
      <c r="G244">
        <v>81</v>
      </c>
      <c r="H244">
        <v>77</v>
      </c>
      <c r="I244">
        <v>77</v>
      </c>
      <c r="J244">
        <v>73</v>
      </c>
      <c r="K244">
        <v>71</v>
      </c>
      <c r="L244">
        <v>70</v>
      </c>
      <c r="M244">
        <v>71</v>
      </c>
      <c r="N244">
        <v>64</v>
      </c>
      <c r="O244">
        <v>51</v>
      </c>
      <c r="P244">
        <v>48</v>
      </c>
      <c r="Q244">
        <v>41</v>
      </c>
      <c r="R244" s="11">
        <v>38</v>
      </c>
      <c r="S244" s="28">
        <v>35</v>
      </c>
      <c r="T244" s="28">
        <v>32</v>
      </c>
      <c r="U244" s="28">
        <v>35</v>
      </c>
      <c r="V244">
        <v>34</v>
      </c>
      <c r="W244" t="s">
        <v>319</v>
      </c>
      <c r="X244" t="s">
        <v>223</v>
      </c>
      <c r="Y244" t="s">
        <v>224</v>
      </c>
      <c r="Z244" t="s">
        <v>238</v>
      </c>
      <c r="AA244" t="s">
        <v>236</v>
      </c>
      <c r="AB244" s="75" t="s">
        <v>423</v>
      </c>
      <c r="AC244" s="74" t="s">
        <v>354</v>
      </c>
    </row>
    <row r="245" spans="1:29" ht="16" x14ac:dyDescent="0.2">
      <c r="A245" s="3" t="s">
        <v>88</v>
      </c>
      <c r="B245" s="9">
        <v>46</v>
      </c>
      <c r="C245">
        <v>47</v>
      </c>
      <c r="D245">
        <v>46</v>
      </c>
      <c r="E245">
        <v>45</v>
      </c>
      <c r="F245" s="9">
        <v>39</v>
      </c>
      <c r="G245">
        <v>39</v>
      </c>
      <c r="H245">
        <v>34</v>
      </c>
      <c r="I245">
        <v>32</v>
      </c>
      <c r="J245">
        <v>31</v>
      </c>
      <c r="K245">
        <v>32</v>
      </c>
      <c r="L245">
        <v>28</v>
      </c>
      <c r="M245">
        <v>29</v>
      </c>
      <c r="N245">
        <v>28</v>
      </c>
      <c r="O245">
        <v>25</v>
      </c>
      <c r="P245">
        <v>20</v>
      </c>
      <c r="Q245">
        <v>18</v>
      </c>
      <c r="R245" s="11">
        <v>19</v>
      </c>
      <c r="S245" s="28">
        <v>23</v>
      </c>
      <c r="T245" s="28">
        <v>23</v>
      </c>
      <c r="U245" s="28">
        <v>21</v>
      </c>
      <c r="V245">
        <v>19</v>
      </c>
      <c r="W245" t="s">
        <v>321</v>
      </c>
      <c r="X245" t="s">
        <v>228</v>
      </c>
      <c r="Y245" t="s">
        <v>229</v>
      </c>
      <c r="Z245" t="s">
        <v>238</v>
      </c>
      <c r="AA245" t="s">
        <v>236</v>
      </c>
      <c r="AB245" s="75" t="s">
        <v>424</v>
      </c>
      <c r="AC245" s="74" t="s">
        <v>354</v>
      </c>
    </row>
    <row r="246" spans="1:29" ht="16" x14ac:dyDescent="0.2">
      <c r="A246" s="2" t="s">
        <v>89</v>
      </c>
      <c r="B246" s="9">
        <v>40</v>
      </c>
      <c r="C246">
        <v>35</v>
      </c>
      <c r="D246">
        <v>35</v>
      </c>
      <c r="E246">
        <v>35</v>
      </c>
      <c r="F246" s="9">
        <v>36</v>
      </c>
      <c r="G246">
        <v>32</v>
      </c>
      <c r="H246">
        <v>28</v>
      </c>
      <c r="I246">
        <v>26</v>
      </c>
      <c r="J246">
        <v>28</v>
      </c>
      <c r="K246">
        <v>25</v>
      </c>
      <c r="L246">
        <v>24</v>
      </c>
      <c r="M246">
        <v>26</v>
      </c>
      <c r="N246">
        <v>26</v>
      </c>
      <c r="O246">
        <v>24</v>
      </c>
      <c r="P246">
        <v>23</v>
      </c>
      <c r="Q246">
        <v>21</v>
      </c>
      <c r="R246" s="11">
        <v>18</v>
      </c>
      <c r="S246" s="28">
        <v>19</v>
      </c>
      <c r="T246" s="28">
        <v>17</v>
      </c>
      <c r="U246" s="28">
        <v>17</v>
      </c>
      <c r="V246">
        <v>18</v>
      </c>
      <c r="W246" t="s">
        <v>322</v>
      </c>
      <c r="X246" t="s">
        <v>228</v>
      </c>
      <c r="Y246" t="s">
        <v>229</v>
      </c>
      <c r="Z246" t="s">
        <v>225</v>
      </c>
      <c r="AA246" t="s">
        <v>226</v>
      </c>
      <c r="AB246" s="75" t="s">
        <v>425</v>
      </c>
      <c r="AC246" s="74" t="s">
        <v>346</v>
      </c>
    </row>
    <row r="247" spans="1:29" ht="16" x14ac:dyDescent="0.2">
      <c r="A247" s="3" t="s">
        <v>90</v>
      </c>
      <c r="B247" s="9">
        <v>178</v>
      </c>
      <c r="C247">
        <v>180</v>
      </c>
      <c r="D247">
        <v>171</v>
      </c>
      <c r="E247">
        <v>162</v>
      </c>
      <c r="F247" s="9">
        <v>163</v>
      </c>
      <c r="G247">
        <v>178</v>
      </c>
      <c r="H247">
        <v>166</v>
      </c>
      <c r="I247">
        <v>157</v>
      </c>
      <c r="J247">
        <v>159</v>
      </c>
      <c r="K247">
        <v>155</v>
      </c>
      <c r="L247">
        <v>150</v>
      </c>
      <c r="M247">
        <v>146</v>
      </c>
      <c r="N247">
        <v>133</v>
      </c>
      <c r="O247">
        <v>133</v>
      </c>
      <c r="P247">
        <v>130</v>
      </c>
      <c r="Q247">
        <v>125</v>
      </c>
      <c r="R247" s="11">
        <v>115</v>
      </c>
      <c r="S247" s="28">
        <v>106</v>
      </c>
      <c r="T247" s="28">
        <v>95</v>
      </c>
      <c r="U247" s="28">
        <v>91</v>
      </c>
      <c r="V247">
        <v>92</v>
      </c>
      <c r="W247" t="s">
        <v>323</v>
      </c>
      <c r="X247" t="s">
        <v>223</v>
      </c>
      <c r="Y247" t="s">
        <v>224</v>
      </c>
      <c r="Z247" t="s">
        <v>255</v>
      </c>
      <c r="AA247" t="s">
        <v>256</v>
      </c>
      <c r="AB247" s="75" t="s">
        <v>426</v>
      </c>
      <c r="AC247" s="74" t="s">
        <v>354</v>
      </c>
    </row>
    <row r="248" spans="1:29" ht="16" x14ac:dyDescent="0.2">
      <c r="A248" s="2" t="s">
        <v>91</v>
      </c>
      <c r="B248" s="9">
        <v>397</v>
      </c>
      <c r="C248">
        <v>421</v>
      </c>
      <c r="D248">
        <v>440</v>
      </c>
      <c r="E248">
        <v>441</v>
      </c>
      <c r="F248" s="9">
        <v>439</v>
      </c>
      <c r="G248">
        <v>442</v>
      </c>
      <c r="H248">
        <v>448</v>
      </c>
      <c r="I248">
        <v>455</v>
      </c>
      <c r="J248">
        <v>454</v>
      </c>
      <c r="K248">
        <v>435</v>
      </c>
      <c r="L248">
        <v>433</v>
      </c>
      <c r="M248">
        <v>418</v>
      </c>
      <c r="N248">
        <v>404</v>
      </c>
      <c r="O248">
        <v>355</v>
      </c>
      <c r="P248">
        <v>337</v>
      </c>
      <c r="Q248">
        <v>316</v>
      </c>
      <c r="R248" s="11">
        <v>308</v>
      </c>
      <c r="S248" s="28">
        <v>289</v>
      </c>
      <c r="T248" s="28">
        <v>272</v>
      </c>
      <c r="U248" s="28">
        <v>265</v>
      </c>
      <c r="V248">
        <v>249</v>
      </c>
      <c r="W248" t="s">
        <v>324</v>
      </c>
      <c r="X248" t="s">
        <v>223</v>
      </c>
      <c r="Y248" t="s">
        <v>224</v>
      </c>
      <c r="Z248" t="s">
        <v>232</v>
      </c>
      <c r="AA248" t="s">
        <v>233</v>
      </c>
      <c r="AB248" s="75" t="s">
        <v>427</v>
      </c>
      <c r="AC248" s="74" t="s">
        <v>350</v>
      </c>
    </row>
    <row r="249" spans="1:29" ht="16" x14ac:dyDescent="0.2">
      <c r="A249" s="3" t="s">
        <v>92</v>
      </c>
      <c r="B249" s="9">
        <v>48</v>
      </c>
      <c r="C249">
        <v>52</v>
      </c>
      <c r="D249">
        <v>48</v>
      </c>
      <c r="E249">
        <v>49</v>
      </c>
      <c r="F249" s="9">
        <v>44</v>
      </c>
      <c r="G249">
        <v>44</v>
      </c>
      <c r="H249">
        <v>45</v>
      </c>
      <c r="I249">
        <v>40</v>
      </c>
      <c r="J249">
        <v>41</v>
      </c>
      <c r="K249">
        <v>43</v>
      </c>
      <c r="L249">
        <v>42</v>
      </c>
      <c r="M249">
        <v>40</v>
      </c>
      <c r="N249">
        <v>41</v>
      </c>
      <c r="O249">
        <v>40</v>
      </c>
      <c r="P249">
        <v>41</v>
      </c>
      <c r="Q249">
        <v>40</v>
      </c>
      <c r="R249" s="11">
        <v>38</v>
      </c>
      <c r="S249" s="28">
        <v>36</v>
      </c>
      <c r="T249" s="28">
        <v>32</v>
      </c>
      <c r="U249" s="28">
        <v>28</v>
      </c>
      <c r="V249">
        <v>27</v>
      </c>
      <c r="W249" t="s">
        <v>325</v>
      </c>
      <c r="X249" t="s">
        <v>228</v>
      </c>
      <c r="Y249" t="s">
        <v>229</v>
      </c>
      <c r="Z249" t="s">
        <v>235</v>
      </c>
      <c r="AA249" t="s">
        <v>236</v>
      </c>
      <c r="AB249" s="75" t="s">
        <v>428</v>
      </c>
      <c r="AC249" s="74" t="s">
        <v>352</v>
      </c>
    </row>
    <row r="250" spans="1:29" x14ac:dyDescent="0.2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</row>
    <row r="253" spans="1:29" x14ac:dyDescent="0.2">
      <c r="A253" t="s">
        <v>97</v>
      </c>
      <c r="B253" s="7">
        <v>36891</v>
      </c>
      <c r="C253" s="1">
        <v>37256</v>
      </c>
      <c r="D253" s="1">
        <v>37621</v>
      </c>
      <c r="E253" s="1">
        <v>37986</v>
      </c>
      <c r="F253" s="7">
        <v>38352</v>
      </c>
      <c r="G253" s="1">
        <v>38717</v>
      </c>
      <c r="H253" s="1">
        <v>39082</v>
      </c>
      <c r="I253" s="1">
        <v>39447</v>
      </c>
      <c r="J253" s="1">
        <v>39813</v>
      </c>
      <c r="K253" s="1">
        <v>40178</v>
      </c>
      <c r="L253" s="1">
        <v>40543</v>
      </c>
      <c r="M253" s="1">
        <v>40908</v>
      </c>
      <c r="N253" s="1">
        <v>41274</v>
      </c>
      <c r="O253" s="1">
        <v>41639</v>
      </c>
      <c r="P253" s="1">
        <v>42004</v>
      </c>
      <c r="Q253" s="1">
        <v>42369</v>
      </c>
      <c r="R253" s="1">
        <v>42735</v>
      </c>
      <c r="S253" s="1">
        <v>43100</v>
      </c>
      <c r="T253" s="1">
        <v>43465</v>
      </c>
      <c r="U253" s="1">
        <v>43830</v>
      </c>
      <c r="V253" s="1">
        <v>44196</v>
      </c>
      <c r="W253" t="s">
        <v>207</v>
      </c>
      <c r="X253" t="s">
        <v>208</v>
      </c>
      <c r="Y253" t="s">
        <v>209</v>
      </c>
      <c r="Z253" t="s">
        <v>210</v>
      </c>
      <c r="AA253" t="s">
        <v>211</v>
      </c>
      <c r="AB253" s="74" t="s">
        <v>1</v>
      </c>
      <c r="AC253" s="74" t="s">
        <v>342</v>
      </c>
    </row>
    <row r="254" spans="1:29" ht="16" x14ac:dyDescent="0.2">
      <c r="A254" s="3" t="s">
        <v>6</v>
      </c>
      <c r="B254" s="4">
        <v>342</v>
      </c>
      <c r="C254">
        <v>410</v>
      </c>
      <c r="D254">
        <v>404</v>
      </c>
      <c r="E254">
        <v>412</v>
      </c>
      <c r="F254" s="4">
        <v>384</v>
      </c>
      <c r="G254">
        <v>414</v>
      </c>
      <c r="H254">
        <v>400</v>
      </c>
      <c r="I254">
        <v>358</v>
      </c>
      <c r="J254">
        <v>350</v>
      </c>
      <c r="K254">
        <v>332</v>
      </c>
      <c r="L254">
        <v>326</v>
      </c>
      <c r="M254">
        <v>304</v>
      </c>
      <c r="N254">
        <v>342</v>
      </c>
      <c r="O254">
        <v>334</v>
      </c>
      <c r="P254">
        <v>346</v>
      </c>
      <c r="Q254">
        <v>292</v>
      </c>
      <c r="R254" s="11">
        <v>256</v>
      </c>
      <c r="S254" s="28">
        <v>234</v>
      </c>
      <c r="T254" s="28">
        <v>236</v>
      </c>
      <c r="U254" s="28">
        <v>272</v>
      </c>
      <c r="V254">
        <v>246</v>
      </c>
      <c r="W254" t="s">
        <v>212</v>
      </c>
      <c r="X254" t="s">
        <v>213</v>
      </c>
      <c r="Y254" t="s">
        <v>214</v>
      </c>
      <c r="Z254" t="s">
        <v>215</v>
      </c>
      <c r="AA254" t="s">
        <v>216</v>
      </c>
      <c r="AB254" s="75" t="s">
        <v>343</v>
      </c>
      <c r="AC254" s="74" t="s">
        <v>344</v>
      </c>
    </row>
    <row r="255" spans="1:29" ht="16" x14ac:dyDescent="0.2">
      <c r="A255" s="3" t="s">
        <v>8</v>
      </c>
      <c r="B255" s="4">
        <v>1239</v>
      </c>
      <c r="C255">
        <v>1199</v>
      </c>
      <c r="D255">
        <v>1273</v>
      </c>
      <c r="E255">
        <v>1217</v>
      </c>
      <c r="F255" s="4">
        <v>1327</v>
      </c>
      <c r="G255">
        <v>1374</v>
      </c>
      <c r="H255">
        <v>1406</v>
      </c>
      <c r="I255">
        <v>1284</v>
      </c>
      <c r="J255">
        <v>1330</v>
      </c>
      <c r="K255">
        <v>1310</v>
      </c>
      <c r="L255">
        <v>1328</v>
      </c>
      <c r="M255">
        <v>1212</v>
      </c>
      <c r="N255">
        <v>1260</v>
      </c>
      <c r="O255">
        <v>1204</v>
      </c>
      <c r="P255">
        <v>1084</v>
      </c>
      <c r="Q255">
        <v>1042</v>
      </c>
      <c r="R255" s="11">
        <v>976</v>
      </c>
      <c r="S255" s="28">
        <v>948</v>
      </c>
      <c r="T255" s="28">
        <v>872</v>
      </c>
      <c r="U255" s="28">
        <v>854</v>
      </c>
      <c r="V255">
        <v>864</v>
      </c>
      <c r="W255" t="s">
        <v>222</v>
      </c>
      <c r="X255" t="s">
        <v>223</v>
      </c>
      <c r="Y255" t="s">
        <v>224</v>
      </c>
      <c r="Z255" t="s">
        <v>225</v>
      </c>
      <c r="AA255" t="s">
        <v>226</v>
      </c>
      <c r="AB255" s="75" t="s">
        <v>345</v>
      </c>
      <c r="AC255" s="74" t="s">
        <v>346</v>
      </c>
    </row>
    <row r="256" spans="1:29" ht="16" x14ac:dyDescent="0.2">
      <c r="A256" s="2" t="s">
        <v>9</v>
      </c>
      <c r="B256" s="5">
        <v>1483</v>
      </c>
      <c r="C256">
        <v>1560</v>
      </c>
      <c r="D256">
        <v>1553</v>
      </c>
      <c r="E256">
        <v>1637</v>
      </c>
      <c r="F256" s="5">
        <v>1527</v>
      </c>
      <c r="G256">
        <v>1524</v>
      </c>
      <c r="H256">
        <v>1485</v>
      </c>
      <c r="I256">
        <v>1448</v>
      </c>
      <c r="J256">
        <v>1410</v>
      </c>
      <c r="K256">
        <v>1466</v>
      </c>
      <c r="L256">
        <v>1530</v>
      </c>
      <c r="M256">
        <v>1462</v>
      </c>
      <c r="N256">
        <v>1396</v>
      </c>
      <c r="O256">
        <v>1434</v>
      </c>
      <c r="P256">
        <v>1328</v>
      </c>
      <c r="Q256">
        <v>1300</v>
      </c>
      <c r="R256" s="11">
        <v>1289</v>
      </c>
      <c r="S256" s="28">
        <v>1276</v>
      </c>
      <c r="T256" s="28">
        <v>1186</v>
      </c>
      <c r="U256" s="28">
        <v>1144</v>
      </c>
      <c r="V256">
        <v>1031</v>
      </c>
      <c r="W256" t="s">
        <v>227</v>
      </c>
      <c r="X256" t="s">
        <v>228</v>
      </c>
      <c r="Y256" t="s">
        <v>229</v>
      </c>
      <c r="Z256" t="s">
        <v>230</v>
      </c>
      <c r="AA256" t="s">
        <v>226</v>
      </c>
      <c r="AB256" s="75" t="s">
        <v>347</v>
      </c>
      <c r="AC256" s="74" t="s">
        <v>348</v>
      </c>
    </row>
    <row r="257" spans="1:29" ht="16" x14ac:dyDescent="0.2">
      <c r="A257" s="3" t="s">
        <v>10</v>
      </c>
      <c r="B257" s="4">
        <v>1690</v>
      </c>
      <c r="C257">
        <v>1814</v>
      </c>
      <c r="D257">
        <v>1788</v>
      </c>
      <c r="E257">
        <v>1830</v>
      </c>
      <c r="F257" s="4">
        <v>1904</v>
      </c>
      <c r="G257">
        <v>1822</v>
      </c>
      <c r="H257">
        <v>1872</v>
      </c>
      <c r="I257">
        <v>1844</v>
      </c>
      <c r="J257">
        <v>1846</v>
      </c>
      <c r="K257">
        <v>1849</v>
      </c>
      <c r="L257">
        <v>1797</v>
      </c>
      <c r="M257">
        <v>1840</v>
      </c>
      <c r="N257">
        <v>1784</v>
      </c>
      <c r="O257">
        <v>1770</v>
      </c>
      <c r="P257">
        <v>1788</v>
      </c>
      <c r="Q257">
        <v>1638</v>
      </c>
      <c r="R257" s="11">
        <v>1624</v>
      </c>
      <c r="S257" s="28">
        <v>1608</v>
      </c>
      <c r="T257" s="28">
        <v>1550</v>
      </c>
      <c r="U257" s="28">
        <v>1544</v>
      </c>
      <c r="V257">
        <v>1430</v>
      </c>
      <c r="W257" t="s">
        <v>231</v>
      </c>
      <c r="X257" t="s">
        <v>223</v>
      </c>
      <c r="Y257" t="s">
        <v>224</v>
      </c>
      <c r="Z257" t="s">
        <v>232</v>
      </c>
      <c r="AA257" t="s">
        <v>233</v>
      </c>
      <c r="AB257" s="75" t="s">
        <v>349</v>
      </c>
      <c r="AC257" s="74" t="s">
        <v>350</v>
      </c>
    </row>
    <row r="258" spans="1:29" ht="16" x14ac:dyDescent="0.2">
      <c r="A258" s="2" t="s">
        <v>11</v>
      </c>
      <c r="B258" s="5">
        <v>352</v>
      </c>
      <c r="C258">
        <v>294</v>
      </c>
      <c r="D258">
        <v>228</v>
      </c>
      <c r="E258">
        <v>160</v>
      </c>
      <c r="F258" s="5">
        <v>174</v>
      </c>
      <c r="G258">
        <v>170</v>
      </c>
      <c r="H258">
        <v>186</v>
      </c>
      <c r="I258">
        <v>178</v>
      </c>
      <c r="J258">
        <v>160</v>
      </c>
      <c r="K258">
        <v>172</v>
      </c>
      <c r="L258">
        <v>170</v>
      </c>
      <c r="M258">
        <v>168</v>
      </c>
      <c r="N258">
        <v>178</v>
      </c>
      <c r="O258">
        <v>174</v>
      </c>
      <c r="P258">
        <v>172</v>
      </c>
      <c r="Q258">
        <v>176</v>
      </c>
      <c r="R258" s="11">
        <v>200</v>
      </c>
      <c r="S258" s="28">
        <v>224</v>
      </c>
      <c r="T258" s="28">
        <v>214</v>
      </c>
      <c r="U258" s="28">
        <v>226</v>
      </c>
      <c r="V258">
        <v>232</v>
      </c>
      <c r="W258" t="s">
        <v>234</v>
      </c>
      <c r="X258" t="s">
        <v>213</v>
      </c>
      <c r="Y258" t="s">
        <v>214</v>
      </c>
      <c r="Z258" t="s">
        <v>235</v>
      </c>
      <c r="AA258" t="s">
        <v>236</v>
      </c>
      <c r="AB258" s="75" t="s">
        <v>351</v>
      </c>
      <c r="AC258" s="74" t="s">
        <v>352</v>
      </c>
    </row>
    <row r="259" spans="1:29" ht="16" x14ac:dyDescent="0.2">
      <c r="A259" s="3" t="s">
        <v>12</v>
      </c>
      <c r="B259" s="4">
        <v>1932</v>
      </c>
      <c r="C259">
        <v>1925</v>
      </c>
      <c r="D259">
        <v>1961</v>
      </c>
      <c r="E259">
        <v>1989</v>
      </c>
      <c r="F259" s="4">
        <v>2128</v>
      </c>
      <c r="G259">
        <v>2116</v>
      </c>
      <c r="H259">
        <v>2172</v>
      </c>
      <c r="I259">
        <v>2048</v>
      </c>
      <c r="J259">
        <v>2148</v>
      </c>
      <c r="K259">
        <v>2136</v>
      </c>
      <c r="L259">
        <v>2126</v>
      </c>
      <c r="M259">
        <v>2050</v>
      </c>
      <c r="N259">
        <v>2008</v>
      </c>
      <c r="O259">
        <v>1916</v>
      </c>
      <c r="P259">
        <v>1822</v>
      </c>
      <c r="Q259">
        <v>1560</v>
      </c>
      <c r="R259" s="11">
        <v>1466</v>
      </c>
      <c r="S259" s="28">
        <v>1374</v>
      </c>
      <c r="T259" s="28">
        <v>1204</v>
      </c>
      <c r="U259" s="28">
        <v>1082</v>
      </c>
      <c r="V259">
        <v>1096</v>
      </c>
      <c r="W259" t="s">
        <v>237</v>
      </c>
      <c r="X259" t="s">
        <v>218</v>
      </c>
      <c r="Y259" t="s">
        <v>219</v>
      </c>
      <c r="Z259" t="s">
        <v>238</v>
      </c>
      <c r="AA259" t="s">
        <v>236</v>
      </c>
      <c r="AB259" s="75" t="s">
        <v>353</v>
      </c>
      <c r="AC259" s="74" t="s">
        <v>354</v>
      </c>
    </row>
    <row r="260" spans="1:29" ht="16" x14ac:dyDescent="0.2">
      <c r="A260" s="2" t="s">
        <v>13</v>
      </c>
      <c r="B260" s="5">
        <v>1542</v>
      </c>
      <c r="C260">
        <v>1556</v>
      </c>
      <c r="D260">
        <v>1518</v>
      </c>
      <c r="E260">
        <v>1546</v>
      </c>
      <c r="F260" s="5">
        <v>1526</v>
      </c>
      <c r="G260">
        <v>1458</v>
      </c>
      <c r="H260">
        <v>1374</v>
      </c>
      <c r="I260">
        <v>1384</v>
      </c>
      <c r="J260">
        <v>1446</v>
      </c>
      <c r="K260">
        <v>1432</v>
      </c>
      <c r="L260">
        <v>1350</v>
      </c>
      <c r="M260">
        <v>1270</v>
      </c>
      <c r="N260">
        <v>1313</v>
      </c>
      <c r="O260">
        <v>1226</v>
      </c>
      <c r="P260">
        <v>1080</v>
      </c>
      <c r="Q260">
        <v>1060</v>
      </c>
      <c r="R260" s="11">
        <v>1082</v>
      </c>
      <c r="S260" s="28">
        <v>1068</v>
      </c>
      <c r="T260" s="28">
        <v>1018</v>
      </c>
      <c r="U260" s="28">
        <v>1012</v>
      </c>
      <c r="V260">
        <v>908</v>
      </c>
      <c r="W260" t="s">
        <v>239</v>
      </c>
      <c r="X260" t="s">
        <v>228</v>
      </c>
      <c r="Y260" t="s">
        <v>229</v>
      </c>
      <c r="Z260" t="s">
        <v>238</v>
      </c>
      <c r="AA260" t="s">
        <v>236</v>
      </c>
      <c r="AB260" s="75" t="s">
        <v>355</v>
      </c>
      <c r="AC260" s="74" t="s">
        <v>354</v>
      </c>
    </row>
    <row r="261" spans="1:29" ht="16" x14ac:dyDescent="0.2">
      <c r="A261" s="3" t="s">
        <v>14</v>
      </c>
      <c r="B261" s="4">
        <v>884</v>
      </c>
      <c r="C261">
        <v>946</v>
      </c>
      <c r="D261">
        <v>974</v>
      </c>
      <c r="E261">
        <v>946</v>
      </c>
      <c r="F261" s="4">
        <v>962</v>
      </c>
      <c r="G261">
        <v>890</v>
      </c>
      <c r="H261">
        <v>844</v>
      </c>
      <c r="I261">
        <v>870</v>
      </c>
      <c r="J261">
        <v>788</v>
      </c>
      <c r="K261">
        <v>834</v>
      </c>
      <c r="L261">
        <v>820</v>
      </c>
      <c r="M261">
        <v>810</v>
      </c>
      <c r="N261">
        <v>762</v>
      </c>
      <c r="O261">
        <v>746</v>
      </c>
      <c r="P261">
        <v>610</v>
      </c>
      <c r="Q261">
        <v>644</v>
      </c>
      <c r="R261" s="11">
        <v>612</v>
      </c>
      <c r="S261" s="28">
        <v>590</v>
      </c>
      <c r="T261" s="28">
        <v>532</v>
      </c>
      <c r="U261" s="28">
        <v>530</v>
      </c>
      <c r="V261">
        <v>488</v>
      </c>
      <c r="W261" t="s">
        <v>240</v>
      </c>
      <c r="X261" t="s">
        <v>223</v>
      </c>
      <c r="Y261" t="s">
        <v>224</v>
      </c>
      <c r="Z261" t="s">
        <v>215</v>
      </c>
      <c r="AA261" t="s">
        <v>216</v>
      </c>
      <c r="AB261" s="75" t="s">
        <v>356</v>
      </c>
      <c r="AC261" s="74" t="s">
        <v>344</v>
      </c>
    </row>
    <row r="262" spans="1:29" ht="16" x14ac:dyDescent="0.2">
      <c r="A262" s="3" t="s">
        <v>16</v>
      </c>
      <c r="B262" s="4">
        <v>636</v>
      </c>
      <c r="C262">
        <v>704</v>
      </c>
      <c r="D262">
        <v>784</v>
      </c>
      <c r="E262">
        <v>694</v>
      </c>
      <c r="F262" s="4">
        <v>650</v>
      </c>
      <c r="G262">
        <v>658</v>
      </c>
      <c r="H262">
        <v>586</v>
      </c>
      <c r="I262">
        <v>650</v>
      </c>
      <c r="J262">
        <v>710</v>
      </c>
      <c r="K262">
        <v>660</v>
      </c>
      <c r="L262">
        <v>696</v>
      </c>
      <c r="M262">
        <v>636</v>
      </c>
      <c r="N262">
        <v>606</v>
      </c>
      <c r="O262">
        <v>578</v>
      </c>
      <c r="P262">
        <v>640</v>
      </c>
      <c r="Q262">
        <v>610</v>
      </c>
      <c r="R262" s="11">
        <v>544</v>
      </c>
      <c r="S262" s="28">
        <v>504</v>
      </c>
      <c r="T262" s="28">
        <v>394</v>
      </c>
      <c r="U262" s="28">
        <v>394</v>
      </c>
      <c r="V262">
        <v>388</v>
      </c>
      <c r="W262" t="s">
        <v>242</v>
      </c>
      <c r="X262" t="s">
        <v>228</v>
      </c>
      <c r="Y262" t="s">
        <v>229</v>
      </c>
      <c r="Z262" t="s">
        <v>243</v>
      </c>
      <c r="AA262" t="s">
        <v>226</v>
      </c>
      <c r="AB262" s="75" t="s">
        <v>357</v>
      </c>
      <c r="AC262" s="74" t="s">
        <v>350</v>
      </c>
    </row>
    <row r="263" spans="1:29" ht="16" x14ac:dyDescent="0.2">
      <c r="A263" s="2" t="s">
        <v>17</v>
      </c>
      <c r="B263" s="5">
        <v>550</v>
      </c>
      <c r="C263">
        <v>516</v>
      </c>
      <c r="D263">
        <v>504</v>
      </c>
      <c r="E263">
        <v>480</v>
      </c>
      <c r="F263" s="5">
        <v>506</v>
      </c>
      <c r="G263">
        <v>548</v>
      </c>
      <c r="H263">
        <v>518</v>
      </c>
      <c r="I263">
        <v>496</v>
      </c>
      <c r="J263">
        <v>496</v>
      </c>
      <c r="K263">
        <v>454</v>
      </c>
      <c r="L263">
        <v>402</v>
      </c>
      <c r="M263">
        <v>352</v>
      </c>
      <c r="N263">
        <v>380</v>
      </c>
      <c r="O263">
        <v>394</v>
      </c>
      <c r="P263">
        <v>426</v>
      </c>
      <c r="Q263">
        <v>406</v>
      </c>
      <c r="R263" s="11">
        <v>376</v>
      </c>
      <c r="S263" s="28">
        <v>334</v>
      </c>
      <c r="T263" s="28">
        <v>310</v>
      </c>
      <c r="U263" s="28">
        <v>288</v>
      </c>
      <c r="V263">
        <v>288</v>
      </c>
      <c r="W263" t="s">
        <v>244</v>
      </c>
      <c r="X263" t="s">
        <v>228</v>
      </c>
      <c r="Y263" t="s">
        <v>229</v>
      </c>
      <c r="Z263" t="s">
        <v>235</v>
      </c>
      <c r="AA263" t="s">
        <v>236</v>
      </c>
      <c r="AB263" s="75" t="s">
        <v>358</v>
      </c>
      <c r="AC263" s="74" t="s">
        <v>352</v>
      </c>
    </row>
    <row r="264" spans="1:29" ht="16" x14ac:dyDescent="0.2">
      <c r="A264" s="3" t="s">
        <v>18</v>
      </c>
      <c r="B264" s="4">
        <v>1482</v>
      </c>
      <c r="C264">
        <v>1482</v>
      </c>
      <c r="D264">
        <v>1388</v>
      </c>
      <c r="E264">
        <v>1560</v>
      </c>
      <c r="F264" s="4">
        <v>1686</v>
      </c>
      <c r="G264">
        <v>1610</v>
      </c>
      <c r="H264">
        <v>1524</v>
      </c>
      <c r="I264">
        <v>1580</v>
      </c>
      <c r="J264">
        <v>1692</v>
      </c>
      <c r="K264">
        <v>1588</v>
      </c>
      <c r="L264">
        <v>1493</v>
      </c>
      <c r="M264">
        <v>1451</v>
      </c>
      <c r="N264">
        <v>1267</v>
      </c>
      <c r="O264">
        <v>1287</v>
      </c>
      <c r="P264">
        <v>1194</v>
      </c>
      <c r="Q264">
        <v>1062</v>
      </c>
      <c r="R264" s="11">
        <v>1006</v>
      </c>
      <c r="S264" s="28">
        <v>997</v>
      </c>
      <c r="T264" s="28">
        <v>864</v>
      </c>
      <c r="U264" s="28">
        <v>860</v>
      </c>
      <c r="V264">
        <v>814</v>
      </c>
      <c r="W264" t="s">
        <v>245</v>
      </c>
      <c r="X264" t="s">
        <v>218</v>
      </c>
      <c r="Y264" t="s">
        <v>219</v>
      </c>
      <c r="Z264" t="s">
        <v>246</v>
      </c>
      <c r="AA264" t="s">
        <v>233</v>
      </c>
      <c r="AB264" s="75" t="s">
        <v>359</v>
      </c>
      <c r="AC264" s="74" t="s">
        <v>350</v>
      </c>
    </row>
    <row r="265" spans="1:29" ht="16" x14ac:dyDescent="0.2">
      <c r="A265" s="2" t="s">
        <v>19</v>
      </c>
      <c r="B265" s="5">
        <v>2489</v>
      </c>
      <c r="C265">
        <v>2368</v>
      </c>
      <c r="D265">
        <v>2247</v>
      </c>
      <c r="E265">
        <v>2276</v>
      </c>
      <c r="F265" s="5">
        <v>2243</v>
      </c>
      <c r="G265">
        <v>2310</v>
      </c>
      <c r="H265">
        <v>2216</v>
      </c>
      <c r="I265">
        <v>2210</v>
      </c>
      <c r="J265">
        <v>2246</v>
      </c>
      <c r="K265">
        <v>2296</v>
      </c>
      <c r="L265">
        <v>2341</v>
      </c>
      <c r="M265">
        <v>2344</v>
      </c>
      <c r="N265">
        <v>2232</v>
      </c>
      <c r="O265">
        <v>2076</v>
      </c>
      <c r="P265">
        <v>1951</v>
      </c>
      <c r="Q265">
        <v>1847</v>
      </c>
      <c r="R265" s="11">
        <v>1917</v>
      </c>
      <c r="S265" s="28">
        <v>1830</v>
      </c>
      <c r="T265" s="28">
        <v>1758</v>
      </c>
      <c r="U265" s="28">
        <v>1582</v>
      </c>
      <c r="V265">
        <v>1556</v>
      </c>
      <c r="W265" t="s">
        <v>247</v>
      </c>
      <c r="X265" t="s">
        <v>218</v>
      </c>
      <c r="Y265" t="s">
        <v>219</v>
      </c>
      <c r="Z265" t="s">
        <v>225</v>
      </c>
      <c r="AA265" t="s">
        <v>226</v>
      </c>
      <c r="AB265" s="75" t="s">
        <v>360</v>
      </c>
      <c r="AC265" s="74" t="s">
        <v>346</v>
      </c>
    </row>
    <row r="266" spans="1:29" ht="16" x14ac:dyDescent="0.2">
      <c r="A266" s="3" t="s">
        <v>20</v>
      </c>
      <c r="B266" s="4">
        <v>164</v>
      </c>
      <c r="C266">
        <v>160</v>
      </c>
      <c r="D266">
        <v>232</v>
      </c>
      <c r="E266">
        <v>272</v>
      </c>
      <c r="F266" s="4">
        <v>284</v>
      </c>
      <c r="G266">
        <v>250</v>
      </c>
      <c r="H266">
        <v>248</v>
      </c>
      <c r="I266">
        <v>200</v>
      </c>
      <c r="J266">
        <v>184</v>
      </c>
      <c r="K266">
        <v>198</v>
      </c>
      <c r="L266">
        <v>202</v>
      </c>
      <c r="M266">
        <v>218</v>
      </c>
      <c r="N266">
        <v>212</v>
      </c>
      <c r="O266">
        <v>222</v>
      </c>
      <c r="P266">
        <v>216</v>
      </c>
      <c r="Q266">
        <v>212</v>
      </c>
      <c r="R266" s="11">
        <v>232</v>
      </c>
      <c r="S266" s="28">
        <v>250</v>
      </c>
      <c r="T266" s="28">
        <v>244</v>
      </c>
      <c r="U266" s="28">
        <v>260</v>
      </c>
      <c r="V266">
        <v>224</v>
      </c>
      <c r="W266" t="s">
        <v>248</v>
      </c>
      <c r="X266" t="s">
        <v>228</v>
      </c>
      <c r="Y266" t="s">
        <v>229</v>
      </c>
      <c r="Z266" t="s">
        <v>230</v>
      </c>
      <c r="AA266" t="s">
        <v>226</v>
      </c>
      <c r="AB266" s="75" t="s">
        <v>361</v>
      </c>
      <c r="AC266" s="74" t="s">
        <v>348</v>
      </c>
    </row>
    <row r="267" spans="1:29" ht="16" x14ac:dyDescent="0.2">
      <c r="A267" s="2" t="s">
        <v>21</v>
      </c>
      <c r="B267" s="5">
        <v>126</v>
      </c>
      <c r="C267">
        <v>124</v>
      </c>
      <c r="D267">
        <v>118</v>
      </c>
      <c r="E267">
        <v>100</v>
      </c>
      <c r="F267" s="5">
        <v>98</v>
      </c>
      <c r="G267">
        <v>96</v>
      </c>
      <c r="H267">
        <v>80</v>
      </c>
      <c r="I267">
        <v>80</v>
      </c>
      <c r="J267">
        <v>82</v>
      </c>
      <c r="K267">
        <v>110</v>
      </c>
      <c r="L267">
        <v>102</v>
      </c>
      <c r="M267">
        <v>100</v>
      </c>
      <c r="N267">
        <v>96</v>
      </c>
      <c r="O267">
        <v>120</v>
      </c>
      <c r="P267">
        <v>145</v>
      </c>
      <c r="Q267">
        <v>112</v>
      </c>
      <c r="R267" s="11">
        <v>121</v>
      </c>
      <c r="S267" s="28">
        <v>97</v>
      </c>
      <c r="T267" s="28">
        <v>74</v>
      </c>
      <c r="U267" s="28">
        <v>64</v>
      </c>
      <c r="V267">
        <v>64</v>
      </c>
      <c r="W267" t="s">
        <v>249</v>
      </c>
      <c r="X267" t="s">
        <v>213</v>
      </c>
      <c r="Y267" t="s">
        <v>214</v>
      </c>
      <c r="Z267" t="s">
        <v>215</v>
      </c>
      <c r="AA267" t="s">
        <v>216</v>
      </c>
      <c r="AB267" s="75" t="s">
        <v>362</v>
      </c>
      <c r="AC267" s="74" t="s">
        <v>344</v>
      </c>
    </row>
    <row r="268" spans="1:29" ht="16" x14ac:dyDescent="0.2">
      <c r="A268" s="3" t="s">
        <v>22</v>
      </c>
      <c r="B268" s="4">
        <v>426</v>
      </c>
      <c r="C268">
        <v>386</v>
      </c>
      <c r="D268">
        <v>384</v>
      </c>
      <c r="E268">
        <v>428</v>
      </c>
      <c r="F268" s="4">
        <v>428</v>
      </c>
      <c r="G268">
        <v>420</v>
      </c>
      <c r="H268">
        <v>402</v>
      </c>
      <c r="I268">
        <v>402</v>
      </c>
      <c r="J268">
        <v>414</v>
      </c>
      <c r="K268">
        <v>430</v>
      </c>
      <c r="L268">
        <v>434</v>
      </c>
      <c r="M268">
        <v>434</v>
      </c>
      <c r="N268">
        <v>416</v>
      </c>
      <c r="O268">
        <v>384</v>
      </c>
      <c r="P268">
        <v>400</v>
      </c>
      <c r="Q268">
        <v>436</v>
      </c>
      <c r="R268" s="11">
        <v>438</v>
      </c>
      <c r="S268" s="28">
        <v>430</v>
      </c>
      <c r="T268" s="28">
        <v>396</v>
      </c>
      <c r="U268" s="28">
        <v>374</v>
      </c>
      <c r="V268">
        <v>384</v>
      </c>
      <c r="W268" t="s">
        <v>250</v>
      </c>
      <c r="X268" t="s">
        <v>228</v>
      </c>
      <c r="Y268" t="s">
        <v>229</v>
      </c>
      <c r="Z268" t="s">
        <v>251</v>
      </c>
      <c r="AA268" t="s">
        <v>236</v>
      </c>
      <c r="AB268" s="75" t="s">
        <v>363</v>
      </c>
      <c r="AC268" s="74" t="s">
        <v>352</v>
      </c>
    </row>
    <row r="269" spans="1:29" ht="16" x14ac:dyDescent="0.2">
      <c r="A269" s="2" t="s">
        <v>23</v>
      </c>
      <c r="B269" s="5">
        <v>2102</v>
      </c>
      <c r="C269">
        <v>2208</v>
      </c>
      <c r="D269">
        <v>2234</v>
      </c>
      <c r="E269">
        <v>2156</v>
      </c>
      <c r="F269" s="5">
        <v>2160</v>
      </c>
      <c r="G269">
        <v>2170</v>
      </c>
      <c r="H269">
        <v>2184</v>
      </c>
      <c r="I269">
        <v>2120</v>
      </c>
      <c r="J269">
        <v>2032</v>
      </c>
      <c r="K269">
        <v>1980</v>
      </c>
      <c r="L269">
        <v>1818</v>
      </c>
      <c r="M269">
        <v>1746</v>
      </c>
      <c r="N269">
        <v>1734</v>
      </c>
      <c r="O269">
        <v>1678</v>
      </c>
      <c r="P269">
        <v>1476</v>
      </c>
      <c r="Q269">
        <v>1288</v>
      </c>
      <c r="R269" s="11">
        <v>1122</v>
      </c>
      <c r="S269" s="28">
        <v>1100</v>
      </c>
      <c r="T269" s="28">
        <v>1044</v>
      </c>
      <c r="U269" s="28">
        <v>1008</v>
      </c>
      <c r="V269">
        <v>1008</v>
      </c>
      <c r="W269" t="s">
        <v>252</v>
      </c>
      <c r="X269" t="s">
        <v>228</v>
      </c>
      <c r="Y269" t="s">
        <v>229</v>
      </c>
      <c r="Z269" t="s">
        <v>243</v>
      </c>
      <c r="AA269" t="s">
        <v>226</v>
      </c>
      <c r="AB269" s="75" t="s">
        <v>364</v>
      </c>
      <c r="AC269" s="74" t="s">
        <v>350</v>
      </c>
    </row>
    <row r="270" spans="1:29" ht="16" x14ac:dyDescent="0.2">
      <c r="A270" s="2" t="s">
        <v>25</v>
      </c>
      <c r="B270" s="5">
        <v>1082</v>
      </c>
      <c r="C270">
        <v>1128</v>
      </c>
      <c r="D270">
        <v>1226</v>
      </c>
      <c r="E270">
        <v>1246</v>
      </c>
      <c r="F270" s="5">
        <v>1248</v>
      </c>
      <c r="G270">
        <v>1176</v>
      </c>
      <c r="H270">
        <v>1186</v>
      </c>
      <c r="I270">
        <v>1168</v>
      </c>
      <c r="J270">
        <v>1144</v>
      </c>
      <c r="K270">
        <v>1172</v>
      </c>
      <c r="L270">
        <v>1144</v>
      </c>
      <c r="M270">
        <v>1034</v>
      </c>
      <c r="N270">
        <v>1034</v>
      </c>
      <c r="O270">
        <v>950</v>
      </c>
      <c r="P270">
        <v>976</v>
      </c>
      <c r="Q270">
        <v>902</v>
      </c>
      <c r="R270" s="11">
        <v>844</v>
      </c>
      <c r="S270" s="28">
        <v>768</v>
      </c>
      <c r="T270" s="28">
        <v>774</v>
      </c>
      <c r="U270" s="28">
        <v>740</v>
      </c>
      <c r="V270">
        <v>692</v>
      </c>
      <c r="W270" t="s">
        <v>254</v>
      </c>
      <c r="X270" t="s">
        <v>218</v>
      </c>
      <c r="Y270" t="s">
        <v>219</v>
      </c>
      <c r="Z270" t="s">
        <v>255</v>
      </c>
      <c r="AA270" t="s">
        <v>256</v>
      </c>
      <c r="AB270" s="75" t="s">
        <v>365</v>
      </c>
      <c r="AC270" s="74" t="s">
        <v>354</v>
      </c>
    </row>
    <row r="271" spans="1:29" ht="16" x14ac:dyDescent="0.2">
      <c r="A271" s="3" t="s">
        <v>26</v>
      </c>
      <c r="B271" s="4">
        <v>1738</v>
      </c>
      <c r="C271">
        <v>1880</v>
      </c>
      <c r="D271">
        <v>2010</v>
      </c>
      <c r="E271">
        <v>2184</v>
      </c>
      <c r="F271" s="4">
        <v>2112</v>
      </c>
      <c r="G271">
        <v>2162</v>
      </c>
      <c r="H271">
        <v>2124</v>
      </c>
      <c r="I271">
        <v>2140</v>
      </c>
      <c r="J271">
        <v>2158</v>
      </c>
      <c r="K271">
        <v>2148</v>
      </c>
      <c r="L271">
        <v>2128</v>
      </c>
      <c r="M271">
        <v>2002</v>
      </c>
      <c r="N271">
        <v>2012</v>
      </c>
      <c r="O271">
        <v>1894</v>
      </c>
      <c r="P271">
        <v>1868</v>
      </c>
      <c r="Q271">
        <v>1740</v>
      </c>
      <c r="R271" s="11">
        <v>1625</v>
      </c>
      <c r="S271" s="28">
        <v>1504</v>
      </c>
      <c r="T271" s="28">
        <v>1507</v>
      </c>
      <c r="U271" s="28">
        <v>1354</v>
      </c>
      <c r="V271">
        <v>1328</v>
      </c>
      <c r="W271" t="s">
        <v>257</v>
      </c>
      <c r="X271" t="s">
        <v>228</v>
      </c>
      <c r="Y271" t="s">
        <v>229</v>
      </c>
      <c r="Z271" t="s">
        <v>225</v>
      </c>
      <c r="AA271" t="s">
        <v>226</v>
      </c>
      <c r="AB271" s="75" t="s">
        <v>366</v>
      </c>
      <c r="AC271" s="74" t="s">
        <v>346</v>
      </c>
    </row>
    <row r="272" spans="1:29" ht="16" x14ac:dyDescent="0.2">
      <c r="A272" s="2" t="s">
        <v>27</v>
      </c>
      <c r="B272" s="5">
        <v>650</v>
      </c>
      <c r="C272">
        <v>656</v>
      </c>
      <c r="D272">
        <v>606</v>
      </c>
      <c r="E272">
        <v>616</v>
      </c>
      <c r="F272" s="5">
        <v>532</v>
      </c>
      <c r="G272">
        <v>490</v>
      </c>
      <c r="H272">
        <v>444</v>
      </c>
      <c r="I272">
        <v>418</v>
      </c>
      <c r="J272">
        <v>362</v>
      </c>
      <c r="K272">
        <v>378</v>
      </c>
      <c r="L272">
        <v>334</v>
      </c>
      <c r="M272">
        <v>308</v>
      </c>
      <c r="N272">
        <v>312</v>
      </c>
      <c r="O272">
        <v>330</v>
      </c>
      <c r="P272">
        <v>340</v>
      </c>
      <c r="Q272">
        <v>362</v>
      </c>
      <c r="R272" s="11">
        <v>332</v>
      </c>
      <c r="S272" s="28">
        <v>338</v>
      </c>
      <c r="T272" s="28">
        <v>318</v>
      </c>
      <c r="U272" s="28">
        <v>328</v>
      </c>
      <c r="V272">
        <v>334</v>
      </c>
      <c r="W272" t="s">
        <v>258</v>
      </c>
      <c r="X272" t="s">
        <v>228</v>
      </c>
      <c r="Y272" t="s">
        <v>229</v>
      </c>
      <c r="Z272" t="s">
        <v>238</v>
      </c>
      <c r="AA272" t="s">
        <v>236</v>
      </c>
      <c r="AB272" s="75" t="s">
        <v>367</v>
      </c>
      <c r="AC272" s="74" t="s">
        <v>354</v>
      </c>
    </row>
    <row r="273" spans="1:29" ht="16" x14ac:dyDescent="0.2">
      <c r="A273" s="3" t="s">
        <v>28</v>
      </c>
      <c r="B273" s="4">
        <v>703</v>
      </c>
      <c r="C273">
        <v>793</v>
      </c>
      <c r="D273">
        <v>809</v>
      </c>
      <c r="E273">
        <v>680</v>
      </c>
      <c r="F273" s="4">
        <v>744</v>
      </c>
      <c r="G273">
        <v>700</v>
      </c>
      <c r="H273">
        <v>651</v>
      </c>
      <c r="I273">
        <v>677</v>
      </c>
      <c r="J273">
        <v>714</v>
      </c>
      <c r="K273">
        <v>694</v>
      </c>
      <c r="L273">
        <v>668</v>
      </c>
      <c r="M273">
        <v>666</v>
      </c>
      <c r="N273">
        <v>654</v>
      </c>
      <c r="O273">
        <v>576</v>
      </c>
      <c r="P273">
        <v>546</v>
      </c>
      <c r="Q273">
        <v>502</v>
      </c>
      <c r="R273" s="11">
        <v>420</v>
      </c>
      <c r="S273" s="28">
        <v>438</v>
      </c>
      <c r="T273" s="28">
        <v>392</v>
      </c>
      <c r="U273" s="28">
        <v>400</v>
      </c>
      <c r="V273">
        <v>388</v>
      </c>
      <c r="W273" t="s">
        <v>259</v>
      </c>
      <c r="X273" t="s">
        <v>223</v>
      </c>
      <c r="Y273" t="s">
        <v>224</v>
      </c>
      <c r="Z273" t="s">
        <v>255</v>
      </c>
      <c r="AA273" t="s">
        <v>256</v>
      </c>
      <c r="AB273" s="75" t="s">
        <v>368</v>
      </c>
      <c r="AC273" s="74" t="s">
        <v>354</v>
      </c>
    </row>
    <row r="274" spans="1:29" ht="16" x14ac:dyDescent="0.2">
      <c r="A274" s="2" t="s">
        <v>29</v>
      </c>
      <c r="B274" s="5">
        <v>782</v>
      </c>
      <c r="C274">
        <v>800</v>
      </c>
      <c r="D274">
        <v>772</v>
      </c>
      <c r="E274">
        <v>742</v>
      </c>
      <c r="F274" s="5">
        <v>766</v>
      </c>
      <c r="G274">
        <v>678</v>
      </c>
      <c r="H274">
        <v>665</v>
      </c>
      <c r="I274">
        <v>708</v>
      </c>
      <c r="J274">
        <v>758</v>
      </c>
      <c r="K274">
        <v>804</v>
      </c>
      <c r="L274">
        <v>758</v>
      </c>
      <c r="M274">
        <v>800</v>
      </c>
      <c r="N274">
        <v>780</v>
      </c>
      <c r="O274">
        <v>816</v>
      </c>
      <c r="P274">
        <v>800</v>
      </c>
      <c r="Q274">
        <v>722</v>
      </c>
      <c r="R274" s="11">
        <v>670</v>
      </c>
      <c r="S274" s="28">
        <v>676</v>
      </c>
      <c r="T274" s="28">
        <v>696</v>
      </c>
      <c r="U274" s="28">
        <v>634</v>
      </c>
      <c r="V274">
        <v>632</v>
      </c>
      <c r="W274" t="s">
        <v>260</v>
      </c>
      <c r="X274" t="s">
        <v>228</v>
      </c>
      <c r="Y274" t="s">
        <v>229</v>
      </c>
      <c r="Z274" t="s">
        <v>255</v>
      </c>
      <c r="AA274" t="s">
        <v>256</v>
      </c>
      <c r="AB274" s="75" t="s">
        <v>369</v>
      </c>
      <c r="AC274" s="74" t="s">
        <v>354</v>
      </c>
    </row>
    <row r="275" spans="1:29" ht="16" x14ac:dyDescent="0.2">
      <c r="A275" s="3" t="s">
        <v>30</v>
      </c>
      <c r="B275" s="4">
        <v>1592</v>
      </c>
      <c r="C275">
        <v>1634</v>
      </c>
      <c r="D275">
        <v>1612</v>
      </c>
      <c r="E275">
        <v>1582</v>
      </c>
      <c r="F275" s="4">
        <v>1510</v>
      </c>
      <c r="G275">
        <v>1454</v>
      </c>
      <c r="H275">
        <v>1422</v>
      </c>
      <c r="I275">
        <v>1518</v>
      </c>
      <c r="J275">
        <v>1494</v>
      </c>
      <c r="K275">
        <v>1478</v>
      </c>
      <c r="L275">
        <v>1476</v>
      </c>
      <c r="M275">
        <v>1510</v>
      </c>
      <c r="N275">
        <v>1356</v>
      </c>
      <c r="O275">
        <v>1264</v>
      </c>
      <c r="P275">
        <v>1216</v>
      </c>
      <c r="Q275">
        <v>1174</v>
      </c>
      <c r="R275" s="11">
        <v>1072</v>
      </c>
      <c r="S275" s="28">
        <v>1094</v>
      </c>
      <c r="T275" s="28">
        <v>974</v>
      </c>
      <c r="U275" s="28">
        <v>962</v>
      </c>
      <c r="V275">
        <v>870</v>
      </c>
      <c r="W275" t="s">
        <v>261</v>
      </c>
      <c r="X275" t="s">
        <v>223</v>
      </c>
      <c r="Y275" t="s">
        <v>224</v>
      </c>
      <c r="Z275" t="s">
        <v>255</v>
      </c>
      <c r="AA275" t="s">
        <v>256</v>
      </c>
      <c r="AB275" s="75" t="s">
        <v>370</v>
      </c>
      <c r="AC275" s="74" t="s">
        <v>354</v>
      </c>
    </row>
    <row r="276" spans="1:29" ht="16" x14ac:dyDescent="0.2">
      <c r="A276" s="2" t="s">
        <v>31</v>
      </c>
      <c r="B276" s="5">
        <v>262</v>
      </c>
      <c r="C276">
        <v>252</v>
      </c>
      <c r="D276">
        <v>224</v>
      </c>
      <c r="E276">
        <v>256</v>
      </c>
      <c r="F276" s="5">
        <v>248</v>
      </c>
      <c r="G276">
        <v>282</v>
      </c>
      <c r="H276">
        <v>282</v>
      </c>
      <c r="I276">
        <v>280</v>
      </c>
      <c r="J276">
        <v>258</v>
      </c>
      <c r="K276">
        <v>252</v>
      </c>
      <c r="L276">
        <v>240</v>
      </c>
      <c r="M276">
        <v>244</v>
      </c>
      <c r="N276">
        <v>232</v>
      </c>
      <c r="O276">
        <v>200</v>
      </c>
      <c r="P276">
        <v>172</v>
      </c>
      <c r="Q276">
        <v>210</v>
      </c>
      <c r="R276" s="11">
        <v>206</v>
      </c>
      <c r="S276" s="28">
        <v>232</v>
      </c>
      <c r="T276" s="28">
        <v>208</v>
      </c>
      <c r="U276" s="28">
        <v>196</v>
      </c>
      <c r="V276">
        <v>208</v>
      </c>
      <c r="W276" t="s">
        <v>262</v>
      </c>
      <c r="X276" t="s">
        <v>213</v>
      </c>
      <c r="Y276" t="s">
        <v>214</v>
      </c>
      <c r="Z276" t="s">
        <v>225</v>
      </c>
      <c r="AA276" t="s">
        <v>226</v>
      </c>
      <c r="AB276" s="75" t="s">
        <v>371</v>
      </c>
      <c r="AC276" s="74" t="s">
        <v>346</v>
      </c>
    </row>
    <row r="277" spans="1:29" ht="16" x14ac:dyDescent="0.2">
      <c r="A277" s="2" t="s">
        <v>33</v>
      </c>
      <c r="B277" s="5">
        <v>1018</v>
      </c>
      <c r="C277">
        <v>974</v>
      </c>
      <c r="D277">
        <v>884</v>
      </c>
      <c r="E277">
        <v>906</v>
      </c>
      <c r="F277" s="5">
        <v>888</v>
      </c>
      <c r="G277">
        <v>906</v>
      </c>
      <c r="H277">
        <v>870</v>
      </c>
      <c r="I277">
        <v>925</v>
      </c>
      <c r="J277">
        <v>954</v>
      </c>
      <c r="K277">
        <v>958</v>
      </c>
      <c r="L277">
        <v>915</v>
      </c>
      <c r="M277">
        <v>851</v>
      </c>
      <c r="N277">
        <v>802</v>
      </c>
      <c r="O277">
        <v>760</v>
      </c>
      <c r="P277">
        <v>698</v>
      </c>
      <c r="Q277">
        <v>672</v>
      </c>
      <c r="R277" s="11">
        <v>640</v>
      </c>
      <c r="S277" s="28">
        <v>510</v>
      </c>
      <c r="T277" s="28">
        <v>468</v>
      </c>
      <c r="U277" s="28">
        <v>420</v>
      </c>
      <c r="V277">
        <v>424</v>
      </c>
      <c r="W277" t="s">
        <v>264</v>
      </c>
      <c r="X277" t="s">
        <v>223</v>
      </c>
      <c r="Y277" t="s">
        <v>224</v>
      </c>
      <c r="Z277" t="s">
        <v>255</v>
      </c>
      <c r="AA277" t="s">
        <v>256</v>
      </c>
      <c r="AB277" s="75" t="s">
        <v>372</v>
      </c>
      <c r="AC277" s="74" t="s">
        <v>354</v>
      </c>
    </row>
    <row r="278" spans="1:29" ht="16" x14ac:dyDescent="0.2">
      <c r="A278" s="3" t="s">
        <v>34</v>
      </c>
      <c r="B278" s="4">
        <v>640</v>
      </c>
      <c r="C278">
        <v>772</v>
      </c>
      <c r="D278">
        <v>766</v>
      </c>
      <c r="E278">
        <v>774</v>
      </c>
      <c r="F278" s="4">
        <v>738</v>
      </c>
      <c r="G278">
        <v>708</v>
      </c>
      <c r="H278">
        <v>712</v>
      </c>
      <c r="I278">
        <v>652</v>
      </c>
      <c r="J278">
        <v>724</v>
      </c>
      <c r="K278">
        <v>686</v>
      </c>
      <c r="L278">
        <v>630</v>
      </c>
      <c r="M278">
        <v>598</v>
      </c>
      <c r="N278">
        <v>646</v>
      </c>
      <c r="O278">
        <v>590</v>
      </c>
      <c r="P278">
        <v>642</v>
      </c>
      <c r="Q278">
        <v>644</v>
      </c>
      <c r="R278" s="11">
        <v>598</v>
      </c>
      <c r="S278" s="28">
        <v>624</v>
      </c>
      <c r="T278" s="28">
        <v>566</v>
      </c>
      <c r="U278" s="28">
        <v>548</v>
      </c>
      <c r="V278">
        <v>548</v>
      </c>
      <c r="W278" t="s">
        <v>265</v>
      </c>
      <c r="X278" t="s">
        <v>228</v>
      </c>
      <c r="Y278" t="s">
        <v>229</v>
      </c>
      <c r="Z278" t="s">
        <v>230</v>
      </c>
      <c r="AA278" t="s">
        <v>226</v>
      </c>
      <c r="AB278" s="75" t="s">
        <v>373</v>
      </c>
      <c r="AC278" s="74" t="s">
        <v>348</v>
      </c>
    </row>
    <row r="279" spans="1:29" ht="16" x14ac:dyDescent="0.2">
      <c r="A279" s="2" t="s">
        <v>35</v>
      </c>
      <c r="B279" s="5">
        <v>536</v>
      </c>
      <c r="C279">
        <v>590</v>
      </c>
      <c r="D279">
        <v>558</v>
      </c>
      <c r="E279">
        <v>670</v>
      </c>
      <c r="F279" s="5">
        <v>556</v>
      </c>
      <c r="G279">
        <v>582</v>
      </c>
      <c r="H279">
        <v>580</v>
      </c>
      <c r="I279">
        <v>620</v>
      </c>
      <c r="J279">
        <v>628</v>
      </c>
      <c r="K279">
        <v>542</v>
      </c>
      <c r="L279">
        <v>526</v>
      </c>
      <c r="M279">
        <v>473</v>
      </c>
      <c r="N279">
        <v>456</v>
      </c>
      <c r="O279">
        <v>422</v>
      </c>
      <c r="P279">
        <v>416</v>
      </c>
      <c r="Q279">
        <v>404</v>
      </c>
      <c r="R279" s="11">
        <v>432</v>
      </c>
      <c r="S279" s="28">
        <v>388</v>
      </c>
      <c r="T279" s="28">
        <v>410</v>
      </c>
      <c r="U279" s="28">
        <v>402</v>
      </c>
      <c r="V279">
        <v>380</v>
      </c>
      <c r="W279" t="s">
        <v>266</v>
      </c>
      <c r="X279" t="s">
        <v>223</v>
      </c>
      <c r="Y279" t="s">
        <v>224</v>
      </c>
      <c r="Z279" t="s">
        <v>246</v>
      </c>
      <c r="AA279" t="s">
        <v>233</v>
      </c>
      <c r="AB279" s="75" t="s">
        <v>374</v>
      </c>
      <c r="AC279" s="74" t="s">
        <v>350</v>
      </c>
    </row>
    <row r="280" spans="1:29" ht="16" x14ac:dyDescent="0.2">
      <c r="A280" s="3" t="s">
        <v>36</v>
      </c>
      <c r="B280" s="4">
        <v>848</v>
      </c>
      <c r="C280">
        <v>830</v>
      </c>
      <c r="D280">
        <v>886</v>
      </c>
      <c r="E280">
        <v>911</v>
      </c>
      <c r="F280" s="4">
        <v>945</v>
      </c>
      <c r="G280">
        <v>937</v>
      </c>
      <c r="H280">
        <v>850</v>
      </c>
      <c r="I280">
        <v>892</v>
      </c>
      <c r="J280">
        <v>856</v>
      </c>
      <c r="K280">
        <v>870</v>
      </c>
      <c r="L280">
        <v>876</v>
      </c>
      <c r="M280">
        <v>846</v>
      </c>
      <c r="N280">
        <v>844</v>
      </c>
      <c r="O280">
        <v>842</v>
      </c>
      <c r="P280">
        <v>794</v>
      </c>
      <c r="Q280">
        <v>769</v>
      </c>
      <c r="R280" s="11">
        <v>819</v>
      </c>
      <c r="S280" s="28">
        <v>767</v>
      </c>
      <c r="T280" s="28">
        <v>770</v>
      </c>
      <c r="U280" s="28">
        <v>738</v>
      </c>
      <c r="V280">
        <v>679</v>
      </c>
      <c r="W280" t="s">
        <v>267</v>
      </c>
      <c r="X280" t="s">
        <v>228</v>
      </c>
      <c r="Y280" t="s">
        <v>229</v>
      </c>
      <c r="Z280" t="s">
        <v>215</v>
      </c>
      <c r="AA280" t="s">
        <v>216</v>
      </c>
      <c r="AB280" s="75" t="s">
        <v>375</v>
      </c>
      <c r="AC280" s="74" t="s">
        <v>344</v>
      </c>
    </row>
    <row r="281" spans="1:29" ht="16" x14ac:dyDescent="0.2">
      <c r="A281" s="2" t="s">
        <v>37</v>
      </c>
      <c r="B281" s="5">
        <v>508</v>
      </c>
      <c r="C281">
        <v>488</v>
      </c>
      <c r="D281">
        <v>498</v>
      </c>
      <c r="E281">
        <v>452</v>
      </c>
      <c r="F281" s="5">
        <v>510</v>
      </c>
      <c r="G281">
        <v>494</v>
      </c>
      <c r="H281">
        <v>472</v>
      </c>
      <c r="I281">
        <v>470</v>
      </c>
      <c r="J281">
        <v>436</v>
      </c>
      <c r="K281">
        <v>460</v>
      </c>
      <c r="L281">
        <v>416</v>
      </c>
      <c r="M281">
        <v>422</v>
      </c>
      <c r="N281">
        <v>392</v>
      </c>
      <c r="O281">
        <v>372</v>
      </c>
      <c r="P281">
        <v>352</v>
      </c>
      <c r="Q281">
        <v>338</v>
      </c>
      <c r="R281" s="11">
        <v>348</v>
      </c>
      <c r="S281" s="28">
        <v>320</v>
      </c>
      <c r="T281" s="28">
        <v>296</v>
      </c>
      <c r="U281" s="28">
        <v>286</v>
      </c>
      <c r="V281">
        <v>276</v>
      </c>
      <c r="W281" t="s">
        <v>268</v>
      </c>
      <c r="X281" t="s">
        <v>228</v>
      </c>
      <c r="Y281" t="s">
        <v>229</v>
      </c>
      <c r="Z281" t="s">
        <v>251</v>
      </c>
      <c r="AA281" t="s">
        <v>236</v>
      </c>
      <c r="AB281" s="75" t="s">
        <v>376</v>
      </c>
      <c r="AC281" s="74" t="s">
        <v>352</v>
      </c>
    </row>
    <row r="282" spans="1:29" ht="16" x14ac:dyDescent="0.2">
      <c r="A282" s="3" t="s">
        <v>38</v>
      </c>
      <c r="B282" s="4">
        <v>550</v>
      </c>
      <c r="C282">
        <v>514</v>
      </c>
      <c r="D282">
        <v>524</v>
      </c>
      <c r="E282">
        <v>556</v>
      </c>
      <c r="F282" s="4">
        <v>482</v>
      </c>
      <c r="G282">
        <v>490</v>
      </c>
      <c r="H282">
        <v>544</v>
      </c>
      <c r="I282">
        <v>536</v>
      </c>
      <c r="J282">
        <v>512</v>
      </c>
      <c r="K282">
        <v>510</v>
      </c>
      <c r="L282">
        <v>486</v>
      </c>
      <c r="M282">
        <v>496</v>
      </c>
      <c r="N282">
        <v>404</v>
      </c>
      <c r="O282">
        <v>390</v>
      </c>
      <c r="P282">
        <v>366</v>
      </c>
      <c r="Q282">
        <v>382</v>
      </c>
      <c r="R282" s="11">
        <v>410</v>
      </c>
      <c r="S282" s="28">
        <v>378</v>
      </c>
      <c r="T282" s="28">
        <v>364</v>
      </c>
      <c r="U282" s="28">
        <v>330</v>
      </c>
      <c r="V282">
        <v>312</v>
      </c>
      <c r="W282" t="s">
        <v>269</v>
      </c>
      <c r="X282" t="s">
        <v>223</v>
      </c>
      <c r="Y282" t="s">
        <v>224</v>
      </c>
      <c r="Z282" t="s">
        <v>246</v>
      </c>
      <c r="AA282" t="s">
        <v>233</v>
      </c>
      <c r="AB282" s="75" t="s">
        <v>377</v>
      </c>
      <c r="AC282" s="74" t="s">
        <v>350</v>
      </c>
    </row>
    <row r="283" spans="1:29" ht="16" x14ac:dyDescent="0.2">
      <c r="A283" s="2" t="s">
        <v>39</v>
      </c>
      <c r="B283" s="5">
        <v>1790</v>
      </c>
      <c r="C283">
        <v>1775</v>
      </c>
      <c r="D283">
        <v>1777</v>
      </c>
      <c r="E283">
        <v>1647</v>
      </c>
      <c r="F283" s="5">
        <v>1549</v>
      </c>
      <c r="G283">
        <v>1551</v>
      </c>
      <c r="H283">
        <v>1503</v>
      </c>
      <c r="I283">
        <v>1489</v>
      </c>
      <c r="J283">
        <v>1410</v>
      </c>
      <c r="K283">
        <v>1412</v>
      </c>
      <c r="L283">
        <v>1408</v>
      </c>
      <c r="M283">
        <v>1352</v>
      </c>
      <c r="N283">
        <v>1278</v>
      </c>
      <c r="O283">
        <v>1212</v>
      </c>
      <c r="P283">
        <v>1196</v>
      </c>
      <c r="Q283">
        <v>1210</v>
      </c>
      <c r="R283" s="11">
        <v>1046</v>
      </c>
      <c r="S283" s="28">
        <v>1012</v>
      </c>
      <c r="T283" s="28">
        <v>988</v>
      </c>
      <c r="U283" s="28">
        <v>974</v>
      </c>
      <c r="V283">
        <v>972</v>
      </c>
      <c r="W283" t="s">
        <v>270</v>
      </c>
      <c r="X283" t="s">
        <v>228</v>
      </c>
      <c r="Y283" t="s">
        <v>229</v>
      </c>
      <c r="Z283" t="s">
        <v>271</v>
      </c>
      <c r="AA283" t="s">
        <v>233</v>
      </c>
      <c r="AB283" s="75" t="s">
        <v>378</v>
      </c>
      <c r="AC283" s="74" t="s">
        <v>352</v>
      </c>
    </row>
    <row r="284" spans="1:29" ht="16" x14ac:dyDescent="0.2">
      <c r="A284" s="3" t="s">
        <v>40</v>
      </c>
      <c r="B284" s="4">
        <v>234</v>
      </c>
      <c r="C284">
        <v>224</v>
      </c>
      <c r="D284">
        <v>214</v>
      </c>
      <c r="E284">
        <v>242</v>
      </c>
      <c r="F284" s="4">
        <v>218</v>
      </c>
      <c r="G284">
        <v>194</v>
      </c>
      <c r="H284">
        <v>182</v>
      </c>
      <c r="I284">
        <v>176</v>
      </c>
      <c r="J284">
        <v>168</v>
      </c>
      <c r="K284">
        <v>168</v>
      </c>
      <c r="L284">
        <v>188</v>
      </c>
      <c r="M284">
        <v>164</v>
      </c>
      <c r="N284">
        <v>188</v>
      </c>
      <c r="O284">
        <v>166</v>
      </c>
      <c r="P284">
        <v>156</v>
      </c>
      <c r="Q284">
        <v>156</v>
      </c>
      <c r="R284" s="11">
        <v>172</v>
      </c>
      <c r="S284" s="28">
        <v>160</v>
      </c>
      <c r="T284" s="28">
        <v>180</v>
      </c>
      <c r="U284" s="28">
        <v>158</v>
      </c>
      <c r="V284">
        <v>172</v>
      </c>
      <c r="W284" t="s">
        <v>272</v>
      </c>
      <c r="X284" t="s">
        <v>213</v>
      </c>
      <c r="Y284" t="s">
        <v>214</v>
      </c>
      <c r="Z284" t="s">
        <v>273</v>
      </c>
      <c r="AA284" t="s">
        <v>226</v>
      </c>
      <c r="AB284" s="75" t="s">
        <v>379</v>
      </c>
      <c r="AC284" s="74" t="s">
        <v>348</v>
      </c>
    </row>
    <row r="285" spans="1:29" ht="16" x14ac:dyDescent="0.2">
      <c r="A285" s="2" t="s">
        <v>41</v>
      </c>
      <c r="B285" s="5">
        <v>371</v>
      </c>
      <c r="C285">
        <v>377</v>
      </c>
      <c r="D285">
        <v>368</v>
      </c>
      <c r="E285">
        <v>365</v>
      </c>
      <c r="F285" s="5">
        <v>323</v>
      </c>
      <c r="G285">
        <v>287</v>
      </c>
      <c r="H285">
        <v>323</v>
      </c>
      <c r="I285">
        <v>244</v>
      </c>
      <c r="J285">
        <v>248</v>
      </c>
      <c r="K285">
        <v>258</v>
      </c>
      <c r="L285">
        <v>268</v>
      </c>
      <c r="M285">
        <v>286</v>
      </c>
      <c r="N285">
        <v>302</v>
      </c>
      <c r="O285">
        <v>300</v>
      </c>
      <c r="P285">
        <v>276</v>
      </c>
      <c r="Q285">
        <v>248</v>
      </c>
      <c r="R285" s="11">
        <v>272</v>
      </c>
      <c r="S285" s="28">
        <v>226</v>
      </c>
      <c r="T285" s="28">
        <v>230</v>
      </c>
      <c r="U285" s="28">
        <v>194</v>
      </c>
      <c r="V285">
        <v>204</v>
      </c>
      <c r="W285" t="s">
        <v>274</v>
      </c>
      <c r="X285" t="s">
        <v>228</v>
      </c>
      <c r="Y285" t="s">
        <v>229</v>
      </c>
      <c r="Z285" t="s">
        <v>215</v>
      </c>
      <c r="AA285" t="s">
        <v>216</v>
      </c>
      <c r="AB285" s="75" t="s">
        <v>380</v>
      </c>
      <c r="AC285" s="74" t="s">
        <v>344</v>
      </c>
    </row>
    <row r="286" spans="1:29" ht="16" x14ac:dyDescent="0.2">
      <c r="A286" s="3" t="s">
        <v>42</v>
      </c>
      <c r="B286" s="4">
        <v>213</v>
      </c>
      <c r="C286">
        <v>239</v>
      </c>
      <c r="D286">
        <v>270</v>
      </c>
      <c r="E286">
        <v>256</v>
      </c>
      <c r="F286" s="4">
        <v>250</v>
      </c>
      <c r="G286">
        <v>220</v>
      </c>
      <c r="H286">
        <v>250</v>
      </c>
      <c r="I286">
        <v>258</v>
      </c>
      <c r="J286">
        <v>252</v>
      </c>
      <c r="K286">
        <v>234</v>
      </c>
      <c r="L286">
        <v>208</v>
      </c>
      <c r="M286">
        <v>218</v>
      </c>
      <c r="N286">
        <v>208</v>
      </c>
      <c r="O286">
        <v>176</v>
      </c>
      <c r="P286">
        <v>208</v>
      </c>
      <c r="Q286">
        <v>232</v>
      </c>
      <c r="R286" s="11">
        <v>216</v>
      </c>
      <c r="S286" s="28">
        <v>206</v>
      </c>
      <c r="T286" s="28">
        <v>184</v>
      </c>
      <c r="U286" s="28">
        <v>130</v>
      </c>
      <c r="V286">
        <v>132</v>
      </c>
      <c r="W286" t="s">
        <v>275</v>
      </c>
      <c r="X286" t="s">
        <v>213</v>
      </c>
      <c r="Y286" t="s">
        <v>214</v>
      </c>
      <c r="Z286" t="s">
        <v>235</v>
      </c>
      <c r="AA286" t="s">
        <v>236</v>
      </c>
      <c r="AB286" s="75" t="s">
        <v>381</v>
      </c>
      <c r="AC286" s="74" t="s">
        <v>352</v>
      </c>
    </row>
    <row r="287" spans="1:29" ht="16" x14ac:dyDescent="0.2">
      <c r="A287" s="2" t="s">
        <v>43</v>
      </c>
      <c r="B287" s="5">
        <v>210</v>
      </c>
      <c r="C287">
        <v>162</v>
      </c>
      <c r="D287">
        <v>168</v>
      </c>
      <c r="E287">
        <v>177</v>
      </c>
      <c r="F287" s="5">
        <v>190</v>
      </c>
      <c r="G287">
        <v>150</v>
      </c>
      <c r="H287">
        <v>172</v>
      </c>
      <c r="I287">
        <v>162</v>
      </c>
      <c r="J287">
        <v>148</v>
      </c>
      <c r="K287">
        <v>152</v>
      </c>
      <c r="L287">
        <v>130</v>
      </c>
      <c r="M287">
        <v>152</v>
      </c>
      <c r="N287">
        <v>174</v>
      </c>
      <c r="O287">
        <v>156</v>
      </c>
      <c r="P287">
        <v>166</v>
      </c>
      <c r="Q287">
        <v>122</v>
      </c>
      <c r="R287" s="11">
        <v>116</v>
      </c>
      <c r="S287" s="28">
        <v>144</v>
      </c>
      <c r="T287" s="28">
        <v>144</v>
      </c>
      <c r="U287" s="28">
        <v>136</v>
      </c>
      <c r="V287">
        <v>136</v>
      </c>
      <c r="W287" t="s">
        <v>276</v>
      </c>
      <c r="X287" t="s">
        <v>228</v>
      </c>
      <c r="Y287" t="s">
        <v>229</v>
      </c>
      <c r="Z287" t="s">
        <v>215</v>
      </c>
      <c r="AA287" t="s">
        <v>216</v>
      </c>
      <c r="AB287" s="75" t="s">
        <v>382</v>
      </c>
      <c r="AC287" s="74" t="s">
        <v>344</v>
      </c>
    </row>
    <row r="288" spans="1:29" ht="16" x14ac:dyDescent="0.2">
      <c r="A288" s="3" t="s">
        <v>44</v>
      </c>
      <c r="B288" s="4">
        <v>147</v>
      </c>
      <c r="C288">
        <v>164</v>
      </c>
      <c r="D288">
        <v>178</v>
      </c>
      <c r="E288">
        <v>210</v>
      </c>
      <c r="F288" s="4">
        <v>198</v>
      </c>
      <c r="G288">
        <v>192</v>
      </c>
      <c r="H288">
        <v>178</v>
      </c>
      <c r="I288">
        <v>162</v>
      </c>
      <c r="J288">
        <v>200</v>
      </c>
      <c r="K288">
        <v>158</v>
      </c>
      <c r="L288">
        <v>136</v>
      </c>
      <c r="M288">
        <v>130</v>
      </c>
      <c r="N288">
        <v>140</v>
      </c>
      <c r="O288">
        <v>102</v>
      </c>
      <c r="P288">
        <v>102</v>
      </c>
      <c r="Q288">
        <v>90</v>
      </c>
      <c r="R288" s="11">
        <v>90</v>
      </c>
      <c r="S288" s="28">
        <v>92</v>
      </c>
      <c r="T288" s="28">
        <v>114</v>
      </c>
      <c r="U288" s="28">
        <v>72</v>
      </c>
      <c r="V288">
        <v>88</v>
      </c>
      <c r="W288" t="s">
        <v>277</v>
      </c>
      <c r="X288" t="s">
        <v>213</v>
      </c>
      <c r="Y288" t="s">
        <v>214</v>
      </c>
      <c r="Z288" t="s">
        <v>230</v>
      </c>
      <c r="AA288" t="s">
        <v>226</v>
      </c>
      <c r="AB288" s="75" t="s">
        <v>383</v>
      </c>
      <c r="AC288" s="74" t="s">
        <v>348</v>
      </c>
    </row>
    <row r="289" spans="1:29" ht="16" x14ac:dyDescent="0.2">
      <c r="A289" s="2" t="s">
        <v>45</v>
      </c>
      <c r="B289" s="5">
        <v>1100</v>
      </c>
      <c r="C289">
        <v>1120</v>
      </c>
      <c r="D289">
        <v>1204</v>
      </c>
      <c r="E289">
        <v>1118</v>
      </c>
      <c r="F289" s="5">
        <v>1180</v>
      </c>
      <c r="G289">
        <v>1102</v>
      </c>
      <c r="H289">
        <v>1134</v>
      </c>
      <c r="I289">
        <v>1086</v>
      </c>
      <c r="J289">
        <v>1220</v>
      </c>
      <c r="K289">
        <v>1186</v>
      </c>
      <c r="L289">
        <v>1142</v>
      </c>
      <c r="M289">
        <v>1168</v>
      </c>
      <c r="N289">
        <v>1172</v>
      </c>
      <c r="O289">
        <v>1118</v>
      </c>
      <c r="P289">
        <v>1042</v>
      </c>
      <c r="Q289">
        <v>1016</v>
      </c>
      <c r="R289" s="11">
        <v>986</v>
      </c>
      <c r="S289" s="28">
        <v>970</v>
      </c>
      <c r="T289" s="28">
        <v>920</v>
      </c>
      <c r="U289" s="28">
        <v>852</v>
      </c>
      <c r="V289">
        <v>862</v>
      </c>
      <c r="W289" t="s">
        <v>278</v>
      </c>
      <c r="X289" t="s">
        <v>223</v>
      </c>
      <c r="Y289" t="s">
        <v>224</v>
      </c>
      <c r="Z289" t="s">
        <v>238</v>
      </c>
      <c r="AA289" t="s">
        <v>236</v>
      </c>
      <c r="AB289" s="75" t="s">
        <v>384</v>
      </c>
      <c r="AC289" s="74" t="s">
        <v>354</v>
      </c>
    </row>
    <row r="290" spans="1:29" ht="16" x14ac:dyDescent="0.2">
      <c r="A290" s="3" t="s">
        <v>46</v>
      </c>
      <c r="B290" s="4">
        <v>308</v>
      </c>
      <c r="C290">
        <v>278</v>
      </c>
      <c r="D290">
        <v>262</v>
      </c>
      <c r="E290">
        <v>274</v>
      </c>
      <c r="F290" s="4">
        <v>254</v>
      </c>
      <c r="G290">
        <v>266</v>
      </c>
      <c r="H290">
        <v>264</v>
      </c>
      <c r="I290">
        <v>264</v>
      </c>
      <c r="J290">
        <v>248</v>
      </c>
      <c r="K290">
        <v>260</v>
      </c>
      <c r="L290">
        <v>250</v>
      </c>
      <c r="M290">
        <v>244</v>
      </c>
      <c r="N290">
        <v>254</v>
      </c>
      <c r="O290">
        <v>308</v>
      </c>
      <c r="P290">
        <v>264</v>
      </c>
      <c r="Q290">
        <v>242</v>
      </c>
      <c r="R290" s="11">
        <v>272</v>
      </c>
      <c r="S290" s="28">
        <v>258</v>
      </c>
      <c r="T290" s="28">
        <v>226</v>
      </c>
      <c r="U290" s="28">
        <v>236</v>
      </c>
      <c r="V290">
        <v>228</v>
      </c>
      <c r="W290" t="s">
        <v>279</v>
      </c>
      <c r="X290" t="s">
        <v>213</v>
      </c>
      <c r="Y290" t="s">
        <v>214</v>
      </c>
      <c r="Z290" t="s">
        <v>251</v>
      </c>
      <c r="AA290" t="s">
        <v>236</v>
      </c>
      <c r="AB290" s="75" t="s">
        <v>385</v>
      </c>
      <c r="AC290" s="74" t="s">
        <v>352</v>
      </c>
    </row>
    <row r="291" spans="1:29" ht="16" x14ac:dyDescent="0.2">
      <c r="A291" s="2" t="s">
        <v>47</v>
      </c>
      <c r="B291" s="5">
        <v>1458</v>
      </c>
      <c r="C291">
        <v>1423</v>
      </c>
      <c r="D291">
        <v>1494</v>
      </c>
      <c r="E291">
        <v>1403</v>
      </c>
      <c r="F291" s="5">
        <v>1389</v>
      </c>
      <c r="G291">
        <v>1363</v>
      </c>
      <c r="H291">
        <v>1280</v>
      </c>
      <c r="I291">
        <v>1246</v>
      </c>
      <c r="J291">
        <v>1258</v>
      </c>
      <c r="K291">
        <v>1286</v>
      </c>
      <c r="L291">
        <v>1344</v>
      </c>
      <c r="M291">
        <v>1412</v>
      </c>
      <c r="N291">
        <v>1326</v>
      </c>
      <c r="O291">
        <v>1354</v>
      </c>
      <c r="P291">
        <v>1394</v>
      </c>
      <c r="Q291">
        <v>1266</v>
      </c>
      <c r="R291" s="11">
        <v>1194</v>
      </c>
      <c r="S291" s="28">
        <v>1146</v>
      </c>
      <c r="T291" s="28">
        <v>1158</v>
      </c>
      <c r="U291" s="28">
        <v>1060</v>
      </c>
      <c r="V291">
        <v>1038</v>
      </c>
      <c r="W291" t="s">
        <v>280</v>
      </c>
      <c r="X291" t="s">
        <v>228</v>
      </c>
      <c r="Y291" t="s">
        <v>229</v>
      </c>
      <c r="Z291" t="s">
        <v>251</v>
      </c>
      <c r="AA291" t="s">
        <v>236</v>
      </c>
      <c r="AB291" s="75" t="s">
        <v>386</v>
      </c>
      <c r="AC291" s="74" t="s">
        <v>352</v>
      </c>
    </row>
    <row r="292" spans="1:29" ht="16" x14ac:dyDescent="0.2">
      <c r="A292" s="3" t="s">
        <v>48</v>
      </c>
      <c r="B292" s="4">
        <v>194</v>
      </c>
      <c r="C292">
        <v>234</v>
      </c>
      <c r="D292">
        <v>212</v>
      </c>
      <c r="E292">
        <v>178</v>
      </c>
      <c r="F292" s="4">
        <v>164</v>
      </c>
      <c r="G292">
        <v>138</v>
      </c>
      <c r="H292">
        <v>128</v>
      </c>
      <c r="I292">
        <v>132</v>
      </c>
      <c r="J292">
        <v>134</v>
      </c>
      <c r="K292">
        <v>124</v>
      </c>
      <c r="L292">
        <v>104</v>
      </c>
      <c r="M292">
        <v>82</v>
      </c>
      <c r="N292">
        <v>82</v>
      </c>
      <c r="O292">
        <v>82</v>
      </c>
      <c r="P292">
        <v>82</v>
      </c>
      <c r="Q292">
        <v>82</v>
      </c>
      <c r="R292" s="11">
        <v>82</v>
      </c>
      <c r="S292" s="28">
        <v>60</v>
      </c>
      <c r="T292" s="28">
        <v>60</v>
      </c>
      <c r="U292" s="28">
        <v>36</v>
      </c>
      <c r="V292">
        <v>22</v>
      </c>
      <c r="W292" t="s">
        <v>281</v>
      </c>
      <c r="X292" t="s">
        <v>213</v>
      </c>
      <c r="Y292" t="s">
        <v>214</v>
      </c>
      <c r="Z292" t="s">
        <v>230</v>
      </c>
      <c r="AA292" t="s">
        <v>226</v>
      </c>
      <c r="AB292" s="75" t="s">
        <v>387</v>
      </c>
      <c r="AC292" s="74" t="s">
        <v>348</v>
      </c>
    </row>
    <row r="293" spans="1:29" ht="16" x14ac:dyDescent="0.2">
      <c r="A293" s="2" t="s">
        <v>49</v>
      </c>
      <c r="B293" s="5">
        <v>480</v>
      </c>
      <c r="C293">
        <v>476</v>
      </c>
      <c r="D293">
        <v>416</v>
      </c>
      <c r="E293">
        <v>392</v>
      </c>
      <c r="F293" s="5">
        <v>386</v>
      </c>
      <c r="G293">
        <v>354</v>
      </c>
      <c r="H293">
        <v>366</v>
      </c>
      <c r="I293">
        <v>366</v>
      </c>
      <c r="J293">
        <v>354</v>
      </c>
      <c r="K293">
        <v>324</v>
      </c>
      <c r="L293">
        <v>314</v>
      </c>
      <c r="M293">
        <v>352</v>
      </c>
      <c r="N293">
        <v>304</v>
      </c>
      <c r="O293">
        <v>320</v>
      </c>
      <c r="P293">
        <v>334</v>
      </c>
      <c r="Q293">
        <v>326</v>
      </c>
      <c r="R293" s="11">
        <v>340</v>
      </c>
      <c r="S293" s="28">
        <v>317</v>
      </c>
      <c r="T293" s="28">
        <v>286</v>
      </c>
      <c r="U293" s="28">
        <v>246</v>
      </c>
      <c r="V293">
        <v>214</v>
      </c>
      <c r="W293" t="s">
        <v>282</v>
      </c>
      <c r="X293" t="s">
        <v>223</v>
      </c>
      <c r="Y293" t="s">
        <v>224</v>
      </c>
      <c r="Z293" t="s">
        <v>273</v>
      </c>
      <c r="AA293" t="s">
        <v>226</v>
      </c>
      <c r="AB293" s="75" t="s">
        <v>388</v>
      </c>
      <c r="AC293" s="74" t="s">
        <v>348</v>
      </c>
    </row>
    <row r="294" spans="1:29" ht="16" x14ac:dyDescent="0.2">
      <c r="A294" s="3" t="s">
        <v>50</v>
      </c>
      <c r="B294" s="4">
        <v>884</v>
      </c>
      <c r="C294">
        <v>968</v>
      </c>
      <c r="D294">
        <v>1000</v>
      </c>
      <c r="E294">
        <v>980</v>
      </c>
      <c r="F294" s="4">
        <v>886</v>
      </c>
      <c r="G294">
        <v>834</v>
      </c>
      <c r="H294">
        <v>916</v>
      </c>
      <c r="I294">
        <v>886</v>
      </c>
      <c r="J294">
        <v>884</v>
      </c>
      <c r="K294">
        <v>932</v>
      </c>
      <c r="L294">
        <v>948</v>
      </c>
      <c r="M294">
        <v>850</v>
      </c>
      <c r="N294">
        <v>798</v>
      </c>
      <c r="O294">
        <v>858</v>
      </c>
      <c r="P294">
        <v>792</v>
      </c>
      <c r="Q294">
        <v>758</v>
      </c>
      <c r="R294" s="11">
        <v>742</v>
      </c>
      <c r="S294" s="28">
        <v>742</v>
      </c>
      <c r="T294" s="28">
        <v>748</v>
      </c>
      <c r="U294" s="28">
        <v>656</v>
      </c>
      <c r="V294">
        <v>644</v>
      </c>
      <c r="W294" t="s">
        <v>283</v>
      </c>
      <c r="X294" t="s">
        <v>228</v>
      </c>
      <c r="Y294" t="s">
        <v>229</v>
      </c>
      <c r="Z294" t="s">
        <v>238</v>
      </c>
      <c r="AA294" t="s">
        <v>236</v>
      </c>
      <c r="AB294" s="75" t="s">
        <v>389</v>
      </c>
      <c r="AC294" s="74" t="s">
        <v>354</v>
      </c>
    </row>
    <row r="295" spans="1:29" ht="16" x14ac:dyDescent="0.2">
      <c r="A295" s="2" t="s">
        <v>51</v>
      </c>
      <c r="B295" s="5">
        <v>1637</v>
      </c>
      <c r="C295">
        <v>1637</v>
      </c>
      <c r="D295">
        <v>1621</v>
      </c>
      <c r="E295">
        <v>1689</v>
      </c>
      <c r="F295" s="5">
        <v>1697</v>
      </c>
      <c r="G295">
        <v>1607</v>
      </c>
      <c r="H295">
        <v>1751</v>
      </c>
      <c r="I295">
        <v>1679</v>
      </c>
      <c r="J295">
        <v>1693</v>
      </c>
      <c r="K295">
        <v>1599</v>
      </c>
      <c r="L295">
        <v>1459</v>
      </c>
      <c r="M295">
        <v>1515</v>
      </c>
      <c r="N295">
        <v>1454</v>
      </c>
      <c r="O295">
        <v>1362</v>
      </c>
      <c r="P295">
        <v>1282</v>
      </c>
      <c r="Q295">
        <v>1176</v>
      </c>
      <c r="R295" s="11">
        <v>1138</v>
      </c>
      <c r="S295" s="28">
        <v>1140</v>
      </c>
      <c r="T295" s="28">
        <v>1050</v>
      </c>
      <c r="U295" s="28">
        <v>980</v>
      </c>
      <c r="V295">
        <v>932</v>
      </c>
      <c r="W295" t="s">
        <v>284</v>
      </c>
      <c r="X295" t="s">
        <v>223</v>
      </c>
      <c r="Y295" t="s">
        <v>224</v>
      </c>
      <c r="Z295" t="s">
        <v>271</v>
      </c>
      <c r="AA295" t="s">
        <v>233</v>
      </c>
      <c r="AB295" s="75" t="s">
        <v>390</v>
      </c>
      <c r="AC295" s="74" t="s">
        <v>352</v>
      </c>
    </row>
    <row r="296" spans="1:29" ht="16" x14ac:dyDescent="0.2">
      <c r="A296" s="3" t="s">
        <v>52</v>
      </c>
      <c r="B296" s="4">
        <v>760</v>
      </c>
      <c r="C296">
        <v>712</v>
      </c>
      <c r="D296">
        <v>696</v>
      </c>
      <c r="E296">
        <v>690</v>
      </c>
      <c r="F296" s="4">
        <v>645</v>
      </c>
      <c r="G296">
        <v>656</v>
      </c>
      <c r="H296">
        <v>686</v>
      </c>
      <c r="I296">
        <v>640</v>
      </c>
      <c r="J296">
        <v>648</v>
      </c>
      <c r="K296">
        <v>622</v>
      </c>
      <c r="L296">
        <v>584</v>
      </c>
      <c r="M296">
        <v>542</v>
      </c>
      <c r="N296">
        <v>512</v>
      </c>
      <c r="O296">
        <v>488</v>
      </c>
      <c r="P296">
        <v>448</v>
      </c>
      <c r="Q296">
        <v>434</v>
      </c>
      <c r="R296" s="11">
        <v>442</v>
      </c>
      <c r="S296" s="28">
        <v>392</v>
      </c>
      <c r="T296" s="28">
        <v>342</v>
      </c>
      <c r="U296" s="28">
        <v>322</v>
      </c>
      <c r="V296">
        <v>306</v>
      </c>
      <c r="W296" t="s">
        <v>285</v>
      </c>
      <c r="X296" t="s">
        <v>228</v>
      </c>
      <c r="Y296" t="s">
        <v>229</v>
      </c>
      <c r="Z296" t="s">
        <v>271</v>
      </c>
      <c r="AA296" t="s">
        <v>233</v>
      </c>
      <c r="AB296" s="75" t="s">
        <v>391</v>
      </c>
      <c r="AC296" s="74" t="s">
        <v>352</v>
      </c>
    </row>
    <row r="297" spans="1:29" ht="16" x14ac:dyDescent="0.2">
      <c r="A297" s="2" t="s">
        <v>53</v>
      </c>
      <c r="B297" s="5">
        <v>820</v>
      </c>
      <c r="C297">
        <v>824</v>
      </c>
      <c r="D297">
        <v>760</v>
      </c>
      <c r="E297">
        <v>736</v>
      </c>
      <c r="F297" s="5">
        <v>704</v>
      </c>
      <c r="G297">
        <v>728</v>
      </c>
      <c r="H297">
        <v>880</v>
      </c>
      <c r="I297">
        <v>866</v>
      </c>
      <c r="J297">
        <v>816</v>
      </c>
      <c r="K297">
        <v>734</v>
      </c>
      <c r="L297">
        <v>706</v>
      </c>
      <c r="M297">
        <v>672</v>
      </c>
      <c r="N297">
        <v>632</v>
      </c>
      <c r="O297">
        <v>524</v>
      </c>
      <c r="P297">
        <v>502</v>
      </c>
      <c r="Q297">
        <v>500</v>
      </c>
      <c r="R297" s="11">
        <v>506</v>
      </c>
      <c r="S297" s="28">
        <v>464</v>
      </c>
      <c r="T297" s="28">
        <v>392</v>
      </c>
      <c r="U297" s="28">
        <v>414</v>
      </c>
      <c r="V297">
        <v>440</v>
      </c>
      <c r="W297" t="s">
        <v>286</v>
      </c>
      <c r="X297" t="s">
        <v>223</v>
      </c>
      <c r="Y297" t="s">
        <v>224</v>
      </c>
      <c r="Z297" t="s">
        <v>246</v>
      </c>
      <c r="AA297" t="s">
        <v>233</v>
      </c>
      <c r="AB297" s="75" t="s">
        <v>392</v>
      </c>
      <c r="AC297" s="74" t="s">
        <v>350</v>
      </c>
    </row>
    <row r="298" spans="1:29" ht="16" x14ac:dyDescent="0.2">
      <c r="A298" s="3" t="s">
        <v>54</v>
      </c>
      <c r="B298" s="4">
        <v>1136</v>
      </c>
      <c r="C298">
        <v>1198</v>
      </c>
      <c r="D298">
        <v>1298</v>
      </c>
      <c r="E298">
        <v>1292</v>
      </c>
      <c r="F298" s="4">
        <v>1366</v>
      </c>
      <c r="G298">
        <v>1308</v>
      </c>
      <c r="H298">
        <v>1350</v>
      </c>
      <c r="I298">
        <v>1412</v>
      </c>
      <c r="J298">
        <v>1464</v>
      </c>
      <c r="K298">
        <v>1366</v>
      </c>
      <c r="L298">
        <v>1348</v>
      </c>
      <c r="M298">
        <v>1266</v>
      </c>
      <c r="N298">
        <v>1284</v>
      </c>
      <c r="O298">
        <v>1236</v>
      </c>
      <c r="P298">
        <v>1186</v>
      </c>
      <c r="Q298">
        <v>1189</v>
      </c>
      <c r="R298" s="11">
        <v>1210</v>
      </c>
      <c r="S298" s="28">
        <v>1096</v>
      </c>
      <c r="T298" s="28">
        <v>1038</v>
      </c>
      <c r="U298" s="28">
        <v>980</v>
      </c>
      <c r="V298">
        <v>998</v>
      </c>
      <c r="W298" t="s">
        <v>287</v>
      </c>
      <c r="X298" t="s">
        <v>228</v>
      </c>
      <c r="Y298" t="s">
        <v>229</v>
      </c>
      <c r="Z298" t="s">
        <v>243</v>
      </c>
      <c r="AA298" t="s">
        <v>226</v>
      </c>
      <c r="AB298" s="75" t="s">
        <v>393</v>
      </c>
      <c r="AC298" s="74" t="s">
        <v>350</v>
      </c>
    </row>
    <row r="299" spans="1:29" ht="16" x14ac:dyDescent="0.2">
      <c r="A299" s="2" t="s">
        <v>55</v>
      </c>
      <c r="B299" s="5">
        <v>1834</v>
      </c>
      <c r="C299">
        <v>1834</v>
      </c>
      <c r="D299">
        <v>1810</v>
      </c>
      <c r="E299">
        <v>1829</v>
      </c>
      <c r="F299" s="5">
        <v>1596</v>
      </c>
      <c r="G299">
        <v>1436</v>
      </c>
      <c r="H299">
        <v>1314</v>
      </c>
      <c r="I299">
        <v>1272</v>
      </c>
      <c r="J299">
        <v>1290</v>
      </c>
      <c r="K299">
        <v>1204</v>
      </c>
      <c r="L299">
        <v>1174</v>
      </c>
      <c r="M299">
        <v>1080</v>
      </c>
      <c r="N299">
        <v>1014</v>
      </c>
      <c r="O299">
        <v>1048</v>
      </c>
      <c r="P299">
        <v>1024</v>
      </c>
      <c r="Q299">
        <v>850</v>
      </c>
      <c r="R299" s="11">
        <v>868</v>
      </c>
      <c r="S299" s="28">
        <v>852</v>
      </c>
      <c r="T299" s="28">
        <v>790</v>
      </c>
      <c r="U299" s="28">
        <v>772</v>
      </c>
      <c r="V299">
        <v>756</v>
      </c>
      <c r="W299" t="s">
        <v>288</v>
      </c>
      <c r="X299" t="s">
        <v>223</v>
      </c>
      <c r="Y299" t="s">
        <v>224</v>
      </c>
      <c r="Z299" t="s">
        <v>255</v>
      </c>
      <c r="AA299" t="s">
        <v>256</v>
      </c>
      <c r="AB299" s="75" t="s">
        <v>394</v>
      </c>
      <c r="AC299" s="74" t="s">
        <v>354</v>
      </c>
    </row>
    <row r="300" spans="1:29" ht="16" x14ac:dyDescent="0.2">
      <c r="A300" s="3" t="s">
        <v>56</v>
      </c>
      <c r="B300" s="4">
        <v>254</v>
      </c>
      <c r="C300">
        <v>278</v>
      </c>
      <c r="D300">
        <v>258</v>
      </c>
      <c r="E300">
        <v>248</v>
      </c>
      <c r="F300" s="4">
        <v>252</v>
      </c>
      <c r="G300">
        <v>282</v>
      </c>
      <c r="H300">
        <v>284</v>
      </c>
      <c r="I300">
        <v>298</v>
      </c>
      <c r="J300">
        <v>294</v>
      </c>
      <c r="K300">
        <v>294</v>
      </c>
      <c r="L300">
        <v>282</v>
      </c>
      <c r="M300">
        <v>292</v>
      </c>
      <c r="N300">
        <v>280</v>
      </c>
      <c r="O300">
        <v>298</v>
      </c>
      <c r="P300">
        <v>278</v>
      </c>
      <c r="Q300">
        <v>240</v>
      </c>
      <c r="R300" s="11">
        <v>214</v>
      </c>
      <c r="S300" s="28">
        <v>252</v>
      </c>
      <c r="T300" s="28">
        <v>256</v>
      </c>
      <c r="U300" s="28">
        <v>270</v>
      </c>
      <c r="V300">
        <v>234</v>
      </c>
      <c r="W300" t="s">
        <v>289</v>
      </c>
      <c r="X300" t="s">
        <v>213</v>
      </c>
      <c r="Y300" t="s">
        <v>214</v>
      </c>
      <c r="Z300" t="s">
        <v>251</v>
      </c>
      <c r="AA300" t="s">
        <v>236</v>
      </c>
      <c r="AB300" s="75" t="s">
        <v>395</v>
      </c>
      <c r="AC300" s="74" t="s">
        <v>352</v>
      </c>
    </row>
    <row r="301" spans="1:29" ht="16" x14ac:dyDescent="0.2">
      <c r="A301" s="2" t="s">
        <v>57</v>
      </c>
      <c r="B301" s="5">
        <v>1098</v>
      </c>
      <c r="C301">
        <v>1201</v>
      </c>
      <c r="D301">
        <v>1128</v>
      </c>
      <c r="E301">
        <v>1157</v>
      </c>
      <c r="F301" s="5">
        <v>1117</v>
      </c>
      <c r="G301">
        <v>1120</v>
      </c>
      <c r="H301">
        <v>1132</v>
      </c>
      <c r="I301">
        <v>1186</v>
      </c>
      <c r="J301">
        <v>1124</v>
      </c>
      <c r="K301">
        <v>1051</v>
      </c>
      <c r="L301">
        <v>1070</v>
      </c>
      <c r="M301">
        <v>1009</v>
      </c>
      <c r="N301">
        <v>850</v>
      </c>
      <c r="O301">
        <v>883</v>
      </c>
      <c r="P301">
        <v>774</v>
      </c>
      <c r="Q301">
        <v>796</v>
      </c>
      <c r="R301" s="11">
        <v>716</v>
      </c>
      <c r="S301" s="28">
        <v>668</v>
      </c>
      <c r="T301" s="28">
        <v>636</v>
      </c>
      <c r="U301" s="28">
        <v>622</v>
      </c>
      <c r="V301">
        <v>624</v>
      </c>
      <c r="W301" t="s">
        <v>290</v>
      </c>
      <c r="X301" t="s">
        <v>223</v>
      </c>
      <c r="Y301" t="s">
        <v>224</v>
      </c>
      <c r="Z301" t="s">
        <v>238</v>
      </c>
      <c r="AA301" t="s">
        <v>236</v>
      </c>
      <c r="AB301" s="75" t="s">
        <v>396</v>
      </c>
      <c r="AC301" s="74" t="s">
        <v>354</v>
      </c>
    </row>
    <row r="302" spans="1:29" ht="16" x14ac:dyDescent="0.2">
      <c r="A302" s="3" t="s">
        <v>58</v>
      </c>
      <c r="B302" s="4">
        <v>792</v>
      </c>
      <c r="C302">
        <v>822</v>
      </c>
      <c r="D302">
        <v>792</v>
      </c>
      <c r="E302">
        <v>748</v>
      </c>
      <c r="F302" s="4">
        <v>718</v>
      </c>
      <c r="G302">
        <v>706</v>
      </c>
      <c r="H302">
        <v>750</v>
      </c>
      <c r="I302">
        <v>674</v>
      </c>
      <c r="J302">
        <v>632</v>
      </c>
      <c r="K302">
        <v>686</v>
      </c>
      <c r="L302">
        <v>598</v>
      </c>
      <c r="M302">
        <v>530</v>
      </c>
      <c r="N302">
        <v>510</v>
      </c>
      <c r="O302">
        <v>494</v>
      </c>
      <c r="P302">
        <v>456</v>
      </c>
      <c r="Q302">
        <v>458</v>
      </c>
      <c r="R302" s="11">
        <v>494</v>
      </c>
      <c r="S302" s="28">
        <v>474</v>
      </c>
      <c r="T302" s="28">
        <v>442</v>
      </c>
      <c r="U302" s="28">
        <v>478</v>
      </c>
      <c r="V302">
        <v>476</v>
      </c>
      <c r="W302" t="s">
        <v>291</v>
      </c>
      <c r="X302" t="s">
        <v>228</v>
      </c>
      <c r="Y302" t="s">
        <v>229</v>
      </c>
      <c r="Z302" t="s">
        <v>251</v>
      </c>
      <c r="AA302" t="s">
        <v>236</v>
      </c>
      <c r="AB302" s="75" t="s">
        <v>397</v>
      </c>
      <c r="AC302" s="74" t="s">
        <v>352</v>
      </c>
    </row>
    <row r="303" spans="1:29" ht="16" x14ac:dyDescent="0.2">
      <c r="A303" s="2" t="s">
        <v>59</v>
      </c>
      <c r="B303" s="5">
        <v>396</v>
      </c>
      <c r="C303">
        <v>436</v>
      </c>
      <c r="D303">
        <v>380</v>
      </c>
      <c r="E303">
        <v>404</v>
      </c>
      <c r="F303" s="5">
        <v>418</v>
      </c>
      <c r="G303">
        <v>400</v>
      </c>
      <c r="H303">
        <v>308</v>
      </c>
      <c r="I303">
        <v>290</v>
      </c>
      <c r="J303">
        <v>254</v>
      </c>
      <c r="K303">
        <v>278</v>
      </c>
      <c r="L303">
        <v>246</v>
      </c>
      <c r="M303">
        <v>236</v>
      </c>
      <c r="N303">
        <v>242</v>
      </c>
      <c r="O303">
        <v>236</v>
      </c>
      <c r="P303">
        <v>204</v>
      </c>
      <c r="Q303">
        <v>180</v>
      </c>
      <c r="R303" s="11">
        <v>176</v>
      </c>
      <c r="S303" s="28">
        <v>200</v>
      </c>
      <c r="T303" s="28">
        <v>176</v>
      </c>
      <c r="U303" s="28">
        <v>188</v>
      </c>
      <c r="V303">
        <v>208</v>
      </c>
      <c r="W303" t="s">
        <v>292</v>
      </c>
      <c r="X303" t="s">
        <v>213</v>
      </c>
      <c r="Y303" t="s">
        <v>214</v>
      </c>
      <c r="Z303" t="s">
        <v>273</v>
      </c>
      <c r="AA303" t="s">
        <v>226</v>
      </c>
      <c r="AB303" s="75" t="s">
        <v>398</v>
      </c>
      <c r="AC303" s="74" t="s">
        <v>348</v>
      </c>
    </row>
    <row r="304" spans="1:29" ht="16" x14ac:dyDescent="0.2">
      <c r="A304" s="3" t="s">
        <v>60</v>
      </c>
      <c r="B304" s="4">
        <v>5469</v>
      </c>
      <c r="C304">
        <v>5803</v>
      </c>
      <c r="D304">
        <v>5686</v>
      </c>
      <c r="E304">
        <v>5900</v>
      </c>
      <c r="F304" s="4">
        <v>5796</v>
      </c>
      <c r="G304">
        <v>5769</v>
      </c>
      <c r="H304">
        <v>5745</v>
      </c>
      <c r="I304">
        <v>5748</v>
      </c>
      <c r="J304">
        <v>5803</v>
      </c>
      <c r="K304">
        <v>6016</v>
      </c>
      <c r="L304">
        <v>6148</v>
      </c>
      <c r="M304">
        <v>6016</v>
      </c>
      <c r="N304">
        <v>5835</v>
      </c>
      <c r="O304">
        <v>5354</v>
      </c>
      <c r="P304">
        <v>4935</v>
      </c>
      <c r="Q304">
        <v>4507</v>
      </c>
      <c r="R304" s="11">
        <v>4445</v>
      </c>
      <c r="S304" s="28">
        <v>4226</v>
      </c>
      <c r="T304" s="28">
        <v>4104</v>
      </c>
      <c r="U304" s="28">
        <v>3828</v>
      </c>
      <c r="V304">
        <v>3563</v>
      </c>
      <c r="W304" t="s">
        <v>293</v>
      </c>
      <c r="X304" t="s">
        <v>218</v>
      </c>
      <c r="Y304" t="s">
        <v>219</v>
      </c>
      <c r="Z304" t="s">
        <v>255</v>
      </c>
      <c r="AA304" t="s">
        <v>256</v>
      </c>
      <c r="AB304" s="75" t="s">
        <v>399</v>
      </c>
      <c r="AC304" s="74" t="s">
        <v>354</v>
      </c>
    </row>
    <row r="305" spans="1:29" ht="16" x14ac:dyDescent="0.2">
      <c r="A305" s="2" t="s">
        <v>61</v>
      </c>
      <c r="B305" s="5">
        <v>2139</v>
      </c>
      <c r="C305">
        <v>2179</v>
      </c>
      <c r="D305">
        <v>2032</v>
      </c>
      <c r="E305">
        <v>1918</v>
      </c>
      <c r="F305" s="5">
        <v>1784</v>
      </c>
      <c r="G305">
        <v>1698</v>
      </c>
      <c r="H305">
        <v>1749</v>
      </c>
      <c r="I305">
        <v>1587</v>
      </c>
      <c r="J305">
        <v>1613</v>
      </c>
      <c r="K305">
        <v>1554</v>
      </c>
      <c r="L305">
        <v>1499</v>
      </c>
      <c r="M305">
        <v>1518</v>
      </c>
      <c r="N305">
        <v>1582</v>
      </c>
      <c r="O305">
        <v>1615</v>
      </c>
      <c r="P305">
        <v>1597</v>
      </c>
      <c r="Q305">
        <v>1461</v>
      </c>
      <c r="R305" s="11">
        <v>1413</v>
      </c>
      <c r="S305" s="28">
        <v>1445</v>
      </c>
      <c r="T305" s="28">
        <v>1457</v>
      </c>
      <c r="U305" s="28">
        <v>1495</v>
      </c>
      <c r="V305">
        <v>1551</v>
      </c>
      <c r="W305" t="s">
        <v>294</v>
      </c>
      <c r="X305" t="s">
        <v>228</v>
      </c>
      <c r="Y305" t="s">
        <v>229</v>
      </c>
      <c r="Z305" t="s">
        <v>225</v>
      </c>
      <c r="AA305" t="s">
        <v>226</v>
      </c>
      <c r="AB305" s="75" t="s">
        <v>400</v>
      </c>
      <c r="AC305" s="74" t="s">
        <v>346</v>
      </c>
    </row>
    <row r="306" spans="1:29" ht="16" x14ac:dyDescent="0.2">
      <c r="A306" s="3" t="s">
        <v>62</v>
      </c>
      <c r="B306" s="4">
        <v>568</v>
      </c>
      <c r="C306">
        <v>638</v>
      </c>
      <c r="D306">
        <v>676</v>
      </c>
      <c r="E306">
        <v>678</v>
      </c>
      <c r="F306" s="4">
        <v>640</v>
      </c>
      <c r="G306">
        <v>754</v>
      </c>
      <c r="H306">
        <v>762</v>
      </c>
      <c r="I306">
        <v>766</v>
      </c>
      <c r="J306">
        <v>778</v>
      </c>
      <c r="K306">
        <v>786</v>
      </c>
      <c r="L306">
        <v>816</v>
      </c>
      <c r="M306">
        <v>802</v>
      </c>
      <c r="N306">
        <v>744</v>
      </c>
      <c r="O306">
        <v>676</v>
      </c>
      <c r="P306">
        <v>706</v>
      </c>
      <c r="Q306">
        <v>702</v>
      </c>
      <c r="R306" s="11">
        <v>664</v>
      </c>
      <c r="S306" s="28">
        <v>672</v>
      </c>
      <c r="T306" s="28">
        <v>650</v>
      </c>
      <c r="U306" s="28">
        <v>552</v>
      </c>
      <c r="V306">
        <v>456</v>
      </c>
      <c r="W306" t="s">
        <v>295</v>
      </c>
      <c r="X306" t="s">
        <v>228</v>
      </c>
      <c r="Y306" t="s">
        <v>229</v>
      </c>
      <c r="Z306" t="s">
        <v>273</v>
      </c>
      <c r="AA306" t="s">
        <v>226</v>
      </c>
      <c r="AB306" s="75" t="s">
        <v>401</v>
      </c>
      <c r="AC306" s="74" t="s">
        <v>348</v>
      </c>
    </row>
    <row r="307" spans="1:29" ht="16" x14ac:dyDescent="0.2">
      <c r="A307" s="2" t="s">
        <v>63</v>
      </c>
      <c r="B307" s="5">
        <v>490</v>
      </c>
      <c r="C307">
        <v>584</v>
      </c>
      <c r="D307">
        <v>716</v>
      </c>
      <c r="E307">
        <v>754</v>
      </c>
      <c r="F307" s="5">
        <v>704</v>
      </c>
      <c r="G307">
        <v>706</v>
      </c>
      <c r="H307">
        <v>700</v>
      </c>
      <c r="I307">
        <v>720</v>
      </c>
      <c r="J307">
        <v>662</v>
      </c>
      <c r="K307">
        <v>660</v>
      </c>
      <c r="L307">
        <v>727</v>
      </c>
      <c r="M307">
        <v>734</v>
      </c>
      <c r="N307">
        <v>728</v>
      </c>
      <c r="O307">
        <v>699</v>
      </c>
      <c r="P307">
        <v>600</v>
      </c>
      <c r="Q307">
        <v>584</v>
      </c>
      <c r="R307" s="11">
        <v>596</v>
      </c>
      <c r="S307" s="28">
        <v>582</v>
      </c>
      <c r="T307" s="28">
        <v>594</v>
      </c>
      <c r="U307" s="28">
        <v>507</v>
      </c>
      <c r="V307">
        <v>410</v>
      </c>
      <c r="W307" t="s">
        <v>296</v>
      </c>
      <c r="X307" t="s">
        <v>223</v>
      </c>
      <c r="Y307" t="s">
        <v>224</v>
      </c>
      <c r="Z307" t="s">
        <v>246</v>
      </c>
      <c r="AA307" t="s">
        <v>233</v>
      </c>
      <c r="AB307" s="75" t="s">
        <v>402</v>
      </c>
      <c r="AC307" s="74" t="s">
        <v>350</v>
      </c>
    </row>
    <row r="308" spans="1:29" ht="16" x14ac:dyDescent="0.2">
      <c r="A308" s="3" t="s">
        <v>64</v>
      </c>
      <c r="B308" s="4">
        <v>404</v>
      </c>
      <c r="C308">
        <v>362</v>
      </c>
      <c r="D308">
        <v>332</v>
      </c>
      <c r="E308">
        <v>316</v>
      </c>
      <c r="F308" s="4">
        <v>280</v>
      </c>
      <c r="G308">
        <v>332</v>
      </c>
      <c r="H308">
        <v>377</v>
      </c>
      <c r="I308">
        <v>362</v>
      </c>
      <c r="J308">
        <v>332</v>
      </c>
      <c r="K308">
        <v>378</v>
      </c>
      <c r="L308">
        <v>398</v>
      </c>
      <c r="M308">
        <v>362</v>
      </c>
      <c r="N308">
        <v>402</v>
      </c>
      <c r="O308">
        <v>400</v>
      </c>
      <c r="P308">
        <v>397</v>
      </c>
      <c r="Q308">
        <v>404</v>
      </c>
      <c r="R308" s="11">
        <v>430</v>
      </c>
      <c r="S308" s="28">
        <v>404</v>
      </c>
      <c r="T308" s="28">
        <v>382</v>
      </c>
      <c r="U308" s="28">
        <v>434</v>
      </c>
      <c r="V308">
        <v>376</v>
      </c>
      <c r="W308" t="s">
        <v>297</v>
      </c>
      <c r="X308" t="s">
        <v>228</v>
      </c>
      <c r="Y308" t="s">
        <v>229</v>
      </c>
      <c r="Z308" t="s">
        <v>251</v>
      </c>
      <c r="AA308" t="s">
        <v>236</v>
      </c>
      <c r="AB308" s="75" t="s">
        <v>403</v>
      </c>
      <c r="AC308" s="74" t="s">
        <v>352</v>
      </c>
    </row>
    <row r="309" spans="1:29" ht="16" x14ac:dyDescent="0.2">
      <c r="A309" s="2" t="s">
        <v>65</v>
      </c>
      <c r="B309" s="5">
        <v>1464</v>
      </c>
      <c r="C309">
        <v>1364</v>
      </c>
      <c r="D309">
        <v>1380</v>
      </c>
      <c r="E309">
        <v>1300</v>
      </c>
      <c r="F309" s="5">
        <v>1238</v>
      </c>
      <c r="G309">
        <v>1208</v>
      </c>
      <c r="H309">
        <v>1246</v>
      </c>
      <c r="I309">
        <v>1200</v>
      </c>
      <c r="J309">
        <v>1268</v>
      </c>
      <c r="K309">
        <v>1296</v>
      </c>
      <c r="L309">
        <v>1230</v>
      </c>
      <c r="M309">
        <v>1210</v>
      </c>
      <c r="N309">
        <v>1160</v>
      </c>
      <c r="O309">
        <v>1186</v>
      </c>
      <c r="P309">
        <v>1220</v>
      </c>
      <c r="Q309">
        <v>1086</v>
      </c>
      <c r="R309" s="11">
        <v>1050</v>
      </c>
      <c r="S309" s="28">
        <v>1026</v>
      </c>
      <c r="T309" s="28">
        <v>1014</v>
      </c>
      <c r="U309" s="28">
        <v>984</v>
      </c>
      <c r="V309">
        <v>938</v>
      </c>
      <c r="W309" t="s">
        <v>298</v>
      </c>
      <c r="X309" t="s">
        <v>223</v>
      </c>
      <c r="Y309" t="s">
        <v>224</v>
      </c>
      <c r="Z309" t="s">
        <v>273</v>
      </c>
      <c r="AA309" t="s">
        <v>226</v>
      </c>
      <c r="AB309" s="75" t="s">
        <v>404</v>
      </c>
      <c r="AC309" s="74" t="s">
        <v>348</v>
      </c>
    </row>
    <row r="310" spans="1:29" ht="16" x14ac:dyDescent="0.2">
      <c r="A310" s="3" t="s">
        <v>66</v>
      </c>
      <c r="B310" s="4">
        <v>294</v>
      </c>
      <c r="C310">
        <v>350</v>
      </c>
      <c r="D310">
        <v>348</v>
      </c>
      <c r="E310">
        <v>404</v>
      </c>
      <c r="F310" s="4">
        <v>352</v>
      </c>
      <c r="G310">
        <v>346</v>
      </c>
      <c r="H310">
        <v>396</v>
      </c>
      <c r="I310">
        <v>394</v>
      </c>
      <c r="J310">
        <v>342</v>
      </c>
      <c r="K310">
        <v>384</v>
      </c>
      <c r="L310">
        <v>416</v>
      </c>
      <c r="M310">
        <v>390</v>
      </c>
      <c r="N310">
        <v>396</v>
      </c>
      <c r="O310">
        <v>362</v>
      </c>
      <c r="P310">
        <v>314</v>
      </c>
      <c r="Q310">
        <v>280</v>
      </c>
      <c r="R310" s="11">
        <v>308</v>
      </c>
      <c r="S310" s="28">
        <v>336</v>
      </c>
      <c r="T310" s="28">
        <v>316</v>
      </c>
      <c r="U310" s="28">
        <v>306</v>
      </c>
      <c r="V310">
        <v>294</v>
      </c>
      <c r="W310" t="s">
        <v>299</v>
      </c>
      <c r="X310" t="s">
        <v>228</v>
      </c>
      <c r="Y310" t="s">
        <v>229</v>
      </c>
      <c r="Z310" t="s">
        <v>225</v>
      </c>
      <c r="AA310" t="s">
        <v>226</v>
      </c>
      <c r="AB310" s="75" t="s">
        <v>405</v>
      </c>
      <c r="AC310" s="74" t="s">
        <v>346</v>
      </c>
    </row>
    <row r="311" spans="1:29" ht="16" x14ac:dyDescent="0.2">
      <c r="A311" s="3" t="s">
        <v>68</v>
      </c>
      <c r="B311" s="4">
        <v>246</v>
      </c>
      <c r="C311">
        <v>256</v>
      </c>
      <c r="D311">
        <v>290</v>
      </c>
      <c r="E311">
        <v>237</v>
      </c>
      <c r="F311" s="4">
        <v>240</v>
      </c>
      <c r="G311">
        <v>242</v>
      </c>
      <c r="H311">
        <v>250</v>
      </c>
      <c r="I311">
        <v>252</v>
      </c>
      <c r="J311">
        <v>250</v>
      </c>
      <c r="K311">
        <v>242</v>
      </c>
      <c r="L311">
        <v>256</v>
      </c>
      <c r="M311">
        <v>246</v>
      </c>
      <c r="N311">
        <v>228</v>
      </c>
      <c r="O311">
        <v>206</v>
      </c>
      <c r="P311">
        <v>194</v>
      </c>
      <c r="Q311">
        <v>226</v>
      </c>
      <c r="R311" s="11">
        <v>216</v>
      </c>
      <c r="S311" s="28">
        <v>216</v>
      </c>
      <c r="T311" s="28">
        <v>192</v>
      </c>
      <c r="U311" s="28">
        <v>168</v>
      </c>
      <c r="V311">
        <v>146</v>
      </c>
      <c r="W311" t="s">
        <v>301</v>
      </c>
      <c r="X311" t="s">
        <v>213</v>
      </c>
      <c r="Y311" t="s">
        <v>214</v>
      </c>
      <c r="Z311" t="s">
        <v>273</v>
      </c>
      <c r="AA311" t="s">
        <v>226</v>
      </c>
      <c r="AB311" s="75" t="s">
        <v>406</v>
      </c>
      <c r="AC311" s="74" t="s">
        <v>348</v>
      </c>
    </row>
    <row r="312" spans="1:29" ht="16" x14ac:dyDescent="0.2">
      <c r="A312" s="2" t="s">
        <v>69</v>
      </c>
      <c r="B312" s="5">
        <v>966</v>
      </c>
      <c r="C312">
        <v>912</v>
      </c>
      <c r="D312">
        <v>920</v>
      </c>
      <c r="E312">
        <v>911</v>
      </c>
      <c r="F312" s="5">
        <v>811</v>
      </c>
      <c r="G312">
        <v>808</v>
      </c>
      <c r="H312">
        <v>752</v>
      </c>
      <c r="I312">
        <v>722</v>
      </c>
      <c r="J312">
        <v>764</v>
      </c>
      <c r="K312">
        <v>764</v>
      </c>
      <c r="L312">
        <v>766</v>
      </c>
      <c r="M312">
        <v>746</v>
      </c>
      <c r="N312">
        <v>702</v>
      </c>
      <c r="O312">
        <v>654</v>
      </c>
      <c r="P312">
        <v>630</v>
      </c>
      <c r="Q312">
        <v>564</v>
      </c>
      <c r="R312" s="11">
        <v>566</v>
      </c>
      <c r="S312" s="28">
        <v>520</v>
      </c>
      <c r="T312" s="28">
        <v>594</v>
      </c>
      <c r="U312" s="28">
        <v>574</v>
      </c>
      <c r="V312">
        <v>548</v>
      </c>
      <c r="W312" t="s">
        <v>302</v>
      </c>
      <c r="X312" t="s">
        <v>228</v>
      </c>
      <c r="Y312" t="s">
        <v>229</v>
      </c>
      <c r="Z312" t="s">
        <v>251</v>
      </c>
      <c r="AA312" t="s">
        <v>236</v>
      </c>
      <c r="AB312" s="75" t="s">
        <v>407</v>
      </c>
      <c r="AC312" s="74" t="s">
        <v>352</v>
      </c>
    </row>
    <row r="313" spans="1:29" ht="16" x14ac:dyDescent="0.2">
      <c r="A313" s="3" t="s">
        <v>70</v>
      </c>
      <c r="B313" s="4">
        <v>690</v>
      </c>
      <c r="C313">
        <v>654</v>
      </c>
      <c r="D313">
        <v>636</v>
      </c>
      <c r="E313">
        <v>636</v>
      </c>
      <c r="F313" s="4">
        <v>604</v>
      </c>
      <c r="G313">
        <v>592</v>
      </c>
      <c r="H313">
        <v>566</v>
      </c>
      <c r="I313">
        <v>586</v>
      </c>
      <c r="J313">
        <v>566</v>
      </c>
      <c r="K313">
        <v>544</v>
      </c>
      <c r="L313">
        <v>566</v>
      </c>
      <c r="M313">
        <v>548</v>
      </c>
      <c r="N313">
        <v>574</v>
      </c>
      <c r="O313">
        <v>520</v>
      </c>
      <c r="P313">
        <v>508</v>
      </c>
      <c r="Q313">
        <v>412</v>
      </c>
      <c r="R313" s="11">
        <v>350</v>
      </c>
      <c r="S313" s="28">
        <v>370</v>
      </c>
      <c r="T313" s="28">
        <v>348</v>
      </c>
      <c r="U313" s="28">
        <v>348</v>
      </c>
      <c r="V313">
        <v>318</v>
      </c>
      <c r="W313" t="s">
        <v>303</v>
      </c>
      <c r="X313" t="s">
        <v>213</v>
      </c>
      <c r="Y313" t="s">
        <v>214</v>
      </c>
      <c r="Z313" t="s">
        <v>271</v>
      </c>
      <c r="AA313" t="s">
        <v>233</v>
      </c>
      <c r="AB313" s="75" t="s">
        <v>408</v>
      </c>
      <c r="AC313" s="74" t="s">
        <v>352</v>
      </c>
    </row>
    <row r="314" spans="1:29" ht="16" x14ac:dyDescent="0.2">
      <c r="A314" s="2" t="s">
        <v>71</v>
      </c>
      <c r="B314" s="5">
        <v>1976</v>
      </c>
      <c r="C314">
        <v>1954</v>
      </c>
      <c r="D314">
        <v>1963</v>
      </c>
      <c r="E314">
        <v>2076</v>
      </c>
      <c r="F314" s="5">
        <v>2010</v>
      </c>
      <c r="G314">
        <v>2060</v>
      </c>
      <c r="H314">
        <v>1942</v>
      </c>
      <c r="I314">
        <v>1948</v>
      </c>
      <c r="J314">
        <v>1932</v>
      </c>
      <c r="K314">
        <v>1756</v>
      </c>
      <c r="L314">
        <v>1816</v>
      </c>
      <c r="M314">
        <v>1786</v>
      </c>
      <c r="N314">
        <v>1736</v>
      </c>
      <c r="O314">
        <v>1590</v>
      </c>
      <c r="P314">
        <v>1532</v>
      </c>
      <c r="Q314">
        <v>1482</v>
      </c>
      <c r="R314" s="11">
        <v>1432</v>
      </c>
      <c r="S314" s="28">
        <v>1370</v>
      </c>
      <c r="T314" s="28">
        <v>1338</v>
      </c>
      <c r="U314" s="28">
        <v>1238</v>
      </c>
      <c r="V314">
        <v>1070</v>
      </c>
      <c r="W314" t="s">
        <v>304</v>
      </c>
      <c r="X314" t="s">
        <v>223</v>
      </c>
      <c r="Y314" t="s">
        <v>224</v>
      </c>
      <c r="Z314" t="s">
        <v>255</v>
      </c>
      <c r="AA314" t="s">
        <v>256</v>
      </c>
      <c r="AB314" s="75" t="s">
        <v>409</v>
      </c>
      <c r="AC314" s="74" t="s">
        <v>354</v>
      </c>
    </row>
    <row r="315" spans="1:29" ht="16" x14ac:dyDescent="0.2">
      <c r="A315" s="3" t="s">
        <v>72</v>
      </c>
      <c r="B315" s="4">
        <v>518</v>
      </c>
      <c r="C315">
        <v>552</v>
      </c>
      <c r="D315">
        <v>568</v>
      </c>
      <c r="E315">
        <v>584</v>
      </c>
      <c r="F315" s="4">
        <v>588</v>
      </c>
      <c r="G315">
        <v>608</v>
      </c>
      <c r="H315">
        <v>656</v>
      </c>
      <c r="I315">
        <v>606</v>
      </c>
      <c r="J315">
        <v>640</v>
      </c>
      <c r="K315">
        <v>597</v>
      </c>
      <c r="L315">
        <v>599</v>
      </c>
      <c r="M315">
        <v>560</v>
      </c>
      <c r="N315">
        <v>568</v>
      </c>
      <c r="O315">
        <v>486</v>
      </c>
      <c r="P315">
        <v>456</v>
      </c>
      <c r="Q315">
        <v>506</v>
      </c>
      <c r="R315" s="11">
        <v>448</v>
      </c>
      <c r="S315" s="28">
        <v>412</v>
      </c>
      <c r="T315" s="28">
        <v>468</v>
      </c>
      <c r="U315" s="28">
        <v>404</v>
      </c>
      <c r="V315">
        <v>404</v>
      </c>
      <c r="W315" t="s">
        <v>305</v>
      </c>
      <c r="X315" t="s">
        <v>223</v>
      </c>
      <c r="Y315" t="s">
        <v>224</v>
      </c>
      <c r="Z315" t="s">
        <v>251</v>
      </c>
      <c r="AA315" t="s">
        <v>236</v>
      </c>
      <c r="AB315" s="75" t="s">
        <v>410</v>
      </c>
      <c r="AC315" s="74" t="s">
        <v>352</v>
      </c>
    </row>
    <row r="316" spans="1:29" ht="16" x14ac:dyDescent="0.2">
      <c r="A316" s="2" t="s">
        <v>73</v>
      </c>
      <c r="B316" s="5">
        <v>1104</v>
      </c>
      <c r="C316">
        <v>1142</v>
      </c>
      <c r="D316">
        <v>1030</v>
      </c>
      <c r="E316">
        <v>1020</v>
      </c>
      <c r="F316" s="5">
        <v>1028</v>
      </c>
      <c r="G316">
        <v>986</v>
      </c>
      <c r="H316">
        <v>918</v>
      </c>
      <c r="I316">
        <v>910</v>
      </c>
      <c r="J316">
        <v>918</v>
      </c>
      <c r="K316">
        <v>840</v>
      </c>
      <c r="L316">
        <v>868</v>
      </c>
      <c r="M316">
        <v>814</v>
      </c>
      <c r="N316">
        <v>780</v>
      </c>
      <c r="O316">
        <v>776</v>
      </c>
      <c r="P316">
        <v>669</v>
      </c>
      <c r="Q316">
        <v>694</v>
      </c>
      <c r="R316" s="11">
        <v>692</v>
      </c>
      <c r="S316" s="28">
        <v>654</v>
      </c>
      <c r="T316" s="28">
        <v>602</v>
      </c>
      <c r="U316" s="28">
        <v>590</v>
      </c>
      <c r="V316">
        <v>536</v>
      </c>
      <c r="W316" t="s">
        <v>306</v>
      </c>
      <c r="X316" t="s">
        <v>228</v>
      </c>
      <c r="Y316" t="s">
        <v>229</v>
      </c>
      <c r="Z316" t="s">
        <v>273</v>
      </c>
      <c r="AA316" t="s">
        <v>226</v>
      </c>
      <c r="AB316" s="75" t="s">
        <v>411</v>
      </c>
      <c r="AC316" s="74" t="s">
        <v>348</v>
      </c>
    </row>
    <row r="317" spans="1:29" ht="16" x14ac:dyDescent="0.2">
      <c r="A317" s="2" t="s">
        <v>75</v>
      </c>
      <c r="B317" s="5">
        <v>2885</v>
      </c>
      <c r="C317">
        <v>3177</v>
      </c>
      <c r="D317">
        <v>3347</v>
      </c>
      <c r="E317">
        <v>3459</v>
      </c>
      <c r="F317" s="5">
        <v>3491</v>
      </c>
      <c r="G317">
        <v>3445</v>
      </c>
      <c r="H317">
        <v>3567</v>
      </c>
      <c r="I317">
        <v>3507</v>
      </c>
      <c r="J317">
        <v>3465</v>
      </c>
      <c r="K317">
        <v>3338</v>
      </c>
      <c r="L317">
        <v>3219</v>
      </c>
      <c r="M317">
        <v>3002</v>
      </c>
      <c r="N317">
        <v>2979</v>
      </c>
      <c r="O317">
        <v>2904</v>
      </c>
      <c r="P317">
        <v>2800</v>
      </c>
      <c r="Q317">
        <v>2503</v>
      </c>
      <c r="R317" s="11">
        <v>2391</v>
      </c>
      <c r="S317" s="28">
        <v>2346</v>
      </c>
      <c r="T317" s="28">
        <v>2291</v>
      </c>
      <c r="U317" s="28">
        <v>2170</v>
      </c>
      <c r="V317">
        <v>2050</v>
      </c>
      <c r="W317" t="s">
        <v>308</v>
      </c>
      <c r="X317" t="s">
        <v>218</v>
      </c>
      <c r="Y317" t="s">
        <v>219</v>
      </c>
      <c r="Z317" t="s">
        <v>232</v>
      </c>
      <c r="AA317" t="s">
        <v>233</v>
      </c>
      <c r="AB317" s="75" t="s">
        <v>412</v>
      </c>
      <c r="AC317" s="74" t="s">
        <v>350</v>
      </c>
    </row>
    <row r="318" spans="1:29" ht="16" x14ac:dyDescent="0.2">
      <c r="A318" s="3" t="s">
        <v>76</v>
      </c>
      <c r="B318" s="4">
        <v>630</v>
      </c>
      <c r="C318">
        <v>680</v>
      </c>
      <c r="D318">
        <v>622</v>
      </c>
      <c r="E318">
        <v>598</v>
      </c>
      <c r="F318" s="4">
        <v>566</v>
      </c>
      <c r="G318">
        <v>624</v>
      </c>
      <c r="H318">
        <v>550</v>
      </c>
      <c r="I318">
        <v>554</v>
      </c>
      <c r="J318">
        <v>620</v>
      </c>
      <c r="K318">
        <v>620</v>
      </c>
      <c r="L318">
        <v>666</v>
      </c>
      <c r="M318">
        <v>654</v>
      </c>
      <c r="N318">
        <v>624</v>
      </c>
      <c r="O318">
        <v>600</v>
      </c>
      <c r="P318">
        <v>594</v>
      </c>
      <c r="Q318">
        <v>596</v>
      </c>
      <c r="R318" s="11">
        <v>564</v>
      </c>
      <c r="S318" s="28">
        <v>570</v>
      </c>
      <c r="T318" s="28">
        <v>524</v>
      </c>
      <c r="U318" s="28">
        <v>476</v>
      </c>
      <c r="V318">
        <v>446</v>
      </c>
      <c r="W318" t="s">
        <v>309</v>
      </c>
      <c r="X318" t="s">
        <v>223</v>
      </c>
      <c r="Y318" t="s">
        <v>224</v>
      </c>
      <c r="Z318" t="s">
        <v>238</v>
      </c>
      <c r="AA318" t="s">
        <v>236</v>
      </c>
      <c r="AB318" s="75" t="s">
        <v>413</v>
      </c>
      <c r="AC318" s="74" t="s">
        <v>354</v>
      </c>
    </row>
    <row r="319" spans="1:29" ht="16" x14ac:dyDescent="0.2">
      <c r="A319" s="2" t="s">
        <v>77</v>
      </c>
      <c r="B319" s="5">
        <v>5430</v>
      </c>
      <c r="C319">
        <v>5276</v>
      </c>
      <c r="D319">
        <v>5262</v>
      </c>
      <c r="E319">
        <v>5114</v>
      </c>
      <c r="F319" s="5">
        <v>5097</v>
      </c>
      <c r="G319">
        <v>4833</v>
      </c>
      <c r="H319">
        <v>4683</v>
      </c>
      <c r="I319">
        <v>4530</v>
      </c>
      <c r="J319">
        <v>4364</v>
      </c>
      <c r="K319">
        <v>4163</v>
      </c>
      <c r="L319">
        <v>4004</v>
      </c>
      <c r="M319">
        <v>3953</v>
      </c>
      <c r="N319">
        <v>3671</v>
      </c>
      <c r="O319">
        <v>3414</v>
      </c>
      <c r="P319">
        <v>3116</v>
      </c>
      <c r="Q319">
        <v>2926</v>
      </c>
      <c r="R319" s="11">
        <v>2728</v>
      </c>
      <c r="S319" s="28">
        <v>2577</v>
      </c>
      <c r="T319" s="28">
        <v>2384</v>
      </c>
      <c r="U319" s="28">
        <v>2179</v>
      </c>
      <c r="V319">
        <v>1951</v>
      </c>
      <c r="W319" t="s">
        <v>310</v>
      </c>
      <c r="X319" t="s">
        <v>223</v>
      </c>
      <c r="Y319" t="s">
        <v>224</v>
      </c>
      <c r="Z319" t="s">
        <v>215</v>
      </c>
      <c r="AA319" t="s">
        <v>216</v>
      </c>
      <c r="AB319" s="75" t="s">
        <v>414</v>
      </c>
      <c r="AC319" s="74" t="s">
        <v>344</v>
      </c>
    </row>
    <row r="320" spans="1:29" ht="16" x14ac:dyDescent="0.2">
      <c r="A320" s="3" t="s">
        <v>78</v>
      </c>
      <c r="B320" s="4">
        <v>6468</v>
      </c>
      <c r="C320">
        <v>6495</v>
      </c>
      <c r="D320">
        <v>6606</v>
      </c>
      <c r="E320">
        <v>6468</v>
      </c>
      <c r="F320" s="4">
        <v>6247</v>
      </c>
      <c r="G320">
        <v>6378</v>
      </c>
      <c r="H320">
        <v>6396</v>
      </c>
      <c r="I320">
        <v>6338</v>
      </c>
      <c r="J320">
        <v>6434</v>
      </c>
      <c r="K320">
        <v>6329</v>
      </c>
      <c r="L320">
        <v>6244</v>
      </c>
      <c r="M320">
        <v>6144</v>
      </c>
      <c r="N320">
        <v>5942</v>
      </c>
      <c r="O320">
        <v>5567</v>
      </c>
      <c r="P320">
        <v>5224</v>
      </c>
      <c r="Q320">
        <v>4946</v>
      </c>
      <c r="R320" s="11">
        <v>4842</v>
      </c>
      <c r="S320" s="28">
        <v>4548</v>
      </c>
      <c r="T320" s="28">
        <v>4222</v>
      </c>
      <c r="U320" s="28">
        <v>4155</v>
      </c>
      <c r="V320">
        <v>3960</v>
      </c>
      <c r="W320" t="s">
        <v>311</v>
      </c>
      <c r="X320" t="s">
        <v>223</v>
      </c>
      <c r="Y320" t="s">
        <v>224</v>
      </c>
      <c r="Z320" t="s">
        <v>232</v>
      </c>
      <c r="AA320" t="s">
        <v>233</v>
      </c>
      <c r="AB320" s="75" t="s">
        <v>415</v>
      </c>
      <c r="AC320" s="74" t="s">
        <v>350</v>
      </c>
    </row>
    <row r="321" spans="1:29" ht="16" x14ac:dyDescent="0.2">
      <c r="A321" s="2" t="s">
        <v>79</v>
      </c>
      <c r="B321" s="5">
        <v>1934</v>
      </c>
      <c r="C321">
        <v>2017</v>
      </c>
      <c r="D321">
        <v>1896</v>
      </c>
      <c r="E321">
        <v>2130</v>
      </c>
      <c r="F321" s="5">
        <v>2066</v>
      </c>
      <c r="G321">
        <v>2116</v>
      </c>
      <c r="H321">
        <v>2092</v>
      </c>
      <c r="I321">
        <v>2091</v>
      </c>
      <c r="J321">
        <v>2128</v>
      </c>
      <c r="K321">
        <v>2054</v>
      </c>
      <c r="L321">
        <v>2008</v>
      </c>
      <c r="M321">
        <v>1871</v>
      </c>
      <c r="N321">
        <v>1798</v>
      </c>
      <c r="O321">
        <v>1722</v>
      </c>
      <c r="P321">
        <v>1616</v>
      </c>
      <c r="Q321">
        <v>1556</v>
      </c>
      <c r="R321" s="11">
        <v>1432</v>
      </c>
      <c r="S321" s="28">
        <v>1360</v>
      </c>
      <c r="T321" s="28">
        <v>1302</v>
      </c>
      <c r="U321" s="28">
        <v>1268</v>
      </c>
      <c r="V321">
        <v>1196</v>
      </c>
      <c r="W321" t="s">
        <v>312</v>
      </c>
      <c r="X321" t="s">
        <v>228</v>
      </c>
      <c r="Y321" t="s">
        <v>229</v>
      </c>
      <c r="Z321" t="s">
        <v>255</v>
      </c>
      <c r="AA321" t="s">
        <v>256</v>
      </c>
      <c r="AB321" s="75" t="s">
        <v>416</v>
      </c>
      <c r="AC321" s="74" t="s">
        <v>354</v>
      </c>
    </row>
    <row r="322" spans="1:29" ht="16" x14ac:dyDescent="0.2">
      <c r="A322" s="3" t="s">
        <v>80</v>
      </c>
      <c r="B322" s="4">
        <v>454</v>
      </c>
      <c r="C322">
        <v>466</v>
      </c>
      <c r="D322">
        <v>480</v>
      </c>
      <c r="E322">
        <v>448</v>
      </c>
      <c r="F322" s="4">
        <v>418</v>
      </c>
      <c r="G322">
        <v>364</v>
      </c>
      <c r="H322">
        <v>381</v>
      </c>
      <c r="I322">
        <v>401</v>
      </c>
      <c r="J322">
        <v>381</v>
      </c>
      <c r="K322">
        <v>458</v>
      </c>
      <c r="L322">
        <v>432</v>
      </c>
      <c r="M322">
        <v>470</v>
      </c>
      <c r="N322">
        <v>448</v>
      </c>
      <c r="O322">
        <v>396</v>
      </c>
      <c r="P322">
        <v>402</v>
      </c>
      <c r="Q322">
        <v>310</v>
      </c>
      <c r="R322" s="11">
        <v>348</v>
      </c>
      <c r="S322" s="28">
        <v>332</v>
      </c>
      <c r="T322" s="28">
        <v>334</v>
      </c>
      <c r="U322" s="28">
        <v>276</v>
      </c>
      <c r="V322">
        <v>212</v>
      </c>
      <c r="W322" t="s">
        <v>313</v>
      </c>
      <c r="X322" t="s">
        <v>228</v>
      </c>
      <c r="Y322" t="s">
        <v>229</v>
      </c>
      <c r="Z322" t="s">
        <v>225</v>
      </c>
      <c r="AA322" t="s">
        <v>226</v>
      </c>
      <c r="AB322" s="75" t="s">
        <v>417</v>
      </c>
      <c r="AC322" s="74" t="s">
        <v>346</v>
      </c>
    </row>
    <row r="323" spans="1:29" ht="16" x14ac:dyDescent="0.2">
      <c r="A323" s="2" t="s">
        <v>81</v>
      </c>
      <c r="B323" s="5">
        <v>652</v>
      </c>
      <c r="C323">
        <v>676</v>
      </c>
      <c r="D323">
        <v>678</v>
      </c>
      <c r="E323">
        <v>644</v>
      </c>
      <c r="F323" s="5">
        <v>622</v>
      </c>
      <c r="G323">
        <v>610</v>
      </c>
      <c r="H323">
        <v>568</v>
      </c>
      <c r="I323">
        <v>590</v>
      </c>
      <c r="J323">
        <v>556</v>
      </c>
      <c r="K323">
        <v>540</v>
      </c>
      <c r="L323">
        <v>462</v>
      </c>
      <c r="M323">
        <v>466</v>
      </c>
      <c r="N323">
        <v>462</v>
      </c>
      <c r="O323">
        <v>410</v>
      </c>
      <c r="P323">
        <v>354</v>
      </c>
      <c r="Q323">
        <v>350</v>
      </c>
      <c r="R323" s="11">
        <v>334</v>
      </c>
      <c r="S323" s="28">
        <v>284</v>
      </c>
      <c r="T323" s="28">
        <v>260</v>
      </c>
      <c r="U323" s="28">
        <v>292</v>
      </c>
      <c r="V323">
        <v>292</v>
      </c>
      <c r="W323" t="s">
        <v>314</v>
      </c>
      <c r="X323" t="s">
        <v>228</v>
      </c>
      <c r="Y323" t="s">
        <v>229</v>
      </c>
      <c r="Z323" t="s">
        <v>235</v>
      </c>
      <c r="AA323" t="s">
        <v>236</v>
      </c>
      <c r="AB323" s="75" t="s">
        <v>418</v>
      </c>
      <c r="AC323" s="74" t="s">
        <v>352</v>
      </c>
    </row>
    <row r="324" spans="1:29" ht="16" x14ac:dyDescent="0.2">
      <c r="A324" s="3" t="s">
        <v>82</v>
      </c>
      <c r="B324" s="4">
        <v>772</v>
      </c>
      <c r="C324">
        <v>832</v>
      </c>
      <c r="D324">
        <v>762</v>
      </c>
      <c r="E324">
        <v>770</v>
      </c>
      <c r="F324" s="4">
        <v>714</v>
      </c>
      <c r="G324">
        <v>680</v>
      </c>
      <c r="H324">
        <v>580</v>
      </c>
      <c r="I324">
        <v>562</v>
      </c>
      <c r="J324">
        <v>596</v>
      </c>
      <c r="K324">
        <v>582</v>
      </c>
      <c r="L324">
        <v>634</v>
      </c>
      <c r="M324">
        <v>618</v>
      </c>
      <c r="N324">
        <v>536</v>
      </c>
      <c r="O324">
        <v>558</v>
      </c>
      <c r="P324">
        <v>542</v>
      </c>
      <c r="Q324">
        <v>510</v>
      </c>
      <c r="R324" s="11">
        <v>506</v>
      </c>
      <c r="S324" s="28">
        <v>554</v>
      </c>
      <c r="T324" s="28">
        <v>549</v>
      </c>
      <c r="U324" s="28">
        <v>489</v>
      </c>
      <c r="V324">
        <v>457</v>
      </c>
      <c r="W324" t="s">
        <v>315</v>
      </c>
      <c r="X324" t="s">
        <v>228</v>
      </c>
      <c r="Y324" t="s">
        <v>229</v>
      </c>
      <c r="Z324" t="s">
        <v>243</v>
      </c>
      <c r="AA324" t="s">
        <v>226</v>
      </c>
      <c r="AB324" s="75" t="s">
        <v>419</v>
      </c>
      <c r="AC324" s="74" t="s">
        <v>350</v>
      </c>
    </row>
    <row r="325" spans="1:29" ht="16" x14ac:dyDescent="0.2">
      <c r="A325" s="2" t="s">
        <v>83</v>
      </c>
      <c r="B325" s="5">
        <v>176</v>
      </c>
      <c r="C325">
        <v>186</v>
      </c>
      <c r="D325">
        <v>180</v>
      </c>
      <c r="E325">
        <v>170</v>
      </c>
      <c r="F325" s="5">
        <v>190</v>
      </c>
      <c r="G325">
        <v>188</v>
      </c>
      <c r="H325">
        <v>168</v>
      </c>
      <c r="I325">
        <v>178</v>
      </c>
      <c r="J325">
        <v>152</v>
      </c>
      <c r="K325">
        <v>142</v>
      </c>
      <c r="L325">
        <v>152</v>
      </c>
      <c r="M325">
        <v>154</v>
      </c>
      <c r="N325">
        <v>160</v>
      </c>
      <c r="O325">
        <v>140</v>
      </c>
      <c r="P325">
        <v>114</v>
      </c>
      <c r="Q325">
        <v>114</v>
      </c>
      <c r="R325" s="11">
        <v>116</v>
      </c>
      <c r="S325" s="28">
        <v>94</v>
      </c>
      <c r="T325" s="28">
        <v>106</v>
      </c>
      <c r="U325" s="28">
        <v>106</v>
      </c>
      <c r="V325">
        <v>94</v>
      </c>
      <c r="W325" t="s">
        <v>316</v>
      </c>
      <c r="X325" t="s">
        <v>213</v>
      </c>
      <c r="Y325" t="s">
        <v>214</v>
      </c>
      <c r="Z325" t="s">
        <v>225</v>
      </c>
      <c r="AA325" t="s">
        <v>226</v>
      </c>
      <c r="AB325" s="75" t="s">
        <v>420</v>
      </c>
      <c r="AC325" s="74" t="s">
        <v>346</v>
      </c>
    </row>
    <row r="326" spans="1:29" ht="16" x14ac:dyDescent="0.2">
      <c r="A326" s="3" t="s">
        <v>84</v>
      </c>
      <c r="B326" s="4">
        <v>1017</v>
      </c>
      <c r="C326">
        <v>916</v>
      </c>
      <c r="D326">
        <v>849</v>
      </c>
      <c r="E326">
        <v>940</v>
      </c>
      <c r="F326" s="4">
        <v>890</v>
      </c>
      <c r="G326">
        <v>832</v>
      </c>
      <c r="H326">
        <v>794</v>
      </c>
      <c r="I326">
        <v>916</v>
      </c>
      <c r="J326">
        <v>926</v>
      </c>
      <c r="K326">
        <v>946</v>
      </c>
      <c r="L326">
        <v>928</v>
      </c>
      <c r="M326">
        <v>766</v>
      </c>
      <c r="N326">
        <v>770</v>
      </c>
      <c r="O326">
        <v>752</v>
      </c>
      <c r="P326">
        <v>738</v>
      </c>
      <c r="Q326">
        <v>692</v>
      </c>
      <c r="R326" s="11">
        <v>694</v>
      </c>
      <c r="S326" s="28">
        <v>738</v>
      </c>
      <c r="T326" s="28">
        <v>686</v>
      </c>
      <c r="U326" s="28">
        <v>742</v>
      </c>
      <c r="V326">
        <v>774</v>
      </c>
      <c r="W326" t="s">
        <v>317</v>
      </c>
      <c r="X326" t="s">
        <v>223</v>
      </c>
      <c r="Y326" t="s">
        <v>224</v>
      </c>
      <c r="Z326" t="s">
        <v>255</v>
      </c>
      <c r="AA326" t="s">
        <v>256</v>
      </c>
      <c r="AB326" s="75" t="s">
        <v>421</v>
      </c>
      <c r="AC326" s="74" t="s">
        <v>354</v>
      </c>
    </row>
    <row r="327" spans="1:29" ht="16" x14ac:dyDescent="0.2">
      <c r="A327" s="2" t="s">
        <v>85</v>
      </c>
      <c r="B327" s="5">
        <v>430</v>
      </c>
      <c r="C327">
        <v>476</v>
      </c>
      <c r="D327">
        <v>504</v>
      </c>
      <c r="E327">
        <v>462</v>
      </c>
      <c r="F327" s="5">
        <v>410</v>
      </c>
      <c r="G327">
        <v>380</v>
      </c>
      <c r="H327">
        <v>376</v>
      </c>
      <c r="I327">
        <v>380</v>
      </c>
      <c r="J327">
        <v>358</v>
      </c>
      <c r="K327">
        <v>352</v>
      </c>
      <c r="L327">
        <v>328</v>
      </c>
      <c r="M327">
        <v>344</v>
      </c>
      <c r="N327">
        <v>376</v>
      </c>
      <c r="O327">
        <v>346</v>
      </c>
      <c r="P327">
        <v>398</v>
      </c>
      <c r="Q327">
        <v>378</v>
      </c>
      <c r="R327" s="11">
        <v>382</v>
      </c>
      <c r="S327" s="28">
        <v>392</v>
      </c>
      <c r="T327" s="28">
        <v>326</v>
      </c>
      <c r="U327" s="28">
        <v>268</v>
      </c>
      <c r="V327">
        <v>280</v>
      </c>
      <c r="W327" t="s">
        <v>318</v>
      </c>
      <c r="X327" t="s">
        <v>228</v>
      </c>
      <c r="Y327" t="s">
        <v>229</v>
      </c>
      <c r="Z327" t="s">
        <v>243</v>
      </c>
      <c r="AA327" t="s">
        <v>226</v>
      </c>
      <c r="AB327" s="75" t="s">
        <v>422</v>
      </c>
      <c r="AC327" s="74" t="s">
        <v>350</v>
      </c>
    </row>
    <row r="328" spans="1:29" ht="16" x14ac:dyDescent="0.2">
      <c r="A328" s="3" t="s">
        <v>86</v>
      </c>
      <c r="B328" s="4">
        <v>1076</v>
      </c>
      <c r="C328">
        <v>1048</v>
      </c>
      <c r="D328">
        <v>1080</v>
      </c>
      <c r="E328">
        <v>1098</v>
      </c>
      <c r="F328" s="4">
        <v>1054</v>
      </c>
      <c r="G328">
        <v>960</v>
      </c>
      <c r="H328">
        <v>924</v>
      </c>
      <c r="I328">
        <v>920</v>
      </c>
      <c r="J328">
        <v>886</v>
      </c>
      <c r="K328">
        <v>850</v>
      </c>
      <c r="L328">
        <v>828</v>
      </c>
      <c r="M328">
        <v>828</v>
      </c>
      <c r="N328">
        <v>736</v>
      </c>
      <c r="O328">
        <v>600</v>
      </c>
      <c r="P328">
        <v>562</v>
      </c>
      <c r="Q328">
        <v>486</v>
      </c>
      <c r="R328" s="11">
        <v>448</v>
      </c>
      <c r="S328" s="28">
        <v>410</v>
      </c>
      <c r="T328" s="28">
        <v>376</v>
      </c>
      <c r="U328" s="28">
        <v>410</v>
      </c>
      <c r="V328">
        <v>398</v>
      </c>
      <c r="W328" t="s">
        <v>319</v>
      </c>
      <c r="X328" t="s">
        <v>223</v>
      </c>
      <c r="Y328" t="s">
        <v>224</v>
      </c>
      <c r="Z328" t="s">
        <v>238</v>
      </c>
      <c r="AA328" t="s">
        <v>236</v>
      </c>
      <c r="AB328" s="75" t="s">
        <v>423</v>
      </c>
      <c r="AC328" s="74" t="s">
        <v>354</v>
      </c>
    </row>
    <row r="329" spans="1:29" ht="16" x14ac:dyDescent="0.2">
      <c r="A329" s="3" t="s">
        <v>88</v>
      </c>
      <c r="B329" s="4">
        <v>522</v>
      </c>
      <c r="C329">
        <v>536</v>
      </c>
      <c r="D329">
        <v>522</v>
      </c>
      <c r="E329">
        <v>516</v>
      </c>
      <c r="F329" s="4">
        <v>462</v>
      </c>
      <c r="G329">
        <v>466</v>
      </c>
      <c r="H329">
        <v>418</v>
      </c>
      <c r="I329">
        <v>396</v>
      </c>
      <c r="J329">
        <v>388</v>
      </c>
      <c r="K329">
        <v>398</v>
      </c>
      <c r="L329">
        <v>356</v>
      </c>
      <c r="M329">
        <v>366</v>
      </c>
      <c r="N329">
        <v>350</v>
      </c>
      <c r="O329">
        <v>314</v>
      </c>
      <c r="P329">
        <v>260</v>
      </c>
      <c r="Q329">
        <v>234</v>
      </c>
      <c r="R329" s="11">
        <v>242</v>
      </c>
      <c r="S329" s="28">
        <v>296</v>
      </c>
      <c r="T329" s="28">
        <v>292</v>
      </c>
      <c r="U329" s="28">
        <v>270</v>
      </c>
      <c r="V329">
        <v>244</v>
      </c>
      <c r="W329" t="s">
        <v>321</v>
      </c>
      <c r="X329" t="s">
        <v>228</v>
      </c>
      <c r="Y329" t="s">
        <v>229</v>
      </c>
      <c r="Z329" t="s">
        <v>238</v>
      </c>
      <c r="AA329" t="s">
        <v>236</v>
      </c>
      <c r="AB329" s="75" t="s">
        <v>424</v>
      </c>
      <c r="AC329" s="74" t="s">
        <v>354</v>
      </c>
    </row>
    <row r="330" spans="1:29" ht="16" x14ac:dyDescent="0.2">
      <c r="A330" s="2" t="s">
        <v>89</v>
      </c>
      <c r="B330" s="5">
        <v>456</v>
      </c>
      <c r="C330">
        <v>404</v>
      </c>
      <c r="D330">
        <v>416</v>
      </c>
      <c r="E330">
        <v>416</v>
      </c>
      <c r="F330" s="5">
        <v>430</v>
      </c>
      <c r="G330">
        <v>380</v>
      </c>
      <c r="H330">
        <v>334</v>
      </c>
      <c r="I330">
        <v>312</v>
      </c>
      <c r="J330">
        <v>332</v>
      </c>
      <c r="K330">
        <v>300</v>
      </c>
      <c r="L330">
        <v>292</v>
      </c>
      <c r="M330">
        <v>314</v>
      </c>
      <c r="N330">
        <v>310</v>
      </c>
      <c r="O330">
        <v>286</v>
      </c>
      <c r="P330">
        <v>278</v>
      </c>
      <c r="Q330">
        <v>258</v>
      </c>
      <c r="R330" s="11">
        <v>216</v>
      </c>
      <c r="S330" s="28">
        <v>230</v>
      </c>
      <c r="T330" s="28">
        <v>206</v>
      </c>
      <c r="U330" s="28">
        <v>206</v>
      </c>
      <c r="V330">
        <v>214</v>
      </c>
      <c r="W330" t="s">
        <v>322</v>
      </c>
      <c r="X330" t="s">
        <v>228</v>
      </c>
      <c r="Y330" t="s">
        <v>229</v>
      </c>
      <c r="Z330" t="s">
        <v>225</v>
      </c>
      <c r="AA330" t="s">
        <v>226</v>
      </c>
      <c r="AB330" s="75" t="s">
        <v>425</v>
      </c>
      <c r="AC330" s="74" t="s">
        <v>346</v>
      </c>
    </row>
    <row r="331" spans="1:29" ht="16" x14ac:dyDescent="0.2">
      <c r="A331" s="3" t="s">
        <v>90</v>
      </c>
      <c r="B331" s="4">
        <v>1934</v>
      </c>
      <c r="C331">
        <v>1946</v>
      </c>
      <c r="D331">
        <v>1874</v>
      </c>
      <c r="E331">
        <v>1810</v>
      </c>
      <c r="F331" s="4">
        <v>1821</v>
      </c>
      <c r="G331">
        <v>1972</v>
      </c>
      <c r="H331">
        <v>1838</v>
      </c>
      <c r="I331">
        <v>1763</v>
      </c>
      <c r="J331">
        <v>1804</v>
      </c>
      <c r="K331">
        <v>1745</v>
      </c>
      <c r="L331">
        <v>1689</v>
      </c>
      <c r="M331">
        <v>1663</v>
      </c>
      <c r="N331">
        <v>1539</v>
      </c>
      <c r="O331">
        <v>1521</v>
      </c>
      <c r="P331">
        <v>1515</v>
      </c>
      <c r="Q331">
        <v>1471</v>
      </c>
      <c r="R331" s="11">
        <v>1335</v>
      </c>
      <c r="S331" s="28">
        <v>1227</v>
      </c>
      <c r="T331" s="28">
        <v>1105</v>
      </c>
      <c r="U331" s="28">
        <v>1057</v>
      </c>
      <c r="V331">
        <v>1071</v>
      </c>
      <c r="W331" t="s">
        <v>323</v>
      </c>
      <c r="X331" t="s">
        <v>223</v>
      </c>
      <c r="Y331" t="s">
        <v>224</v>
      </c>
      <c r="Z331" t="s">
        <v>255</v>
      </c>
      <c r="AA331" t="s">
        <v>256</v>
      </c>
      <c r="AB331" s="75" t="s">
        <v>426</v>
      </c>
      <c r="AC331" s="74" t="s">
        <v>354</v>
      </c>
    </row>
    <row r="332" spans="1:29" ht="16" x14ac:dyDescent="0.2">
      <c r="A332" s="2" t="s">
        <v>91</v>
      </c>
      <c r="B332" s="5">
        <v>4494</v>
      </c>
      <c r="C332">
        <v>4790</v>
      </c>
      <c r="D332">
        <v>4986</v>
      </c>
      <c r="E332">
        <v>5014</v>
      </c>
      <c r="F332" s="5">
        <v>5014</v>
      </c>
      <c r="G332">
        <v>5064</v>
      </c>
      <c r="H332">
        <v>5139</v>
      </c>
      <c r="I332">
        <v>5242</v>
      </c>
      <c r="J332">
        <v>5268</v>
      </c>
      <c r="K332">
        <v>5047</v>
      </c>
      <c r="L332">
        <v>5029</v>
      </c>
      <c r="M332">
        <v>4891</v>
      </c>
      <c r="N332">
        <v>4727</v>
      </c>
      <c r="O332">
        <v>4148</v>
      </c>
      <c r="P332">
        <v>3948</v>
      </c>
      <c r="Q332">
        <v>3693</v>
      </c>
      <c r="R332" s="11">
        <v>3574</v>
      </c>
      <c r="S332" s="28">
        <v>3361</v>
      </c>
      <c r="T332" s="28">
        <v>3159</v>
      </c>
      <c r="U332" s="28">
        <v>3082</v>
      </c>
      <c r="V332">
        <v>2888</v>
      </c>
      <c r="W332" t="s">
        <v>324</v>
      </c>
      <c r="X332" t="s">
        <v>223</v>
      </c>
      <c r="Y332" t="s">
        <v>224</v>
      </c>
      <c r="Z332" t="s">
        <v>232</v>
      </c>
      <c r="AA332" t="s">
        <v>233</v>
      </c>
      <c r="AB332" s="75" t="s">
        <v>427</v>
      </c>
      <c r="AC332" s="74" t="s">
        <v>350</v>
      </c>
    </row>
    <row r="333" spans="1:29" ht="16" x14ac:dyDescent="0.2">
      <c r="A333" s="59" t="s">
        <v>92</v>
      </c>
      <c r="B333" s="59">
        <v>564</v>
      </c>
      <c r="C333">
        <v>600</v>
      </c>
      <c r="D333">
        <v>554</v>
      </c>
      <c r="E333">
        <v>564</v>
      </c>
      <c r="F333" s="59">
        <v>508</v>
      </c>
      <c r="G333">
        <v>496</v>
      </c>
      <c r="H333">
        <v>520</v>
      </c>
      <c r="I333">
        <v>462</v>
      </c>
      <c r="J333">
        <v>478</v>
      </c>
      <c r="K333">
        <v>506</v>
      </c>
      <c r="L333">
        <v>502</v>
      </c>
      <c r="M333">
        <v>472</v>
      </c>
      <c r="N333">
        <v>474</v>
      </c>
      <c r="O333">
        <v>468</v>
      </c>
      <c r="P333">
        <v>482</v>
      </c>
      <c r="Q333">
        <v>470</v>
      </c>
      <c r="R333" s="11">
        <v>444</v>
      </c>
      <c r="S333" s="28">
        <v>414</v>
      </c>
      <c r="T333" s="28">
        <v>372</v>
      </c>
      <c r="U333" s="28">
        <v>328</v>
      </c>
      <c r="V333">
        <v>316</v>
      </c>
      <c r="W333" t="s">
        <v>325</v>
      </c>
      <c r="X333" t="s">
        <v>228</v>
      </c>
      <c r="Y333" t="s">
        <v>229</v>
      </c>
      <c r="Z333" t="s">
        <v>235</v>
      </c>
      <c r="AA333" t="s">
        <v>236</v>
      </c>
      <c r="AB333" s="75" t="s">
        <v>428</v>
      </c>
      <c r="AC333" s="74" t="s">
        <v>352</v>
      </c>
    </row>
    <row r="334" spans="1:29" x14ac:dyDescent="0.2">
      <c r="A334" s="58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</row>
    <row r="337" spans="1:50" x14ac:dyDescent="0.2">
      <c r="A337" s="44"/>
      <c r="B337" s="6"/>
      <c r="C337" s="1"/>
      <c r="D337" s="1"/>
      <c r="E337" s="1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AD337" s="6"/>
      <c r="AE337" s="1"/>
      <c r="AF337" s="1"/>
      <c r="AG337" s="1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</row>
    <row r="339" spans="1:50" x14ac:dyDescent="0.2">
      <c r="A339" s="9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</row>
    <row r="340" spans="1:50" x14ac:dyDescent="0.2">
      <c r="A340" s="9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</row>
    <row r="341" spans="1:50" x14ac:dyDescent="0.2">
      <c r="A341" s="9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</row>
    <row r="344" spans="1:50" x14ac:dyDescent="0.2">
      <c r="A344" s="44"/>
      <c r="B344" s="6"/>
      <c r="C344" s="1"/>
      <c r="D344" s="1"/>
      <c r="E344" s="1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AD344" s="6"/>
      <c r="AE344" s="1"/>
      <c r="AF344" s="1"/>
      <c r="AG344" s="1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spans="1:50" x14ac:dyDescent="0.2">
      <c r="A346" s="9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spans="1:50" x14ac:dyDescent="0.2">
      <c r="A347" s="9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spans="1:50" x14ac:dyDescent="0.2">
      <c r="A348" s="9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</sheetData>
  <sortState xmlns:xlrd2="http://schemas.microsoft.com/office/spreadsheetml/2017/richdata2" ref="A2:AC81">
    <sortCondition ref="AC2:AC8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1E06-E913-764E-90E2-53CD67F0F326}">
  <dimension ref="A1:AD196"/>
  <sheetViews>
    <sheetView workbookViewId="0">
      <selection activeCell="J62" sqref="J62"/>
    </sheetView>
  </sheetViews>
  <sheetFormatPr baseColWidth="10" defaultColWidth="10.83203125" defaultRowHeight="15" x14ac:dyDescent="0.2"/>
  <cols>
    <col min="2" max="2" width="11.1640625" bestFit="1" customWidth="1"/>
  </cols>
  <sheetData>
    <row r="1" spans="1:28" x14ac:dyDescent="0.2">
      <c r="A1" s="66" t="s">
        <v>430</v>
      </c>
      <c r="Y1" s="66" t="s">
        <v>437</v>
      </c>
    </row>
    <row r="2" spans="1:28" x14ac:dyDescent="0.2">
      <c r="A2" t="s">
        <v>429</v>
      </c>
      <c r="B2" s="1">
        <v>36861</v>
      </c>
      <c r="C2" s="1">
        <v>37226</v>
      </c>
      <c r="D2" s="1">
        <v>37591</v>
      </c>
      <c r="E2" s="1">
        <v>37956</v>
      </c>
      <c r="F2" s="1">
        <v>38322</v>
      </c>
      <c r="G2" s="1">
        <v>38687</v>
      </c>
      <c r="H2" s="1">
        <v>39052</v>
      </c>
      <c r="I2" s="1">
        <v>39417</v>
      </c>
      <c r="J2" s="1">
        <v>39783</v>
      </c>
      <c r="K2" s="1">
        <v>40148</v>
      </c>
      <c r="L2" s="1">
        <v>40513</v>
      </c>
      <c r="M2" s="1">
        <v>40878</v>
      </c>
      <c r="N2" s="1">
        <v>41244</v>
      </c>
      <c r="O2" s="1">
        <v>41609</v>
      </c>
      <c r="P2" s="1">
        <v>41974</v>
      </c>
      <c r="Q2" s="1">
        <v>42339</v>
      </c>
      <c r="R2" s="1">
        <v>42705</v>
      </c>
      <c r="S2" s="1">
        <v>43070</v>
      </c>
      <c r="T2" s="1">
        <v>43435</v>
      </c>
      <c r="U2" s="1">
        <v>43800</v>
      </c>
      <c r="V2" s="1">
        <v>44166</v>
      </c>
      <c r="W2" s="104" t="s">
        <v>525</v>
      </c>
      <c r="Y2" t="s">
        <v>342</v>
      </c>
      <c r="Z2" t="s">
        <v>434</v>
      </c>
      <c r="AA2" t="s">
        <v>435</v>
      </c>
      <c r="AB2" t="s">
        <v>436</v>
      </c>
    </row>
    <row r="3" spans="1:28" x14ac:dyDescent="0.2">
      <c r="A3" t="s">
        <v>350</v>
      </c>
      <c r="B3">
        <v>166</v>
      </c>
      <c r="C3">
        <v>167</v>
      </c>
      <c r="D3">
        <v>162</v>
      </c>
      <c r="E3">
        <v>164</v>
      </c>
      <c r="F3">
        <v>159</v>
      </c>
      <c r="G3">
        <v>164</v>
      </c>
      <c r="H3">
        <v>168</v>
      </c>
      <c r="I3">
        <v>170</v>
      </c>
      <c r="J3">
        <v>175</v>
      </c>
      <c r="K3">
        <v>171</v>
      </c>
      <c r="L3">
        <v>172</v>
      </c>
      <c r="M3">
        <v>173</v>
      </c>
      <c r="N3">
        <v>169</v>
      </c>
      <c r="O3">
        <v>170</v>
      </c>
      <c r="P3">
        <v>169</v>
      </c>
      <c r="Q3">
        <v>169</v>
      </c>
      <c r="R3">
        <v>179</v>
      </c>
      <c r="S3">
        <v>188</v>
      </c>
      <c r="T3">
        <v>188</v>
      </c>
      <c r="U3">
        <v>188</v>
      </c>
      <c r="V3">
        <v>182</v>
      </c>
      <c r="W3">
        <f>V3-U3</f>
        <v>-6</v>
      </c>
      <c r="Y3" t="s">
        <v>350</v>
      </c>
      <c r="Z3" s="49">
        <v>42879</v>
      </c>
      <c r="AA3" s="49">
        <v>56340</v>
      </c>
      <c r="AB3" s="43">
        <v>0.76107561235356702</v>
      </c>
    </row>
    <row r="4" spans="1:28" x14ac:dyDescent="0.2">
      <c r="A4" t="s">
        <v>344</v>
      </c>
      <c r="B4">
        <v>114</v>
      </c>
      <c r="C4">
        <v>116</v>
      </c>
      <c r="D4">
        <v>105</v>
      </c>
      <c r="E4">
        <v>106</v>
      </c>
      <c r="F4">
        <v>95</v>
      </c>
      <c r="G4">
        <v>102</v>
      </c>
      <c r="H4">
        <v>99</v>
      </c>
      <c r="I4">
        <v>98</v>
      </c>
      <c r="J4">
        <v>100</v>
      </c>
      <c r="K4">
        <v>102</v>
      </c>
      <c r="L4">
        <v>98</v>
      </c>
      <c r="M4">
        <v>97</v>
      </c>
      <c r="N4">
        <v>92</v>
      </c>
      <c r="O4">
        <v>90</v>
      </c>
      <c r="P4">
        <v>92</v>
      </c>
      <c r="Q4">
        <v>89</v>
      </c>
      <c r="R4">
        <v>89</v>
      </c>
      <c r="S4">
        <v>89</v>
      </c>
      <c r="T4">
        <v>95</v>
      </c>
      <c r="U4">
        <v>95</v>
      </c>
      <c r="V4">
        <v>88</v>
      </c>
      <c r="W4">
        <f t="shared" ref="W4:W19" si="0">V4-U4</f>
        <v>-7</v>
      </c>
      <c r="Y4" t="s">
        <v>344</v>
      </c>
      <c r="Z4" s="49">
        <v>13819</v>
      </c>
      <c r="AA4" s="49">
        <v>19962</v>
      </c>
      <c r="AB4" s="43">
        <v>0.692265304077747</v>
      </c>
    </row>
    <row r="5" spans="1:28" x14ac:dyDescent="0.2">
      <c r="A5" t="s">
        <v>348</v>
      </c>
      <c r="B5">
        <v>42</v>
      </c>
      <c r="C5">
        <v>41</v>
      </c>
      <c r="D5">
        <v>42</v>
      </c>
      <c r="E5">
        <v>42</v>
      </c>
      <c r="F5">
        <v>39</v>
      </c>
      <c r="G5">
        <v>39</v>
      </c>
      <c r="H5">
        <v>34</v>
      </c>
      <c r="I5">
        <v>36</v>
      </c>
      <c r="J5">
        <v>35</v>
      </c>
      <c r="K5">
        <v>34</v>
      </c>
      <c r="L5">
        <v>33</v>
      </c>
      <c r="M5">
        <v>31</v>
      </c>
      <c r="N5">
        <v>29</v>
      </c>
      <c r="O5">
        <v>29</v>
      </c>
      <c r="P5">
        <v>31</v>
      </c>
      <c r="Q5">
        <v>30</v>
      </c>
      <c r="R5">
        <v>30</v>
      </c>
      <c r="S5">
        <v>30</v>
      </c>
      <c r="T5">
        <v>29</v>
      </c>
      <c r="U5">
        <v>27</v>
      </c>
      <c r="V5">
        <v>29</v>
      </c>
      <c r="W5">
        <f t="shared" si="0"/>
        <v>2</v>
      </c>
      <c r="Y5" t="s">
        <v>348</v>
      </c>
      <c r="Z5" s="49">
        <v>9689</v>
      </c>
      <c r="AA5" s="49">
        <v>13113</v>
      </c>
      <c r="AB5" s="43">
        <v>0.73888507587889796</v>
      </c>
    </row>
    <row r="6" spans="1:28" x14ac:dyDescent="0.2">
      <c r="A6" t="s">
        <v>354</v>
      </c>
      <c r="B6">
        <v>198</v>
      </c>
      <c r="C6">
        <v>201</v>
      </c>
      <c r="D6">
        <v>204</v>
      </c>
      <c r="E6">
        <v>208</v>
      </c>
      <c r="F6">
        <v>185</v>
      </c>
      <c r="G6">
        <v>185</v>
      </c>
      <c r="H6">
        <v>192</v>
      </c>
      <c r="I6">
        <v>193</v>
      </c>
      <c r="J6">
        <v>199</v>
      </c>
      <c r="K6">
        <v>198</v>
      </c>
      <c r="L6">
        <v>202</v>
      </c>
      <c r="M6">
        <v>203</v>
      </c>
      <c r="N6">
        <v>198</v>
      </c>
      <c r="O6">
        <v>204</v>
      </c>
      <c r="P6">
        <v>203</v>
      </c>
      <c r="Q6">
        <v>204</v>
      </c>
      <c r="R6">
        <v>211</v>
      </c>
      <c r="S6">
        <v>210</v>
      </c>
      <c r="T6">
        <v>218</v>
      </c>
      <c r="U6">
        <v>220</v>
      </c>
      <c r="V6">
        <v>217</v>
      </c>
      <c r="W6">
        <f t="shared" si="0"/>
        <v>-3</v>
      </c>
      <c r="Y6" t="s">
        <v>354</v>
      </c>
      <c r="Z6" s="49">
        <v>41945</v>
      </c>
      <c r="AA6" s="49">
        <v>53360</v>
      </c>
      <c r="AB6" s="43">
        <v>0.78607571214392802</v>
      </c>
    </row>
    <row r="7" spans="1:28" x14ac:dyDescent="0.2">
      <c r="A7" t="s">
        <v>352</v>
      </c>
      <c r="B7">
        <v>100</v>
      </c>
      <c r="C7">
        <v>101</v>
      </c>
      <c r="D7">
        <v>98</v>
      </c>
      <c r="E7">
        <v>100</v>
      </c>
      <c r="F7">
        <v>91</v>
      </c>
      <c r="G7">
        <v>88</v>
      </c>
      <c r="H7">
        <v>83</v>
      </c>
      <c r="I7">
        <v>85</v>
      </c>
      <c r="J7">
        <v>87</v>
      </c>
      <c r="K7">
        <v>84</v>
      </c>
      <c r="L7">
        <v>85</v>
      </c>
      <c r="M7">
        <v>87</v>
      </c>
      <c r="N7">
        <v>77</v>
      </c>
      <c r="O7">
        <v>79</v>
      </c>
      <c r="P7">
        <v>81</v>
      </c>
      <c r="Q7">
        <v>79</v>
      </c>
      <c r="R7">
        <v>79</v>
      </c>
      <c r="S7">
        <v>77</v>
      </c>
      <c r="T7">
        <v>83</v>
      </c>
      <c r="U7">
        <v>85</v>
      </c>
      <c r="V7">
        <v>80</v>
      </c>
      <c r="W7">
        <f t="shared" si="0"/>
        <v>-5</v>
      </c>
      <c r="Y7" t="s">
        <v>352</v>
      </c>
      <c r="Z7" s="49">
        <v>15120</v>
      </c>
      <c r="AA7" s="49">
        <v>20750</v>
      </c>
      <c r="AB7" s="43">
        <v>0.72867469879517999</v>
      </c>
    </row>
    <row r="8" spans="1:28" x14ac:dyDescent="0.2">
      <c r="A8" t="s">
        <v>346</v>
      </c>
      <c r="B8">
        <v>72</v>
      </c>
      <c r="C8">
        <v>71</v>
      </c>
      <c r="D8">
        <v>76</v>
      </c>
      <c r="E8">
        <v>69</v>
      </c>
      <c r="F8">
        <v>68</v>
      </c>
      <c r="G8">
        <v>70</v>
      </c>
      <c r="H8">
        <v>67</v>
      </c>
      <c r="I8">
        <v>67</v>
      </c>
      <c r="J8">
        <v>68</v>
      </c>
      <c r="K8">
        <v>67</v>
      </c>
      <c r="L8">
        <v>64</v>
      </c>
      <c r="M8">
        <v>62</v>
      </c>
      <c r="N8">
        <v>60</v>
      </c>
      <c r="O8">
        <v>57</v>
      </c>
      <c r="P8">
        <v>57</v>
      </c>
      <c r="Q8">
        <v>57</v>
      </c>
      <c r="R8">
        <v>57</v>
      </c>
      <c r="S8">
        <v>58</v>
      </c>
      <c r="T8">
        <v>59</v>
      </c>
      <c r="U8">
        <v>59</v>
      </c>
      <c r="V8">
        <v>58</v>
      </c>
      <c r="W8">
        <f t="shared" si="0"/>
        <v>-1</v>
      </c>
      <c r="Y8" t="s">
        <v>346</v>
      </c>
      <c r="Z8" s="49">
        <v>11931</v>
      </c>
      <c r="AA8" s="49">
        <v>15967</v>
      </c>
      <c r="AB8" s="43">
        <v>0.74722865910941305</v>
      </c>
    </row>
    <row r="9" spans="1:28" x14ac:dyDescent="0.2">
      <c r="A9" s="54" t="s">
        <v>327</v>
      </c>
      <c r="B9" s="54">
        <v>912</v>
      </c>
      <c r="C9" s="54">
        <v>917</v>
      </c>
      <c r="D9" s="54">
        <v>914</v>
      </c>
      <c r="E9" s="54">
        <v>897</v>
      </c>
      <c r="F9" s="54">
        <v>876</v>
      </c>
      <c r="G9" s="54">
        <v>884</v>
      </c>
      <c r="H9" s="54">
        <v>882</v>
      </c>
      <c r="I9" s="54">
        <v>891</v>
      </c>
      <c r="J9" s="54">
        <v>892</v>
      </c>
      <c r="K9" s="54">
        <v>900</v>
      </c>
      <c r="L9" s="54">
        <v>907</v>
      </c>
      <c r="M9" s="54">
        <v>920</v>
      </c>
      <c r="N9" s="54">
        <v>943</v>
      </c>
      <c r="O9" s="54">
        <v>983</v>
      </c>
      <c r="P9" s="54">
        <v>984</v>
      </c>
      <c r="Q9" s="54">
        <v>1013</v>
      </c>
      <c r="R9" s="54">
        <v>1060</v>
      </c>
      <c r="S9" s="54">
        <v>1084</v>
      </c>
      <c r="T9" s="54">
        <v>1095</v>
      </c>
      <c r="U9" s="54">
        <v>1104</v>
      </c>
      <c r="V9" s="54">
        <v>1072</v>
      </c>
      <c r="W9">
        <f t="shared" si="0"/>
        <v>-32</v>
      </c>
      <c r="Y9" t="s">
        <v>327</v>
      </c>
      <c r="Z9" s="49">
        <v>169468</v>
      </c>
      <c r="AA9" s="49">
        <v>231222</v>
      </c>
      <c r="AB9" s="43">
        <v>0.73292333774467799</v>
      </c>
    </row>
    <row r="10" spans="1:28" x14ac:dyDescent="0.2">
      <c r="W10">
        <f>SUM(W3:W9)</f>
        <v>-52</v>
      </c>
    </row>
    <row r="11" spans="1:28" x14ac:dyDescent="0.2">
      <c r="A11" s="66" t="s">
        <v>431</v>
      </c>
    </row>
    <row r="12" spans="1:28" x14ac:dyDescent="0.2">
      <c r="A12" t="s">
        <v>429</v>
      </c>
      <c r="B12" s="103" t="s">
        <v>490</v>
      </c>
      <c r="C12" s="103" t="s">
        <v>508</v>
      </c>
      <c r="D12" s="103" t="s">
        <v>509</v>
      </c>
      <c r="E12" s="103" t="s">
        <v>510</v>
      </c>
      <c r="F12" s="103" t="s">
        <v>511</v>
      </c>
      <c r="G12" s="103" t="s">
        <v>512</v>
      </c>
      <c r="H12" s="103" t="s">
        <v>513</v>
      </c>
      <c r="I12" s="103" t="s">
        <v>514</v>
      </c>
      <c r="J12" s="103" t="s">
        <v>515</v>
      </c>
      <c r="K12" s="103" t="s">
        <v>516</v>
      </c>
      <c r="L12" s="103" t="s">
        <v>517</v>
      </c>
      <c r="M12" s="103" t="s">
        <v>518</v>
      </c>
      <c r="N12" s="103" t="s">
        <v>519</v>
      </c>
      <c r="O12" s="103" t="s">
        <v>520</v>
      </c>
      <c r="P12" s="103" t="s">
        <v>521</v>
      </c>
      <c r="Q12" s="103" t="s">
        <v>453</v>
      </c>
      <c r="R12" s="103" t="s">
        <v>507</v>
      </c>
      <c r="S12" s="103" t="s">
        <v>522</v>
      </c>
      <c r="T12" s="103" t="s">
        <v>523</v>
      </c>
      <c r="U12" s="103" t="s">
        <v>524</v>
      </c>
      <c r="V12" s="103" t="s">
        <v>448</v>
      </c>
      <c r="W12" s="104" t="s">
        <v>525</v>
      </c>
    </row>
    <row r="13" spans="1:28" x14ac:dyDescent="0.2">
      <c r="A13" t="s">
        <v>350</v>
      </c>
      <c r="B13">
        <v>2164</v>
      </c>
      <c r="C13">
        <v>2271</v>
      </c>
      <c r="D13">
        <v>2321</v>
      </c>
      <c r="E13">
        <v>2323</v>
      </c>
      <c r="F13">
        <v>2275</v>
      </c>
      <c r="G13">
        <v>2257</v>
      </c>
      <c r="H13">
        <v>2269</v>
      </c>
      <c r="I13">
        <v>2268</v>
      </c>
      <c r="J13">
        <v>2254</v>
      </c>
      <c r="K13">
        <v>2155</v>
      </c>
      <c r="L13">
        <v>2108</v>
      </c>
      <c r="M13">
        <v>2039</v>
      </c>
      <c r="N13">
        <v>1966</v>
      </c>
      <c r="O13">
        <v>1848</v>
      </c>
      <c r="P13">
        <v>1762</v>
      </c>
      <c r="Q13">
        <v>1646</v>
      </c>
      <c r="R13">
        <v>1601</v>
      </c>
      <c r="S13">
        <v>1538</v>
      </c>
      <c r="T13">
        <v>1437</v>
      </c>
      <c r="U13">
        <v>1387</v>
      </c>
      <c r="V13">
        <v>1326</v>
      </c>
      <c r="W13">
        <f t="shared" si="0"/>
        <v>-61</v>
      </c>
    </row>
    <row r="14" spans="1:28" x14ac:dyDescent="0.2">
      <c r="A14" t="s">
        <v>344</v>
      </c>
      <c r="B14">
        <v>721</v>
      </c>
      <c r="C14">
        <v>713</v>
      </c>
      <c r="D14">
        <v>714</v>
      </c>
      <c r="E14">
        <v>696</v>
      </c>
      <c r="F14">
        <v>685</v>
      </c>
      <c r="G14">
        <v>651</v>
      </c>
      <c r="H14">
        <v>626</v>
      </c>
      <c r="I14">
        <v>607</v>
      </c>
      <c r="J14">
        <v>572</v>
      </c>
      <c r="K14">
        <v>557</v>
      </c>
      <c r="L14">
        <v>539</v>
      </c>
      <c r="M14">
        <v>531</v>
      </c>
      <c r="N14">
        <v>509</v>
      </c>
      <c r="O14">
        <v>485</v>
      </c>
      <c r="P14">
        <v>449</v>
      </c>
      <c r="Q14">
        <v>426</v>
      </c>
      <c r="R14">
        <v>413</v>
      </c>
      <c r="S14">
        <v>390</v>
      </c>
      <c r="T14">
        <v>369</v>
      </c>
      <c r="U14">
        <v>346</v>
      </c>
      <c r="V14">
        <v>317</v>
      </c>
      <c r="W14">
        <f t="shared" si="0"/>
        <v>-29</v>
      </c>
    </row>
    <row r="15" spans="1:28" x14ac:dyDescent="0.2">
      <c r="A15" t="s">
        <v>348</v>
      </c>
      <c r="B15">
        <v>624</v>
      </c>
      <c r="C15">
        <v>645</v>
      </c>
      <c r="D15">
        <v>635</v>
      </c>
      <c r="E15">
        <v>636</v>
      </c>
      <c r="F15">
        <v>610</v>
      </c>
      <c r="G15">
        <v>596</v>
      </c>
      <c r="H15">
        <v>576</v>
      </c>
      <c r="I15">
        <v>557</v>
      </c>
      <c r="J15">
        <v>559</v>
      </c>
      <c r="K15">
        <v>547</v>
      </c>
      <c r="L15">
        <v>546</v>
      </c>
      <c r="M15">
        <v>527</v>
      </c>
      <c r="N15">
        <v>508</v>
      </c>
      <c r="O15">
        <v>497</v>
      </c>
      <c r="P15">
        <v>487</v>
      </c>
      <c r="Q15">
        <v>475</v>
      </c>
      <c r="R15">
        <v>467</v>
      </c>
      <c r="S15">
        <v>462</v>
      </c>
      <c r="T15">
        <v>438</v>
      </c>
      <c r="U15">
        <v>410</v>
      </c>
      <c r="V15">
        <v>380</v>
      </c>
      <c r="W15">
        <f t="shared" si="0"/>
        <v>-30</v>
      </c>
    </row>
    <row r="16" spans="1:28" x14ac:dyDescent="0.2">
      <c r="A16" t="s">
        <v>354</v>
      </c>
      <c r="B16">
        <v>2559</v>
      </c>
      <c r="C16">
        <v>2616</v>
      </c>
      <c r="D16">
        <v>2562</v>
      </c>
      <c r="E16">
        <v>2586</v>
      </c>
      <c r="F16">
        <v>2509</v>
      </c>
      <c r="G16">
        <v>2456</v>
      </c>
      <c r="H16">
        <v>2383</v>
      </c>
      <c r="I16">
        <v>2381</v>
      </c>
      <c r="J16">
        <v>2407</v>
      </c>
      <c r="K16">
        <v>2379</v>
      </c>
      <c r="L16">
        <v>2344</v>
      </c>
      <c r="M16">
        <v>2253</v>
      </c>
      <c r="N16">
        <v>2158</v>
      </c>
      <c r="O16">
        <v>2051</v>
      </c>
      <c r="P16">
        <v>1932</v>
      </c>
      <c r="Q16">
        <v>1812</v>
      </c>
      <c r="R16">
        <v>1735</v>
      </c>
      <c r="S16">
        <v>1670</v>
      </c>
      <c r="T16">
        <v>1581</v>
      </c>
      <c r="U16">
        <v>1498</v>
      </c>
      <c r="V16">
        <v>1436</v>
      </c>
      <c r="W16">
        <f t="shared" si="0"/>
        <v>-62</v>
      </c>
    </row>
    <row r="17" spans="1:30" x14ac:dyDescent="0.2">
      <c r="A17" t="s">
        <v>352</v>
      </c>
      <c r="B17">
        <v>1144</v>
      </c>
      <c r="C17">
        <v>1119</v>
      </c>
      <c r="D17">
        <v>1099</v>
      </c>
      <c r="E17">
        <v>1065</v>
      </c>
      <c r="F17">
        <v>1031</v>
      </c>
      <c r="G17">
        <v>1024</v>
      </c>
      <c r="H17">
        <v>1025</v>
      </c>
      <c r="I17">
        <v>990</v>
      </c>
      <c r="J17">
        <v>970</v>
      </c>
      <c r="K17">
        <v>963</v>
      </c>
      <c r="L17">
        <v>924</v>
      </c>
      <c r="M17">
        <v>905</v>
      </c>
      <c r="N17">
        <v>881</v>
      </c>
      <c r="O17">
        <v>839</v>
      </c>
      <c r="P17">
        <v>823</v>
      </c>
      <c r="Q17">
        <v>795</v>
      </c>
      <c r="R17">
        <v>764</v>
      </c>
      <c r="S17">
        <v>732</v>
      </c>
      <c r="T17">
        <v>701</v>
      </c>
      <c r="U17">
        <v>677</v>
      </c>
      <c r="V17">
        <v>650</v>
      </c>
      <c r="W17">
        <f t="shared" si="0"/>
        <v>-27</v>
      </c>
    </row>
    <row r="18" spans="1:30" x14ac:dyDescent="0.2">
      <c r="A18" t="s">
        <v>346</v>
      </c>
      <c r="B18">
        <v>809</v>
      </c>
      <c r="C18">
        <v>799</v>
      </c>
      <c r="D18">
        <v>781</v>
      </c>
      <c r="E18">
        <v>779</v>
      </c>
      <c r="F18">
        <v>757</v>
      </c>
      <c r="G18">
        <v>757</v>
      </c>
      <c r="H18">
        <v>756</v>
      </c>
      <c r="I18">
        <v>729</v>
      </c>
      <c r="J18">
        <v>731</v>
      </c>
      <c r="K18">
        <v>730</v>
      </c>
      <c r="L18">
        <v>725</v>
      </c>
      <c r="M18">
        <v>712</v>
      </c>
      <c r="N18">
        <v>710</v>
      </c>
      <c r="O18">
        <v>668</v>
      </c>
      <c r="P18">
        <v>636</v>
      </c>
      <c r="Q18">
        <v>592</v>
      </c>
      <c r="R18">
        <v>583</v>
      </c>
      <c r="S18">
        <v>569</v>
      </c>
      <c r="T18">
        <v>556</v>
      </c>
      <c r="U18">
        <v>521</v>
      </c>
      <c r="V18">
        <v>523</v>
      </c>
      <c r="W18">
        <f t="shared" si="0"/>
        <v>2</v>
      </c>
    </row>
    <row r="19" spans="1:30" x14ac:dyDescent="0.2">
      <c r="A19" t="s">
        <v>327</v>
      </c>
      <c r="B19" s="54">
        <v>6284</v>
      </c>
      <c r="C19" s="54">
        <v>6151</v>
      </c>
      <c r="D19" s="54">
        <v>5996</v>
      </c>
      <c r="E19" s="54">
        <v>5849</v>
      </c>
      <c r="F19" s="54">
        <v>5450</v>
      </c>
      <c r="G19" s="54">
        <v>5194</v>
      </c>
      <c r="H19" s="54">
        <v>4996</v>
      </c>
      <c r="I19" s="54">
        <v>4802</v>
      </c>
      <c r="J19" s="54">
        <v>4681</v>
      </c>
      <c r="K19" s="54">
        <v>4588</v>
      </c>
      <c r="L19" s="54">
        <v>4520</v>
      </c>
      <c r="M19" s="54">
        <v>4306</v>
      </c>
      <c r="N19" s="54">
        <v>4153</v>
      </c>
      <c r="O19" s="54">
        <v>3940</v>
      </c>
      <c r="P19" s="54">
        <v>3679</v>
      </c>
      <c r="Q19" s="54">
        <v>3464</v>
      </c>
      <c r="R19" s="54">
        <v>3309</v>
      </c>
      <c r="S19" s="54">
        <v>3054</v>
      </c>
      <c r="T19" s="54">
        <v>2845</v>
      </c>
      <c r="U19" s="54">
        <v>2665</v>
      </c>
      <c r="V19" s="54">
        <v>2527</v>
      </c>
      <c r="W19">
        <f t="shared" si="0"/>
        <v>-138</v>
      </c>
    </row>
    <row r="20" spans="1:30" x14ac:dyDescent="0.2">
      <c r="W20">
        <f>SUM(W13:W19)</f>
        <v>-345</v>
      </c>
    </row>
    <row r="21" spans="1:30" x14ac:dyDescent="0.2">
      <c r="A21" s="66" t="s">
        <v>432</v>
      </c>
    </row>
    <row r="22" spans="1:30" x14ac:dyDescent="0.2">
      <c r="A22" t="s">
        <v>429</v>
      </c>
      <c r="B22" s="103" t="s">
        <v>490</v>
      </c>
      <c r="C22" s="103" t="s">
        <v>508</v>
      </c>
      <c r="D22" s="103" t="s">
        <v>509</v>
      </c>
      <c r="E22" s="103" t="s">
        <v>510</v>
      </c>
      <c r="F22" s="103" t="s">
        <v>511</v>
      </c>
      <c r="G22" s="103" t="s">
        <v>512</v>
      </c>
      <c r="H22" s="103" t="s">
        <v>513</v>
      </c>
      <c r="I22" s="103" t="s">
        <v>514</v>
      </c>
      <c r="J22" s="103" t="s">
        <v>515</v>
      </c>
      <c r="K22" s="103" t="s">
        <v>516</v>
      </c>
      <c r="L22" s="103" t="s">
        <v>517</v>
      </c>
      <c r="M22" s="103" t="s">
        <v>518</v>
      </c>
      <c r="N22" s="103" t="s">
        <v>519</v>
      </c>
      <c r="O22" s="103" t="s">
        <v>520</v>
      </c>
      <c r="P22" s="103" t="s">
        <v>521</v>
      </c>
      <c r="Q22" s="103" t="s">
        <v>453</v>
      </c>
      <c r="R22" s="103" t="s">
        <v>507</v>
      </c>
      <c r="S22" s="103" t="s">
        <v>522</v>
      </c>
      <c r="T22" s="103" t="s">
        <v>523</v>
      </c>
      <c r="U22" s="103" t="s">
        <v>524</v>
      </c>
      <c r="V22" s="103" t="s">
        <v>448</v>
      </c>
      <c r="X22" s="104" t="s">
        <v>525</v>
      </c>
      <c r="Y22" t="s">
        <v>429</v>
      </c>
      <c r="Z22" s="103" t="s">
        <v>526</v>
      </c>
      <c r="AA22" s="103" t="s">
        <v>527</v>
      </c>
      <c r="AB22" s="1" t="s">
        <v>326</v>
      </c>
      <c r="AC22" t="s">
        <v>493</v>
      </c>
      <c r="AD22" t="s">
        <v>492</v>
      </c>
    </row>
    <row r="23" spans="1:30" x14ac:dyDescent="0.2">
      <c r="A23" t="s">
        <v>350</v>
      </c>
      <c r="B23">
        <v>7310</v>
      </c>
      <c r="C23">
        <v>7823</v>
      </c>
      <c r="D23">
        <v>7763</v>
      </c>
      <c r="E23">
        <v>7882</v>
      </c>
      <c r="F23">
        <v>7746</v>
      </c>
      <c r="G23">
        <v>8167</v>
      </c>
      <c r="H23">
        <v>8665</v>
      </c>
      <c r="I23">
        <v>9147</v>
      </c>
      <c r="J23">
        <v>9330</v>
      </c>
      <c r="K23">
        <v>9145</v>
      </c>
      <c r="L23">
        <v>9234</v>
      </c>
      <c r="M23">
        <v>9366</v>
      </c>
      <c r="N23">
        <v>9343</v>
      </c>
      <c r="O23">
        <v>9589</v>
      </c>
      <c r="P23">
        <v>9643</v>
      </c>
      <c r="Q23">
        <v>9809</v>
      </c>
      <c r="R23">
        <v>10769</v>
      </c>
      <c r="S23">
        <v>11322</v>
      </c>
      <c r="T23">
        <v>11354</v>
      </c>
      <c r="U23">
        <v>11604</v>
      </c>
      <c r="V23">
        <v>11719</v>
      </c>
      <c r="W23" s="43">
        <f>(V23-B23)/B23</f>
        <v>0.60314637482900135</v>
      </c>
      <c r="X23">
        <f>V23-U23</f>
        <v>115</v>
      </c>
      <c r="Y23" t="s">
        <v>350</v>
      </c>
      <c r="Z23">
        <v>11719</v>
      </c>
      <c r="AA23">
        <v>15815</v>
      </c>
      <c r="AB23">
        <f>Z23+AA23</f>
        <v>27534</v>
      </c>
      <c r="AC23" s="43">
        <f>Z23/AB23</f>
        <v>0.42561923440110411</v>
      </c>
      <c r="AD23" s="43">
        <f>AA23/AB23</f>
        <v>0.57438076559889595</v>
      </c>
    </row>
    <row r="24" spans="1:30" x14ac:dyDescent="0.2">
      <c r="A24" t="s">
        <v>344</v>
      </c>
      <c r="B24">
        <v>3569</v>
      </c>
      <c r="C24">
        <v>3681</v>
      </c>
      <c r="D24">
        <v>3533</v>
      </c>
      <c r="E24">
        <v>3613</v>
      </c>
      <c r="F24">
        <v>3464</v>
      </c>
      <c r="G24">
        <v>3620</v>
      </c>
      <c r="H24">
        <v>3590</v>
      </c>
      <c r="I24">
        <v>3688</v>
      </c>
      <c r="J24">
        <v>3890</v>
      </c>
      <c r="K24">
        <v>4099</v>
      </c>
      <c r="L24">
        <v>4078</v>
      </c>
      <c r="M24">
        <v>4124</v>
      </c>
      <c r="N24">
        <v>4038</v>
      </c>
      <c r="O24">
        <v>3898</v>
      </c>
      <c r="P24">
        <v>4009</v>
      </c>
      <c r="Q24">
        <v>4026</v>
      </c>
      <c r="R24">
        <v>4208</v>
      </c>
      <c r="S24">
        <v>4482</v>
      </c>
      <c r="T24">
        <v>4864</v>
      </c>
      <c r="U24">
        <v>5029</v>
      </c>
      <c r="V24">
        <v>4888</v>
      </c>
      <c r="W24" s="43">
        <f t="shared" ref="W24:W50" si="1">(V24-B24)/B24</f>
        <v>0.36957130848977304</v>
      </c>
      <c r="X24">
        <f t="shared" ref="X24:X39" si="2">V24-U24</f>
        <v>-141</v>
      </c>
      <c r="Y24" t="s">
        <v>344</v>
      </c>
      <c r="Z24">
        <v>4888</v>
      </c>
      <c r="AA24">
        <v>3768</v>
      </c>
      <c r="AB24">
        <f t="shared" ref="AB24:AB29" si="3">Z24+AA24</f>
        <v>8656</v>
      </c>
      <c r="AC24" s="43">
        <f t="shared" ref="AC24:AC29" si="4">Z24/AB24</f>
        <v>0.56469500924214422</v>
      </c>
      <c r="AD24" s="43">
        <f t="shared" ref="AD24:AD29" si="5">AA24/AB24</f>
        <v>0.43530499075785584</v>
      </c>
    </row>
    <row r="25" spans="1:30" x14ac:dyDescent="0.2">
      <c r="A25" t="s">
        <v>348</v>
      </c>
      <c r="B25">
        <v>1551</v>
      </c>
      <c r="C25">
        <v>1523</v>
      </c>
      <c r="D25">
        <v>1578</v>
      </c>
      <c r="E25">
        <v>1545</v>
      </c>
      <c r="F25">
        <v>1449</v>
      </c>
      <c r="G25">
        <v>1559</v>
      </c>
      <c r="H25">
        <v>1450</v>
      </c>
      <c r="I25">
        <v>1629</v>
      </c>
      <c r="J25">
        <v>1598</v>
      </c>
      <c r="K25">
        <v>1530</v>
      </c>
      <c r="L25">
        <v>1493</v>
      </c>
      <c r="M25">
        <v>1438</v>
      </c>
      <c r="N25">
        <v>1414</v>
      </c>
      <c r="O25">
        <v>1425</v>
      </c>
      <c r="P25">
        <v>1533</v>
      </c>
      <c r="Q25">
        <v>1503</v>
      </c>
      <c r="R25">
        <v>1499</v>
      </c>
      <c r="S25">
        <v>1501</v>
      </c>
      <c r="T25">
        <v>1495</v>
      </c>
      <c r="U25">
        <v>1387</v>
      </c>
      <c r="V25">
        <v>1504</v>
      </c>
      <c r="W25" s="43">
        <f t="shared" si="1"/>
        <v>-3.0303030303030304E-2</v>
      </c>
      <c r="X25">
        <f t="shared" si="2"/>
        <v>117</v>
      </c>
      <c r="Y25" t="s">
        <v>348</v>
      </c>
      <c r="Z25">
        <v>1504</v>
      </c>
      <c r="AA25">
        <v>4583</v>
      </c>
      <c r="AB25">
        <f t="shared" si="3"/>
        <v>6087</v>
      </c>
      <c r="AC25" s="43">
        <f t="shared" si="4"/>
        <v>0.24708394940036144</v>
      </c>
      <c r="AD25" s="43">
        <f t="shared" si="5"/>
        <v>0.75291605059963862</v>
      </c>
    </row>
    <row r="26" spans="1:30" x14ac:dyDescent="0.2">
      <c r="A26" t="s">
        <v>354</v>
      </c>
      <c r="B26">
        <v>7767</v>
      </c>
      <c r="C26">
        <v>8122</v>
      </c>
      <c r="D26">
        <v>8469</v>
      </c>
      <c r="E26">
        <v>8669</v>
      </c>
      <c r="F26">
        <v>8458</v>
      </c>
      <c r="G26">
        <v>8957</v>
      </c>
      <c r="H26">
        <v>9345</v>
      </c>
      <c r="I26">
        <v>9366</v>
      </c>
      <c r="J26">
        <v>10198</v>
      </c>
      <c r="K26">
        <v>10524</v>
      </c>
      <c r="L26">
        <v>11238</v>
      </c>
      <c r="M26">
        <v>11726</v>
      </c>
      <c r="N26">
        <v>11431</v>
      </c>
      <c r="O26">
        <v>12007</v>
      </c>
      <c r="P26">
        <v>12098</v>
      </c>
      <c r="Q26">
        <v>12421</v>
      </c>
      <c r="R26">
        <v>13141</v>
      </c>
      <c r="S26">
        <v>13920</v>
      </c>
      <c r="T26">
        <v>14848</v>
      </c>
      <c r="U26">
        <v>15389</v>
      </c>
      <c r="V26">
        <v>15853</v>
      </c>
      <c r="W26" s="43">
        <f t="shared" si="1"/>
        <v>1.0410711986610017</v>
      </c>
      <c r="X26">
        <f t="shared" si="2"/>
        <v>464</v>
      </c>
      <c r="Y26" t="s">
        <v>354</v>
      </c>
      <c r="Z26">
        <v>15853</v>
      </c>
      <c r="AA26">
        <v>16992</v>
      </c>
      <c r="AB26">
        <f t="shared" si="3"/>
        <v>32845</v>
      </c>
      <c r="AC26" s="43">
        <f t="shared" si="4"/>
        <v>0.48266098340691127</v>
      </c>
      <c r="AD26" s="43">
        <f t="shared" si="5"/>
        <v>0.51733901659308879</v>
      </c>
    </row>
    <row r="27" spans="1:30" x14ac:dyDescent="0.2">
      <c r="A27" t="s">
        <v>352</v>
      </c>
      <c r="B27">
        <v>3045</v>
      </c>
      <c r="C27">
        <v>3014</v>
      </c>
      <c r="D27">
        <v>3050</v>
      </c>
      <c r="E27">
        <v>3164</v>
      </c>
      <c r="F27">
        <v>3075</v>
      </c>
      <c r="G27">
        <v>3108</v>
      </c>
      <c r="H27">
        <v>2989</v>
      </c>
      <c r="I27">
        <v>3296</v>
      </c>
      <c r="J27">
        <v>3430</v>
      </c>
      <c r="K27">
        <v>3400</v>
      </c>
      <c r="L27">
        <v>3372</v>
      </c>
      <c r="M27">
        <v>3412</v>
      </c>
      <c r="N27">
        <v>3083</v>
      </c>
      <c r="O27">
        <v>3183</v>
      </c>
      <c r="P27">
        <v>3316</v>
      </c>
      <c r="Q27">
        <v>3326</v>
      </c>
      <c r="R27">
        <v>3446</v>
      </c>
      <c r="S27">
        <v>3394</v>
      </c>
      <c r="T27">
        <v>3750</v>
      </c>
      <c r="U27">
        <v>4004</v>
      </c>
      <c r="V27">
        <v>4093</v>
      </c>
      <c r="W27" s="43">
        <f t="shared" si="1"/>
        <v>0.34417077175697863</v>
      </c>
      <c r="X27">
        <f t="shared" si="2"/>
        <v>89</v>
      </c>
      <c r="Y27" t="s">
        <v>352</v>
      </c>
      <c r="Z27">
        <v>4093</v>
      </c>
      <c r="AA27">
        <v>7752</v>
      </c>
      <c r="AB27">
        <f t="shared" si="3"/>
        <v>11845</v>
      </c>
      <c r="AC27" s="43">
        <f t="shared" si="4"/>
        <v>0.34554664415365133</v>
      </c>
      <c r="AD27" s="43">
        <f t="shared" si="5"/>
        <v>0.65445335584634867</v>
      </c>
    </row>
    <row r="28" spans="1:30" x14ac:dyDescent="0.2">
      <c r="A28" t="s">
        <v>346</v>
      </c>
      <c r="B28">
        <v>2488</v>
      </c>
      <c r="C28">
        <v>2219</v>
      </c>
      <c r="D28">
        <v>2420</v>
      </c>
      <c r="E28">
        <v>2299</v>
      </c>
      <c r="F28">
        <v>2405</v>
      </c>
      <c r="G28">
        <v>2511</v>
      </c>
      <c r="H28">
        <v>2458</v>
      </c>
      <c r="I28">
        <v>2624</v>
      </c>
      <c r="J28">
        <v>2722</v>
      </c>
      <c r="K28">
        <v>2711</v>
      </c>
      <c r="L28">
        <v>2760</v>
      </c>
      <c r="M28">
        <v>2693</v>
      </c>
      <c r="N28">
        <v>2665</v>
      </c>
      <c r="O28">
        <v>2489</v>
      </c>
      <c r="P28">
        <v>2486</v>
      </c>
      <c r="Q28">
        <v>2496</v>
      </c>
      <c r="R28">
        <v>2442</v>
      </c>
      <c r="S28">
        <v>2575</v>
      </c>
      <c r="T28">
        <v>2692</v>
      </c>
      <c r="U28">
        <v>2732</v>
      </c>
      <c r="V28">
        <v>2876</v>
      </c>
      <c r="W28" s="43">
        <f t="shared" si="1"/>
        <v>0.15594855305466238</v>
      </c>
      <c r="X28">
        <f t="shared" si="2"/>
        <v>144</v>
      </c>
      <c r="Y28" t="s">
        <v>346</v>
      </c>
      <c r="Z28">
        <v>2876</v>
      </c>
      <c r="AA28">
        <v>6321</v>
      </c>
      <c r="AB28">
        <f t="shared" si="3"/>
        <v>9197</v>
      </c>
      <c r="AC28" s="43">
        <f t="shared" si="4"/>
        <v>0.31271066652169188</v>
      </c>
      <c r="AD28" s="43">
        <f t="shared" si="5"/>
        <v>0.68728933347830812</v>
      </c>
    </row>
    <row r="29" spans="1:30" x14ac:dyDescent="0.2">
      <c r="A29" t="s">
        <v>327</v>
      </c>
      <c r="B29" s="54">
        <v>60779</v>
      </c>
      <c r="C29" s="54">
        <v>62127</v>
      </c>
      <c r="D29" s="54">
        <v>62283</v>
      </c>
      <c r="E29" s="54">
        <v>61139</v>
      </c>
      <c r="F29" s="54">
        <v>60223</v>
      </c>
      <c r="G29" s="54">
        <v>61578</v>
      </c>
      <c r="H29" s="54">
        <v>62990</v>
      </c>
      <c r="I29" s="54">
        <v>64623</v>
      </c>
      <c r="J29" s="54">
        <v>66020</v>
      </c>
      <c r="K29" s="54">
        <v>66925</v>
      </c>
      <c r="L29" s="54">
        <v>67889</v>
      </c>
      <c r="M29" s="54">
        <v>70319</v>
      </c>
      <c r="N29" s="54">
        <v>72757</v>
      </c>
      <c r="O29" s="54">
        <v>76619</v>
      </c>
      <c r="P29" s="54">
        <v>78582</v>
      </c>
      <c r="Q29" s="54">
        <v>82348</v>
      </c>
      <c r="R29" s="54">
        <v>87840</v>
      </c>
      <c r="S29" s="54">
        <v>93229</v>
      </c>
      <c r="T29" s="54">
        <v>95910</v>
      </c>
      <c r="U29" s="54">
        <v>97529</v>
      </c>
      <c r="V29" s="54">
        <v>97816</v>
      </c>
      <c r="W29" s="43">
        <f t="shared" si="1"/>
        <v>0.6093716579739713</v>
      </c>
      <c r="X29">
        <f t="shared" si="2"/>
        <v>287</v>
      </c>
      <c r="Y29" t="s">
        <v>327</v>
      </c>
      <c r="Z29" s="54">
        <v>97816</v>
      </c>
      <c r="AA29" s="54">
        <v>29120</v>
      </c>
      <c r="AB29">
        <f t="shared" si="3"/>
        <v>126936</v>
      </c>
      <c r="AC29" s="43">
        <f t="shared" si="4"/>
        <v>0.77059305476775697</v>
      </c>
      <c r="AD29" s="43">
        <f t="shared" si="5"/>
        <v>0.22940694523224303</v>
      </c>
    </row>
    <row r="30" spans="1:30" x14ac:dyDescent="0.2">
      <c r="W30" s="43"/>
      <c r="X30">
        <f>SUM(X23:X29)</f>
        <v>1075</v>
      </c>
      <c r="AC30" s="43"/>
      <c r="AD30" s="43"/>
    </row>
    <row r="31" spans="1:30" x14ac:dyDescent="0.2">
      <c r="A31" s="66" t="s">
        <v>433</v>
      </c>
      <c r="W31" s="43"/>
      <c r="AC31" s="43"/>
      <c r="AD31" s="43"/>
    </row>
    <row r="32" spans="1:30" x14ac:dyDescent="0.2">
      <c r="A32" t="s">
        <v>429</v>
      </c>
      <c r="B32" s="103" t="s">
        <v>490</v>
      </c>
      <c r="C32" s="103" t="s">
        <v>508</v>
      </c>
      <c r="D32" s="103" t="s">
        <v>509</v>
      </c>
      <c r="E32" s="103" t="s">
        <v>510</v>
      </c>
      <c r="F32" s="103" t="s">
        <v>511</v>
      </c>
      <c r="G32" s="103" t="s">
        <v>512</v>
      </c>
      <c r="H32" s="103" t="s">
        <v>513</v>
      </c>
      <c r="I32" s="103" t="s">
        <v>514</v>
      </c>
      <c r="J32" s="103" t="s">
        <v>515</v>
      </c>
      <c r="K32" s="103" t="s">
        <v>516</v>
      </c>
      <c r="L32" s="103" t="s">
        <v>517</v>
      </c>
      <c r="M32" s="103" t="s">
        <v>518</v>
      </c>
      <c r="N32" s="103" t="s">
        <v>519</v>
      </c>
      <c r="O32" s="103" t="s">
        <v>520</v>
      </c>
      <c r="P32" s="103" t="s">
        <v>521</v>
      </c>
      <c r="Q32" s="103" t="s">
        <v>453</v>
      </c>
      <c r="R32" s="103" t="s">
        <v>507</v>
      </c>
      <c r="S32" s="103" t="s">
        <v>522</v>
      </c>
      <c r="T32" s="103" t="s">
        <v>523</v>
      </c>
      <c r="U32" s="103" t="s">
        <v>524</v>
      </c>
      <c r="V32" s="103" t="s">
        <v>448</v>
      </c>
      <c r="W32" s="43"/>
      <c r="X32" s="104" t="s">
        <v>525</v>
      </c>
      <c r="Y32" t="s">
        <v>429</v>
      </c>
      <c r="Z32" s="103" t="s">
        <v>528</v>
      </c>
      <c r="AA32" s="103" t="s">
        <v>529</v>
      </c>
      <c r="AB32" s="1" t="s">
        <v>326</v>
      </c>
      <c r="AC32" t="s">
        <v>493</v>
      </c>
      <c r="AD32" t="s">
        <v>492</v>
      </c>
    </row>
    <row r="33" spans="1:30" x14ac:dyDescent="0.2">
      <c r="A33" t="s">
        <v>350</v>
      </c>
      <c r="B33">
        <v>24491</v>
      </c>
      <c r="C33">
        <v>25688</v>
      </c>
      <c r="D33">
        <v>26255</v>
      </c>
      <c r="E33">
        <v>26421</v>
      </c>
      <c r="F33">
        <v>26088</v>
      </c>
      <c r="G33">
        <v>26021</v>
      </c>
      <c r="H33">
        <v>26278</v>
      </c>
      <c r="I33">
        <v>26377</v>
      </c>
      <c r="J33">
        <v>26483</v>
      </c>
      <c r="K33">
        <v>25537</v>
      </c>
      <c r="L33">
        <v>25051</v>
      </c>
      <c r="M33">
        <v>24313</v>
      </c>
      <c r="N33">
        <v>23455</v>
      </c>
      <c r="O33">
        <v>22107</v>
      </c>
      <c r="P33">
        <v>21080</v>
      </c>
      <c r="Q33">
        <v>19687</v>
      </c>
      <c r="R33">
        <v>19145</v>
      </c>
      <c r="S33">
        <v>18318</v>
      </c>
      <c r="T33">
        <v>17197</v>
      </c>
      <c r="U33">
        <v>16603</v>
      </c>
      <c r="V33">
        <v>15815</v>
      </c>
      <c r="W33" s="43">
        <f t="shared" si="1"/>
        <v>-0.35425258258135639</v>
      </c>
      <c r="X33">
        <f t="shared" si="2"/>
        <v>-788</v>
      </c>
      <c r="Y33" t="s">
        <v>350</v>
      </c>
      <c r="Z33">
        <v>7310</v>
      </c>
      <c r="AA33">
        <v>24491</v>
      </c>
      <c r="AB33" s="54">
        <v>31801</v>
      </c>
      <c r="AC33" s="43">
        <f t="shared" ref="AC33:AC39" si="6">Z33/AB33</f>
        <v>0.22986698531492719</v>
      </c>
      <c r="AD33" s="43">
        <f t="shared" ref="AD33:AD39" si="7">AA33/AB33</f>
        <v>0.77013301468507278</v>
      </c>
    </row>
    <row r="34" spans="1:30" x14ac:dyDescent="0.2">
      <c r="A34" t="s">
        <v>344</v>
      </c>
      <c r="B34">
        <v>8211</v>
      </c>
      <c r="C34">
        <v>8125</v>
      </c>
      <c r="D34">
        <v>8180</v>
      </c>
      <c r="E34">
        <v>8025</v>
      </c>
      <c r="F34">
        <v>7999</v>
      </c>
      <c r="G34">
        <v>7607</v>
      </c>
      <c r="H34">
        <v>7352</v>
      </c>
      <c r="I34">
        <v>7136</v>
      </c>
      <c r="J34">
        <v>6836</v>
      </c>
      <c r="K34">
        <v>6719</v>
      </c>
      <c r="L34">
        <v>6526</v>
      </c>
      <c r="M34">
        <v>6451</v>
      </c>
      <c r="N34">
        <v>6191</v>
      </c>
      <c r="O34">
        <v>5912</v>
      </c>
      <c r="P34">
        <v>5453</v>
      </c>
      <c r="Q34">
        <v>5113</v>
      </c>
      <c r="R34">
        <v>4924</v>
      </c>
      <c r="S34">
        <v>4635</v>
      </c>
      <c r="T34">
        <v>4370</v>
      </c>
      <c r="U34">
        <v>4113</v>
      </c>
      <c r="V34">
        <v>3768</v>
      </c>
      <c r="W34" s="43">
        <f t="shared" si="1"/>
        <v>-0.54110339788089146</v>
      </c>
      <c r="X34">
        <f t="shared" si="2"/>
        <v>-345</v>
      </c>
      <c r="Y34" t="s">
        <v>344</v>
      </c>
      <c r="Z34">
        <v>3569</v>
      </c>
      <c r="AA34">
        <v>8211</v>
      </c>
      <c r="AB34" s="54">
        <v>11780</v>
      </c>
      <c r="AC34" s="43">
        <f t="shared" si="6"/>
        <v>0.3029711375212224</v>
      </c>
      <c r="AD34" s="43">
        <f t="shared" si="7"/>
        <v>0.6970288624787776</v>
      </c>
    </row>
    <row r="35" spans="1:30" x14ac:dyDescent="0.2">
      <c r="A35" t="s">
        <v>348</v>
      </c>
      <c r="B35">
        <v>7120</v>
      </c>
      <c r="C35">
        <v>7426</v>
      </c>
      <c r="D35">
        <v>7327</v>
      </c>
      <c r="E35">
        <v>7344</v>
      </c>
      <c r="F35">
        <v>7079</v>
      </c>
      <c r="G35">
        <v>6950</v>
      </c>
      <c r="H35">
        <v>6783</v>
      </c>
      <c r="I35">
        <v>6554</v>
      </c>
      <c r="J35">
        <v>6642</v>
      </c>
      <c r="K35">
        <v>6566</v>
      </c>
      <c r="L35">
        <v>6520</v>
      </c>
      <c r="M35">
        <v>6314</v>
      </c>
      <c r="N35">
        <v>6122</v>
      </c>
      <c r="O35">
        <v>5996</v>
      </c>
      <c r="P35">
        <v>5853</v>
      </c>
      <c r="Q35">
        <v>5698</v>
      </c>
      <c r="R35">
        <v>5601</v>
      </c>
      <c r="S35">
        <v>5547</v>
      </c>
      <c r="T35">
        <v>5270</v>
      </c>
      <c r="U35">
        <v>4946</v>
      </c>
      <c r="V35">
        <v>4583</v>
      </c>
      <c r="W35" s="43">
        <f t="shared" si="1"/>
        <v>-0.35632022471910113</v>
      </c>
      <c r="X35">
        <f t="shared" si="2"/>
        <v>-363</v>
      </c>
      <c r="Y35" t="s">
        <v>348</v>
      </c>
      <c r="Z35">
        <v>1551</v>
      </c>
      <c r="AA35">
        <v>7120</v>
      </c>
      <c r="AB35" s="54">
        <v>8671</v>
      </c>
      <c r="AC35" s="43">
        <f t="shared" si="6"/>
        <v>0.1788721024103333</v>
      </c>
      <c r="AD35" s="43">
        <f t="shared" si="7"/>
        <v>0.82112789758966676</v>
      </c>
    </row>
    <row r="36" spans="1:30" x14ac:dyDescent="0.2">
      <c r="A36" t="s">
        <v>354</v>
      </c>
      <c r="B36">
        <v>28775</v>
      </c>
      <c r="C36">
        <v>29489</v>
      </c>
      <c r="D36">
        <v>29022</v>
      </c>
      <c r="E36">
        <v>29459</v>
      </c>
      <c r="F36">
        <v>28786</v>
      </c>
      <c r="G36">
        <v>28269</v>
      </c>
      <c r="H36">
        <v>27583</v>
      </c>
      <c r="I36">
        <v>27612</v>
      </c>
      <c r="J36">
        <v>28025</v>
      </c>
      <c r="K36">
        <v>27810</v>
      </c>
      <c r="L36">
        <v>27544</v>
      </c>
      <c r="M36">
        <v>26546</v>
      </c>
      <c r="N36">
        <v>25481</v>
      </c>
      <c r="O36">
        <v>24198</v>
      </c>
      <c r="P36">
        <v>22862</v>
      </c>
      <c r="Q36">
        <v>21398</v>
      </c>
      <c r="R36">
        <v>20430</v>
      </c>
      <c r="S36">
        <v>19695</v>
      </c>
      <c r="T36">
        <v>18665</v>
      </c>
      <c r="U36">
        <v>17769</v>
      </c>
      <c r="V36">
        <v>16992</v>
      </c>
      <c r="W36" s="43">
        <f t="shared" si="1"/>
        <v>-0.40948740225890529</v>
      </c>
      <c r="X36">
        <f t="shared" si="2"/>
        <v>-777</v>
      </c>
      <c r="Y36" t="s">
        <v>354</v>
      </c>
      <c r="Z36">
        <v>7767</v>
      </c>
      <c r="AA36">
        <v>28775</v>
      </c>
      <c r="AB36" s="54">
        <v>36542</v>
      </c>
      <c r="AC36" s="43">
        <f t="shared" si="6"/>
        <v>0.21254994253188111</v>
      </c>
      <c r="AD36" s="43">
        <f t="shared" si="7"/>
        <v>0.78745005746811891</v>
      </c>
    </row>
    <row r="37" spans="1:30" x14ac:dyDescent="0.2">
      <c r="A37" t="s">
        <v>352</v>
      </c>
      <c r="B37">
        <v>12842</v>
      </c>
      <c r="C37">
        <v>12604</v>
      </c>
      <c r="D37">
        <v>12472</v>
      </c>
      <c r="E37">
        <v>12130</v>
      </c>
      <c r="F37">
        <v>11785</v>
      </c>
      <c r="G37">
        <v>11729</v>
      </c>
      <c r="H37">
        <v>11785</v>
      </c>
      <c r="I37">
        <v>11422</v>
      </c>
      <c r="J37">
        <v>11277</v>
      </c>
      <c r="K37">
        <v>11238</v>
      </c>
      <c r="L37">
        <v>10848</v>
      </c>
      <c r="M37">
        <v>10635</v>
      </c>
      <c r="N37">
        <v>10370</v>
      </c>
      <c r="O37">
        <v>9954</v>
      </c>
      <c r="P37">
        <v>9703</v>
      </c>
      <c r="Q37">
        <v>9320</v>
      </c>
      <c r="R37">
        <v>8950</v>
      </c>
      <c r="S37">
        <v>8592</v>
      </c>
      <c r="T37">
        <v>8286</v>
      </c>
      <c r="U37">
        <v>8004</v>
      </c>
      <c r="V37">
        <v>7752</v>
      </c>
      <c r="W37" s="43">
        <f t="shared" si="1"/>
        <v>-0.39635570783367075</v>
      </c>
      <c r="X37">
        <f t="shared" si="2"/>
        <v>-252</v>
      </c>
      <c r="Y37" t="s">
        <v>352</v>
      </c>
      <c r="Z37">
        <v>3045</v>
      </c>
      <c r="AA37">
        <v>12842</v>
      </c>
      <c r="AB37" s="54">
        <v>15887</v>
      </c>
      <c r="AC37" s="43">
        <f t="shared" si="6"/>
        <v>0.19166614212878455</v>
      </c>
      <c r="AD37" s="43">
        <f t="shared" si="7"/>
        <v>0.80833385787121548</v>
      </c>
    </row>
    <row r="38" spans="1:30" x14ac:dyDescent="0.2">
      <c r="A38" t="s">
        <v>346</v>
      </c>
      <c r="B38">
        <v>9247</v>
      </c>
      <c r="C38">
        <v>9284</v>
      </c>
      <c r="D38">
        <v>9210</v>
      </c>
      <c r="E38">
        <v>9289</v>
      </c>
      <c r="F38">
        <v>9104</v>
      </c>
      <c r="G38">
        <v>9104</v>
      </c>
      <c r="H38">
        <v>9056</v>
      </c>
      <c r="I38">
        <v>8786</v>
      </c>
      <c r="J38">
        <v>8812</v>
      </c>
      <c r="K38">
        <v>8844</v>
      </c>
      <c r="L38">
        <v>8828</v>
      </c>
      <c r="M38">
        <v>8648</v>
      </c>
      <c r="N38">
        <v>8632</v>
      </c>
      <c r="O38">
        <v>8173</v>
      </c>
      <c r="P38">
        <v>7780</v>
      </c>
      <c r="Q38">
        <v>7262</v>
      </c>
      <c r="R38">
        <v>7125</v>
      </c>
      <c r="S38">
        <v>6951</v>
      </c>
      <c r="T38">
        <v>6764</v>
      </c>
      <c r="U38">
        <v>6375</v>
      </c>
      <c r="V38">
        <v>6321</v>
      </c>
      <c r="W38" s="43">
        <f t="shared" si="1"/>
        <v>-0.31642694928084786</v>
      </c>
      <c r="X38">
        <f t="shared" si="2"/>
        <v>-54</v>
      </c>
      <c r="Y38" t="s">
        <v>346</v>
      </c>
      <c r="Z38">
        <v>2488</v>
      </c>
      <c r="AA38">
        <v>9247</v>
      </c>
      <c r="AB38" s="54">
        <v>11735</v>
      </c>
      <c r="AC38" s="43">
        <f t="shared" si="6"/>
        <v>0.21201533873029399</v>
      </c>
      <c r="AD38" s="43">
        <f t="shared" si="7"/>
        <v>0.78798466126970601</v>
      </c>
    </row>
    <row r="39" spans="1:30" x14ac:dyDescent="0.2">
      <c r="A39" t="s">
        <v>327</v>
      </c>
      <c r="B39" s="54">
        <v>68845</v>
      </c>
      <c r="C39" s="54">
        <v>67628</v>
      </c>
      <c r="D39" s="54">
        <v>66080</v>
      </c>
      <c r="E39" s="54">
        <v>64650</v>
      </c>
      <c r="F39" s="54">
        <v>60411</v>
      </c>
      <c r="G39" s="54">
        <v>57644</v>
      </c>
      <c r="H39" s="54">
        <v>55832</v>
      </c>
      <c r="I39" s="54">
        <v>53991</v>
      </c>
      <c r="J39" s="54">
        <v>52810</v>
      </c>
      <c r="K39" s="54">
        <v>51924</v>
      </c>
      <c r="L39" s="54">
        <v>51383</v>
      </c>
      <c r="M39" s="54">
        <v>49115</v>
      </c>
      <c r="N39" s="54">
        <v>47557</v>
      </c>
      <c r="O39" s="54">
        <v>45259</v>
      </c>
      <c r="P39" s="54">
        <v>42240</v>
      </c>
      <c r="Q39" s="54">
        <v>39659</v>
      </c>
      <c r="R39" s="54">
        <v>37764</v>
      </c>
      <c r="S39" s="54">
        <v>34934</v>
      </c>
      <c r="T39" s="54">
        <v>32656</v>
      </c>
      <c r="U39" s="54">
        <v>30633</v>
      </c>
      <c r="V39" s="54">
        <v>29120</v>
      </c>
      <c r="W39" s="43">
        <f t="shared" si="1"/>
        <v>-0.5770208439247585</v>
      </c>
      <c r="X39">
        <f t="shared" si="2"/>
        <v>-1513</v>
      </c>
      <c r="Y39" t="s">
        <v>327</v>
      </c>
      <c r="Z39" s="54">
        <v>60779</v>
      </c>
      <c r="AA39" s="54">
        <v>68845</v>
      </c>
      <c r="AB39" s="54">
        <v>129624</v>
      </c>
      <c r="AC39" s="43">
        <f t="shared" si="6"/>
        <v>0.4688869345182991</v>
      </c>
      <c r="AD39" s="43">
        <f t="shared" si="7"/>
        <v>0.5311130654817009</v>
      </c>
    </row>
    <row r="40" spans="1:30" x14ac:dyDescent="0.2">
      <c r="W40" s="43"/>
      <c r="X40">
        <f>SUM(X33:X39)</f>
        <v>-4092</v>
      </c>
    </row>
    <row r="41" spans="1:30" x14ac:dyDescent="0.2">
      <c r="W41" s="43"/>
    </row>
    <row r="42" spans="1:30" x14ac:dyDescent="0.2">
      <c r="A42" s="66" t="s">
        <v>449</v>
      </c>
      <c r="W42" s="43"/>
    </row>
    <row r="43" spans="1:30" x14ac:dyDescent="0.2">
      <c r="A43" t="s">
        <v>429</v>
      </c>
      <c r="B43" s="103" t="s">
        <v>490</v>
      </c>
      <c r="C43" s="103" t="s">
        <v>508</v>
      </c>
      <c r="D43" s="103" t="s">
        <v>509</v>
      </c>
      <c r="E43" s="103" t="s">
        <v>510</v>
      </c>
      <c r="F43" s="103" t="s">
        <v>511</v>
      </c>
      <c r="G43" s="103" t="s">
        <v>512</v>
      </c>
      <c r="H43" s="103" t="s">
        <v>513</v>
      </c>
      <c r="I43" s="103" t="s">
        <v>514</v>
      </c>
      <c r="J43" s="103" t="s">
        <v>515</v>
      </c>
      <c r="K43" s="103" t="s">
        <v>516</v>
      </c>
      <c r="L43" s="103" t="s">
        <v>517</v>
      </c>
      <c r="M43" s="103" t="s">
        <v>518</v>
      </c>
      <c r="N43" s="103" t="s">
        <v>519</v>
      </c>
      <c r="O43" s="103" t="s">
        <v>520</v>
      </c>
      <c r="P43" s="103" t="s">
        <v>521</v>
      </c>
      <c r="Q43" s="103" t="s">
        <v>453</v>
      </c>
      <c r="R43" s="103" t="s">
        <v>507</v>
      </c>
      <c r="S43" s="103" t="s">
        <v>522</v>
      </c>
      <c r="T43" s="103" t="s">
        <v>523</v>
      </c>
      <c r="U43" s="103" t="s">
        <v>524</v>
      </c>
      <c r="V43" s="103" t="s">
        <v>448</v>
      </c>
      <c r="W43" s="43" t="s">
        <v>530</v>
      </c>
      <c r="Z43" t="s">
        <v>429</v>
      </c>
      <c r="AA43" t="s">
        <v>531</v>
      </c>
      <c r="AB43" t="s">
        <v>532</v>
      </c>
      <c r="AC43" t="s">
        <v>533</v>
      </c>
      <c r="AD43" t="s">
        <v>534</v>
      </c>
    </row>
    <row r="44" spans="1:30" x14ac:dyDescent="0.2">
      <c r="A44" t="s">
        <v>350</v>
      </c>
      <c r="B44" s="49">
        <f>B23+B33</f>
        <v>31801</v>
      </c>
      <c r="C44" s="49">
        <f t="shared" ref="C44:V50" si="8">C23+C33</f>
        <v>33511</v>
      </c>
      <c r="D44" s="49">
        <f t="shared" si="8"/>
        <v>34018</v>
      </c>
      <c r="E44" s="49">
        <f t="shared" si="8"/>
        <v>34303</v>
      </c>
      <c r="F44" s="49">
        <f t="shared" si="8"/>
        <v>33834</v>
      </c>
      <c r="G44" s="49">
        <f t="shared" si="8"/>
        <v>34188</v>
      </c>
      <c r="H44" s="49">
        <f t="shared" si="8"/>
        <v>34943</v>
      </c>
      <c r="I44" s="49">
        <f t="shared" si="8"/>
        <v>35524</v>
      </c>
      <c r="J44" s="49">
        <f t="shared" si="8"/>
        <v>35813</v>
      </c>
      <c r="K44" s="49">
        <f t="shared" si="8"/>
        <v>34682</v>
      </c>
      <c r="L44" s="49">
        <f t="shared" si="8"/>
        <v>34285</v>
      </c>
      <c r="M44" s="49">
        <f t="shared" si="8"/>
        <v>33679</v>
      </c>
      <c r="N44" s="49">
        <f t="shared" si="8"/>
        <v>32798</v>
      </c>
      <c r="O44" s="49">
        <f t="shared" si="8"/>
        <v>31696</v>
      </c>
      <c r="P44" s="49">
        <f t="shared" si="8"/>
        <v>30723</v>
      </c>
      <c r="Q44" s="49">
        <f t="shared" si="8"/>
        <v>29496</v>
      </c>
      <c r="R44" s="49">
        <f t="shared" si="8"/>
        <v>29914</v>
      </c>
      <c r="S44" s="49">
        <f t="shared" si="8"/>
        <v>29640</v>
      </c>
      <c r="T44" s="49">
        <f t="shared" si="8"/>
        <v>28551</v>
      </c>
      <c r="U44" s="49">
        <f t="shared" si="8"/>
        <v>28207</v>
      </c>
      <c r="V44" s="49">
        <f t="shared" si="8"/>
        <v>27534</v>
      </c>
      <c r="W44" s="105">
        <f t="shared" si="1"/>
        <v>-0.13417817049778308</v>
      </c>
      <c r="X44" s="54"/>
      <c r="Y44" s="43"/>
      <c r="Z44" t="s">
        <v>350</v>
      </c>
      <c r="AA44" s="65">
        <v>0.60314637482900135</v>
      </c>
      <c r="AB44" s="65">
        <v>-0.35425258258135639</v>
      </c>
      <c r="AC44" s="65">
        <v>-0.13417817049778308</v>
      </c>
    </row>
    <row r="45" spans="1:30" x14ac:dyDescent="0.2">
      <c r="A45" t="s">
        <v>344</v>
      </c>
      <c r="B45" s="49">
        <f t="shared" ref="B45:Q50" si="9">B24+B34</f>
        <v>11780</v>
      </c>
      <c r="C45" s="49">
        <f t="shared" si="9"/>
        <v>11806</v>
      </c>
      <c r="D45" s="49">
        <f t="shared" si="9"/>
        <v>11713</v>
      </c>
      <c r="E45" s="49">
        <f t="shared" si="9"/>
        <v>11638</v>
      </c>
      <c r="F45" s="49">
        <f t="shared" si="9"/>
        <v>11463</v>
      </c>
      <c r="G45" s="49">
        <f t="shared" si="9"/>
        <v>11227</v>
      </c>
      <c r="H45" s="49">
        <f t="shared" si="9"/>
        <v>10942</v>
      </c>
      <c r="I45" s="49">
        <f t="shared" si="9"/>
        <v>10824</v>
      </c>
      <c r="J45" s="49">
        <f t="shared" si="9"/>
        <v>10726</v>
      </c>
      <c r="K45" s="49">
        <f t="shared" si="9"/>
        <v>10818</v>
      </c>
      <c r="L45" s="49">
        <f t="shared" si="9"/>
        <v>10604</v>
      </c>
      <c r="M45" s="49">
        <f t="shared" si="9"/>
        <v>10575</v>
      </c>
      <c r="N45" s="49">
        <f t="shared" si="9"/>
        <v>10229</v>
      </c>
      <c r="O45" s="49">
        <f t="shared" si="9"/>
        <v>9810</v>
      </c>
      <c r="P45" s="49">
        <f t="shared" si="9"/>
        <v>9462</v>
      </c>
      <c r="Q45" s="49">
        <f t="shared" si="9"/>
        <v>9139</v>
      </c>
      <c r="R45" s="49">
        <f t="shared" si="8"/>
        <v>9132</v>
      </c>
      <c r="S45" s="49">
        <f t="shared" si="8"/>
        <v>9117</v>
      </c>
      <c r="T45" s="49">
        <f t="shared" si="8"/>
        <v>9234</v>
      </c>
      <c r="U45" s="49">
        <f t="shared" si="8"/>
        <v>9142</v>
      </c>
      <c r="V45" s="49">
        <f t="shared" si="8"/>
        <v>8656</v>
      </c>
      <c r="W45" s="105">
        <f t="shared" si="1"/>
        <v>-0.26519524617996604</v>
      </c>
      <c r="X45" s="54"/>
      <c r="Y45" s="43"/>
      <c r="Z45" t="s">
        <v>344</v>
      </c>
      <c r="AA45" s="65">
        <v>0.36957130848977304</v>
      </c>
      <c r="AB45" s="65">
        <v>-0.54110339788089146</v>
      </c>
      <c r="AC45" s="65">
        <v>-0.26519524617996604</v>
      </c>
    </row>
    <row r="46" spans="1:30" x14ac:dyDescent="0.2">
      <c r="A46" t="s">
        <v>348</v>
      </c>
      <c r="B46" s="49">
        <f t="shared" si="9"/>
        <v>8671</v>
      </c>
      <c r="C46" s="49">
        <f t="shared" si="8"/>
        <v>8949</v>
      </c>
      <c r="D46" s="49">
        <f t="shared" si="8"/>
        <v>8905</v>
      </c>
      <c r="E46" s="49">
        <f t="shared" si="8"/>
        <v>8889</v>
      </c>
      <c r="F46" s="49">
        <f t="shared" si="8"/>
        <v>8528</v>
      </c>
      <c r="G46" s="49">
        <f t="shared" si="8"/>
        <v>8509</v>
      </c>
      <c r="H46" s="49">
        <f t="shared" si="8"/>
        <v>8233</v>
      </c>
      <c r="I46" s="49">
        <f t="shared" si="8"/>
        <v>8183</v>
      </c>
      <c r="J46" s="49">
        <f t="shared" si="8"/>
        <v>8240</v>
      </c>
      <c r="K46" s="49">
        <f t="shared" si="8"/>
        <v>8096</v>
      </c>
      <c r="L46" s="49">
        <f t="shared" si="8"/>
        <v>8013</v>
      </c>
      <c r="M46" s="49">
        <f t="shared" si="8"/>
        <v>7752</v>
      </c>
      <c r="N46" s="49">
        <f t="shared" si="8"/>
        <v>7536</v>
      </c>
      <c r="O46" s="49">
        <f t="shared" si="8"/>
        <v>7421</v>
      </c>
      <c r="P46" s="49">
        <f t="shared" si="8"/>
        <v>7386</v>
      </c>
      <c r="Q46" s="49">
        <f t="shared" si="8"/>
        <v>7201</v>
      </c>
      <c r="R46" s="49">
        <f t="shared" si="8"/>
        <v>7100</v>
      </c>
      <c r="S46" s="49">
        <f t="shared" si="8"/>
        <v>7048</v>
      </c>
      <c r="T46" s="49">
        <f t="shared" si="8"/>
        <v>6765</v>
      </c>
      <c r="U46" s="49">
        <f t="shared" si="8"/>
        <v>6333</v>
      </c>
      <c r="V46" s="49">
        <f t="shared" si="8"/>
        <v>6087</v>
      </c>
      <c r="W46" s="105">
        <f t="shared" si="1"/>
        <v>-0.29800484373198016</v>
      </c>
      <c r="X46" s="54"/>
      <c r="Y46" s="43"/>
      <c r="Z46" t="s">
        <v>348</v>
      </c>
      <c r="AA46" s="65">
        <v>-3.0303030303030304E-2</v>
      </c>
      <c r="AB46" s="65">
        <v>-0.35632022471910113</v>
      </c>
      <c r="AC46" s="65">
        <v>-0.29800484373198016</v>
      </c>
    </row>
    <row r="47" spans="1:30" x14ac:dyDescent="0.2">
      <c r="A47" t="s">
        <v>354</v>
      </c>
      <c r="B47" s="49">
        <f t="shared" si="9"/>
        <v>36542</v>
      </c>
      <c r="C47" s="49">
        <f t="shared" si="8"/>
        <v>37611</v>
      </c>
      <c r="D47" s="49">
        <f t="shared" si="8"/>
        <v>37491</v>
      </c>
      <c r="E47" s="49">
        <f t="shared" si="8"/>
        <v>38128</v>
      </c>
      <c r="F47" s="49">
        <f t="shared" si="8"/>
        <v>37244</v>
      </c>
      <c r="G47" s="49">
        <f t="shared" si="8"/>
        <v>37226</v>
      </c>
      <c r="H47" s="49">
        <f t="shared" si="8"/>
        <v>36928</v>
      </c>
      <c r="I47" s="49">
        <f t="shared" si="8"/>
        <v>36978</v>
      </c>
      <c r="J47" s="49">
        <f t="shared" si="8"/>
        <v>38223</v>
      </c>
      <c r="K47" s="49">
        <f t="shared" si="8"/>
        <v>38334</v>
      </c>
      <c r="L47" s="49">
        <f t="shared" si="8"/>
        <v>38782</v>
      </c>
      <c r="M47" s="49">
        <f t="shared" si="8"/>
        <v>38272</v>
      </c>
      <c r="N47" s="49">
        <f t="shared" si="8"/>
        <v>36912</v>
      </c>
      <c r="O47" s="49">
        <f t="shared" si="8"/>
        <v>36205</v>
      </c>
      <c r="P47" s="49">
        <f t="shared" si="8"/>
        <v>34960</v>
      </c>
      <c r="Q47" s="49">
        <f t="shared" si="8"/>
        <v>33819</v>
      </c>
      <c r="R47" s="49">
        <f t="shared" si="8"/>
        <v>33571</v>
      </c>
      <c r="S47" s="49">
        <f t="shared" si="8"/>
        <v>33615</v>
      </c>
      <c r="T47" s="49">
        <f t="shared" si="8"/>
        <v>33513</v>
      </c>
      <c r="U47" s="49">
        <f t="shared" si="8"/>
        <v>33158</v>
      </c>
      <c r="V47" s="49">
        <f t="shared" si="8"/>
        <v>32845</v>
      </c>
      <c r="W47" s="105">
        <f t="shared" si="1"/>
        <v>-0.10117125499425318</v>
      </c>
      <c r="X47" s="54"/>
      <c r="Y47" s="43"/>
      <c r="Z47" t="s">
        <v>354</v>
      </c>
      <c r="AA47" s="65">
        <v>1.0410711986610017</v>
      </c>
      <c r="AB47" s="65">
        <v>-0.40948740225890529</v>
      </c>
      <c r="AC47" s="65">
        <v>-0.10117125499425318</v>
      </c>
    </row>
    <row r="48" spans="1:30" x14ac:dyDescent="0.2">
      <c r="A48" t="s">
        <v>352</v>
      </c>
      <c r="B48" s="49">
        <f t="shared" si="9"/>
        <v>15887</v>
      </c>
      <c r="C48" s="49">
        <f t="shared" si="8"/>
        <v>15618</v>
      </c>
      <c r="D48" s="49">
        <f t="shared" si="8"/>
        <v>15522</v>
      </c>
      <c r="E48" s="49">
        <f t="shared" si="8"/>
        <v>15294</v>
      </c>
      <c r="F48" s="49">
        <f t="shared" si="8"/>
        <v>14860</v>
      </c>
      <c r="G48" s="49">
        <f t="shared" si="8"/>
        <v>14837</v>
      </c>
      <c r="H48" s="49">
        <f t="shared" si="8"/>
        <v>14774</v>
      </c>
      <c r="I48" s="49">
        <f t="shared" si="8"/>
        <v>14718</v>
      </c>
      <c r="J48" s="49">
        <f t="shared" si="8"/>
        <v>14707</v>
      </c>
      <c r="K48" s="49">
        <f t="shared" si="8"/>
        <v>14638</v>
      </c>
      <c r="L48" s="49">
        <f t="shared" si="8"/>
        <v>14220</v>
      </c>
      <c r="M48" s="49">
        <f t="shared" si="8"/>
        <v>14047</v>
      </c>
      <c r="N48" s="49">
        <f t="shared" si="8"/>
        <v>13453</v>
      </c>
      <c r="O48" s="49">
        <f t="shared" si="8"/>
        <v>13137</v>
      </c>
      <c r="P48" s="49">
        <f t="shared" si="8"/>
        <v>13019</v>
      </c>
      <c r="Q48" s="49">
        <f t="shared" si="8"/>
        <v>12646</v>
      </c>
      <c r="R48" s="49">
        <f t="shared" si="8"/>
        <v>12396</v>
      </c>
      <c r="S48" s="49">
        <f t="shared" si="8"/>
        <v>11986</v>
      </c>
      <c r="T48" s="49">
        <f t="shared" si="8"/>
        <v>12036</v>
      </c>
      <c r="U48" s="49">
        <f t="shared" si="8"/>
        <v>12008</v>
      </c>
      <c r="V48" s="49">
        <f t="shared" si="8"/>
        <v>11845</v>
      </c>
      <c r="W48" s="105">
        <f t="shared" si="1"/>
        <v>-0.25442185434632086</v>
      </c>
      <c r="X48" s="54"/>
      <c r="Y48" s="43"/>
      <c r="Z48" t="s">
        <v>352</v>
      </c>
      <c r="AA48" s="65">
        <v>0.34417077175697863</v>
      </c>
      <c r="AB48" s="65">
        <v>-0.39635570783367075</v>
      </c>
      <c r="AC48" s="65">
        <v>-0.25442185434632086</v>
      </c>
    </row>
    <row r="49" spans="1:29" x14ac:dyDescent="0.2">
      <c r="A49" t="s">
        <v>346</v>
      </c>
      <c r="B49" s="49">
        <f t="shared" si="9"/>
        <v>11735</v>
      </c>
      <c r="C49" s="49">
        <f t="shared" si="8"/>
        <v>11503</v>
      </c>
      <c r="D49" s="49">
        <f t="shared" si="8"/>
        <v>11630</v>
      </c>
      <c r="E49" s="49">
        <f t="shared" si="8"/>
        <v>11588</v>
      </c>
      <c r="F49" s="49">
        <f t="shared" si="8"/>
        <v>11509</v>
      </c>
      <c r="G49" s="49">
        <f t="shared" si="8"/>
        <v>11615</v>
      </c>
      <c r="H49" s="49">
        <f t="shared" si="8"/>
        <v>11514</v>
      </c>
      <c r="I49" s="49">
        <f t="shared" si="8"/>
        <v>11410</v>
      </c>
      <c r="J49" s="49">
        <f t="shared" si="8"/>
        <v>11534</v>
      </c>
      <c r="K49" s="49">
        <f t="shared" si="8"/>
        <v>11555</v>
      </c>
      <c r="L49" s="49">
        <f t="shared" si="8"/>
        <v>11588</v>
      </c>
      <c r="M49" s="49">
        <f t="shared" si="8"/>
        <v>11341</v>
      </c>
      <c r="N49" s="49">
        <f t="shared" si="8"/>
        <v>11297</v>
      </c>
      <c r="O49" s="49">
        <f t="shared" si="8"/>
        <v>10662</v>
      </c>
      <c r="P49" s="49">
        <f t="shared" si="8"/>
        <v>10266</v>
      </c>
      <c r="Q49" s="49">
        <f t="shared" si="8"/>
        <v>9758</v>
      </c>
      <c r="R49" s="49">
        <f t="shared" si="8"/>
        <v>9567</v>
      </c>
      <c r="S49" s="49">
        <f t="shared" si="8"/>
        <v>9526</v>
      </c>
      <c r="T49" s="49">
        <f t="shared" si="8"/>
        <v>9456</v>
      </c>
      <c r="U49" s="49">
        <f t="shared" si="8"/>
        <v>9107</v>
      </c>
      <c r="V49" s="49">
        <f t="shared" si="8"/>
        <v>9197</v>
      </c>
      <c r="W49" s="105">
        <f t="shared" si="1"/>
        <v>-0.21627609714529186</v>
      </c>
      <c r="X49" s="54"/>
      <c r="Y49" s="43"/>
      <c r="Z49" t="s">
        <v>346</v>
      </c>
      <c r="AA49" s="65">
        <v>0.15594855305466238</v>
      </c>
      <c r="AB49" s="65">
        <v>-0.31642694928084786</v>
      </c>
      <c r="AC49" s="65">
        <v>-0.21627609714529186</v>
      </c>
    </row>
    <row r="50" spans="1:29" x14ac:dyDescent="0.2">
      <c r="A50" t="s">
        <v>327</v>
      </c>
      <c r="B50" s="49">
        <f t="shared" si="9"/>
        <v>129624</v>
      </c>
      <c r="C50" s="49">
        <f t="shared" si="8"/>
        <v>129755</v>
      </c>
      <c r="D50" s="49">
        <f t="shared" si="8"/>
        <v>128363</v>
      </c>
      <c r="E50" s="49">
        <f t="shared" si="8"/>
        <v>125789</v>
      </c>
      <c r="F50" s="49">
        <f t="shared" si="8"/>
        <v>120634</v>
      </c>
      <c r="G50" s="49">
        <f t="shared" si="8"/>
        <v>119222</v>
      </c>
      <c r="H50" s="49">
        <f t="shared" si="8"/>
        <v>118822</v>
      </c>
      <c r="I50" s="49">
        <f t="shared" si="8"/>
        <v>118614</v>
      </c>
      <c r="J50" s="49">
        <f t="shared" si="8"/>
        <v>118830</v>
      </c>
      <c r="K50" s="49">
        <f t="shared" si="8"/>
        <v>118849</v>
      </c>
      <c r="L50" s="49">
        <f t="shared" si="8"/>
        <v>119272</v>
      </c>
      <c r="M50" s="49">
        <f t="shared" si="8"/>
        <v>119434</v>
      </c>
      <c r="N50" s="49">
        <f t="shared" si="8"/>
        <v>120314</v>
      </c>
      <c r="O50" s="49">
        <f t="shared" si="8"/>
        <v>121878</v>
      </c>
      <c r="P50" s="49">
        <f t="shared" si="8"/>
        <v>120822</v>
      </c>
      <c r="Q50" s="49">
        <f t="shared" si="8"/>
        <v>122007</v>
      </c>
      <c r="R50" s="49">
        <f t="shared" si="8"/>
        <v>125604</v>
      </c>
      <c r="S50" s="49">
        <f t="shared" si="8"/>
        <v>128163</v>
      </c>
      <c r="T50" s="49">
        <f t="shared" si="8"/>
        <v>128566</v>
      </c>
      <c r="U50" s="49">
        <f t="shared" si="8"/>
        <v>128162</v>
      </c>
      <c r="V50" s="49">
        <f t="shared" si="8"/>
        <v>126936</v>
      </c>
      <c r="W50" s="105">
        <f t="shared" si="1"/>
        <v>-2.0736900573967782E-2</v>
      </c>
      <c r="X50" s="54"/>
      <c r="Y50" s="43"/>
      <c r="Z50" t="s">
        <v>327</v>
      </c>
      <c r="AA50" s="65">
        <v>0.6093716579739713</v>
      </c>
      <c r="AB50" s="65">
        <v>-0.5770208439247585</v>
      </c>
      <c r="AC50" s="65">
        <v>-2.0736900573967782E-2</v>
      </c>
    </row>
    <row r="51" spans="1:29" x14ac:dyDescent="0.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9" x14ac:dyDescent="0.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</row>
    <row r="53" spans="1:29" x14ac:dyDescent="0.2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</row>
    <row r="54" spans="1:29" s="79" customFormat="1" ht="128" x14ac:dyDescent="0.2">
      <c r="A54" s="77" t="s">
        <v>453</v>
      </c>
      <c r="B54" s="78" t="s">
        <v>454</v>
      </c>
      <c r="C54" s="78" t="s">
        <v>455</v>
      </c>
      <c r="D54" s="78" t="s">
        <v>438</v>
      </c>
      <c r="E54" s="78" t="s">
        <v>440</v>
      </c>
      <c r="F54" s="78" t="s">
        <v>441</v>
      </c>
      <c r="G54" s="89"/>
      <c r="I54" s="80" t="s">
        <v>448</v>
      </c>
      <c r="J54" s="78" t="s">
        <v>439</v>
      </c>
      <c r="K54" s="91" t="s">
        <v>456</v>
      </c>
      <c r="L54" s="78" t="s">
        <v>438</v>
      </c>
      <c r="M54" s="78" t="s">
        <v>440</v>
      </c>
      <c r="N54" s="78" t="s">
        <v>441</v>
      </c>
      <c r="O54" s="78" t="s">
        <v>439</v>
      </c>
      <c r="P54" s="91" t="s">
        <v>456</v>
      </c>
    </row>
    <row r="55" spans="1:29" s="10" customFormat="1" x14ac:dyDescent="0.2">
      <c r="A55" s="81" t="s">
        <v>442</v>
      </c>
      <c r="B55" s="87">
        <v>29496</v>
      </c>
      <c r="C55" s="82">
        <v>43551</v>
      </c>
      <c r="D55" s="82">
        <f>B55-C55</f>
        <v>-14055</v>
      </c>
      <c r="E55" s="83">
        <f>(D55/C55)*-1</f>
        <v>0.32272508093958807</v>
      </c>
      <c r="F55" s="83">
        <f>(C55/B55)-1</f>
        <v>0.47650528885272569</v>
      </c>
      <c r="G55" s="92"/>
      <c r="I55" s="81" t="s">
        <v>442</v>
      </c>
      <c r="J55" s="84">
        <v>27534</v>
      </c>
      <c r="K55" s="84">
        <v>42927</v>
      </c>
      <c r="L55" s="86">
        <f>J55-K55</f>
        <v>-15393</v>
      </c>
      <c r="M55" s="83">
        <f>(L55/K55)*-1</f>
        <v>0.35858550562582991</v>
      </c>
      <c r="N55" s="83">
        <f>(K55/J55)-1</f>
        <v>0.55905426018740467</v>
      </c>
      <c r="O55" s="109">
        <f>J55-B55</f>
        <v>-1962</v>
      </c>
      <c r="P55" s="97">
        <f>K55-C55</f>
        <v>-624</v>
      </c>
      <c r="Q55" s="85"/>
    </row>
    <row r="56" spans="1:29" s="10" customFormat="1" x14ac:dyDescent="0.2">
      <c r="A56" s="81" t="s">
        <v>443</v>
      </c>
      <c r="B56" s="87">
        <v>9139</v>
      </c>
      <c r="C56" s="82">
        <v>14095</v>
      </c>
      <c r="D56" s="82">
        <f t="shared" ref="D56:D61" si="10">B56-C56</f>
        <v>-4956</v>
      </c>
      <c r="E56" s="83">
        <f t="shared" ref="E56:E61" si="11">(D56/C56)*-1</f>
        <v>0.35161404753458675</v>
      </c>
      <c r="F56" s="83">
        <f t="shared" ref="F56:F61" si="12">(C56/B56)-1</f>
        <v>0.54229127913338449</v>
      </c>
      <c r="G56" s="92"/>
      <c r="I56" s="81" t="s">
        <v>443</v>
      </c>
      <c r="J56" s="84">
        <v>8656</v>
      </c>
      <c r="K56" s="84">
        <v>13443</v>
      </c>
      <c r="L56" s="86">
        <f t="shared" ref="L56:L61" si="13">J56-K56</f>
        <v>-4787</v>
      </c>
      <c r="M56" s="83">
        <f t="shared" ref="M56:M62" si="14">(L56/K56)*-1</f>
        <v>0.35609610949936771</v>
      </c>
      <c r="N56" s="83">
        <f t="shared" ref="N56:N62" si="15">(K56/J56)-1</f>
        <v>0.55302680221811462</v>
      </c>
      <c r="O56" s="90">
        <f t="shared" ref="O56:O61" si="16">J56-B56</f>
        <v>-483</v>
      </c>
      <c r="P56" s="88">
        <f t="shared" ref="P56:P61" si="17">K56-C56</f>
        <v>-652</v>
      </c>
      <c r="Q56" s="85"/>
    </row>
    <row r="57" spans="1:29" s="10" customFormat="1" x14ac:dyDescent="0.2">
      <c r="A57" s="81" t="s">
        <v>444</v>
      </c>
      <c r="B57" s="87">
        <v>7201</v>
      </c>
      <c r="C57" s="82">
        <v>9739</v>
      </c>
      <c r="D57" s="82">
        <f t="shared" si="10"/>
        <v>-2538</v>
      </c>
      <c r="E57" s="83">
        <f t="shared" si="11"/>
        <v>0.26060170448711367</v>
      </c>
      <c r="F57" s="83">
        <f t="shared" si="12"/>
        <v>0.3524510484654908</v>
      </c>
      <c r="G57" s="92"/>
      <c r="I57" s="81" t="s">
        <v>444</v>
      </c>
      <c r="J57" s="84">
        <v>6087</v>
      </c>
      <c r="K57" s="84">
        <v>9501</v>
      </c>
      <c r="L57" s="86">
        <f t="shared" si="13"/>
        <v>-3414</v>
      </c>
      <c r="M57" s="83">
        <f t="shared" si="14"/>
        <v>0.35933059677928642</v>
      </c>
      <c r="N57" s="83">
        <f t="shared" si="15"/>
        <v>0.56086742237555454</v>
      </c>
      <c r="O57" s="109">
        <f t="shared" si="16"/>
        <v>-1114</v>
      </c>
      <c r="P57" s="97">
        <f t="shared" si="17"/>
        <v>-238</v>
      </c>
      <c r="Q57" s="85"/>
    </row>
    <row r="58" spans="1:29" s="10" customFormat="1" x14ac:dyDescent="0.2">
      <c r="A58" s="81" t="s">
        <v>445</v>
      </c>
      <c r="B58" s="87">
        <v>33819</v>
      </c>
      <c r="C58" s="82">
        <v>42510</v>
      </c>
      <c r="D58" s="82">
        <f t="shared" si="10"/>
        <v>-8691</v>
      </c>
      <c r="E58" s="83">
        <f t="shared" si="11"/>
        <v>0.20444601270289345</v>
      </c>
      <c r="F58" s="83">
        <f t="shared" si="12"/>
        <v>0.25698571808746573</v>
      </c>
      <c r="G58" s="92"/>
      <c r="I58" s="81" t="s">
        <v>445</v>
      </c>
      <c r="J58" s="84">
        <v>32845</v>
      </c>
      <c r="K58" s="84">
        <v>40757</v>
      </c>
      <c r="L58" s="86">
        <f t="shared" si="13"/>
        <v>-7912</v>
      </c>
      <c r="M58" s="83">
        <f t="shared" si="14"/>
        <v>0.19412616237701499</v>
      </c>
      <c r="N58" s="83">
        <f t="shared" si="15"/>
        <v>0.24088902420459735</v>
      </c>
      <c r="O58" s="90">
        <f t="shared" si="16"/>
        <v>-974</v>
      </c>
      <c r="P58" s="88">
        <f t="shared" si="17"/>
        <v>-1753</v>
      </c>
      <c r="Q58" s="85"/>
    </row>
    <row r="59" spans="1:29" s="10" customFormat="1" x14ac:dyDescent="0.2">
      <c r="A59" s="81" t="s">
        <v>446</v>
      </c>
      <c r="B59" s="87">
        <v>12646</v>
      </c>
      <c r="C59" s="82">
        <v>15662</v>
      </c>
      <c r="D59" s="82">
        <f t="shared" si="10"/>
        <v>-3016</v>
      </c>
      <c r="E59" s="83">
        <f t="shared" si="11"/>
        <v>0.19256799897841911</v>
      </c>
      <c r="F59" s="83">
        <f t="shared" si="12"/>
        <v>0.23849438557646696</v>
      </c>
      <c r="G59" s="92"/>
      <c r="I59" s="81" t="s">
        <v>446</v>
      </c>
      <c r="J59" s="84">
        <v>11845</v>
      </c>
      <c r="K59" s="84">
        <v>14985</v>
      </c>
      <c r="L59" s="86">
        <f t="shared" si="13"/>
        <v>-3140</v>
      </c>
      <c r="M59" s="83">
        <f t="shared" si="14"/>
        <v>0.20954287620954287</v>
      </c>
      <c r="N59" s="83">
        <f t="shared" si="15"/>
        <v>0.26509075559307727</v>
      </c>
      <c r="O59" s="90">
        <f t="shared" si="16"/>
        <v>-801</v>
      </c>
      <c r="P59" s="88">
        <f t="shared" si="17"/>
        <v>-677</v>
      </c>
      <c r="Q59" s="85"/>
    </row>
    <row r="60" spans="1:29" s="10" customFormat="1" x14ac:dyDescent="0.2">
      <c r="A60" s="81" t="s">
        <v>447</v>
      </c>
      <c r="B60" s="87">
        <v>9758</v>
      </c>
      <c r="C60" s="82">
        <v>11721</v>
      </c>
      <c r="D60" s="82">
        <f t="shared" si="10"/>
        <v>-1963</v>
      </c>
      <c r="E60" s="83">
        <f t="shared" si="11"/>
        <v>0.16747717771521201</v>
      </c>
      <c r="F60" s="83">
        <f t="shared" si="12"/>
        <v>0.20116827218692346</v>
      </c>
      <c r="G60" s="92"/>
      <c r="I60" s="81" t="s">
        <v>447</v>
      </c>
      <c r="J60" s="84">
        <v>9197</v>
      </c>
      <c r="K60" s="84">
        <v>12825</v>
      </c>
      <c r="L60" s="86">
        <f t="shared" si="13"/>
        <v>-3628</v>
      </c>
      <c r="M60" s="83">
        <f t="shared" si="14"/>
        <v>0.28288499025341129</v>
      </c>
      <c r="N60" s="83">
        <f t="shared" si="15"/>
        <v>0.39447645971512446</v>
      </c>
      <c r="O60" s="109">
        <f t="shared" si="16"/>
        <v>-561</v>
      </c>
      <c r="P60" s="97">
        <f t="shared" si="17"/>
        <v>1104</v>
      </c>
      <c r="Q60" s="85"/>
    </row>
    <row r="61" spans="1:29" s="10" customFormat="1" x14ac:dyDescent="0.2">
      <c r="A61" s="81" t="s">
        <v>327</v>
      </c>
      <c r="B61" s="87">
        <v>122007</v>
      </c>
      <c r="C61" s="82">
        <v>166483</v>
      </c>
      <c r="D61" s="82">
        <f t="shared" si="10"/>
        <v>-44476</v>
      </c>
      <c r="E61" s="83">
        <f t="shared" si="11"/>
        <v>0.26715039974051402</v>
      </c>
      <c r="F61" s="83">
        <f t="shared" si="12"/>
        <v>0.36453646102272819</v>
      </c>
      <c r="G61" s="92"/>
      <c r="I61" s="81" t="s">
        <v>327</v>
      </c>
      <c r="J61" s="84">
        <v>126936</v>
      </c>
      <c r="K61" s="84">
        <v>177933</v>
      </c>
      <c r="L61" s="86">
        <f t="shared" si="13"/>
        <v>-50997</v>
      </c>
      <c r="M61" s="83">
        <f t="shared" si="14"/>
        <v>0.28660788049434338</v>
      </c>
      <c r="N61" s="83">
        <f t="shared" si="15"/>
        <v>0.40175363962941946</v>
      </c>
      <c r="O61" s="90">
        <f t="shared" si="16"/>
        <v>4929</v>
      </c>
      <c r="P61" s="88">
        <f t="shared" si="17"/>
        <v>11450</v>
      </c>
      <c r="Q61" s="85"/>
    </row>
    <row r="62" spans="1:29" s="10" customFormat="1" x14ac:dyDescent="0.2">
      <c r="J62" s="85">
        <f>SUM(J55:J61)</f>
        <v>223100</v>
      </c>
      <c r="K62" s="85">
        <f>SUM(K55:K61)</f>
        <v>312371</v>
      </c>
      <c r="L62" s="85">
        <f t="shared" ref="L62" si="18">SUM(L55:L61)</f>
        <v>-89271</v>
      </c>
      <c r="M62" s="83">
        <f t="shared" si="14"/>
        <v>0.28578517211905075</v>
      </c>
      <c r="N62" s="83">
        <f t="shared" si="15"/>
        <v>0.40013895114298514</v>
      </c>
    </row>
    <row r="63" spans="1:29" s="10" customFormat="1" x14ac:dyDescent="0.2"/>
    <row r="64" spans="1:29" x14ac:dyDescent="0.2">
      <c r="A64" t="s">
        <v>449</v>
      </c>
    </row>
    <row r="65" spans="1:26" x14ac:dyDescent="0.2">
      <c r="A65" t="s">
        <v>429</v>
      </c>
      <c r="B65" s="1" t="s">
        <v>490</v>
      </c>
      <c r="C65" s="1" t="s">
        <v>508</v>
      </c>
      <c r="D65" s="1" t="s">
        <v>509</v>
      </c>
      <c r="E65" s="1" t="s">
        <v>510</v>
      </c>
      <c r="F65" s="1" t="s">
        <v>511</v>
      </c>
      <c r="G65" s="1" t="s">
        <v>512</v>
      </c>
      <c r="H65" s="1" t="s">
        <v>513</v>
      </c>
      <c r="I65" s="1" t="s">
        <v>514</v>
      </c>
      <c r="J65" s="1" t="s">
        <v>515</v>
      </c>
      <c r="K65" s="1" t="s">
        <v>516</v>
      </c>
      <c r="L65" s="1" t="s">
        <v>517</v>
      </c>
      <c r="M65" s="1" t="s">
        <v>518</v>
      </c>
      <c r="N65" s="1" t="s">
        <v>519</v>
      </c>
      <c r="O65" s="1" t="s">
        <v>520</v>
      </c>
      <c r="P65" s="1" t="s">
        <v>521</v>
      </c>
      <c r="Q65" s="1" t="s">
        <v>453</v>
      </c>
      <c r="R65" s="1" t="s">
        <v>507</v>
      </c>
      <c r="S65" s="1" t="s">
        <v>522</v>
      </c>
      <c r="T65" s="1" t="s">
        <v>523</v>
      </c>
      <c r="U65" s="1" t="s">
        <v>524</v>
      </c>
      <c r="V65" s="1" t="s">
        <v>448</v>
      </c>
      <c r="W65" t="s">
        <v>452</v>
      </c>
      <c r="X65" t="s">
        <v>450</v>
      </c>
      <c r="Y65" t="s">
        <v>451</v>
      </c>
    </row>
    <row r="66" spans="1:26" x14ac:dyDescent="0.2">
      <c r="A66" t="s">
        <v>350</v>
      </c>
      <c r="B66" s="54">
        <v>31801</v>
      </c>
      <c r="C66" s="54">
        <v>33511</v>
      </c>
      <c r="D66" s="54">
        <v>34018</v>
      </c>
      <c r="E66" s="54">
        <v>34303</v>
      </c>
      <c r="F66" s="54">
        <v>33834</v>
      </c>
      <c r="G66" s="54">
        <v>34188</v>
      </c>
      <c r="H66" s="54">
        <v>34943</v>
      </c>
      <c r="I66" s="54">
        <v>35524</v>
      </c>
      <c r="J66" s="54">
        <v>35813</v>
      </c>
      <c r="K66" s="54">
        <v>34682</v>
      </c>
      <c r="L66" s="54">
        <v>34285</v>
      </c>
      <c r="M66" s="54">
        <v>33679</v>
      </c>
      <c r="N66" s="54">
        <v>32798</v>
      </c>
      <c r="O66" s="54">
        <v>31696</v>
      </c>
      <c r="P66" s="54">
        <v>30723</v>
      </c>
      <c r="Q66" s="54">
        <v>29496</v>
      </c>
      <c r="R66" s="54">
        <v>29914</v>
      </c>
      <c r="S66" s="54">
        <v>29640</v>
      </c>
      <c r="T66" s="54">
        <v>28551</v>
      </c>
      <c r="U66" s="54">
        <v>28207</v>
      </c>
      <c r="V66" s="54">
        <v>27534</v>
      </c>
      <c r="W66" s="54">
        <v>42879</v>
      </c>
      <c r="X66" s="54">
        <v>-15345</v>
      </c>
      <c r="Y66" s="65">
        <v>-0.35786748758133352</v>
      </c>
      <c r="Z66" s="65">
        <v>0.5573109609936806</v>
      </c>
    </row>
    <row r="67" spans="1:26" x14ac:dyDescent="0.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65"/>
      <c r="Z67" s="65"/>
    </row>
    <row r="68" spans="1:26" x14ac:dyDescent="0.2">
      <c r="A68" t="s">
        <v>429</v>
      </c>
      <c r="B68" s="1" t="s">
        <v>490</v>
      </c>
      <c r="C68" s="1" t="s">
        <v>508</v>
      </c>
      <c r="D68" s="1" t="s">
        <v>509</v>
      </c>
      <c r="E68" s="1" t="s">
        <v>510</v>
      </c>
      <c r="F68" s="1" t="s">
        <v>511</v>
      </c>
      <c r="G68" s="1" t="s">
        <v>512</v>
      </c>
      <c r="H68" s="1" t="s">
        <v>513</v>
      </c>
      <c r="I68" s="1" t="s">
        <v>514</v>
      </c>
      <c r="J68" s="1" t="s">
        <v>515</v>
      </c>
      <c r="K68" s="1" t="s">
        <v>516</v>
      </c>
      <c r="L68" s="1" t="s">
        <v>517</v>
      </c>
      <c r="M68" s="1" t="s">
        <v>518</v>
      </c>
      <c r="N68" s="1" t="s">
        <v>519</v>
      </c>
      <c r="O68" s="1" t="s">
        <v>520</v>
      </c>
      <c r="P68" s="1" t="s">
        <v>521</v>
      </c>
      <c r="Q68" s="1" t="s">
        <v>453</v>
      </c>
      <c r="R68" s="1" t="s">
        <v>507</v>
      </c>
      <c r="S68" s="1" t="s">
        <v>522</v>
      </c>
      <c r="T68" s="1" t="s">
        <v>523</v>
      </c>
      <c r="U68" s="1" t="s">
        <v>524</v>
      </c>
      <c r="V68" s="1" t="s">
        <v>448</v>
      </c>
      <c r="W68" t="s">
        <v>452</v>
      </c>
      <c r="X68" t="s">
        <v>450</v>
      </c>
      <c r="Y68" t="s">
        <v>451</v>
      </c>
    </row>
    <row r="69" spans="1:26" x14ac:dyDescent="0.2">
      <c r="A69" t="s">
        <v>344</v>
      </c>
      <c r="B69" s="54">
        <v>11780</v>
      </c>
      <c r="C69" s="54">
        <v>11806</v>
      </c>
      <c r="D69" s="54">
        <v>11713</v>
      </c>
      <c r="E69" s="54">
        <v>11638</v>
      </c>
      <c r="F69" s="54">
        <v>11463</v>
      </c>
      <c r="G69" s="54">
        <v>11227</v>
      </c>
      <c r="H69" s="54">
        <v>10942</v>
      </c>
      <c r="I69" s="54">
        <v>10824</v>
      </c>
      <c r="J69" s="54">
        <v>10726</v>
      </c>
      <c r="K69" s="54">
        <v>10818</v>
      </c>
      <c r="L69" s="54">
        <v>10604</v>
      </c>
      <c r="M69" s="54">
        <v>10575</v>
      </c>
      <c r="N69" s="54">
        <v>10229</v>
      </c>
      <c r="O69" s="54">
        <v>9810</v>
      </c>
      <c r="P69" s="54">
        <v>9462</v>
      </c>
      <c r="Q69" s="54">
        <v>9139</v>
      </c>
      <c r="R69" s="54">
        <v>9132</v>
      </c>
      <c r="S69" s="54">
        <v>9117</v>
      </c>
      <c r="T69" s="54">
        <v>9234</v>
      </c>
      <c r="U69" s="54">
        <v>9142</v>
      </c>
      <c r="V69" s="54">
        <v>8656</v>
      </c>
      <c r="W69" s="54">
        <v>13819</v>
      </c>
      <c r="X69" s="54">
        <v>-5163</v>
      </c>
      <c r="Y69" s="65">
        <v>-0.37361603589261161</v>
      </c>
      <c r="Z69" s="65">
        <v>0.59646487985212571</v>
      </c>
    </row>
    <row r="70" spans="1:26" x14ac:dyDescent="0.2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65"/>
      <c r="Z70" s="65"/>
    </row>
    <row r="71" spans="1:26" x14ac:dyDescent="0.2">
      <c r="A71" t="s">
        <v>429</v>
      </c>
      <c r="B71" s="1" t="s">
        <v>490</v>
      </c>
      <c r="C71" s="1" t="s">
        <v>508</v>
      </c>
      <c r="D71" s="1" t="s">
        <v>509</v>
      </c>
      <c r="E71" s="1" t="s">
        <v>510</v>
      </c>
      <c r="F71" s="1" t="s">
        <v>511</v>
      </c>
      <c r="G71" s="1" t="s">
        <v>512</v>
      </c>
      <c r="H71" s="1" t="s">
        <v>513</v>
      </c>
      <c r="I71" s="1" t="s">
        <v>514</v>
      </c>
      <c r="J71" s="1" t="s">
        <v>515</v>
      </c>
      <c r="K71" s="1" t="s">
        <v>516</v>
      </c>
      <c r="L71" s="1" t="s">
        <v>517</v>
      </c>
      <c r="M71" s="1" t="s">
        <v>518</v>
      </c>
      <c r="N71" s="1" t="s">
        <v>519</v>
      </c>
      <c r="O71" s="1" t="s">
        <v>520</v>
      </c>
      <c r="P71" s="1" t="s">
        <v>521</v>
      </c>
      <c r="Q71" s="1" t="s">
        <v>453</v>
      </c>
      <c r="R71" s="1" t="s">
        <v>507</v>
      </c>
      <c r="S71" s="1" t="s">
        <v>522</v>
      </c>
      <c r="T71" s="1" t="s">
        <v>523</v>
      </c>
      <c r="U71" s="1" t="s">
        <v>524</v>
      </c>
      <c r="V71" s="1" t="s">
        <v>448</v>
      </c>
      <c r="W71" t="s">
        <v>452</v>
      </c>
      <c r="X71" t="s">
        <v>450</v>
      </c>
      <c r="Y71" t="s">
        <v>451</v>
      </c>
    </row>
    <row r="72" spans="1:26" x14ac:dyDescent="0.2">
      <c r="A72" t="s">
        <v>348</v>
      </c>
      <c r="B72" s="54">
        <v>8671</v>
      </c>
      <c r="C72" s="54">
        <v>8949</v>
      </c>
      <c r="D72" s="54">
        <v>8905</v>
      </c>
      <c r="E72" s="54">
        <v>8889</v>
      </c>
      <c r="F72" s="54">
        <v>8528</v>
      </c>
      <c r="G72" s="54">
        <v>8509</v>
      </c>
      <c r="H72" s="54">
        <v>8233</v>
      </c>
      <c r="I72" s="54">
        <v>8183</v>
      </c>
      <c r="J72" s="54">
        <v>8240</v>
      </c>
      <c r="K72" s="54">
        <v>8096</v>
      </c>
      <c r="L72" s="54">
        <v>8013</v>
      </c>
      <c r="M72" s="54">
        <v>7752</v>
      </c>
      <c r="N72" s="54">
        <v>7536</v>
      </c>
      <c r="O72" s="54">
        <v>7421</v>
      </c>
      <c r="P72" s="54">
        <v>7386</v>
      </c>
      <c r="Q72" s="54">
        <v>7201</v>
      </c>
      <c r="R72" s="54">
        <v>7100</v>
      </c>
      <c r="S72" s="54">
        <v>7048</v>
      </c>
      <c r="T72" s="54">
        <v>6765</v>
      </c>
      <c r="U72" s="54">
        <v>6333</v>
      </c>
      <c r="V72" s="54">
        <v>6087</v>
      </c>
      <c r="W72" s="54">
        <v>9689</v>
      </c>
      <c r="X72" s="54">
        <v>-3602</v>
      </c>
      <c r="Y72" s="65">
        <v>-0.37176179172257201</v>
      </c>
      <c r="Z72" s="65">
        <v>0.59175291605059965</v>
      </c>
    </row>
    <row r="73" spans="1:26" x14ac:dyDescent="0.2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65"/>
      <c r="Z73" s="65"/>
    </row>
    <row r="74" spans="1:26" x14ac:dyDescent="0.2">
      <c r="A74" t="s">
        <v>429</v>
      </c>
      <c r="B74" s="1" t="s">
        <v>490</v>
      </c>
      <c r="C74" s="1" t="s">
        <v>508</v>
      </c>
      <c r="D74" s="1" t="s">
        <v>509</v>
      </c>
      <c r="E74" s="1" t="s">
        <v>510</v>
      </c>
      <c r="F74" s="1" t="s">
        <v>511</v>
      </c>
      <c r="G74" s="1" t="s">
        <v>512</v>
      </c>
      <c r="H74" s="1" t="s">
        <v>513</v>
      </c>
      <c r="I74" s="1" t="s">
        <v>514</v>
      </c>
      <c r="J74" s="1" t="s">
        <v>515</v>
      </c>
      <c r="K74" s="1" t="s">
        <v>516</v>
      </c>
      <c r="L74" s="1" t="s">
        <v>517</v>
      </c>
      <c r="M74" s="1" t="s">
        <v>518</v>
      </c>
      <c r="N74" s="1" t="s">
        <v>519</v>
      </c>
      <c r="O74" s="1" t="s">
        <v>520</v>
      </c>
      <c r="P74" s="1" t="s">
        <v>521</v>
      </c>
      <c r="Q74" s="1" t="s">
        <v>453</v>
      </c>
      <c r="R74" s="1" t="s">
        <v>507</v>
      </c>
      <c r="S74" s="1" t="s">
        <v>522</v>
      </c>
      <c r="T74" s="1" t="s">
        <v>523</v>
      </c>
      <c r="U74" s="1" t="s">
        <v>524</v>
      </c>
      <c r="V74" s="1" t="s">
        <v>448</v>
      </c>
      <c r="W74" t="s">
        <v>452</v>
      </c>
      <c r="X74" t="s">
        <v>450</v>
      </c>
      <c r="Y74" t="s">
        <v>451</v>
      </c>
    </row>
    <row r="75" spans="1:26" x14ac:dyDescent="0.2">
      <c r="A75" t="s">
        <v>354</v>
      </c>
      <c r="B75" s="54">
        <v>36542</v>
      </c>
      <c r="C75" s="54">
        <v>37611</v>
      </c>
      <c r="D75" s="54">
        <v>37491</v>
      </c>
      <c r="E75" s="54">
        <v>38128</v>
      </c>
      <c r="F75" s="54">
        <v>37244</v>
      </c>
      <c r="G75" s="54">
        <v>37226</v>
      </c>
      <c r="H75" s="54">
        <v>36928</v>
      </c>
      <c r="I75" s="54">
        <v>36978</v>
      </c>
      <c r="J75" s="54">
        <v>38223</v>
      </c>
      <c r="K75" s="54">
        <v>38334</v>
      </c>
      <c r="L75" s="54">
        <v>38782</v>
      </c>
      <c r="M75" s="54">
        <v>38272</v>
      </c>
      <c r="N75" s="54">
        <v>36912</v>
      </c>
      <c r="O75" s="54">
        <v>36205</v>
      </c>
      <c r="P75" s="54">
        <v>34960</v>
      </c>
      <c r="Q75" s="54">
        <v>33819</v>
      </c>
      <c r="R75" s="54">
        <v>33571</v>
      </c>
      <c r="S75" s="54">
        <v>33615</v>
      </c>
      <c r="T75" s="54">
        <v>33513</v>
      </c>
      <c r="U75" s="54">
        <v>33158</v>
      </c>
      <c r="V75" s="54">
        <v>32845</v>
      </c>
      <c r="W75" s="54">
        <v>41945</v>
      </c>
      <c r="X75" s="54">
        <v>-9100</v>
      </c>
      <c r="Y75" s="65">
        <v>-0.21695076886398856</v>
      </c>
      <c r="Z75" s="65">
        <v>0.27705891307657171</v>
      </c>
    </row>
    <row r="76" spans="1:26" x14ac:dyDescent="0.2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65"/>
      <c r="Z76" s="65"/>
    </row>
    <row r="77" spans="1:26" x14ac:dyDescent="0.2">
      <c r="A77" t="s">
        <v>429</v>
      </c>
      <c r="B77" s="1" t="s">
        <v>490</v>
      </c>
      <c r="C77" s="1" t="s">
        <v>508</v>
      </c>
      <c r="D77" s="1" t="s">
        <v>509</v>
      </c>
      <c r="E77" s="1" t="s">
        <v>510</v>
      </c>
      <c r="F77" s="1" t="s">
        <v>511</v>
      </c>
      <c r="G77" s="1" t="s">
        <v>512</v>
      </c>
      <c r="H77" s="1" t="s">
        <v>513</v>
      </c>
      <c r="I77" s="1" t="s">
        <v>514</v>
      </c>
      <c r="J77" s="1" t="s">
        <v>515</v>
      </c>
      <c r="K77" s="1" t="s">
        <v>516</v>
      </c>
      <c r="L77" s="1" t="s">
        <v>517</v>
      </c>
      <c r="M77" s="1" t="s">
        <v>518</v>
      </c>
      <c r="N77" s="1" t="s">
        <v>519</v>
      </c>
      <c r="O77" s="1" t="s">
        <v>520</v>
      </c>
      <c r="P77" s="1" t="s">
        <v>521</v>
      </c>
      <c r="Q77" s="1" t="s">
        <v>453</v>
      </c>
      <c r="R77" s="1" t="s">
        <v>507</v>
      </c>
      <c r="S77" s="1" t="s">
        <v>522</v>
      </c>
      <c r="T77" s="1" t="s">
        <v>523</v>
      </c>
      <c r="U77" s="1" t="s">
        <v>524</v>
      </c>
      <c r="V77" s="1" t="s">
        <v>448</v>
      </c>
      <c r="W77" t="s">
        <v>452</v>
      </c>
      <c r="X77" t="s">
        <v>450</v>
      </c>
      <c r="Y77" t="s">
        <v>451</v>
      </c>
    </row>
    <row r="78" spans="1:26" x14ac:dyDescent="0.2">
      <c r="A78" t="s">
        <v>352</v>
      </c>
      <c r="B78" s="54">
        <v>15887</v>
      </c>
      <c r="C78" s="54">
        <v>15618</v>
      </c>
      <c r="D78" s="54">
        <v>15522</v>
      </c>
      <c r="E78" s="54">
        <v>15294</v>
      </c>
      <c r="F78" s="54">
        <v>14860</v>
      </c>
      <c r="G78" s="54">
        <v>14837</v>
      </c>
      <c r="H78" s="54">
        <v>14774</v>
      </c>
      <c r="I78" s="54">
        <v>14718</v>
      </c>
      <c r="J78" s="54">
        <v>14707</v>
      </c>
      <c r="K78" s="54">
        <v>14638</v>
      </c>
      <c r="L78" s="54">
        <v>14220</v>
      </c>
      <c r="M78" s="54">
        <v>14047</v>
      </c>
      <c r="N78" s="54">
        <v>13453</v>
      </c>
      <c r="O78" s="54">
        <v>13137</v>
      </c>
      <c r="P78" s="54">
        <v>13019</v>
      </c>
      <c r="Q78" s="54">
        <v>12646</v>
      </c>
      <c r="R78" s="54">
        <v>12396</v>
      </c>
      <c r="S78" s="54">
        <v>11986</v>
      </c>
      <c r="T78" s="54">
        <v>12036</v>
      </c>
      <c r="U78" s="54">
        <v>12008</v>
      </c>
      <c r="V78" s="54">
        <v>11845</v>
      </c>
      <c r="W78" s="54">
        <v>15120</v>
      </c>
      <c r="X78" s="54">
        <v>-3275</v>
      </c>
      <c r="Y78" s="65">
        <v>-0.2166005291005291</v>
      </c>
      <c r="Z78" s="65">
        <v>0.27648796960742938</v>
      </c>
    </row>
    <row r="79" spans="1:26" x14ac:dyDescent="0.2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65"/>
      <c r="Z79" s="65"/>
    </row>
    <row r="80" spans="1:26" x14ac:dyDescent="0.2">
      <c r="A80" t="s">
        <v>429</v>
      </c>
      <c r="B80" s="1" t="s">
        <v>490</v>
      </c>
      <c r="C80" s="1" t="s">
        <v>508</v>
      </c>
      <c r="D80" s="1" t="s">
        <v>509</v>
      </c>
      <c r="E80" s="1" t="s">
        <v>510</v>
      </c>
      <c r="F80" s="1" t="s">
        <v>511</v>
      </c>
      <c r="G80" s="1" t="s">
        <v>512</v>
      </c>
      <c r="H80" s="1" t="s">
        <v>513</v>
      </c>
      <c r="I80" s="1" t="s">
        <v>514</v>
      </c>
      <c r="J80" s="1" t="s">
        <v>515</v>
      </c>
      <c r="K80" s="1" t="s">
        <v>516</v>
      </c>
      <c r="L80" s="1" t="s">
        <v>517</v>
      </c>
      <c r="M80" s="1" t="s">
        <v>518</v>
      </c>
      <c r="N80" s="1" t="s">
        <v>519</v>
      </c>
      <c r="O80" s="1" t="s">
        <v>520</v>
      </c>
      <c r="P80" s="1" t="s">
        <v>521</v>
      </c>
      <c r="Q80" s="1" t="s">
        <v>453</v>
      </c>
      <c r="R80" s="1" t="s">
        <v>507</v>
      </c>
      <c r="S80" s="1" t="s">
        <v>522</v>
      </c>
      <c r="T80" s="1" t="s">
        <v>523</v>
      </c>
      <c r="U80" s="1" t="s">
        <v>524</v>
      </c>
      <c r="V80" s="1" t="s">
        <v>448</v>
      </c>
      <c r="W80" t="s">
        <v>452</v>
      </c>
      <c r="X80" t="s">
        <v>450</v>
      </c>
      <c r="Y80" t="s">
        <v>451</v>
      </c>
    </row>
    <row r="81" spans="1:26" x14ac:dyDescent="0.2">
      <c r="A81" t="s">
        <v>346</v>
      </c>
      <c r="B81" s="54">
        <v>11735</v>
      </c>
      <c r="C81" s="54">
        <v>11503</v>
      </c>
      <c r="D81" s="54">
        <v>11630</v>
      </c>
      <c r="E81" s="54">
        <v>11588</v>
      </c>
      <c r="F81" s="54">
        <v>11509</v>
      </c>
      <c r="G81" s="54">
        <v>11615</v>
      </c>
      <c r="H81" s="54">
        <v>11514</v>
      </c>
      <c r="I81" s="54">
        <v>11410</v>
      </c>
      <c r="J81" s="54">
        <v>11534</v>
      </c>
      <c r="K81" s="54">
        <v>11555</v>
      </c>
      <c r="L81" s="54">
        <v>11588</v>
      </c>
      <c r="M81" s="54">
        <v>11341</v>
      </c>
      <c r="N81" s="54">
        <v>11297</v>
      </c>
      <c r="O81" s="54">
        <v>10662</v>
      </c>
      <c r="P81" s="54">
        <v>10266</v>
      </c>
      <c r="Q81" s="54">
        <v>9758</v>
      </c>
      <c r="R81" s="54">
        <v>9567</v>
      </c>
      <c r="S81" s="54">
        <v>9526</v>
      </c>
      <c r="T81" s="54">
        <v>9456</v>
      </c>
      <c r="U81" s="54">
        <v>9107</v>
      </c>
      <c r="V81" s="54">
        <v>9197</v>
      </c>
      <c r="W81" s="54">
        <v>11931</v>
      </c>
      <c r="X81" s="54">
        <v>-2734</v>
      </c>
      <c r="Y81" s="65">
        <v>-0.22915095130332747</v>
      </c>
      <c r="Z81" s="65">
        <v>0.29727084918995317</v>
      </c>
    </row>
    <row r="82" spans="1:26" x14ac:dyDescent="0.2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65"/>
      <c r="Z82" s="65"/>
    </row>
    <row r="83" spans="1:26" x14ac:dyDescent="0.2">
      <c r="A83" t="s">
        <v>429</v>
      </c>
      <c r="B83" s="1" t="s">
        <v>490</v>
      </c>
      <c r="C83" s="1" t="s">
        <v>508</v>
      </c>
      <c r="D83" s="1" t="s">
        <v>509</v>
      </c>
      <c r="E83" s="1" t="s">
        <v>510</v>
      </c>
      <c r="F83" s="1" t="s">
        <v>511</v>
      </c>
      <c r="G83" s="1" t="s">
        <v>512</v>
      </c>
      <c r="H83" s="1" t="s">
        <v>513</v>
      </c>
      <c r="I83" s="1" t="s">
        <v>514</v>
      </c>
      <c r="J83" s="1" t="s">
        <v>515</v>
      </c>
      <c r="K83" s="1" t="s">
        <v>516</v>
      </c>
      <c r="L83" s="1" t="s">
        <v>517</v>
      </c>
      <c r="M83" s="1" t="s">
        <v>518</v>
      </c>
      <c r="N83" s="1" t="s">
        <v>519</v>
      </c>
      <c r="O83" s="1" t="s">
        <v>520</v>
      </c>
      <c r="P83" s="1" t="s">
        <v>521</v>
      </c>
      <c r="Q83" s="1" t="s">
        <v>453</v>
      </c>
      <c r="R83" s="1" t="s">
        <v>507</v>
      </c>
      <c r="S83" s="1" t="s">
        <v>522</v>
      </c>
      <c r="T83" s="1" t="s">
        <v>523</v>
      </c>
      <c r="U83" s="1" t="s">
        <v>524</v>
      </c>
      <c r="V83" s="1" t="s">
        <v>448</v>
      </c>
      <c r="W83" t="s">
        <v>452</v>
      </c>
      <c r="X83" t="s">
        <v>450</v>
      </c>
      <c r="Y83" t="s">
        <v>451</v>
      </c>
    </row>
    <row r="84" spans="1:26" x14ac:dyDescent="0.2">
      <c r="A84" t="s">
        <v>327</v>
      </c>
      <c r="B84" s="54">
        <v>129624</v>
      </c>
      <c r="C84" s="54">
        <v>129755</v>
      </c>
      <c r="D84" s="54">
        <v>128363</v>
      </c>
      <c r="E84" s="54">
        <v>125789</v>
      </c>
      <c r="F84" s="54">
        <v>120634</v>
      </c>
      <c r="G84" s="54">
        <v>119222</v>
      </c>
      <c r="H84" s="54">
        <v>118822</v>
      </c>
      <c r="I84" s="54">
        <v>118614</v>
      </c>
      <c r="J84" s="54">
        <v>118830</v>
      </c>
      <c r="K84" s="54">
        <v>118849</v>
      </c>
      <c r="L84" s="54">
        <v>119272</v>
      </c>
      <c r="M84" s="54">
        <v>119434</v>
      </c>
      <c r="N84" s="54">
        <v>120314</v>
      </c>
      <c r="O84" s="54">
        <v>121878</v>
      </c>
      <c r="P84" s="54">
        <v>120822</v>
      </c>
      <c r="Q84" s="54">
        <v>122007</v>
      </c>
      <c r="R84" s="54">
        <v>125604</v>
      </c>
      <c r="S84" s="54">
        <v>128163</v>
      </c>
      <c r="T84" s="54">
        <v>128566</v>
      </c>
      <c r="U84" s="54">
        <v>128162</v>
      </c>
      <c r="V84" s="54">
        <v>126936</v>
      </c>
      <c r="W84" s="54">
        <v>169468</v>
      </c>
      <c r="X84" s="54">
        <v>-42532</v>
      </c>
      <c r="Y84" s="65">
        <v>-0.25097363514055748</v>
      </c>
      <c r="Z84" s="65">
        <v>0.33506649019978574</v>
      </c>
    </row>
    <row r="102" spans="1:22" x14ac:dyDescent="0.2">
      <c r="A102" t="s">
        <v>449</v>
      </c>
    </row>
    <row r="103" spans="1:22" x14ac:dyDescent="0.2">
      <c r="A103" t="s">
        <v>429</v>
      </c>
      <c r="B103" s="1" t="s">
        <v>490</v>
      </c>
      <c r="C103" s="1" t="s">
        <v>508</v>
      </c>
      <c r="D103" s="1" t="s">
        <v>509</v>
      </c>
      <c r="E103" s="1" t="s">
        <v>510</v>
      </c>
      <c r="F103" s="1" t="s">
        <v>511</v>
      </c>
      <c r="G103" s="1" t="s">
        <v>512</v>
      </c>
      <c r="H103" s="1" t="s">
        <v>513</v>
      </c>
      <c r="I103" s="1" t="s">
        <v>514</v>
      </c>
      <c r="J103" s="1" t="s">
        <v>515</v>
      </c>
      <c r="K103" s="1" t="s">
        <v>516</v>
      </c>
      <c r="L103" s="1" t="s">
        <v>517</v>
      </c>
      <c r="M103" s="1" t="s">
        <v>518</v>
      </c>
      <c r="N103" s="1" t="s">
        <v>519</v>
      </c>
      <c r="O103" s="1" t="s">
        <v>520</v>
      </c>
      <c r="P103" s="1" t="s">
        <v>521</v>
      </c>
      <c r="Q103" s="1" t="s">
        <v>453</v>
      </c>
      <c r="R103" s="1" t="s">
        <v>507</v>
      </c>
      <c r="S103" s="1" t="s">
        <v>522</v>
      </c>
      <c r="T103" s="1" t="s">
        <v>523</v>
      </c>
      <c r="U103" s="1" t="s">
        <v>524</v>
      </c>
      <c r="V103" s="1" t="s">
        <v>448</v>
      </c>
    </row>
    <row r="104" spans="1:22" x14ac:dyDescent="0.2">
      <c r="A104" t="s">
        <v>350</v>
      </c>
      <c r="B104" s="43">
        <f>(B66-$B66)/$B66</f>
        <v>0</v>
      </c>
      <c r="C104" s="43">
        <f>(C66-$B66)/$B66</f>
        <v>5.3771893965598568E-2</v>
      </c>
      <c r="D104" s="43">
        <f t="shared" ref="D104:V104" si="19">(D66-$B66)/$B66</f>
        <v>6.9714788843118145E-2</v>
      </c>
      <c r="E104" s="43">
        <f t="shared" si="19"/>
        <v>7.8676771170717905E-2</v>
      </c>
      <c r="F104" s="43">
        <f t="shared" si="19"/>
        <v>6.3928807270211635E-2</v>
      </c>
      <c r="G104" s="43">
        <f t="shared" si="19"/>
        <v>7.5060532687651338E-2</v>
      </c>
      <c r="H104" s="43">
        <f t="shared" si="19"/>
        <v>9.8801924467784033E-2</v>
      </c>
      <c r="I104" s="43">
        <f t="shared" si="19"/>
        <v>0.11707179019527687</v>
      </c>
      <c r="J104" s="43">
        <f t="shared" si="19"/>
        <v>0.12615955473098331</v>
      </c>
      <c r="K104" s="43">
        <f t="shared" si="19"/>
        <v>9.0594635388824257E-2</v>
      </c>
      <c r="L104" s="43">
        <f t="shared" si="19"/>
        <v>7.8110751234237913E-2</v>
      </c>
      <c r="M104" s="43">
        <f t="shared" si="19"/>
        <v>5.9054746706078423E-2</v>
      </c>
      <c r="N104" s="43">
        <f t="shared" si="19"/>
        <v>3.1351215370585828E-2</v>
      </c>
      <c r="O104" s="43">
        <f t="shared" si="19"/>
        <v>-3.3017829627999119E-3</v>
      </c>
      <c r="P104" s="43">
        <f t="shared" si="19"/>
        <v>-3.3898305084745763E-2</v>
      </c>
      <c r="Q104" s="43">
        <f t="shared" si="19"/>
        <v>-7.2481997421464731E-2</v>
      </c>
      <c r="R104" s="43">
        <f t="shared" si="19"/>
        <v>-5.9337756674318419E-2</v>
      </c>
      <c r="S104" s="43">
        <f t="shared" si="19"/>
        <v>-6.7953837929624852E-2</v>
      </c>
      <c r="T104" s="43">
        <f t="shared" si="19"/>
        <v>-0.10219804408666394</v>
      </c>
      <c r="U104" s="43">
        <f t="shared" si="19"/>
        <v>-0.11301531398383699</v>
      </c>
      <c r="V104" s="43">
        <f t="shared" si="19"/>
        <v>-0.13417817049778308</v>
      </c>
    </row>
    <row r="105" spans="1:22" x14ac:dyDescent="0.2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</row>
    <row r="106" spans="1:22" x14ac:dyDescent="0.2">
      <c r="A106" t="s">
        <v>429</v>
      </c>
      <c r="B106" s="1" t="s">
        <v>490</v>
      </c>
      <c r="C106" s="1" t="s">
        <v>508</v>
      </c>
      <c r="D106" s="1" t="s">
        <v>509</v>
      </c>
      <c r="E106" s="1" t="s">
        <v>510</v>
      </c>
      <c r="F106" s="1" t="s">
        <v>511</v>
      </c>
      <c r="G106" s="1" t="s">
        <v>512</v>
      </c>
      <c r="H106" s="1" t="s">
        <v>513</v>
      </c>
      <c r="I106" s="1" t="s">
        <v>514</v>
      </c>
      <c r="J106" s="1" t="s">
        <v>515</v>
      </c>
      <c r="K106" s="1" t="s">
        <v>516</v>
      </c>
      <c r="L106" s="1" t="s">
        <v>517</v>
      </c>
      <c r="M106" s="1" t="s">
        <v>518</v>
      </c>
      <c r="N106" s="1" t="s">
        <v>519</v>
      </c>
      <c r="O106" s="1" t="s">
        <v>520</v>
      </c>
      <c r="P106" s="1" t="s">
        <v>521</v>
      </c>
      <c r="Q106" s="1" t="s">
        <v>453</v>
      </c>
      <c r="R106" s="1" t="s">
        <v>507</v>
      </c>
      <c r="S106" s="1" t="s">
        <v>522</v>
      </c>
      <c r="T106" s="1" t="s">
        <v>523</v>
      </c>
      <c r="U106" s="1" t="s">
        <v>524</v>
      </c>
      <c r="V106" s="1" t="s">
        <v>448</v>
      </c>
    </row>
    <row r="107" spans="1:22" x14ac:dyDescent="0.2">
      <c r="A107" t="s">
        <v>344</v>
      </c>
      <c r="B107" s="65">
        <f>(B69-$B69)/$B69</f>
        <v>0</v>
      </c>
      <c r="C107" s="65">
        <f t="shared" ref="C107:V107" si="20">(C69-$B69)/$B69</f>
        <v>2.2071307300509336E-3</v>
      </c>
      <c r="D107" s="65">
        <f t="shared" si="20"/>
        <v>-5.6876061120543298E-3</v>
      </c>
      <c r="E107" s="65">
        <f t="shared" si="20"/>
        <v>-1.2054329371816639E-2</v>
      </c>
      <c r="F107" s="65">
        <f t="shared" si="20"/>
        <v>-2.6910016977928691E-2</v>
      </c>
      <c r="G107" s="65">
        <f t="shared" si="20"/>
        <v>-4.6943972835314089E-2</v>
      </c>
      <c r="H107" s="65">
        <f t="shared" si="20"/>
        <v>-7.1137521222410863E-2</v>
      </c>
      <c r="I107" s="65">
        <f t="shared" si="20"/>
        <v>-8.1154499151103565E-2</v>
      </c>
      <c r="J107" s="65">
        <f t="shared" si="20"/>
        <v>-8.9473684210526316E-2</v>
      </c>
      <c r="K107" s="65">
        <f t="shared" si="20"/>
        <v>-8.1663837011884552E-2</v>
      </c>
      <c r="L107" s="65">
        <f t="shared" si="20"/>
        <v>-9.9830220713073001E-2</v>
      </c>
      <c r="M107" s="65">
        <f t="shared" si="20"/>
        <v>-0.10229202037351443</v>
      </c>
      <c r="N107" s="65">
        <f t="shared" si="20"/>
        <v>-0.13166383701188455</v>
      </c>
      <c r="O107" s="65">
        <f t="shared" si="20"/>
        <v>-0.16723259762308998</v>
      </c>
      <c r="P107" s="65">
        <f t="shared" si="20"/>
        <v>-0.1967741935483871</v>
      </c>
      <c r="Q107" s="65">
        <f t="shared" si="20"/>
        <v>-0.22419354838709676</v>
      </c>
      <c r="R107" s="65">
        <f t="shared" si="20"/>
        <v>-0.22478777589134125</v>
      </c>
      <c r="S107" s="65">
        <f t="shared" si="20"/>
        <v>-0.22606112054329372</v>
      </c>
      <c r="T107" s="65">
        <f t="shared" si="20"/>
        <v>-0.21612903225806451</v>
      </c>
      <c r="U107" s="65">
        <f t="shared" si="20"/>
        <v>-0.22393887945670629</v>
      </c>
      <c r="V107" s="65">
        <f t="shared" si="20"/>
        <v>-0.26519524617996604</v>
      </c>
    </row>
    <row r="108" spans="1:22" x14ac:dyDescent="0.2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</row>
    <row r="109" spans="1:22" x14ac:dyDescent="0.2">
      <c r="A109" t="s">
        <v>429</v>
      </c>
      <c r="B109" s="1" t="s">
        <v>490</v>
      </c>
      <c r="C109" s="1" t="s">
        <v>508</v>
      </c>
      <c r="D109" s="1" t="s">
        <v>509</v>
      </c>
      <c r="E109" s="1" t="s">
        <v>510</v>
      </c>
      <c r="F109" s="1" t="s">
        <v>511</v>
      </c>
      <c r="G109" s="1" t="s">
        <v>512</v>
      </c>
      <c r="H109" s="1" t="s">
        <v>513</v>
      </c>
      <c r="I109" s="1" t="s">
        <v>514</v>
      </c>
      <c r="J109" s="1" t="s">
        <v>515</v>
      </c>
      <c r="K109" s="1" t="s">
        <v>516</v>
      </c>
      <c r="L109" s="1" t="s">
        <v>517</v>
      </c>
      <c r="M109" s="1" t="s">
        <v>518</v>
      </c>
      <c r="N109" s="1" t="s">
        <v>519</v>
      </c>
      <c r="O109" s="1" t="s">
        <v>520</v>
      </c>
      <c r="P109" s="1" t="s">
        <v>521</v>
      </c>
      <c r="Q109" s="1" t="s">
        <v>453</v>
      </c>
      <c r="R109" s="1" t="s">
        <v>507</v>
      </c>
      <c r="S109" s="1" t="s">
        <v>522</v>
      </c>
      <c r="T109" s="1" t="s">
        <v>523</v>
      </c>
      <c r="U109" s="1" t="s">
        <v>524</v>
      </c>
      <c r="V109" s="1" t="s">
        <v>448</v>
      </c>
    </row>
    <row r="110" spans="1:22" x14ac:dyDescent="0.2">
      <c r="A110" t="s">
        <v>348</v>
      </c>
      <c r="B110" s="65">
        <f>(B72-$B72)/$B72</f>
        <v>0</v>
      </c>
      <c r="C110" s="65">
        <f t="shared" ref="C110:V110" si="21">(C72-$B72)/$B72</f>
        <v>3.2060892630607775E-2</v>
      </c>
      <c r="D110" s="65">
        <f t="shared" si="21"/>
        <v>2.6986506746626688E-2</v>
      </c>
      <c r="E110" s="65">
        <f t="shared" si="21"/>
        <v>2.5141275516088111E-2</v>
      </c>
      <c r="F110" s="65">
        <f t="shared" si="21"/>
        <v>-1.6491754122938532E-2</v>
      </c>
      <c r="G110" s="65">
        <f t="shared" si="21"/>
        <v>-1.8682966209203091E-2</v>
      </c>
      <c r="H110" s="65">
        <f t="shared" si="21"/>
        <v>-5.0513204935993539E-2</v>
      </c>
      <c r="I110" s="65">
        <f t="shared" si="21"/>
        <v>-5.6279552531426594E-2</v>
      </c>
      <c r="J110" s="65">
        <f t="shared" si="21"/>
        <v>-4.9705916272632912E-2</v>
      </c>
      <c r="K110" s="65">
        <f t="shared" si="21"/>
        <v>-6.6312997347480113E-2</v>
      </c>
      <c r="L110" s="65">
        <f t="shared" si="21"/>
        <v>-7.588513435589897E-2</v>
      </c>
      <c r="M110" s="65">
        <f t="shared" si="21"/>
        <v>-0.10598546880405951</v>
      </c>
      <c r="N110" s="65">
        <f t="shared" si="21"/>
        <v>-0.1308960904163303</v>
      </c>
      <c r="O110" s="65">
        <f t="shared" si="21"/>
        <v>-0.14415868988582631</v>
      </c>
      <c r="P110" s="65">
        <f t="shared" si="21"/>
        <v>-0.14819513320262945</v>
      </c>
      <c r="Q110" s="65">
        <f t="shared" si="21"/>
        <v>-0.16953061930573174</v>
      </c>
      <c r="R110" s="65">
        <f t="shared" si="21"/>
        <v>-0.18117864144850651</v>
      </c>
      <c r="S110" s="65">
        <f t="shared" si="21"/>
        <v>-0.1871756429477569</v>
      </c>
      <c r="T110" s="65">
        <f t="shared" si="21"/>
        <v>-0.21981317033790798</v>
      </c>
      <c r="U110" s="65">
        <f t="shared" si="21"/>
        <v>-0.26963441356244955</v>
      </c>
      <c r="V110" s="65">
        <f t="shared" si="21"/>
        <v>-0.29800484373198016</v>
      </c>
    </row>
    <row r="111" spans="1:22" x14ac:dyDescent="0.2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</row>
    <row r="112" spans="1:22" x14ac:dyDescent="0.2">
      <c r="A112" t="s">
        <v>429</v>
      </c>
      <c r="B112" s="1" t="s">
        <v>490</v>
      </c>
      <c r="C112" s="1" t="s">
        <v>508</v>
      </c>
      <c r="D112" s="1" t="s">
        <v>509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1" t="s">
        <v>514</v>
      </c>
      <c r="J112" s="1" t="s">
        <v>515</v>
      </c>
      <c r="K112" s="1" t="s">
        <v>516</v>
      </c>
      <c r="L112" s="1" t="s">
        <v>517</v>
      </c>
      <c r="M112" s="1" t="s">
        <v>518</v>
      </c>
      <c r="N112" s="1" t="s">
        <v>519</v>
      </c>
      <c r="O112" s="1" t="s">
        <v>520</v>
      </c>
      <c r="P112" s="1" t="s">
        <v>521</v>
      </c>
      <c r="Q112" s="1" t="s">
        <v>453</v>
      </c>
      <c r="R112" s="1" t="s">
        <v>507</v>
      </c>
      <c r="S112" s="1" t="s">
        <v>522</v>
      </c>
      <c r="T112" s="1" t="s">
        <v>523</v>
      </c>
      <c r="U112" s="1" t="s">
        <v>524</v>
      </c>
      <c r="V112" s="1" t="s">
        <v>448</v>
      </c>
    </row>
    <row r="113" spans="1:22" x14ac:dyDescent="0.2">
      <c r="A113" t="s">
        <v>354</v>
      </c>
      <c r="B113" s="65">
        <f>(B75-$B75)/$B75</f>
        <v>0</v>
      </c>
      <c r="C113" s="65">
        <f t="shared" ref="C113:V113" si="22">(C75-$B75)/$B75</f>
        <v>2.9254009085435937E-2</v>
      </c>
      <c r="D113" s="65">
        <f t="shared" si="22"/>
        <v>2.5970116578184009E-2</v>
      </c>
      <c r="E113" s="65">
        <f t="shared" si="22"/>
        <v>4.3402112637513E-2</v>
      </c>
      <c r="F113" s="65">
        <f t="shared" si="22"/>
        <v>1.9210771167423785E-2</v>
      </c>
      <c r="G113" s="65">
        <f t="shared" si="22"/>
        <v>1.8718187291335998E-2</v>
      </c>
      <c r="H113" s="65">
        <f t="shared" si="22"/>
        <v>1.0563187564993706E-2</v>
      </c>
      <c r="I113" s="65">
        <f t="shared" si="22"/>
        <v>1.193147610968201E-2</v>
      </c>
      <c r="J113" s="65">
        <f t="shared" si="22"/>
        <v>4.6001860872420773E-2</v>
      </c>
      <c r="K113" s="65">
        <f t="shared" si="22"/>
        <v>4.9039461441628809E-2</v>
      </c>
      <c r="L113" s="65">
        <f t="shared" si="22"/>
        <v>6.1299326802036015E-2</v>
      </c>
      <c r="M113" s="65">
        <f t="shared" si="22"/>
        <v>4.7342783646215317E-2</v>
      </c>
      <c r="N113" s="65">
        <f t="shared" si="22"/>
        <v>1.0125335230693448E-2</v>
      </c>
      <c r="O113" s="65">
        <f t="shared" si="22"/>
        <v>-9.2222647911991678E-3</v>
      </c>
      <c r="P113" s="65">
        <f t="shared" si="22"/>
        <v>-4.3292649553937933E-2</v>
      </c>
      <c r="Q113" s="65">
        <f t="shared" si="22"/>
        <v>-7.4516994143725035E-2</v>
      </c>
      <c r="R113" s="65">
        <f t="shared" si="22"/>
        <v>-8.1303705325379019E-2</v>
      </c>
      <c r="S113" s="65">
        <f t="shared" si="22"/>
        <v>-8.0099611406053303E-2</v>
      </c>
      <c r="T113" s="65">
        <f t="shared" si="22"/>
        <v>-8.2890920037217444E-2</v>
      </c>
      <c r="U113" s="65">
        <f t="shared" si="22"/>
        <v>-9.2605768704504404E-2</v>
      </c>
      <c r="V113" s="65">
        <f t="shared" si="22"/>
        <v>-0.10117125499425318</v>
      </c>
    </row>
    <row r="114" spans="1:22" x14ac:dyDescent="0.2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</row>
    <row r="115" spans="1:22" x14ac:dyDescent="0.2">
      <c r="A115" t="s">
        <v>429</v>
      </c>
      <c r="B115" s="1" t="s">
        <v>490</v>
      </c>
      <c r="C115" s="1" t="s">
        <v>508</v>
      </c>
      <c r="D115" s="1" t="s">
        <v>509</v>
      </c>
      <c r="E115" s="1" t="s">
        <v>510</v>
      </c>
      <c r="F115" s="1" t="s">
        <v>511</v>
      </c>
      <c r="G115" s="1" t="s">
        <v>512</v>
      </c>
      <c r="H115" s="1" t="s">
        <v>513</v>
      </c>
      <c r="I115" s="1" t="s">
        <v>514</v>
      </c>
      <c r="J115" s="1" t="s">
        <v>515</v>
      </c>
      <c r="K115" s="1" t="s">
        <v>516</v>
      </c>
      <c r="L115" s="1" t="s">
        <v>517</v>
      </c>
      <c r="M115" s="1" t="s">
        <v>518</v>
      </c>
      <c r="N115" s="1" t="s">
        <v>519</v>
      </c>
      <c r="O115" s="1" t="s">
        <v>520</v>
      </c>
      <c r="P115" s="1" t="s">
        <v>521</v>
      </c>
      <c r="Q115" s="1" t="s">
        <v>453</v>
      </c>
      <c r="R115" s="1" t="s">
        <v>507</v>
      </c>
      <c r="S115" s="1" t="s">
        <v>522</v>
      </c>
      <c r="T115" s="1" t="s">
        <v>523</v>
      </c>
      <c r="U115" s="1" t="s">
        <v>524</v>
      </c>
      <c r="V115" s="1" t="s">
        <v>448</v>
      </c>
    </row>
    <row r="116" spans="1:22" x14ac:dyDescent="0.2">
      <c r="A116" t="s">
        <v>352</v>
      </c>
      <c r="B116" s="65">
        <f>(B78-$B78)/$B78</f>
        <v>0</v>
      </c>
      <c r="C116" s="65">
        <f t="shared" ref="C116:V116" si="23">(C78-$B78)/$B78</f>
        <v>-1.6932082835022344E-2</v>
      </c>
      <c r="D116" s="65">
        <f t="shared" si="23"/>
        <v>-2.2974759237112105E-2</v>
      </c>
      <c r="E116" s="65">
        <f t="shared" si="23"/>
        <v>-3.7326115692075279E-2</v>
      </c>
      <c r="F116" s="65">
        <f t="shared" si="23"/>
        <v>-6.4644048593189396E-2</v>
      </c>
      <c r="G116" s="65">
        <f t="shared" si="23"/>
        <v>-6.6091773147856733E-2</v>
      </c>
      <c r="H116" s="65">
        <f t="shared" si="23"/>
        <v>-7.0057279536728148E-2</v>
      </c>
      <c r="I116" s="65">
        <f t="shared" si="23"/>
        <v>-7.3582174104613832E-2</v>
      </c>
      <c r="J116" s="65">
        <f t="shared" si="23"/>
        <v>-7.4274564109019947E-2</v>
      </c>
      <c r="K116" s="65">
        <f t="shared" si="23"/>
        <v>-7.8617737773021973E-2</v>
      </c>
      <c r="L116" s="65">
        <f t="shared" si="23"/>
        <v>-0.10492855794045446</v>
      </c>
      <c r="M116" s="65">
        <f t="shared" si="23"/>
        <v>-0.11581796437338705</v>
      </c>
      <c r="N116" s="65">
        <f t="shared" si="23"/>
        <v>-0.15320702461131744</v>
      </c>
      <c r="O116" s="65">
        <f t="shared" si="23"/>
        <v>-0.17309750110152955</v>
      </c>
      <c r="P116" s="65">
        <f t="shared" si="23"/>
        <v>-0.18052495751243156</v>
      </c>
      <c r="Q116" s="65">
        <f t="shared" si="23"/>
        <v>-0.20400327311638447</v>
      </c>
      <c r="R116" s="65">
        <f t="shared" si="23"/>
        <v>-0.21973940958015989</v>
      </c>
      <c r="S116" s="65">
        <f t="shared" si="23"/>
        <v>-0.24554667338075156</v>
      </c>
      <c r="T116" s="65">
        <f t="shared" si="23"/>
        <v>-0.24239944608799646</v>
      </c>
      <c r="U116" s="65">
        <f t="shared" si="23"/>
        <v>-0.24416189337193933</v>
      </c>
      <c r="V116" s="65">
        <f t="shared" si="23"/>
        <v>-0.25442185434632086</v>
      </c>
    </row>
    <row r="117" spans="1:22" x14ac:dyDescent="0.2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</row>
    <row r="118" spans="1:22" x14ac:dyDescent="0.2">
      <c r="A118" t="s">
        <v>429</v>
      </c>
      <c r="B118" s="1" t="s">
        <v>490</v>
      </c>
      <c r="C118" s="1" t="s">
        <v>508</v>
      </c>
      <c r="D118" s="1" t="s">
        <v>509</v>
      </c>
      <c r="E118" s="1" t="s">
        <v>510</v>
      </c>
      <c r="F118" s="1" t="s">
        <v>511</v>
      </c>
      <c r="G118" s="1" t="s">
        <v>512</v>
      </c>
      <c r="H118" s="1" t="s">
        <v>513</v>
      </c>
      <c r="I118" s="1" t="s">
        <v>514</v>
      </c>
      <c r="J118" s="1" t="s">
        <v>515</v>
      </c>
      <c r="K118" s="1" t="s">
        <v>516</v>
      </c>
      <c r="L118" s="1" t="s">
        <v>517</v>
      </c>
      <c r="M118" s="1" t="s">
        <v>518</v>
      </c>
      <c r="N118" s="1" t="s">
        <v>519</v>
      </c>
      <c r="O118" s="1" t="s">
        <v>520</v>
      </c>
      <c r="P118" s="1" t="s">
        <v>521</v>
      </c>
      <c r="Q118" s="1" t="s">
        <v>453</v>
      </c>
      <c r="R118" s="1" t="s">
        <v>507</v>
      </c>
      <c r="S118" s="1" t="s">
        <v>522</v>
      </c>
      <c r="T118" s="1" t="s">
        <v>523</v>
      </c>
      <c r="U118" s="1" t="s">
        <v>524</v>
      </c>
      <c r="V118" s="1" t="s">
        <v>448</v>
      </c>
    </row>
    <row r="119" spans="1:22" x14ac:dyDescent="0.2">
      <c r="A119" t="s">
        <v>346</v>
      </c>
      <c r="B119" s="65">
        <f>(B81-$B81)/$B81</f>
        <v>0</v>
      </c>
      <c r="C119" s="65">
        <f t="shared" ref="C119:V119" si="24">(C81-$B81)/$B81</f>
        <v>-1.9769919045590115E-2</v>
      </c>
      <c r="D119" s="65">
        <f t="shared" si="24"/>
        <v>-8.9475926714955266E-3</v>
      </c>
      <c r="E119" s="65">
        <f t="shared" si="24"/>
        <v>-1.2526629740093737E-2</v>
      </c>
      <c r="F119" s="65">
        <f t="shared" si="24"/>
        <v>-1.9258628035790371E-2</v>
      </c>
      <c r="G119" s="65">
        <f t="shared" si="24"/>
        <v>-1.0225820195994887E-2</v>
      </c>
      <c r="H119" s="65">
        <f t="shared" si="24"/>
        <v>-1.8832552194290583E-2</v>
      </c>
      <c r="I119" s="65">
        <f t="shared" si="24"/>
        <v>-2.7694929697486152E-2</v>
      </c>
      <c r="J119" s="65">
        <f t="shared" si="24"/>
        <v>-1.7128248828291438E-2</v>
      </c>
      <c r="K119" s="65">
        <f t="shared" si="24"/>
        <v>-1.5338730293992331E-2</v>
      </c>
      <c r="L119" s="65">
        <f t="shared" si="24"/>
        <v>-1.2526629740093737E-2</v>
      </c>
      <c r="M119" s="65">
        <f t="shared" si="24"/>
        <v>-3.3574776310183213E-2</v>
      </c>
      <c r="N119" s="65">
        <f t="shared" si="24"/>
        <v>-3.7324243715381338E-2</v>
      </c>
      <c r="O119" s="65">
        <f t="shared" si="24"/>
        <v>-9.1435875585854282E-2</v>
      </c>
      <c r="P119" s="65">
        <f t="shared" si="24"/>
        <v>-0.12518108223263741</v>
      </c>
      <c r="Q119" s="65">
        <f t="shared" si="24"/>
        <v>-0.16847038772901576</v>
      </c>
      <c r="R119" s="65">
        <f t="shared" si="24"/>
        <v>-0.18474648487430761</v>
      </c>
      <c r="S119" s="65">
        <f t="shared" si="24"/>
        <v>-0.18824030677460588</v>
      </c>
      <c r="T119" s="65">
        <f t="shared" si="24"/>
        <v>-0.19420536855560289</v>
      </c>
      <c r="U119" s="65">
        <f t="shared" si="24"/>
        <v>-0.22394546229228804</v>
      </c>
      <c r="V119" s="65">
        <f t="shared" si="24"/>
        <v>-0.21627609714529186</v>
      </c>
    </row>
    <row r="120" spans="1:22" x14ac:dyDescent="0.2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</row>
    <row r="121" spans="1:22" x14ac:dyDescent="0.2">
      <c r="A121" t="s">
        <v>429</v>
      </c>
      <c r="B121" s="1" t="s">
        <v>490</v>
      </c>
      <c r="C121" s="1" t="s">
        <v>508</v>
      </c>
      <c r="D121" s="1" t="s">
        <v>509</v>
      </c>
      <c r="E121" s="1" t="s">
        <v>510</v>
      </c>
      <c r="F121" s="1" t="s">
        <v>511</v>
      </c>
      <c r="G121" s="1" t="s">
        <v>512</v>
      </c>
      <c r="H121" s="1" t="s">
        <v>513</v>
      </c>
      <c r="I121" s="1" t="s">
        <v>514</v>
      </c>
      <c r="J121" s="1" t="s">
        <v>515</v>
      </c>
      <c r="K121" s="1" t="s">
        <v>516</v>
      </c>
      <c r="L121" s="1" t="s">
        <v>517</v>
      </c>
      <c r="M121" s="1" t="s">
        <v>518</v>
      </c>
      <c r="N121" s="1" t="s">
        <v>519</v>
      </c>
      <c r="O121" s="1" t="s">
        <v>520</v>
      </c>
      <c r="P121" s="1" t="s">
        <v>521</v>
      </c>
      <c r="Q121" s="1" t="s">
        <v>453</v>
      </c>
      <c r="R121" s="1" t="s">
        <v>507</v>
      </c>
      <c r="S121" s="1" t="s">
        <v>522</v>
      </c>
      <c r="T121" s="1" t="s">
        <v>523</v>
      </c>
      <c r="U121" s="1" t="s">
        <v>524</v>
      </c>
      <c r="V121" s="1" t="s">
        <v>448</v>
      </c>
    </row>
    <row r="122" spans="1:22" x14ac:dyDescent="0.2">
      <c r="A122" t="s">
        <v>327</v>
      </c>
      <c r="B122" s="65">
        <f>(B84-$B84)/$B84</f>
        <v>0</v>
      </c>
      <c r="C122" s="65">
        <f t="shared" ref="C122:V122" si="25">(C84-$B84)/$B84</f>
        <v>1.0106153181509597E-3</v>
      </c>
      <c r="D122" s="65">
        <f t="shared" si="25"/>
        <v>-9.7281367647966428E-3</v>
      </c>
      <c r="E122" s="65">
        <f t="shared" si="25"/>
        <v>-2.9585570573350616E-2</v>
      </c>
      <c r="F122" s="65">
        <f t="shared" si="25"/>
        <v>-6.9354440535703263E-2</v>
      </c>
      <c r="G122" s="65">
        <f t="shared" si="25"/>
        <v>-8.024748503363574E-2</v>
      </c>
      <c r="H122" s="65">
        <f t="shared" si="25"/>
        <v>-8.3333333333333329E-2</v>
      </c>
      <c r="I122" s="65">
        <f t="shared" si="25"/>
        <v>-8.4937974449176085E-2</v>
      </c>
      <c r="J122" s="65">
        <f t="shared" si="25"/>
        <v>-8.3271616367339388E-2</v>
      </c>
      <c r="K122" s="65">
        <f t="shared" si="25"/>
        <v>-8.3125038573103743E-2</v>
      </c>
      <c r="L122" s="65">
        <f t="shared" si="25"/>
        <v>-7.9861753996173554E-2</v>
      </c>
      <c r="M122" s="65">
        <f t="shared" si="25"/>
        <v>-7.8611985434796028E-2</v>
      </c>
      <c r="N122" s="65">
        <f t="shared" si="25"/>
        <v>-7.1823119175461331E-2</v>
      </c>
      <c r="O122" s="65">
        <f t="shared" si="25"/>
        <v>-5.9757452323643767E-2</v>
      </c>
      <c r="P122" s="65">
        <f t="shared" si="25"/>
        <v>-6.7904091834845401E-2</v>
      </c>
      <c r="Q122" s="65">
        <f t="shared" si="25"/>
        <v>-5.8762266246991296E-2</v>
      </c>
      <c r="R122" s="65">
        <f t="shared" si="25"/>
        <v>-3.101277541196075E-2</v>
      </c>
      <c r="S122" s="65">
        <f t="shared" si="25"/>
        <v>-1.1271060914645435E-2</v>
      </c>
      <c r="T122" s="65">
        <f t="shared" si="25"/>
        <v>-8.1620687527001173E-3</v>
      </c>
      <c r="U122" s="65">
        <f t="shared" si="25"/>
        <v>-1.127877553539468E-2</v>
      </c>
      <c r="V122" s="65">
        <f t="shared" si="25"/>
        <v>-2.0736900573967782E-2</v>
      </c>
    </row>
    <row r="140" spans="1:25" x14ac:dyDescent="0.2">
      <c r="A140" s="66"/>
      <c r="Y140" s="66"/>
    </row>
    <row r="141" spans="1:25" x14ac:dyDescent="0.2">
      <c r="A141" s="66"/>
    </row>
    <row r="142" spans="1:25" x14ac:dyDescent="0.2">
      <c r="A142" t="s">
        <v>350</v>
      </c>
      <c r="B142" s="103" t="s">
        <v>490</v>
      </c>
      <c r="C142" s="103" t="s">
        <v>508</v>
      </c>
      <c r="D142" s="103" t="s">
        <v>509</v>
      </c>
      <c r="E142" s="103" t="s">
        <v>510</v>
      </c>
      <c r="F142" s="103" t="s">
        <v>511</v>
      </c>
      <c r="G142" s="103" t="s">
        <v>512</v>
      </c>
      <c r="H142" s="103" t="s">
        <v>513</v>
      </c>
      <c r="I142" s="103" t="s">
        <v>514</v>
      </c>
      <c r="J142" s="103" t="s">
        <v>515</v>
      </c>
      <c r="K142" s="103" t="s">
        <v>516</v>
      </c>
      <c r="L142" s="103" t="s">
        <v>517</v>
      </c>
      <c r="M142" s="103" t="s">
        <v>518</v>
      </c>
      <c r="N142" s="103" t="s">
        <v>519</v>
      </c>
      <c r="O142" s="103" t="s">
        <v>520</v>
      </c>
      <c r="P142" s="103" t="s">
        <v>521</v>
      </c>
      <c r="Q142" s="103" t="s">
        <v>453</v>
      </c>
      <c r="R142" s="103" t="s">
        <v>507</v>
      </c>
      <c r="S142" s="103" t="s">
        <v>522</v>
      </c>
      <c r="T142" s="103" t="s">
        <v>523</v>
      </c>
      <c r="U142" s="103" t="s">
        <v>524</v>
      </c>
      <c r="V142" s="103" t="s">
        <v>448</v>
      </c>
    </row>
    <row r="143" spans="1:25" x14ac:dyDescent="0.2">
      <c r="A143" s="66" t="s">
        <v>433</v>
      </c>
      <c r="B143">
        <v>24491</v>
      </c>
      <c r="C143">
        <v>25688</v>
      </c>
      <c r="D143">
        <v>26255</v>
      </c>
      <c r="E143">
        <v>26421</v>
      </c>
      <c r="F143">
        <v>26088</v>
      </c>
      <c r="G143">
        <v>26021</v>
      </c>
      <c r="H143">
        <v>26278</v>
      </c>
      <c r="I143">
        <v>26377</v>
      </c>
      <c r="J143">
        <v>26483</v>
      </c>
      <c r="K143">
        <v>25537</v>
      </c>
      <c r="L143">
        <v>25051</v>
      </c>
      <c r="M143">
        <v>24313</v>
      </c>
      <c r="N143">
        <v>23455</v>
      </c>
      <c r="O143">
        <v>22107</v>
      </c>
      <c r="P143">
        <v>21080</v>
      </c>
      <c r="Q143">
        <v>19687</v>
      </c>
      <c r="R143">
        <v>19145</v>
      </c>
      <c r="S143">
        <v>18318</v>
      </c>
      <c r="T143">
        <v>17197</v>
      </c>
      <c r="U143">
        <v>16603</v>
      </c>
      <c r="V143">
        <v>15815</v>
      </c>
    </row>
    <row r="144" spans="1:25" x14ac:dyDescent="0.2">
      <c r="A144" s="66" t="s">
        <v>432</v>
      </c>
      <c r="B144">
        <v>7310</v>
      </c>
      <c r="C144">
        <v>7823</v>
      </c>
      <c r="D144">
        <v>7763</v>
      </c>
      <c r="E144">
        <v>7882</v>
      </c>
      <c r="F144">
        <v>7746</v>
      </c>
      <c r="G144">
        <v>8167</v>
      </c>
      <c r="H144">
        <v>8665</v>
      </c>
      <c r="I144">
        <v>9147</v>
      </c>
      <c r="J144">
        <v>9330</v>
      </c>
      <c r="K144">
        <v>9145</v>
      </c>
      <c r="L144">
        <v>9234</v>
      </c>
      <c r="M144">
        <v>9366</v>
      </c>
      <c r="N144">
        <v>9343</v>
      </c>
      <c r="O144">
        <v>9589</v>
      </c>
      <c r="P144">
        <v>9643</v>
      </c>
      <c r="Q144">
        <v>9809</v>
      </c>
      <c r="R144">
        <v>10769</v>
      </c>
      <c r="S144">
        <v>11322</v>
      </c>
      <c r="T144">
        <v>11354</v>
      </c>
      <c r="U144">
        <v>11604</v>
      </c>
      <c r="V144">
        <v>11719</v>
      </c>
    </row>
    <row r="146" spans="1:22" x14ac:dyDescent="0.2">
      <c r="A146" t="s">
        <v>344</v>
      </c>
      <c r="B146" s="103" t="s">
        <v>490</v>
      </c>
      <c r="C146" s="103" t="s">
        <v>508</v>
      </c>
      <c r="D146" s="103" t="s">
        <v>509</v>
      </c>
      <c r="E146" s="103" t="s">
        <v>510</v>
      </c>
      <c r="F146" s="103" t="s">
        <v>511</v>
      </c>
      <c r="G146" s="103" t="s">
        <v>512</v>
      </c>
      <c r="H146" s="103" t="s">
        <v>513</v>
      </c>
      <c r="I146" s="103" t="s">
        <v>514</v>
      </c>
      <c r="J146" s="103" t="s">
        <v>515</v>
      </c>
      <c r="K146" s="103" t="s">
        <v>516</v>
      </c>
      <c r="L146" s="103" t="s">
        <v>517</v>
      </c>
      <c r="M146" s="103" t="s">
        <v>518</v>
      </c>
      <c r="N146" s="103" t="s">
        <v>519</v>
      </c>
      <c r="O146" s="103" t="s">
        <v>520</v>
      </c>
      <c r="P146" s="103" t="s">
        <v>521</v>
      </c>
      <c r="Q146" s="103" t="s">
        <v>453</v>
      </c>
      <c r="R146" s="103" t="s">
        <v>507</v>
      </c>
      <c r="S146" s="103" t="s">
        <v>522</v>
      </c>
      <c r="T146" s="103" t="s">
        <v>523</v>
      </c>
      <c r="U146" s="103" t="s">
        <v>524</v>
      </c>
      <c r="V146" s="103" t="s">
        <v>448</v>
      </c>
    </row>
    <row r="147" spans="1:22" x14ac:dyDescent="0.2">
      <c r="A147" s="66" t="s">
        <v>433</v>
      </c>
      <c r="B147">
        <v>8211</v>
      </c>
      <c r="C147">
        <v>8125</v>
      </c>
      <c r="D147">
        <v>8180</v>
      </c>
      <c r="E147">
        <v>8025</v>
      </c>
      <c r="F147">
        <v>7999</v>
      </c>
      <c r="G147">
        <v>7607</v>
      </c>
      <c r="H147">
        <v>7352</v>
      </c>
      <c r="I147">
        <v>7136</v>
      </c>
      <c r="J147">
        <v>6836</v>
      </c>
      <c r="K147">
        <v>6719</v>
      </c>
      <c r="L147">
        <v>6526</v>
      </c>
      <c r="M147">
        <v>6451</v>
      </c>
      <c r="N147">
        <v>6191</v>
      </c>
      <c r="O147">
        <v>5912</v>
      </c>
      <c r="P147">
        <v>5453</v>
      </c>
      <c r="Q147">
        <v>5113</v>
      </c>
      <c r="R147">
        <v>4924</v>
      </c>
      <c r="S147">
        <v>4635</v>
      </c>
      <c r="T147">
        <v>4370</v>
      </c>
      <c r="U147">
        <v>4113</v>
      </c>
      <c r="V147">
        <v>3768</v>
      </c>
    </row>
    <row r="148" spans="1:22" x14ac:dyDescent="0.2">
      <c r="A148" s="66" t="s">
        <v>432</v>
      </c>
      <c r="B148">
        <v>3569</v>
      </c>
      <c r="C148">
        <v>3681</v>
      </c>
      <c r="D148">
        <v>3533</v>
      </c>
      <c r="E148">
        <v>3613</v>
      </c>
      <c r="F148">
        <v>3464</v>
      </c>
      <c r="G148">
        <v>3620</v>
      </c>
      <c r="H148">
        <v>3590</v>
      </c>
      <c r="I148">
        <v>3688</v>
      </c>
      <c r="J148">
        <v>3890</v>
      </c>
      <c r="K148">
        <v>4099</v>
      </c>
      <c r="L148">
        <v>4078</v>
      </c>
      <c r="M148">
        <v>4124</v>
      </c>
      <c r="N148">
        <v>4038</v>
      </c>
      <c r="O148">
        <v>3898</v>
      </c>
      <c r="P148">
        <v>4009</v>
      </c>
      <c r="Q148">
        <v>4026</v>
      </c>
      <c r="R148">
        <v>4208</v>
      </c>
      <c r="S148">
        <v>4482</v>
      </c>
      <c r="T148">
        <v>4864</v>
      </c>
      <c r="U148">
        <v>5029</v>
      </c>
      <c r="V148">
        <v>4888</v>
      </c>
    </row>
    <row r="150" spans="1:22" x14ac:dyDescent="0.2">
      <c r="A150" t="s">
        <v>348</v>
      </c>
      <c r="B150" s="103" t="s">
        <v>490</v>
      </c>
      <c r="C150" s="103" t="s">
        <v>508</v>
      </c>
      <c r="D150" s="103" t="s">
        <v>509</v>
      </c>
      <c r="E150" s="103" t="s">
        <v>510</v>
      </c>
      <c r="F150" s="103" t="s">
        <v>511</v>
      </c>
      <c r="G150" s="103" t="s">
        <v>512</v>
      </c>
      <c r="H150" s="103" t="s">
        <v>513</v>
      </c>
      <c r="I150" s="103" t="s">
        <v>514</v>
      </c>
      <c r="J150" s="103" t="s">
        <v>515</v>
      </c>
      <c r="K150" s="103" t="s">
        <v>516</v>
      </c>
      <c r="L150" s="103" t="s">
        <v>517</v>
      </c>
      <c r="M150" s="103" t="s">
        <v>518</v>
      </c>
      <c r="N150" s="103" t="s">
        <v>519</v>
      </c>
      <c r="O150" s="103" t="s">
        <v>520</v>
      </c>
      <c r="P150" s="103" t="s">
        <v>521</v>
      </c>
      <c r="Q150" s="103" t="s">
        <v>453</v>
      </c>
      <c r="R150" s="103" t="s">
        <v>507</v>
      </c>
      <c r="S150" s="103" t="s">
        <v>522</v>
      </c>
      <c r="T150" s="103" t="s">
        <v>523</v>
      </c>
      <c r="U150" s="103" t="s">
        <v>524</v>
      </c>
      <c r="V150" s="103" t="s">
        <v>448</v>
      </c>
    </row>
    <row r="151" spans="1:22" x14ac:dyDescent="0.2">
      <c r="A151" s="66" t="s">
        <v>433</v>
      </c>
      <c r="B151">
        <v>7120</v>
      </c>
      <c r="C151">
        <v>7426</v>
      </c>
      <c r="D151">
        <v>7327</v>
      </c>
      <c r="E151">
        <v>7344</v>
      </c>
      <c r="F151">
        <v>7079</v>
      </c>
      <c r="G151">
        <v>6950</v>
      </c>
      <c r="H151">
        <v>6783</v>
      </c>
      <c r="I151">
        <v>6554</v>
      </c>
      <c r="J151">
        <v>6642</v>
      </c>
      <c r="K151">
        <v>6566</v>
      </c>
      <c r="L151">
        <v>6520</v>
      </c>
      <c r="M151">
        <v>6314</v>
      </c>
      <c r="N151">
        <v>6122</v>
      </c>
      <c r="O151">
        <v>5996</v>
      </c>
      <c r="P151">
        <v>5853</v>
      </c>
      <c r="Q151">
        <v>5698</v>
      </c>
      <c r="R151">
        <v>5601</v>
      </c>
      <c r="S151">
        <v>5547</v>
      </c>
      <c r="T151">
        <v>5270</v>
      </c>
      <c r="U151">
        <v>4946</v>
      </c>
      <c r="V151">
        <v>4583</v>
      </c>
    </row>
    <row r="152" spans="1:22" x14ac:dyDescent="0.2">
      <c r="A152" s="66" t="s">
        <v>432</v>
      </c>
      <c r="B152">
        <v>1551</v>
      </c>
      <c r="C152">
        <v>1523</v>
      </c>
      <c r="D152">
        <v>1578</v>
      </c>
      <c r="E152">
        <v>1545</v>
      </c>
      <c r="F152">
        <v>1449</v>
      </c>
      <c r="G152">
        <v>1559</v>
      </c>
      <c r="H152">
        <v>1450</v>
      </c>
      <c r="I152">
        <v>1629</v>
      </c>
      <c r="J152">
        <v>1598</v>
      </c>
      <c r="K152">
        <v>1530</v>
      </c>
      <c r="L152">
        <v>1493</v>
      </c>
      <c r="M152">
        <v>1438</v>
      </c>
      <c r="N152">
        <v>1414</v>
      </c>
      <c r="O152">
        <v>1425</v>
      </c>
      <c r="P152">
        <v>1533</v>
      </c>
      <c r="Q152">
        <v>1503</v>
      </c>
      <c r="R152">
        <v>1499</v>
      </c>
      <c r="S152">
        <v>1501</v>
      </c>
      <c r="T152">
        <v>1495</v>
      </c>
      <c r="U152">
        <v>1387</v>
      </c>
      <c r="V152">
        <v>1504</v>
      </c>
    </row>
    <row r="154" spans="1:22" x14ac:dyDescent="0.2">
      <c r="A154" t="s">
        <v>354</v>
      </c>
      <c r="B154" s="103" t="s">
        <v>490</v>
      </c>
      <c r="C154" s="103" t="s">
        <v>508</v>
      </c>
      <c r="D154" s="103" t="s">
        <v>509</v>
      </c>
      <c r="E154" s="103" t="s">
        <v>510</v>
      </c>
      <c r="F154" s="103" t="s">
        <v>511</v>
      </c>
      <c r="G154" s="103" t="s">
        <v>512</v>
      </c>
      <c r="H154" s="103" t="s">
        <v>513</v>
      </c>
      <c r="I154" s="103" t="s">
        <v>514</v>
      </c>
      <c r="J154" s="103" t="s">
        <v>515</v>
      </c>
      <c r="K154" s="103" t="s">
        <v>516</v>
      </c>
      <c r="L154" s="103" t="s">
        <v>517</v>
      </c>
      <c r="M154" s="103" t="s">
        <v>518</v>
      </c>
      <c r="N154" s="103" t="s">
        <v>519</v>
      </c>
      <c r="O154" s="103" t="s">
        <v>520</v>
      </c>
      <c r="P154" s="103" t="s">
        <v>521</v>
      </c>
      <c r="Q154" s="103" t="s">
        <v>453</v>
      </c>
      <c r="R154" s="103" t="s">
        <v>507</v>
      </c>
      <c r="S154" s="103" t="s">
        <v>522</v>
      </c>
      <c r="T154" s="103" t="s">
        <v>523</v>
      </c>
      <c r="U154" s="103" t="s">
        <v>524</v>
      </c>
      <c r="V154" s="103" t="s">
        <v>448</v>
      </c>
    </row>
    <row r="155" spans="1:22" x14ac:dyDescent="0.2">
      <c r="A155" s="66" t="s">
        <v>433</v>
      </c>
      <c r="B155">
        <v>28775</v>
      </c>
      <c r="C155">
        <v>29489</v>
      </c>
      <c r="D155">
        <v>29022</v>
      </c>
      <c r="E155">
        <v>29459</v>
      </c>
      <c r="F155">
        <v>28786</v>
      </c>
      <c r="G155">
        <v>28269</v>
      </c>
      <c r="H155">
        <v>27583</v>
      </c>
      <c r="I155">
        <v>27612</v>
      </c>
      <c r="J155">
        <v>28025</v>
      </c>
      <c r="K155">
        <v>27810</v>
      </c>
      <c r="L155">
        <v>27544</v>
      </c>
      <c r="M155">
        <v>26546</v>
      </c>
      <c r="N155">
        <v>25481</v>
      </c>
      <c r="O155">
        <v>24198</v>
      </c>
      <c r="P155">
        <v>22862</v>
      </c>
      <c r="Q155">
        <v>21398</v>
      </c>
      <c r="R155">
        <v>20430</v>
      </c>
      <c r="S155">
        <v>19695</v>
      </c>
      <c r="T155">
        <v>18665</v>
      </c>
      <c r="U155">
        <v>17769</v>
      </c>
      <c r="V155">
        <v>16992</v>
      </c>
    </row>
    <row r="156" spans="1:22" x14ac:dyDescent="0.2">
      <c r="A156" s="66" t="s">
        <v>432</v>
      </c>
      <c r="B156">
        <v>7767</v>
      </c>
      <c r="C156">
        <v>8122</v>
      </c>
      <c r="D156">
        <v>8469</v>
      </c>
      <c r="E156">
        <v>8669</v>
      </c>
      <c r="F156">
        <v>8458</v>
      </c>
      <c r="G156">
        <v>8957</v>
      </c>
      <c r="H156">
        <v>9345</v>
      </c>
      <c r="I156">
        <v>9366</v>
      </c>
      <c r="J156">
        <v>10198</v>
      </c>
      <c r="K156">
        <v>10524</v>
      </c>
      <c r="L156">
        <v>11238</v>
      </c>
      <c r="M156">
        <v>11726</v>
      </c>
      <c r="N156">
        <v>11431</v>
      </c>
      <c r="O156">
        <v>12007</v>
      </c>
      <c r="P156">
        <v>12098</v>
      </c>
      <c r="Q156">
        <v>12421</v>
      </c>
      <c r="R156">
        <v>13141</v>
      </c>
      <c r="S156">
        <v>13920</v>
      </c>
      <c r="T156">
        <v>14848</v>
      </c>
      <c r="U156">
        <v>15389</v>
      </c>
      <c r="V156">
        <v>15853</v>
      </c>
    </row>
    <row r="158" spans="1:22" x14ac:dyDescent="0.2">
      <c r="A158" t="s">
        <v>352</v>
      </c>
      <c r="B158" s="103" t="s">
        <v>490</v>
      </c>
      <c r="C158" s="103" t="s">
        <v>508</v>
      </c>
      <c r="D158" s="103" t="s">
        <v>509</v>
      </c>
      <c r="E158" s="103" t="s">
        <v>510</v>
      </c>
      <c r="F158" s="103" t="s">
        <v>511</v>
      </c>
      <c r="G158" s="103" t="s">
        <v>512</v>
      </c>
      <c r="H158" s="103" t="s">
        <v>513</v>
      </c>
      <c r="I158" s="103" t="s">
        <v>514</v>
      </c>
      <c r="J158" s="103" t="s">
        <v>515</v>
      </c>
      <c r="K158" s="103" t="s">
        <v>516</v>
      </c>
      <c r="L158" s="103" t="s">
        <v>517</v>
      </c>
      <c r="M158" s="103" t="s">
        <v>518</v>
      </c>
      <c r="N158" s="103" t="s">
        <v>519</v>
      </c>
      <c r="O158" s="103" t="s">
        <v>520</v>
      </c>
      <c r="P158" s="103" t="s">
        <v>521</v>
      </c>
      <c r="Q158" s="103" t="s">
        <v>453</v>
      </c>
      <c r="R158" s="103" t="s">
        <v>507</v>
      </c>
      <c r="S158" s="103" t="s">
        <v>522</v>
      </c>
      <c r="T158" s="103" t="s">
        <v>523</v>
      </c>
      <c r="U158" s="103" t="s">
        <v>524</v>
      </c>
      <c r="V158" s="103" t="s">
        <v>448</v>
      </c>
    </row>
    <row r="159" spans="1:22" x14ac:dyDescent="0.2">
      <c r="A159" s="66" t="s">
        <v>433</v>
      </c>
      <c r="B159">
        <v>12842</v>
      </c>
      <c r="C159">
        <v>12604</v>
      </c>
      <c r="D159">
        <v>12472</v>
      </c>
      <c r="E159">
        <v>12130</v>
      </c>
      <c r="F159">
        <v>11785</v>
      </c>
      <c r="G159">
        <v>11729</v>
      </c>
      <c r="H159">
        <v>11785</v>
      </c>
      <c r="I159">
        <v>11422</v>
      </c>
      <c r="J159">
        <v>11277</v>
      </c>
      <c r="K159">
        <v>11238</v>
      </c>
      <c r="L159">
        <v>10848</v>
      </c>
      <c r="M159">
        <v>10635</v>
      </c>
      <c r="N159">
        <v>10370</v>
      </c>
      <c r="O159">
        <v>9954</v>
      </c>
      <c r="P159">
        <v>9703</v>
      </c>
      <c r="Q159">
        <v>9320</v>
      </c>
      <c r="R159">
        <v>8950</v>
      </c>
      <c r="S159">
        <v>8592</v>
      </c>
      <c r="T159">
        <v>8286</v>
      </c>
      <c r="U159">
        <v>8004</v>
      </c>
      <c r="V159">
        <v>7752</v>
      </c>
    </row>
    <row r="160" spans="1:22" x14ac:dyDescent="0.2">
      <c r="A160" s="66" t="s">
        <v>432</v>
      </c>
      <c r="B160">
        <v>3045</v>
      </c>
      <c r="C160">
        <v>3014</v>
      </c>
      <c r="D160">
        <v>3050</v>
      </c>
      <c r="E160">
        <v>3164</v>
      </c>
      <c r="F160">
        <v>3075</v>
      </c>
      <c r="G160">
        <v>3108</v>
      </c>
      <c r="H160">
        <v>2989</v>
      </c>
      <c r="I160">
        <v>3296</v>
      </c>
      <c r="J160">
        <v>3430</v>
      </c>
      <c r="K160">
        <v>3400</v>
      </c>
      <c r="L160">
        <v>3372</v>
      </c>
      <c r="M160">
        <v>3412</v>
      </c>
      <c r="N160">
        <v>3083</v>
      </c>
      <c r="O160">
        <v>3183</v>
      </c>
      <c r="P160">
        <v>3316</v>
      </c>
      <c r="Q160">
        <v>3326</v>
      </c>
      <c r="R160">
        <v>3446</v>
      </c>
      <c r="S160">
        <v>3394</v>
      </c>
      <c r="T160">
        <v>3750</v>
      </c>
      <c r="U160">
        <v>4004</v>
      </c>
      <c r="V160">
        <v>4093</v>
      </c>
    </row>
    <row r="162" spans="1:22" x14ac:dyDescent="0.2">
      <c r="A162" t="s">
        <v>346</v>
      </c>
      <c r="B162" s="103" t="s">
        <v>490</v>
      </c>
      <c r="C162" s="103" t="s">
        <v>508</v>
      </c>
      <c r="D162" s="103" t="s">
        <v>509</v>
      </c>
      <c r="E162" s="103" t="s">
        <v>510</v>
      </c>
      <c r="F162" s="103" t="s">
        <v>511</v>
      </c>
      <c r="G162" s="103" t="s">
        <v>512</v>
      </c>
      <c r="H162" s="103" t="s">
        <v>513</v>
      </c>
      <c r="I162" s="103" t="s">
        <v>514</v>
      </c>
      <c r="J162" s="103" t="s">
        <v>515</v>
      </c>
      <c r="K162" s="103" t="s">
        <v>516</v>
      </c>
      <c r="L162" s="103" t="s">
        <v>517</v>
      </c>
      <c r="M162" s="103" t="s">
        <v>518</v>
      </c>
      <c r="N162" s="103" t="s">
        <v>519</v>
      </c>
      <c r="O162" s="103" t="s">
        <v>520</v>
      </c>
      <c r="P162" s="103" t="s">
        <v>521</v>
      </c>
      <c r="Q162" s="103" t="s">
        <v>453</v>
      </c>
      <c r="R162" s="103" t="s">
        <v>507</v>
      </c>
      <c r="S162" s="103" t="s">
        <v>522</v>
      </c>
      <c r="T162" s="103" t="s">
        <v>523</v>
      </c>
      <c r="U162" s="103" t="s">
        <v>524</v>
      </c>
      <c r="V162" s="103" t="s">
        <v>448</v>
      </c>
    </row>
    <row r="163" spans="1:22" x14ac:dyDescent="0.2">
      <c r="A163" s="66" t="s">
        <v>433</v>
      </c>
      <c r="B163">
        <v>9247</v>
      </c>
      <c r="C163">
        <v>9284</v>
      </c>
      <c r="D163">
        <v>9210</v>
      </c>
      <c r="E163">
        <v>9289</v>
      </c>
      <c r="F163">
        <v>9104</v>
      </c>
      <c r="G163">
        <v>9104</v>
      </c>
      <c r="H163">
        <v>9056</v>
      </c>
      <c r="I163">
        <v>8786</v>
      </c>
      <c r="J163">
        <v>8812</v>
      </c>
      <c r="K163">
        <v>8844</v>
      </c>
      <c r="L163">
        <v>8828</v>
      </c>
      <c r="M163">
        <v>8648</v>
      </c>
      <c r="N163">
        <v>8632</v>
      </c>
      <c r="O163">
        <v>8173</v>
      </c>
      <c r="P163">
        <v>7780</v>
      </c>
      <c r="Q163">
        <v>7262</v>
      </c>
      <c r="R163">
        <v>7125</v>
      </c>
      <c r="S163">
        <v>6951</v>
      </c>
      <c r="T163">
        <v>6764</v>
      </c>
      <c r="U163">
        <v>6375</v>
      </c>
      <c r="V163">
        <v>6321</v>
      </c>
    </row>
    <row r="164" spans="1:22" x14ac:dyDescent="0.2">
      <c r="A164" s="66" t="s">
        <v>432</v>
      </c>
      <c r="B164">
        <v>2488</v>
      </c>
      <c r="C164">
        <v>2219</v>
      </c>
      <c r="D164">
        <v>2420</v>
      </c>
      <c r="E164">
        <v>2299</v>
      </c>
      <c r="F164">
        <v>2405</v>
      </c>
      <c r="G164">
        <v>2511</v>
      </c>
      <c r="H164">
        <v>2458</v>
      </c>
      <c r="I164">
        <v>2624</v>
      </c>
      <c r="J164">
        <v>2722</v>
      </c>
      <c r="K164">
        <v>2711</v>
      </c>
      <c r="L164">
        <v>2760</v>
      </c>
      <c r="M164">
        <v>2693</v>
      </c>
      <c r="N164">
        <v>2665</v>
      </c>
      <c r="O164">
        <v>2489</v>
      </c>
      <c r="P164">
        <v>2486</v>
      </c>
      <c r="Q164">
        <v>2496</v>
      </c>
      <c r="R164">
        <v>2442</v>
      </c>
      <c r="S164">
        <v>2575</v>
      </c>
      <c r="T164">
        <v>2692</v>
      </c>
      <c r="U164">
        <v>2732</v>
      </c>
      <c r="V164">
        <v>2876</v>
      </c>
    </row>
    <row r="166" spans="1:22" x14ac:dyDescent="0.2">
      <c r="A166" t="s">
        <v>327</v>
      </c>
      <c r="B166" s="103" t="s">
        <v>490</v>
      </c>
      <c r="C166" s="103" t="s">
        <v>508</v>
      </c>
      <c r="D166" s="103" t="s">
        <v>509</v>
      </c>
      <c r="E166" s="103" t="s">
        <v>510</v>
      </c>
      <c r="F166" s="103" t="s">
        <v>511</v>
      </c>
      <c r="G166" s="103" t="s">
        <v>512</v>
      </c>
      <c r="H166" s="103" t="s">
        <v>513</v>
      </c>
      <c r="I166" s="103" t="s">
        <v>514</v>
      </c>
      <c r="J166" s="103" t="s">
        <v>515</v>
      </c>
      <c r="K166" s="103" t="s">
        <v>516</v>
      </c>
      <c r="L166" s="103" t="s">
        <v>517</v>
      </c>
      <c r="M166" s="103" t="s">
        <v>518</v>
      </c>
      <c r="N166" s="103" t="s">
        <v>519</v>
      </c>
      <c r="O166" s="103" t="s">
        <v>520</v>
      </c>
      <c r="P166" s="103" t="s">
        <v>521</v>
      </c>
      <c r="Q166" s="103" t="s">
        <v>453</v>
      </c>
      <c r="R166" s="103" t="s">
        <v>507</v>
      </c>
      <c r="S166" s="103" t="s">
        <v>522</v>
      </c>
      <c r="T166" s="103" t="s">
        <v>523</v>
      </c>
      <c r="U166" s="103" t="s">
        <v>524</v>
      </c>
      <c r="V166" s="103" t="s">
        <v>448</v>
      </c>
    </row>
    <row r="167" spans="1:22" x14ac:dyDescent="0.2">
      <c r="A167" s="66" t="s">
        <v>433</v>
      </c>
      <c r="B167" s="54">
        <v>68845</v>
      </c>
      <c r="C167" s="54">
        <v>67628</v>
      </c>
      <c r="D167" s="54">
        <v>66080</v>
      </c>
      <c r="E167" s="54">
        <v>64650</v>
      </c>
      <c r="F167" s="54">
        <v>60411</v>
      </c>
      <c r="G167" s="54">
        <v>57644</v>
      </c>
      <c r="H167" s="54">
        <v>55832</v>
      </c>
      <c r="I167" s="54">
        <v>53991</v>
      </c>
      <c r="J167" s="54">
        <v>52810</v>
      </c>
      <c r="K167" s="54">
        <v>51924</v>
      </c>
      <c r="L167" s="54">
        <v>51383</v>
      </c>
      <c r="M167" s="54">
        <v>49115</v>
      </c>
      <c r="N167" s="54">
        <v>47557</v>
      </c>
      <c r="O167" s="54">
        <v>45259</v>
      </c>
      <c r="P167" s="54">
        <v>42240</v>
      </c>
      <c r="Q167" s="54">
        <v>39659</v>
      </c>
      <c r="R167" s="54">
        <v>37764</v>
      </c>
      <c r="S167" s="54">
        <v>34934</v>
      </c>
      <c r="T167" s="54">
        <v>32656</v>
      </c>
      <c r="U167" s="54">
        <v>30633</v>
      </c>
      <c r="V167" s="54">
        <v>29120</v>
      </c>
    </row>
    <row r="168" spans="1:22" x14ac:dyDescent="0.2">
      <c r="A168" s="66" t="s">
        <v>432</v>
      </c>
      <c r="B168" s="54">
        <v>60779</v>
      </c>
      <c r="C168" s="54">
        <v>62127</v>
      </c>
      <c r="D168" s="54">
        <v>62283</v>
      </c>
      <c r="E168" s="54">
        <v>61139</v>
      </c>
      <c r="F168" s="54">
        <v>60223</v>
      </c>
      <c r="G168" s="54">
        <v>61578</v>
      </c>
      <c r="H168" s="54">
        <v>62990</v>
      </c>
      <c r="I168" s="54">
        <v>64623</v>
      </c>
      <c r="J168" s="54">
        <v>66020</v>
      </c>
      <c r="K168" s="54">
        <v>66925</v>
      </c>
      <c r="L168" s="54">
        <v>67889</v>
      </c>
      <c r="M168" s="54">
        <v>70319</v>
      </c>
      <c r="N168" s="54">
        <v>72757</v>
      </c>
      <c r="O168" s="54">
        <v>76619</v>
      </c>
      <c r="P168" s="54">
        <v>78582</v>
      </c>
      <c r="Q168" s="54">
        <v>82348</v>
      </c>
      <c r="R168" s="54">
        <v>87840</v>
      </c>
      <c r="S168" s="54">
        <v>93229</v>
      </c>
      <c r="T168" s="54">
        <v>95910</v>
      </c>
      <c r="U168" s="54">
        <v>97529</v>
      </c>
      <c r="V168" s="54">
        <v>97816</v>
      </c>
    </row>
    <row r="170" spans="1:22" x14ac:dyDescent="0.2">
      <c r="A170" t="s">
        <v>350</v>
      </c>
      <c r="B170" s="103" t="s">
        <v>490</v>
      </c>
      <c r="C170" s="103" t="s">
        <v>508</v>
      </c>
      <c r="D170" s="103" t="s">
        <v>509</v>
      </c>
      <c r="E170" s="103" t="s">
        <v>510</v>
      </c>
      <c r="F170" s="103" t="s">
        <v>511</v>
      </c>
      <c r="G170" s="103" t="s">
        <v>512</v>
      </c>
      <c r="H170" s="103" t="s">
        <v>513</v>
      </c>
      <c r="I170" s="103" t="s">
        <v>514</v>
      </c>
      <c r="J170" s="103" t="s">
        <v>515</v>
      </c>
      <c r="K170" s="103" t="s">
        <v>516</v>
      </c>
      <c r="L170" s="103" t="s">
        <v>517</v>
      </c>
      <c r="M170" s="103" t="s">
        <v>518</v>
      </c>
      <c r="N170" s="103" t="s">
        <v>519</v>
      </c>
      <c r="O170" s="103" t="s">
        <v>520</v>
      </c>
      <c r="P170" s="103" t="s">
        <v>521</v>
      </c>
      <c r="Q170" s="103" t="s">
        <v>453</v>
      </c>
      <c r="R170" s="103" t="s">
        <v>507</v>
      </c>
      <c r="S170" s="103" t="s">
        <v>522</v>
      </c>
      <c r="T170" s="103" t="s">
        <v>523</v>
      </c>
      <c r="U170" s="103" t="s">
        <v>524</v>
      </c>
      <c r="V170" s="103" t="s">
        <v>448</v>
      </c>
    </row>
    <row r="171" spans="1:22" x14ac:dyDescent="0.2">
      <c r="A171" s="66" t="s">
        <v>433</v>
      </c>
      <c r="B171" s="65">
        <f>(B143-$B143)/$B143</f>
        <v>0</v>
      </c>
      <c r="C171" s="65">
        <f t="shared" ref="C171:V171" si="26">(C143-$B143)/$B143</f>
        <v>4.8875096974398756E-2</v>
      </c>
      <c r="D171" s="65">
        <f t="shared" si="26"/>
        <v>7.2026458699113963E-2</v>
      </c>
      <c r="E171" s="65">
        <f t="shared" si="26"/>
        <v>7.8804458780776618E-2</v>
      </c>
      <c r="F171" s="65">
        <f t="shared" si="26"/>
        <v>6.520762729165816E-2</v>
      </c>
      <c r="G171" s="65">
        <f t="shared" si="26"/>
        <v>6.2471928463517214E-2</v>
      </c>
      <c r="H171" s="65">
        <f t="shared" si="26"/>
        <v>7.296557919235637E-2</v>
      </c>
      <c r="I171" s="65">
        <f t="shared" si="26"/>
        <v>7.7007880445878071E-2</v>
      </c>
      <c r="J171" s="65">
        <f t="shared" si="26"/>
        <v>8.133600097995182E-2</v>
      </c>
      <c r="K171" s="65">
        <f t="shared" si="26"/>
        <v>4.2709566779633334E-2</v>
      </c>
      <c r="L171" s="65">
        <f t="shared" si="26"/>
        <v>2.2865542444163164E-2</v>
      </c>
      <c r="M171" s="65">
        <f t="shared" si="26"/>
        <v>-7.267975991180434E-3</v>
      </c>
      <c r="N171" s="65">
        <f t="shared" si="26"/>
        <v>-4.2301253521701852E-2</v>
      </c>
      <c r="O171" s="65">
        <f t="shared" si="26"/>
        <v>-9.7341880690866037E-2</v>
      </c>
      <c r="P171" s="65">
        <f t="shared" si="26"/>
        <v>-0.13927565228042954</v>
      </c>
      <c r="Q171" s="65">
        <f t="shared" si="26"/>
        <v>-0.19615368911028541</v>
      </c>
      <c r="R171" s="65">
        <f t="shared" si="26"/>
        <v>-0.2182842676901719</v>
      </c>
      <c r="S171" s="65">
        <f t="shared" si="26"/>
        <v>-0.25205177412110569</v>
      </c>
      <c r="T171" s="65">
        <f t="shared" si="26"/>
        <v>-0.29782369033522521</v>
      </c>
      <c r="U171" s="65">
        <f t="shared" si="26"/>
        <v>-0.32207749785635542</v>
      </c>
      <c r="V171" s="65">
        <f t="shared" si="26"/>
        <v>-0.35425258258135639</v>
      </c>
    </row>
    <row r="172" spans="1:22" x14ac:dyDescent="0.2">
      <c r="A172" s="66" t="s">
        <v>432</v>
      </c>
      <c r="B172" s="65">
        <f>(B144-$B144)/$B144</f>
        <v>0</v>
      </c>
      <c r="C172" s="65">
        <f t="shared" ref="C172:V172" si="27">(C144-$B144)/$B144</f>
        <v>7.0177838577291388E-2</v>
      </c>
      <c r="D172" s="65">
        <f t="shared" si="27"/>
        <v>6.1969904240766073E-2</v>
      </c>
      <c r="E172" s="65">
        <f t="shared" si="27"/>
        <v>7.8248974008207933E-2</v>
      </c>
      <c r="F172" s="65">
        <f t="shared" si="27"/>
        <v>5.9644322845417236E-2</v>
      </c>
      <c r="G172" s="65">
        <f t="shared" si="27"/>
        <v>0.11723666210670315</v>
      </c>
      <c r="H172" s="65">
        <f t="shared" si="27"/>
        <v>0.18536251709986321</v>
      </c>
      <c r="I172" s="65">
        <f t="shared" si="27"/>
        <v>0.25129958960328319</v>
      </c>
      <c r="J172" s="65">
        <f t="shared" si="27"/>
        <v>0.27633378932968539</v>
      </c>
      <c r="K172" s="65">
        <f t="shared" si="27"/>
        <v>0.25102599179206564</v>
      </c>
      <c r="L172" s="65">
        <f t="shared" si="27"/>
        <v>0.26320109439124489</v>
      </c>
      <c r="M172" s="65">
        <f t="shared" si="27"/>
        <v>0.28125854993160054</v>
      </c>
      <c r="N172" s="65">
        <f t="shared" si="27"/>
        <v>0.27811217510259917</v>
      </c>
      <c r="O172" s="65">
        <f t="shared" si="27"/>
        <v>0.31176470588235294</v>
      </c>
      <c r="P172" s="65">
        <f t="shared" si="27"/>
        <v>0.31915184678522573</v>
      </c>
      <c r="Q172" s="65">
        <f t="shared" si="27"/>
        <v>0.34186046511627904</v>
      </c>
      <c r="R172" s="65">
        <f t="shared" si="27"/>
        <v>0.47318741450068397</v>
      </c>
      <c r="S172" s="65">
        <f t="shared" si="27"/>
        <v>0.5488372093023256</v>
      </c>
      <c r="T172" s="65">
        <f t="shared" si="27"/>
        <v>0.55321477428180577</v>
      </c>
      <c r="U172" s="65">
        <f t="shared" si="27"/>
        <v>0.58741450068399448</v>
      </c>
      <c r="V172" s="65">
        <f t="shared" si="27"/>
        <v>0.60314637482900135</v>
      </c>
    </row>
    <row r="174" spans="1:22" x14ac:dyDescent="0.2">
      <c r="A174" t="s">
        <v>344</v>
      </c>
      <c r="B174" s="103" t="s">
        <v>490</v>
      </c>
      <c r="C174" s="103" t="s">
        <v>508</v>
      </c>
      <c r="D174" s="103" t="s">
        <v>509</v>
      </c>
      <c r="E174" s="103" t="s">
        <v>510</v>
      </c>
      <c r="F174" s="103" t="s">
        <v>511</v>
      </c>
      <c r="G174" s="103" t="s">
        <v>512</v>
      </c>
      <c r="H174" s="103" t="s">
        <v>513</v>
      </c>
      <c r="I174" s="103" t="s">
        <v>514</v>
      </c>
      <c r="J174" s="103" t="s">
        <v>515</v>
      </c>
      <c r="K174" s="103" t="s">
        <v>516</v>
      </c>
      <c r="L174" s="103" t="s">
        <v>517</v>
      </c>
      <c r="M174" s="103" t="s">
        <v>518</v>
      </c>
      <c r="N174" s="103" t="s">
        <v>519</v>
      </c>
      <c r="O174" s="103" t="s">
        <v>520</v>
      </c>
      <c r="P174" s="103" t="s">
        <v>521</v>
      </c>
      <c r="Q174" s="103" t="s">
        <v>453</v>
      </c>
      <c r="R174" s="103" t="s">
        <v>507</v>
      </c>
      <c r="S174" s="103" t="s">
        <v>522</v>
      </c>
      <c r="T174" s="103" t="s">
        <v>523</v>
      </c>
      <c r="U174" s="103" t="s">
        <v>524</v>
      </c>
      <c r="V174" s="103" t="s">
        <v>448</v>
      </c>
    </row>
    <row r="175" spans="1:22" x14ac:dyDescent="0.2">
      <c r="A175" s="66" t="s">
        <v>433</v>
      </c>
      <c r="B175" s="65">
        <f>(B147-$B147)/$B147</f>
        <v>0</v>
      </c>
      <c r="C175" s="65">
        <f t="shared" ref="C175:V175" si="28">(C147-$B147)/$B147</f>
        <v>-1.0473754719279017E-2</v>
      </c>
      <c r="D175" s="65">
        <f t="shared" si="28"/>
        <v>-3.7754232127633664E-3</v>
      </c>
      <c r="E175" s="65">
        <f t="shared" si="28"/>
        <v>-2.2652539276580199E-2</v>
      </c>
      <c r="F175" s="65">
        <f t="shared" si="28"/>
        <v>-2.5819023261478505E-2</v>
      </c>
      <c r="G175" s="65">
        <f t="shared" si="28"/>
        <v>-7.3559858726099131E-2</v>
      </c>
      <c r="H175" s="65">
        <f t="shared" si="28"/>
        <v>-0.10461575934721715</v>
      </c>
      <c r="I175" s="65">
        <f t="shared" si="28"/>
        <v>-0.1309219339909877</v>
      </c>
      <c r="J175" s="65">
        <f t="shared" si="28"/>
        <v>-0.16745828766289125</v>
      </c>
      <c r="K175" s="65">
        <f t="shared" si="28"/>
        <v>-0.18170746559493361</v>
      </c>
      <c r="L175" s="65">
        <f t="shared" si="28"/>
        <v>-0.20521251979052491</v>
      </c>
      <c r="M175" s="65">
        <f t="shared" si="28"/>
        <v>-0.21434660820850079</v>
      </c>
      <c r="N175" s="65">
        <f t="shared" si="28"/>
        <v>-0.24601144805748387</v>
      </c>
      <c r="O175" s="65">
        <f t="shared" si="28"/>
        <v>-0.27999025697235413</v>
      </c>
      <c r="P175" s="65">
        <f t="shared" si="28"/>
        <v>-0.33589087809036661</v>
      </c>
      <c r="Q175" s="65">
        <f t="shared" si="28"/>
        <v>-0.37729874558519061</v>
      </c>
      <c r="R175" s="65">
        <f t="shared" si="28"/>
        <v>-0.40031664839848985</v>
      </c>
      <c r="S175" s="65">
        <f t="shared" si="28"/>
        <v>-0.43551333576909024</v>
      </c>
      <c r="T175" s="65">
        <f t="shared" si="28"/>
        <v>-0.46778711484593838</v>
      </c>
      <c r="U175" s="65">
        <f t="shared" si="28"/>
        <v>-0.49908659115820242</v>
      </c>
      <c r="V175" s="65">
        <f t="shared" si="28"/>
        <v>-0.54110339788089146</v>
      </c>
    </row>
    <row r="176" spans="1:22" x14ac:dyDescent="0.2">
      <c r="A176" s="66" t="s">
        <v>432</v>
      </c>
      <c r="B176" s="65">
        <f>(B148-$B148)/$B148</f>
        <v>0</v>
      </c>
      <c r="C176" s="65">
        <f t="shared" ref="C176:V176" si="29">(C148-$B148)/$B148</f>
        <v>3.1381339310731296E-2</v>
      </c>
      <c r="D176" s="65">
        <f t="shared" si="29"/>
        <v>-1.0086859064163631E-2</v>
      </c>
      <c r="E176" s="65">
        <f t="shared" si="29"/>
        <v>1.2328383300644438E-2</v>
      </c>
      <c r="F176" s="65">
        <f t="shared" si="29"/>
        <v>-2.9420005603810591E-2</v>
      </c>
      <c r="G176" s="65">
        <f t="shared" si="29"/>
        <v>1.4289717007565145E-2</v>
      </c>
      <c r="H176" s="65">
        <f t="shared" si="29"/>
        <v>5.884001120762118E-3</v>
      </c>
      <c r="I176" s="65">
        <f t="shared" si="29"/>
        <v>3.3342673017652001E-2</v>
      </c>
      <c r="J176" s="65">
        <f t="shared" si="29"/>
        <v>8.9941159988792374E-2</v>
      </c>
      <c r="K176" s="65">
        <f t="shared" si="29"/>
        <v>0.14850098066685347</v>
      </c>
      <c r="L176" s="65">
        <f t="shared" si="29"/>
        <v>0.14261697954609134</v>
      </c>
      <c r="M176" s="65">
        <f t="shared" si="29"/>
        <v>0.15550574390585598</v>
      </c>
      <c r="N176" s="65">
        <f t="shared" si="29"/>
        <v>0.13140935836368731</v>
      </c>
      <c r="O176" s="65">
        <f t="shared" si="29"/>
        <v>9.218268422527319E-2</v>
      </c>
      <c r="P176" s="65">
        <f t="shared" si="29"/>
        <v>0.12328383300644438</v>
      </c>
      <c r="Q176" s="65">
        <f t="shared" si="29"/>
        <v>0.12804707200896609</v>
      </c>
      <c r="R176" s="65">
        <f t="shared" si="29"/>
        <v>0.17904174838890446</v>
      </c>
      <c r="S176" s="65">
        <f t="shared" si="29"/>
        <v>0.2558139534883721</v>
      </c>
      <c r="T176" s="65">
        <f t="shared" si="29"/>
        <v>0.36284673578033061</v>
      </c>
      <c r="U176" s="65">
        <f t="shared" si="29"/>
        <v>0.40907817315774725</v>
      </c>
      <c r="V176" s="65">
        <f t="shared" si="29"/>
        <v>0.36957130848977304</v>
      </c>
    </row>
    <row r="178" spans="1:22" x14ac:dyDescent="0.2">
      <c r="A178" t="s">
        <v>348</v>
      </c>
      <c r="B178" s="103" t="s">
        <v>490</v>
      </c>
      <c r="C178" s="103" t="s">
        <v>508</v>
      </c>
      <c r="D178" s="103" t="s">
        <v>509</v>
      </c>
      <c r="E178" s="103" t="s">
        <v>510</v>
      </c>
      <c r="F178" s="103" t="s">
        <v>511</v>
      </c>
      <c r="G178" s="103" t="s">
        <v>512</v>
      </c>
      <c r="H178" s="103" t="s">
        <v>513</v>
      </c>
      <c r="I178" s="103" t="s">
        <v>514</v>
      </c>
      <c r="J178" s="103" t="s">
        <v>515</v>
      </c>
      <c r="K178" s="103" t="s">
        <v>516</v>
      </c>
      <c r="L178" s="103" t="s">
        <v>517</v>
      </c>
      <c r="M178" s="103" t="s">
        <v>518</v>
      </c>
      <c r="N178" s="103" t="s">
        <v>519</v>
      </c>
      <c r="O178" s="103" t="s">
        <v>520</v>
      </c>
      <c r="P178" s="103" t="s">
        <v>521</v>
      </c>
      <c r="Q178" s="103" t="s">
        <v>453</v>
      </c>
      <c r="R178" s="103" t="s">
        <v>507</v>
      </c>
      <c r="S178" s="103" t="s">
        <v>522</v>
      </c>
      <c r="T178" s="103" t="s">
        <v>523</v>
      </c>
      <c r="U178" s="103" t="s">
        <v>524</v>
      </c>
      <c r="V178" s="103" t="s">
        <v>448</v>
      </c>
    </row>
    <row r="179" spans="1:22" x14ac:dyDescent="0.2">
      <c r="A179" s="66" t="s">
        <v>433</v>
      </c>
      <c r="B179" s="65">
        <f>(B151-$B151)/$B151</f>
        <v>0</v>
      </c>
      <c r="C179" s="65">
        <f t="shared" ref="C179:V179" si="30">(C151-$B151)/$B151</f>
        <v>4.297752808988764E-2</v>
      </c>
      <c r="D179" s="65">
        <f t="shared" si="30"/>
        <v>2.9073033707865167E-2</v>
      </c>
      <c r="E179" s="65">
        <f t="shared" si="30"/>
        <v>3.1460674157303373E-2</v>
      </c>
      <c r="F179" s="65">
        <f t="shared" si="30"/>
        <v>-5.7584269662921345E-3</v>
      </c>
      <c r="G179" s="65">
        <f t="shared" si="30"/>
        <v>-2.3876404494382022E-2</v>
      </c>
      <c r="H179" s="65">
        <f t="shared" si="30"/>
        <v>-4.7331460674157305E-2</v>
      </c>
      <c r="I179" s="65">
        <f t="shared" si="30"/>
        <v>-7.9494382022471916E-2</v>
      </c>
      <c r="J179" s="65">
        <f t="shared" si="30"/>
        <v>-6.7134831460674158E-2</v>
      </c>
      <c r="K179" s="65">
        <f t="shared" si="30"/>
        <v>-7.7808988764044948E-2</v>
      </c>
      <c r="L179" s="65">
        <f t="shared" si="30"/>
        <v>-8.4269662921348312E-2</v>
      </c>
      <c r="M179" s="65">
        <f t="shared" si="30"/>
        <v>-0.11320224719101124</v>
      </c>
      <c r="N179" s="65">
        <f t="shared" si="30"/>
        <v>-0.14016853932584269</v>
      </c>
      <c r="O179" s="65">
        <f t="shared" si="30"/>
        <v>-0.15786516853932583</v>
      </c>
      <c r="P179" s="65">
        <f t="shared" si="30"/>
        <v>-0.17794943820224718</v>
      </c>
      <c r="Q179" s="65">
        <f t="shared" si="30"/>
        <v>-0.1997191011235955</v>
      </c>
      <c r="R179" s="65">
        <f t="shared" si="30"/>
        <v>-0.21334269662921349</v>
      </c>
      <c r="S179" s="65">
        <f t="shared" si="30"/>
        <v>-0.22092696629213482</v>
      </c>
      <c r="T179" s="65">
        <f t="shared" si="30"/>
        <v>-0.2598314606741573</v>
      </c>
      <c r="U179" s="65">
        <f t="shared" si="30"/>
        <v>-0.30533707865168541</v>
      </c>
      <c r="V179" s="65">
        <f t="shared" si="30"/>
        <v>-0.35632022471910113</v>
      </c>
    </row>
    <row r="180" spans="1:22" x14ac:dyDescent="0.2">
      <c r="A180" s="66" t="s">
        <v>432</v>
      </c>
      <c r="B180" s="65">
        <f>(B152-$B152)/$B152</f>
        <v>0</v>
      </c>
      <c r="C180" s="65">
        <f t="shared" ref="C180:V180" si="31">(C152-$B152)/$B152</f>
        <v>-1.8052869116698903E-2</v>
      </c>
      <c r="D180" s="65">
        <f t="shared" si="31"/>
        <v>1.7408123791102514E-2</v>
      </c>
      <c r="E180" s="65">
        <f t="shared" si="31"/>
        <v>-3.8684719535783366E-3</v>
      </c>
      <c r="F180" s="65">
        <f t="shared" si="31"/>
        <v>-6.5764023210831718E-2</v>
      </c>
      <c r="G180" s="65">
        <f t="shared" si="31"/>
        <v>5.1579626047711154E-3</v>
      </c>
      <c r="H180" s="65">
        <f t="shared" si="31"/>
        <v>-6.5119277885235333E-2</v>
      </c>
      <c r="I180" s="65">
        <f t="shared" si="31"/>
        <v>5.0290135396518373E-2</v>
      </c>
      <c r="J180" s="65">
        <f t="shared" si="31"/>
        <v>3.0303030303030304E-2</v>
      </c>
      <c r="K180" s="65">
        <f t="shared" si="31"/>
        <v>-1.3539651837524178E-2</v>
      </c>
      <c r="L180" s="65">
        <f t="shared" si="31"/>
        <v>-3.7395228884590584E-2</v>
      </c>
      <c r="M180" s="65">
        <f t="shared" si="31"/>
        <v>-7.2856221792392012E-2</v>
      </c>
      <c r="N180" s="65">
        <f t="shared" si="31"/>
        <v>-8.8330109606705356E-2</v>
      </c>
      <c r="O180" s="65">
        <f t="shared" si="31"/>
        <v>-8.1237911025145063E-2</v>
      </c>
      <c r="P180" s="65">
        <f t="shared" si="31"/>
        <v>-1.160541586073501E-2</v>
      </c>
      <c r="Q180" s="65">
        <f t="shared" si="31"/>
        <v>-3.0947775628626693E-2</v>
      </c>
      <c r="R180" s="65">
        <f t="shared" si="31"/>
        <v>-3.3526756931012251E-2</v>
      </c>
      <c r="S180" s="65">
        <f t="shared" si="31"/>
        <v>-3.2237266279819474E-2</v>
      </c>
      <c r="T180" s="65">
        <f t="shared" si="31"/>
        <v>-3.6105738233397806E-2</v>
      </c>
      <c r="U180" s="65">
        <f t="shared" si="31"/>
        <v>-0.10573823339780787</v>
      </c>
      <c r="V180" s="65">
        <f t="shared" si="31"/>
        <v>-3.0303030303030304E-2</v>
      </c>
    </row>
    <row r="182" spans="1:22" x14ac:dyDescent="0.2">
      <c r="A182" t="s">
        <v>354</v>
      </c>
      <c r="B182" s="103" t="s">
        <v>490</v>
      </c>
      <c r="C182" s="103" t="s">
        <v>508</v>
      </c>
      <c r="D182" s="103" t="s">
        <v>509</v>
      </c>
      <c r="E182" s="103" t="s">
        <v>510</v>
      </c>
      <c r="F182" s="103" t="s">
        <v>511</v>
      </c>
      <c r="G182" s="103" t="s">
        <v>512</v>
      </c>
      <c r="H182" s="103" t="s">
        <v>513</v>
      </c>
      <c r="I182" s="103" t="s">
        <v>514</v>
      </c>
      <c r="J182" s="103" t="s">
        <v>515</v>
      </c>
      <c r="K182" s="103" t="s">
        <v>516</v>
      </c>
      <c r="L182" s="103" t="s">
        <v>517</v>
      </c>
      <c r="M182" s="103" t="s">
        <v>518</v>
      </c>
      <c r="N182" s="103" t="s">
        <v>519</v>
      </c>
      <c r="O182" s="103" t="s">
        <v>520</v>
      </c>
      <c r="P182" s="103" t="s">
        <v>521</v>
      </c>
      <c r="Q182" s="103" t="s">
        <v>453</v>
      </c>
      <c r="R182" s="103" t="s">
        <v>507</v>
      </c>
      <c r="S182" s="103" t="s">
        <v>522</v>
      </c>
      <c r="T182" s="103" t="s">
        <v>523</v>
      </c>
      <c r="U182" s="103" t="s">
        <v>524</v>
      </c>
      <c r="V182" s="103" t="s">
        <v>448</v>
      </c>
    </row>
    <row r="183" spans="1:22" x14ac:dyDescent="0.2">
      <c r="A183" s="66" t="s">
        <v>433</v>
      </c>
      <c r="B183" s="65">
        <f>(B155-$B155)/$B155</f>
        <v>0</v>
      </c>
      <c r="C183" s="65">
        <f t="shared" ref="C183:V183" si="32">(C155-$B155)/$B155</f>
        <v>2.4813205907906168E-2</v>
      </c>
      <c r="D183" s="65">
        <f t="shared" si="32"/>
        <v>8.5838401390095562E-3</v>
      </c>
      <c r="E183" s="65">
        <f t="shared" si="32"/>
        <v>2.3770634231103389E-2</v>
      </c>
      <c r="F183" s="65">
        <f t="shared" si="32"/>
        <v>3.8227628149435275E-4</v>
      </c>
      <c r="G183" s="65">
        <f t="shared" si="32"/>
        <v>-1.7584708948740226E-2</v>
      </c>
      <c r="H183" s="65">
        <f t="shared" si="32"/>
        <v>-4.142484795829713E-2</v>
      </c>
      <c r="I183" s="65">
        <f t="shared" si="32"/>
        <v>-4.0417028670721111E-2</v>
      </c>
      <c r="J183" s="65">
        <f t="shared" si="32"/>
        <v>-2.6064291920069503E-2</v>
      </c>
      <c r="K183" s="65">
        <f t="shared" si="32"/>
        <v>-3.3536055603822765E-2</v>
      </c>
      <c r="L183" s="65">
        <f t="shared" si="32"/>
        <v>-4.2780191138140744E-2</v>
      </c>
      <c r="M183" s="65">
        <f t="shared" si="32"/>
        <v>-7.7463075586446564E-2</v>
      </c>
      <c r="N183" s="65">
        <f t="shared" si="32"/>
        <v>-0.11447437011294527</v>
      </c>
      <c r="O183" s="65">
        <f t="shared" si="32"/>
        <v>-0.15906168549087749</v>
      </c>
      <c r="P183" s="65">
        <f t="shared" si="32"/>
        <v>-0.20549087749782799</v>
      </c>
      <c r="Q183" s="65">
        <f t="shared" si="32"/>
        <v>-0.25636837532580364</v>
      </c>
      <c r="R183" s="65">
        <f t="shared" si="32"/>
        <v>-0.29000868809730668</v>
      </c>
      <c r="S183" s="65">
        <f t="shared" si="32"/>
        <v>-0.31555169417897483</v>
      </c>
      <c r="T183" s="65">
        <f t="shared" si="32"/>
        <v>-0.35134665508253693</v>
      </c>
      <c r="U183" s="65">
        <f t="shared" si="32"/>
        <v>-0.38248479582971329</v>
      </c>
      <c r="V183" s="65">
        <f t="shared" si="32"/>
        <v>-0.40948740225890529</v>
      </c>
    </row>
    <row r="184" spans="1:22" x14ac:dyDescent="0.2">
      <c r="A184" s="66" t="s">
        <v>432</v>
      </c>
      <c r="B184" s="65">
        <f>(B156-$B156)/$B156</f>
        <v>0</v>
      </c>
      <c r="C184" s="65">
        <f t="shared" ref="C184:V184" si="33">(C156-$B156)/$B156</f>
        <v>4.5706192867258917E-2</v>
      </c>
      <c r="D184" s="65">
        <f t="shared" si="33"/>
        <v>9.0382387022016217E-2</v>
      </c>
      <c r="E184" s="65">
        <f t="shared" si="33"/>
        <v>0.11613235483455646</v>
      </c>
      <c r="F184" s="65">
        <f t="shared" si="33"/>
        <v>8.896613879232651E-2</v>
      </c>
      <c r="G184" s="65">
        <f t="shared" si="33"/>
        <v>0.1532123084846144</v>
      </c>
      <c r="H184" s="65">
        <f t="shared" si="33"/>
        <v>0.20316724604094244</v>
      </c>
      <c r="I184" s="65">
        <f t="shared" si="33"/>
        <v>0.20587099266125916</v>
      </c>
      <c r="J184" s="65">
        <f t="shared" si="33"/>
        <v>0.31299085876142657</v>
      </c>
      <c r="K184" s="65">
        <f t="shared" si="33"/>
        <v>0.35496330629586714</v>
      </c>
      <c r="L184" s="65">
        <f t="shared" si="33"/>
        <v>0.44689069138663579</v>
      </c>
      <c r="M184" s="65">
        <f t="shared" si="33"/>
        <v>0.50972061284923398</v>
      </c>
      <c r="N184" s="65">
        <f t="shared" si="33"/>
        <v>0.47173941032573707</v>
      </c>
      <c r="O184" s="65">
        <f t="shared" si="33"/>
        <v>0.54589931762585298</v>
      </c>
      <c r="P184" s="65">
        <f t="shared" si="33"/>
        <v>0.55761555298055876</v>
      </c>
      <c r="Q184" s="65">
        <f t="shared" si="33"/>
        <v>0.59920175099781126</v>
      </c>
      <c r="R184" s="65">
        <f t="shared" si="33"/>
        <v>0.6919016351229561</v>
      </c>
      <c r="S184" s="65">
        <f t="shared" si="33"/>
        <v>0.79219775975280027</v>
      </c>
      <c r="T184" s="65">
        <f t="shared" si="33"/>
        <v>0.911677610402987</v>
      </c>
      <c r="U184" s="65">
        <f t="shared" si="33"/>
        <v>0.98133127333590831</v>
      </c>
      <c r="V184" s="65">
        <f t="shared" si="33"/>
        <v>1.0410711986610017</v>
      </c>
    </row>
    <row r="186" spans="1:22" x14ac:dyDescent="0.2">
      <c r="A186" t="s">
        <v>352</v>
      </c>
      <c r="B186" s="103" t="s">
        <v>490</v>
      </c>
      <c r="C186" s="103" t="s">
        <v>508</v>
      </c>
      <c r="D186" s="103" t="s">
        <v>509</v>
      </c>
      <c r="E186" s="103" t="s">
        <v>510</v>
      </c>
      <c r="F186" s="103" t="s">
        <v>511</v>
      </c>
      <c r="G186" s="103" t="s">
        <v>512</v>
      </c>
      <c r="H186" s="103" t="s">
        <v>513</v>
      </c>
      <c r="I186" s="103" t="s">
        <v>514</v>
      </c>
      <c r="J186" s="103" t="s">
        <v>515</v>
      </c>
      <c r="K186" s="103" t="s">
        <v>516</v>
      </c>
      <c r="L186" s="103" t="s">
        <v>517</v>
      </c>
      <c r="M186" s="103" t="s">
        <v>518</v>
      </c>
      <c r="N186" s="103" t="s">
        <v>519</v>
      </c>
      <c r="O186" s="103" t="s">
        <v>520</v>
      </c>
      <c r="P186" s="103" t="s">
        <v>521</v>
      </c>
      <c r="Q186" s="103" t="s">
        <v>453</v>
      </c>
      <c r="R186" s="103" t="s">
        <v>507</v>
      </c>
      <c r="S186" s="103" t="s">
        <v>522</v>
      </c>
      <c r="T186" s="103" t="s">
        <v>523</v>
      </c>
      <c r="U186" s="103" t="s">
        <v>524</v>
      </c>
      <c r="V186" s="103" t="s">
        <v>448</v>
      </c>
    </row>
    <row r="187" spans="1:22" x14ac:dyDescent="0.2">
      <c r="A187" s="66" t="s">
        <v>433</v>
      </c>
      <c r="B187" s="65">
        <f>(B159-$B159)/$B159</f>
        <v>0</v>
      </c>
      <c r="C187" s="65">
        <f t="shared" ref="C187:V187" si="34">(C159-$B159)/$B159</f>
        <v>-1.8532938794580282E-2</v>
      </c>
      <c r="D187" s="65">
        <f t="shared" si="34"/>
        <v>-2.8811711571406322E-2</v>
      </c>
      <c r="E187" s="65">
        <f t="shared" si="34"/>
        <v>-5.5443077402273791E-2</v>
      </c>
      <c r="F187" s="65">
        <f t="shared" si="34"/>
        <v>-8.2308051705341848E-2</v>
      </c>
      <c r="G187" s="65">
        <f t="shared" si="34"/>
        <v>-8.6668743186419567E-2</v>
      </c>
      <c r="H187" s="65">
        <f t="shared" si="34"/>
        <v>-8.2308051705341848E-2</v>
      </c>
      <c r="I187" s="65">
        <f t="shared" si="34"/>
        <v>-0.11057467684161346</v>
      </c>
      <c r="J187" s="65">
        <f t="shared" si="34"/>
        <v>-0.12186575299797539</v>
      </c>
      <c r="K187" s="65">
        <f t="shared" si="34"/>
        <v>-0.12490266313658309</v>
      </c>
      <c r="L187" s="65">
        <f t="shared" si="34"/>
        <v>-0.15527176452266003</v>
      </c>
      <c r="M187" s="65">
        <f t="shared" si="34"/>
        <v>-0.17185796604890205</v>
      </c>
      <c r="N187" s="65">
        <f t="shared" si="34"/>
        <v>-0.19249338109328765</v>
      </c>
      <c r="O187" s="65">
        <f t="shared" si="34"/>
        <v>-0.22488708923843639</v>
      </c>
      <c r="P187" s="65">
        <f t="shared" si="34"/>
        <v>-0.24443233141255255</v>
      </c>
      <c r="Q187" s="65">
        <f t="shared" si="34"/>
        <v>-0.27425634636349477</v>
      </c>
      <c r="R187" s="65">
        <f t="shared" si="34"/>
        <v>-0.3030680579349011</v>
      </c>
      <c r="S187" s="65">
        <f t="shared" si="34"/>
        <v>-0.33094533561750505</v>
      </c>
      <c r="T187" s="65">
        <f t="shared" si="34"/>
        <v>-0.35477339978196543</v>
      </c>
      <c r="U187" s="65">
        <f t="shared" si="34"/>
        <v>-0.37673259616882104</v>
      </c>
      <c r="V187" s="65">
        <f t="shared" si="34"/>
        <v>-0.39635570783367075</v>
      </c>
    </row>
    <row r="188" spans="1:22" x14ac:dyDescent="0.2">
      <c r="A188" s="66" t="s">
        <v>432</v>
      </c>
      <c r="B188" s="65">
        <f>(B160-$B160)/$B160</f>
        <v>0</v>
      </c>
      <c r="C188" s="65">
        <f t="shared" ref="C188:V188" si="35">(C160-$B160)/$B160</f>
        <v>-1.0180623973727421E-2</v>
      </c>
      <c r="D188" s="65">
        <f t="shared" si="35"/>
        <v>1.6420361247947454E-3</v>
      </c>
      <c r="E188" s="65">
        <f t="shared" si="35"/>
        <v>3.9080459770114942E-2</v>
      </c>
      <c r="F188" s="65">
        <f t="shared" si="35"/>
        <v>9.852216748768473E-3</v>
      </c>
      <c r="G188" s="65">
        <f t="shared" si="35"/>
        <v>2.0689655172413793E-2</v>
      </c>
      <c r="H188" s="65">
        <f t="shared" si="35"/>
        <v>-1.8390804597701149E-2</v>
      </c>
      <c r="I188" s="65">
        <f t="shared" si="35"/>
        <v>8.2430213464696228E-2</v>
      </c>
      <c r="J188" s="65">
        <f t="shared" si="35"/>
        <v>0.12643678160919541</v>
      </c>
      <c r="K188" s="65">
        <f t="shared" si="35"/>
        <v>0.11658456486042693</v>
      </c>
      <c r="L188" s="65">
        <f t="shared" si="35"/>
        <v>0.10738916256157635</v>
      </c>
      <c r="M188" s="65">
        <f t="shared" si="35"/>
        <v>0.12052545155993431</v>
      </c>
      <c r="N188" s="65">
        <f t="shared" si="35"/>
        <v>1.2479474548440065E-2</v>
      </c>
      <c r="O188" s="65">
        <f t="shared" si="35"/>
        <v>4.5320197044334973E-2</v>
      </c>
      <c r="P188" s="65">
        <f t="shared" si="35"/>
        <v>8.8998357963875202E-2</v>
      </c>
      <c r="Q188" s="65">
        <f t="shared" si="35"/>
        <v>9.2282430213464703E-2</v>
      </c>
      <c r="R188" s="65">
        <f t="shared" si="35"/>
        <v>0.13169129720853859</v>
      </c>
      <c r="S188" s="65">
        <f t="shared" si="35"/>
        <v>0.11461412151067324</v>
      </c>
      <c r="T188" s="65">
        <f t="shared" si="35"/>
        <v>0.23152709359605911</v>
      </c>
      <c r="U188" s="65">
        <f t="shared" si="35"/>
        <v>0.31494252873563217</v>
      </c>
      <c r="V188" s="65">
        <f t="shared" si="35"/>
        <v>0.34417077175697863</v>
      </c>
    </row>
    <row r="190" spans="1:22" x14ac:dyDescent="0.2">
      <c r="A190" t="s">
        <v>346</v>
      </c>
      <c r="B190" s="103" t="s">
        <v>490</v>
      </c>
      <c r="C190" s="103" t="s">
        <v>508</v>
      </c>
      <c r="D190" s="103" t="s">
        <v>509</v>
      </c>
      <c r="E190" s="103" t="s">
        <v>510</v>
      </c>
      <c r="F190" s="103" t="s">
        <v>511</v>
      </c>
      <c r="G190" s="103" t="s">
        <v>512</v>
      </c>
      <c r="H190" s="103" t="s">
        <v>513</v>
      </c>
      <c r="I190" s="103" t="s">
        <v>514</v>
      </c>
      <c r="J190" s="103" t="s">
        <v>515</v>
      </c>
      <c r="K190" s="103" t="s">
        <v>516</v>
      </c>
      <c r="L190" s="103" t="s">
        <v>517</v>
      </c>
      <c r="M190" s="103" t="s">
        <v>518</v>
      </c>
      <c r="N190" s="103" t="s">
        <v>519</v>
      </c>
      <c r="O190" s="103" t="s">
        <v>520</v>
      </c>
      <c r="P190" s="103" t="s">
        <v>521</v>
      </c>
      <c r="Q190" s="103" t="s">
        <v>453</v>
      </c>
      <c r="R190" s="103" t="s">
        <v>507</v>
      </c>
      <c r="S190" s="103" t="s">
        <v>522</v>
      </c>
      <c r="T190" s="103" t="s">
        <v>523</v>
      </c>
      <c r="U190" s="103" t="s">
        <v>524</v>
      </c>
      <c r="V190" s="103" t="s">
        <v>448</v>
      </c>
    </row>
    <row r="191" spans="1:22" x14ac:dyDescent="0.2">
      <c r="A191" s="66" t="s">
        <v>433</v>
      </c>
      <c r="B191" s="65">
        <f>(B163-$B163)/$B163</f>
        <v>0</v>
      </c>
      <c r="C191" s="65">
        <f t="shared" ref="C191:V191" si="36">(C163-$B163)/$B163</f>
        <v>4.0012977181788688E-3</v>
      </c>
      <c r="D191" s="65">
        <f t="shared" si="36"/>
        <v>-4.0012977181788688E-3</v>
      </c>
      <c r="E191" s="65">
        <f t="shared" si="36"/>
        <v>4.5420136260408781E-3</v>
      </c>
      <c r="F191" s="65">
        <f t="shared" si="36"/>
        <v>-1.5464474964853467E-2</v>
      </c>
      <c r="G191" s="65">
        <f t="shared" si="36"/>
        <v>-1.5464474964853467E-2</v>
      </c>
      <c r="H191" s="65">
        <f t="shared" si="36"/>
        <v>-2.0655347680328756E-2</v>
      </c>
      <c r="I191" s="65">
        <f t="shared" si="36"/>
        <v>-4.985400670487726E-2</v>
      </c>
      <c r="J191" s="65">
        <f t="shared" si="36"/>
        <v>-4.7042283983994806E-2</v>
      </c>
      <c r="K191" s="65">
        <f t="shared" si="36"/>
        <v>-4.3581702173677947E-2</v>
      </c>
      <c r="L191" s="65">
        <f t="shared" si="36"/>
        <v>-4.5311993078836377E-2</v>
      </c>
      <c r="M191" s="65">
        <f t="shared" si="36"/>
        <v>-6.4777765761868708E-2</v>
      </c>
      <c r="N191" s="65">
        <f t="shared" si="36"/>
        <v>-6.6508056667027138E-2</v>
      </c>
      <c r="O191" s="65">
        <f t="shared" si="36"/>
        <v>-0.1161457770087596</v>
      </c>
      <c r="P191" s="65">
        <f t="shared" si="36"/>
        <v>-0.15864604736671353</v>
      </c>
      <c r="Q191" s="65">
        <f t="shared" si="36"/>
        <v>-0.21466421542121769</v>
      </c>
      <c r="R191" s="65">
        <f t="shared" si="36"/>
        <v>-0.22947983129663674</v>
      </c>
      <c r="S191" s="65">
        <f t="shared" si="36"/>
        <v>-0.24829674489023468</v>
      </c>
      <c r="T191" s="65">
        <f t="shared" si="36"/>
        <v>-0.2685195198442738</v>
      </c>
      <c r="U191" s="65">
        <f t="shared" si="36"/>
        <v>-0.31058721747593815</v>
      </c>
      <c r="V191" s="65">
        <f t="shared" si="36"/>
        <v>-0.31642694928084786</v>
      </c>
    </row>
    <row r="192" spans="1:22" x14ac:dyDescent="0.2">
      <c r="A192" s="66" t="s">
        <v>432</v>
      </c>
      <c r="B192" s="65">
        <f>(B164-$B164)/$B164</f>
        <v>0</v>
      </c>
      <c r="C192" s="65">
        <f t="shared" ref="C192:V192" si="37">(C164-$B164)/$B164</f>
        <v>-0.10811897106109325</v>
      </c>
      <c r="D192" s="65">
        <f t="shared" si="37"/>
        <v>-2.7331189710610933E-2</v>
      </c>
      <c r="E192" s="65">
        <f t="shared" si="37"/>
        <v>-7.596463022508039E-2</v>
      </c>
      <c r="F192" s="65">
        <f t="shared" si="37"/>
        <v>-3.3360128617363344E-2</v>
      </c>
      <c r="G192" s="65">
        <f t="shared" si="37"/>
        <v>9.2443729903536973E-3</v>
      </c>
      <c r="H192" s="65">
        <f t="shared" si="37"/>
        <v>-1.2057877813504822E-2</v>
      </c>
      <c r="I192" s="65">
        <f t="shared" si="37"/>
        <v>5.4662379421221867E-2</v>
      </c>
      <c r="J192" s="65">
        <f t="shared" si="37"/>
        <v>9.4051446945337625E-2</v>
      </c>
      <c r="K192" s="65">
        <f t="shared" si="37"/>
        <v>8.9630225080385859E-2</v>
      </c>
      <c r="L192" s="65">
        <f t="shared" si="37"/>
        <v>0.10932475884244373</v>
      </c>
      <c r="M192" s="65">
        <f t="shared" si="37"/>
        <v>8.2395498392282954E-2</v>
      </c>
      <c r="N192" s="65">
        <f t="shared" si="37"/>
        <v>7.1141479099678454E-2</v>
      </c>
      <c r="O192" s="65">
        <f t="shared" si="37"/>
        <v>4.0192926045016077E-4</v>
      </c>
      <c r="P192" s="65">
        <f t="shared" si="37"/>
        <v>-8.0385852090032153E-4</v>
      </c>
      <c r="Q192" s="65">
        <f t="shared" si="37"/>
        <v>3.2154340836012861E-3</v>
      </c>
      <c r="R192" s="65">
        <f t="shared" si="37"/>
        <v>-1.8488745980707395E-2</v>
      </c>
      <c r="S192" s="65">
        <f t="shared" si="37"/>
        <v>3.4967845659163985E-2</v>
      </c>
      <c r="T192" s="65">
        <f t="shared" si="37"/>
        <v>8.1993569131832797E-2</v>
      </c>
      <c r="U192" s="65">
        <f t="shared" si="37"/>
        <v>9.8070739549839234E-2</v>
      </c>
      <c r="V192" s="65">
        <f t="shared" si="37"/>
        <v>0.15594855305466238</v>
      </c>
    </row>
    <row r="194" spans="1:22" x14ac:dyDescent="0.2">
      <c r="A194" t="s">
        <v>327</v>
      </c>
      <c r="B194" s="103" t="s">
        <v>490</v>
      </c>
      <c r="C194" s="103" t="s">
        <v>508</v>
      </c>
      <c r="D194" s="103" t="s">
        <v>509</v>
      </c>
      <c r="E194" s="103" t="s">
        <v>510</v>
      </c>
      <c r="F194" s="103" t="s">
        <v>511</v>
      </c>
      <c r="G194" s="103" t="s">
        <v>512</v>
      </c>
      <c r="H194" s="103" t="s">
        <v>513</v>
      </c>
      <c r="I194" s="103" t="s">
        <v>514</v>
      </c>
      <c r="J194" s="103" t="s">
        <v>515</v>
      </c>
      <c r="K194" s="103" t="s">
        <v>516</v>
      </c>
      <c r="L194" s="103" t="s">
        <v>517</v>
      </c>
      <c r="M194" s="103" t="s">
        <v>518</v>
      </c>
      <c r="N194" s="103" t="s">
        <v>519</v>
      </c>
      <c r="O194" s="103" t="s">
        <v>520</v>
      </c>
      <c r="P194" s="103" t="s">
        <v>521</v>
      </c>
      <c r="Q194" s="103" t="s">
        <v>453</v>
      </c>
      <c r="R194" s="103" t="s">
        <v>507</v>
      </c>
      <c r="S194" s="103" t="s">
        <v>522</v>
      </c>
      <c r="T194" s="103" t="s">
        <v>523</v>
      </c>
      <c r="U194" s="103" t="s">
        <v>524</v>
      </c>
      <c r="V194" s="103" t="s">
        <v>448</v>
      </c>
    </row>
    <row r="195" spans="1:22" x14ac:dyDescent="0.2">
      <c r="A195" s="66" t="s">
        <v>433</v>
      </c>
      <c r="B195" s="65">
        <f>(B167-$B167)/$B167</f>
        <v>0</v>
      </c>
      <c r="C195" s="65">
        <f t="shared" ref="C195:V195" si="38">(C167-$B167)/$B167</f>
        <v>-1.7677391241193986E-2</v>
      </c>
      <c r="D195" s="65">
        <f t="shared" si="38"/>
        <v>-4.0162684290798167E-2</v>
      </c>
      <c r="E195" s="65">
        <f t="shared" si="38"/>
        <v>-6.0933982133778777E-2</v>
      </c>
      <c r="F195" s="65">
        <f t="shared" si="38"/>
        <v>-0.12250708112426466</v>
      </c>
      <c r="G195" s="65">
        <f t="shared" si="38"/>
        <v>-0.16269881618127677</v>
      </c>
      <c r="H195" s="65">
        <f t="shared" si="38"/>
        <v>-0.18901881037112353</v>
      </c>
      <c r="I195" s="65">
        <f t="shared" si="38"/>
        <v>-0.21576004067107271</v>
      </c>
      <c r="J195" s="65">
        <f t="shared" si="38"/>
        <v>-0.23291451812041541</v>
      </c>
      <c r="K195" s="65">
        <f t="shared" si="38"/>
        <v>-0.24578400755319921</v>
      </c>
      <c r="L195" s="65">
        <f t="shared" si="38"/>
        <v>-0.25364223981407508</v>
      </c>
      <c r="M195" s="65">
        <f t="shared" si="38"/>
        <v>-0.28658580870070449</v>
      </c>
      <c r="N195" s="65">
        <f t="shared" si="38"/>
        <v>-0.30921635558137844</v>
      </c>
      <c r="O195" s="65">
        <f t="shared" si="38"/>
        <v>-0.3425956859612172</v>
      </c>
      <c r="P195" s="65">
        <f t="shared" si="38"/>
        <v>-0.38644781756118818</v>
      </c>
      <c r="Q195" s="65">
        <f t="shared" si="38"/>
        <v>-0.42393783136030211</v>
      </c>
      <c r="R195" s="65">
        <f t="shared" si="38"/>
        <v>-0.45146343234802816</v>
      </c>
      <c r="S195" s="65">
        <f t="shared" si="38"/>
        <v>-0.49257026654078001</v>
      </c>
      <c r="T195" s="65">
        <f t="shared" si="38"/>
        <v>-0.52565908925847915</v>
      </c>
      <c r="U195" s="65">
        <f t="shared" si="38"/>
        <v>-0.55504393928389861</v>
      </c>
      <c r="V195" s="65">
        <f t="shared" si="38"/>
        <v>-0.5770208439247585</v>
      </c>
    </row>
    <row r="196" spans="1:22" x14ac:dyDescent="0.2">
      <c r="A196" s="66" t="s">
        <v>432</v>
      </c>
      <c r="B196" s="65">
        <f>(B168-$B168)/$B168</f>
        <v>0</v>
      </c>
      <c r="C196" s="65">
        <f t="shared" ref="C196:V196" si="39">(C168-$B168)/$B168</f>
        <v>2.2178713042333702E-2</v>
      </c>
      <c r="D196" s="65">
        <f t="shared" si="39"/>
        <v>2.4745389032396058E-2</v>
      </c>
      <c r="E196" s="65">
        <f t="shared" si="39"/>
        <v>5.9230984386054392E-3</v>
      </c>
      <c r="F196" s="65">
        <f t="shared" si="39"/>
        <v>-9.1478964774017336E-3</v>
      </c>
      <c r="G196" s="65">
        <f t="shared" si="39"/>
        <v>1.3145987923460405E-2</v>
      </c>
      <c r="H196" s="65">
        <f t="shared" si="39"/>
        <v>3.6377696243768409E-2</v>
      </c>
      <c r="I196" s="65">
        <f t="shared" si="39"/>
        <v>6.3245528883331417E-2</v>
      </c>
      <c r="J196" s="65">
        <f t="shared" si="39"/>
        <v>8.6230441435364194E-2</v>
      </c>
      <c r="K196" s="65">
        <f t="shared" si="39"/>
        <v>0.10112045278796952</v>
      </c>
      <c r="L196" s="65">
        <f t="shared" si="39"/>
        <v>0.11698119416245743</v>
      </c>
      <c r="M196" s="65">
        <f t="shared" si="39"/>
        <v>0.15696210862304413</v>
      </c>
      <c r="N196" s="65">
        <f t="shared" si="39"/>
        <v>0.19707464749337764</v>
      </c>
      <c r="O196" s="65">
        <f t="shared" si="39"/>
        <v>0.26061633129863931</v>
      </c>
      <c r="P196" s="65">
        <f t="shared" si="39"/>
        <v>0.29291367084025732</v>
      </c>
      <c r="Q196" s="65">
        <f t="shared" si="39"/>
        <v>0.35487586172855756</v>
      </c>
      <c r="R196" s="65">
        <f t="shared" si="39"/>
        <v>0.4452360190197272</v>
      </c>
      <c r="S196" s="65">
        <f t="shared" si="39"/>
        <v>0.53390151203540692</v>
      </c>
      <c r="T196" s="65">
        <f t="shared" si="39"/>
        <v>0.5780121423517991</v>
      </c>
      <c r="U196" s="65">
        <f t="shared" si="39"/>
        <v>0.60464963227430524</v>
      </c>
      <c r="V196" s="65">
        <f t="shared" si="39"/>
        <v>0.6093716579739713</v>
      </c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5"/>
  <sheetViews>
    <sheetView workbookViewId="0"/>
  </sheetViews>
  <sheetFormatPr baseColWidth="10" defaultColWidth="8.83203125" defaultRowHeight="15" x14ac:dyDescent="0.2"/>
  <cols>
    <col min="1" max="1" width="14" customWidth="1"/>
    <col min="2" max="2" width="9.33203125" customWidth="1"/>
    <col min="3" max="3" width="19.33203125" customWidth="1"/>
    <col min="4" max="4" width="15" customWidth="1"/>
    <col min="5" max="5" width="14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36891</v>
      </c>
      <c r="D2">
        <v>1</v>
      </c>
      <c r="E2">
        <v>15</v>
      </c>
    </row>
    <row r="3" spans="1:5" x14ac:dyDescent="0.2">
      <c r="A3" t="s">
        <v>5</v>
      </c>
      <c r="B3" t="s">
        <v>6</v>
      </c>
      <c r="C3" s="1">
        <v>37256</v>
      </c>
      <c r="D3">
        <v>1</v>
      </c>
      <c r="E3">
        <v>15</v>
      </c>
    </row>
    <row r="4" spans="1:5" x14ac:dyDescent="0.2">
      <c r="A4" t="s">
        <v>5</v>
      </c>
      <c r="B4" t="s">
        <v>6</v>
      </c>
      <c r="C4" s="1">
        <v>37621</v>
      </c>
      <c r="D4">
        <v>0</v>
      </c>
      <c r="E4">
        <v>0</v>
      </c>
    </row>
    <row r="5" spans="1:5" x14ac:dyDescent="0.2">
      <c r="A5" t="s">
        <v>5</v>
      </c>
      <c r="B5" t="s">
        <v>6</v>
      </c>
      <c r="C5" s="1">
        <v>37986</v>
      </c>
      <c r="D5">
        <v>0</v>
      </c>
      <c r="E5">
        <v>0</v>
      </c>
    </row>
    <row r="6" spans="1:5" x14ac:dyDescent="0.2">
      <c r="A6" t="s">
        <v>5</v>
      </c>
      <c r="B6" t="s">
        <v>6</v>
      </c>
      <c r="C6" s="1">
        <v>38352</v>
      </c>
      <c r="D6">
        <v>0</v>
      </c>
      <c r="E6">
        <v>0</v>
      </c>
    </row>
    <row r="7" spans="1:5" x14ac:dyDescent="0.2">
      <c r="A7" t="s">
        <v>5</v>
      </c>
      <c r="B7" t="s">
        <v>6</v>
      </c>
      <c r="C7" s="1">
        <v>38717</v>
      </c>
      <c r="D7">
        <v>0</v>
      </c>
      <c r="E7">
        <v>0</v>
      </c>
    </row>
    <row r="8" spans="1:5" x14ac:dyDescent="0.2">
      <c r="A8" t="s">
        <v>5</v>
      </c>
      <c r="B8" t="s">
        <v>6</v>
      </c>
      <c r="C8" s="1">
        <v>39082</v>
      </c>
      <c r="D8">
        <v>0</v>
      </c>
      <c r="E8">
        <v>0</v>
      </c>
    </row>
    <row r="9" spans="1:5" x14ac:dyDescent="0.2">
      <c r="A9" t="s">
        <v>5</v>
      </c>
      <c r="B9" t="s">
        <v>6</v>
      </c>
      <c r="C9" s="1">
        <v>39447</v>
      </c>
      <c r="D9">
        <v>0</v>
      </c>
      <c r="E9">
        <v>0</v>
      </c>
    </row>
    <row r="10" spans="1:5" x14ac:dyDescent="0.2">
      <c r="A10" t="s">
        <v>5</v>
      </c>
      <c r="B10" t="s">
        <v>6</v>
      </c>
      <c r="C10" s="1">
        <v>39813</v>
      </c>
      <c r="D10">
        <v>1</v>
      </c>
      <c r="E10">
        <v>96</v>
      </c>
    </row>
    <row r="11" spans="1:5" x14ac:dyDescent="0.2">
      <c r="A11" t="s">
        <v>5</v>
      </c>
      <c r="B11" t="s">
        <v>6</v>
      </c>
      <c r="C11" s="1">
        <v>40178</v>
      </c>
      <c r="D11">
        <v>1</v>
      </c>
      <c r="E11">
        <v>94</v>
      </c>
    </row>
    <row r="12" spans="1:5" x14ac:dyDescent="0.2">
      <c r="A12" t="s">
        <v>5</v>
      </c>
      <c r="B12" t="s">
        <v>6</v>
      </c>
      <c r="C12" s="1">
        <v>40543</v>
      </c>
      <c r="D12">
        <v>1</v>
      </c>
      <c r="E12">
        <v>96</v>
      </c>
    </row>
    <row r="13" spans="1:5" x14ac:dyDescent="0.2">
      <c r="A13" t="s">
        <v>5</v>
      </c>
      <c r="B13" t="s">
        <v>6</v>
      </c>
      <c r="C13" s="1">
        <v>40908</v>
      </c>
      <c r="D13">
        <v>1</v>
      </c>
      <c r="E13">
        <v>86</v>
      </c>
    </row>
    <row r="14" spans="1:5" x14ac:dyDescent="0.2">
      <c r="A14" t="s">
        <v>5</v>
      </c>
      <c r="B14" t="s">
        <v>6</v>
      </c>
      <c r="C14" s="1">
        <v>41274</v>
      </c>
      <c r="D14">
        <v>1</v>
      </c>
      <c r="E14">
        <v>86</v>
      </c>
    </row>
    <row r="15" spans="1:5" x14ac:dyDescent="0.2">
      <c r="A15" t="s">
        <v>5</v>
      </c>
      <c r="B15" t="s">
        <v>6</v>
      </c>
      <c r="C15" s="1">
        <v>41639</v>
      </c>
      <c r="D15">
        <v>1</v>
      </c>
      <c r="E15">
        <v>86</v>
      </c>
    </row>
    <row r="16" spans="1:5" x14ac:dyDescent="0.2">
      <c r="A16" t="s">
        <v>5</v>
      </c>
      <c r="B16" t="s">
        <v>6</v>
      </c>
      <c r="C16" s="1">
        <v>42004</v>
      </c>
      <c r="D16">
        <v>0</v>
      </c>
      <c r="E16">
        <v>0</v>
      </c>
    </row>
    <row r="17" spans="1:5" x14ac:dyDescent="0.2">
      <c r="A17" t="s">
        <v>5</v>
      </c>
      <c r="B17" t="s">
        <v>6</v>
      </c>
      <c r="C17" s="1">
        <v>42369</v>
      </c>
      <c r="D17">
        <v>0</v>
      </c>
      <c r="E17">
        <v>0</v>
      </c>
    </row>
    <row r="18" spans="1:5" x14ac:dyDescent="0.2">
      <c r="A18" t="s">
        <v>5</v>
      </c>
      <c r="B18" t="s">
        <v>7</v>
      </c>
      <c r="C18" s="1">
        <v>36891</v>
      </c>
      <c r="D18">
        <v>80</v>
      </c>
      <c r="E18">
        <v>5644</v>
      </c>
    </row>
    <row r="19" spans="1:5" x14ac:dyDescent="0.2">
      <c r="A19" t="s">
        <v>5</v>
      </c>
      <c r="B19" t="s">
        <v>7</v>
      </c>
      <c r="C19" s="1">
        <v>37256</v>
      </c>
      <c r="D19">
        <v>80</v>
      </c>
      <c r="E19">
        <v>5649</v>
      </c>
    </row>
    <row r="20" spans="1:5" x14ac:dyDescent="0.2">
      <c r="A20" t="s">
        <v>5</v>
      </c>
      <c r="B20" t="s">
        <v>7</v>
      </c>
      <c r="C20" s="1">
        <v>37621</v>
      </c>
      <c r="D20">
        <v>83</v>
      </c>
      <c r="E20">
        <v>5839</v>
      </c>
    </row>
    <row r="21" spans="1:5" x14ac:dyDescent="0.2">
      <c r="A21" t="s">
        <v>5</v>
      </c>
      <c r="B21" t="s">
        <v>7</v>
      </c>
      <c r="C21" s="1">
        <v>37986</v>
      </c>
      <c r="D21">
        <v>77</v>
      </c>
      <c r="E21">
        <v>5361</v>
      </c>
    </row>
    <row r="22" spans="1:5" x14ac:dyDescent="0.2">
      <c r="A22" t="s">
        <v>5</v>
      </c>
      <c r="B22" t="s">
        <v>7</v>
      </c>
      <c r="C22" s="1">
        <v>38352</v>
      </c>
      <c r="D22">
        <v>81</v>
      </c>
      <c r="E22">
        <v>5622</v>
      </c>
    </row>
    <row r="23" spans="1:5" x14ac:dyDescent="0.2">
      <c r="A23" t="s">
        <v>5</v>
      </c>
      <c r="B23" t="s">
        <v>7</v>
      </c>
      <c r="C23" s="1">
        <v>38717</v>
      </c>
      <c r="D23">
        <v>83</v>
      </c>
      <c r="E23">
        <v>5779</v>
      </c>
    </row>
    <row r="24" spans="1:5" x14ac:dyDescent="0.2">
      <c r="A24" t="s">
        <v>5</v>
      </c>
      <c r="B24" t="s">
        <v>7</v>
      </c>
      <c r="C24" s="1">
        <v>39082</v>
      </c>
      <c r="D24">
        <v>83</v>
      </c>
      <c r="E24">
        <v>6010</v>
      </c>
    </row>
    <row r="25" spans="1:5" x14ac:dyDescent="0.2">
      <c r="A25" t="s">
        <v>5</v>
      </c>
      <c r="B25" t="s">
        <v>7</v>
      </c>
      <c r="C25" s="1">
        <v>39447</v>
      </c>
      <c r="D25">
        <v>83</v>
      </c>
      <c r="E25">
        <v>6247</v>
      </c>
    </row>
    <row r="26" spans="1:5" x14ac:dyDescent="0.2">
      <c r="A26" t="s">
        <v>5</v>
      </c>
      <c r="B26" t="s">
        <v>7</v>
      </c>
      <c r="C26" s="1">
        <v>39813</v>
      </c>
      <c r="D26">
        <v>88</v>
      </c>
      <c r="E26">
        <v>6728</v>
      </c>
    </row>
    <row r="27" spans="1:5" x14ac:dyDescent="0.2">
      <c r="A27" t="s">
        <v>5</v>
      </c>
      <c r="B27" t="s">
        <v>7</v>
      </c>
      <c r="C27" s="1">
        <v>40178</v>
      </c>
      <c r="D27">
        <v>87</v>
      </c>
      <c r="E27">
        <v>6665</v>
      </c>
    </row>
    <row r="28" spans="1:5" x14ac:dyDescent="0.2">
      <c r="A28" t="s">
        <v>5</v>
      </c>
      <c r="B28" t="s">
        <v>7</v>
      </c>
      <c r="C28" s="1">
        <v>40543</v>
      </c>
      <c r="D28">
        <v>89</v>
      </c>
      <c r="E28">
        <v>6845</v>
      </c>
    </row>
    <row r="29" spans="1:5" x14ac:dyDescent="0.2">
      <c r="A29" t="s">
        <v>5</v>
      </c>
      <c r="B29" t="s">
        <v>7</v>
      </c>
      <c r="C29" s="1">
        <v>40908</v>
      </c>
      <c r="D29">
        <v>89</v>
      </c>
      <c r="E29">
        <v>6987</v>
      </c>
    </row>
    <row r="30" spans="1:5" x14ac:dyDescent="0.2">
      <c r="A30" t="s">
        <v>5</v>
      </c>
      <c r="B30" t="s">
        <v>7</v>
      </c>
      <c r="C30" s="1">
        <v>41274</v>
      </c>
      <c r="D30">
        <v>89</v>
      </c>
      <c r="E30">
        <v>7024</v>
      </c>
    </row>
    <row r="31" spans="1:5" x14ac:dyDescent="0.2">
      <c r="A31" t="s">
        <v>5</v>
      </c>
      <c r="B31" t="s">
        <v>7</v>
      </c>
      <c r="C31" s="1">
        <v>41639</v>
      </c>
      <c r="D31">
        <v>93</v>
      </c>
      <c r="E31">
        <v>7274</v>
      </c>
    </row>
    <row r="32" spans="1:5" x14ac:dyDescent="0.2">
      <c r="A32" t="s">
        <v>5</v>
      </c>
      <c r="B32" t="s">
        <v>7</v>
      </c>
      <c r="C32" s="1">
        <v>42004</v>
      </c>
      <c r="D32">
        <v>93</v>
      </c>
      <c r="E32">
        <v>7306</v>
      </c>
    </row>
    <row r="33" spans="1:5" x14ac:dyDescent="0.2">
      <c r="A33" t="s">
        <v>5</v>
      </c>
      <c r="B33" t="s">
        <v>7</v>
      </c>
      <c r="C33" s="1">
        <v>42369</v>
      </c>
      <c r="D33">
        <v>94</v>
      </c>
      <c r="E33">
        <v>7610</v>
      </c>
    </row>
    <row r="34" spans="1:5" x14ac:dyDescent="0.2">
      <c r="A34" t="s">
        <v>5</v>
      </c>
      <c r="B34" t="s">
        <v>8</v>
      </c>
      <c r="C34" s="1">
        <v>36891</v>
      </c>
      <c r="D34">
        <v>7</v>
      </c>
      <c r="E34">
        <v>181</v>
      </c>
    </row>
    <row r="35" spans="1:5" x14ac:dyDescent="0.2">
      <c r="A35" t="s">
        <v>5</v>
      </c>
      <c r="B35" t="s">
        <v>8</v>
      </c>
      <c r="C35" s="1">
        <v>37256</v>
      </c>
      <c r="D35">
        <v>9</v>
      </c>
      <c r="E35">
        <v>211</v>
      </c>
    </row>
    <row r="36" spans="1:5" x14ac:dyDescent="0.2">
      <c r="A36" t="s">
        <v>5</v>
      </c>
      <c r="B36" t="s">
        <v>8</v>
      </c>
      <c r="C36" s="1">
        <v>37621</v>
      </c>
      <c r="D36">
        <v>9</v>
      </c>
      <c r="E36">
        <v>211</v>
      </c>
    </row>
    <row r="37" spans="1:5" x14ac:dyDescent="0.2">
      <c r="A37" t="s">
        <v>5</v>
      </c>
      <c r="B37" t="s">
        <v>8</v>
      </c>
      <c r="C37" s="1">
        <v>37986</v>
      </c>
      <c r="D37">
        <v>9</v>
      </c>
      <c r="E37">
        <v>219</v>
      </c>
    </row>
    <row r="38" spans="1:5" x14ac:dyDescent="0.2">
      <c r="A38" t="s">
        <v>5</v>
      </c>
      <c r="B38" t="s">
        <v>8</v>
      </c>
      <c r="C38" s="1">
        <v>38352</v>
      </c>
      <c r="D38">
        <v>9</v>
      </c>
      <c r="E38">
        <v>222</v>
      </c>
    </row>
    <row r="39" spans="1:5" x14ac:dyDescent="0.2">
      <c r="A39" t="s">
        <v>5</v>
      </c>
      <c r="B39" t="s">
        <v>8</v>
      </c>
      <c r="C39" s="1">
        <v>38717</v>
      </c>
      <c r="D39">
        <v>10</v>
      </c>
      <c r="E39">
        <v>232</v>
      </c>
    </row>
    <row r="40" spans="1:5" x14ac:dyDescent="0.2">
      <c r="A40" t="s">
        <v>5</v>
      </c>
      <c r="B40" t="s">
        <v>8</v>
      </c>
      <c r="C40" s="1">
        <v>39082</v>
      </c>
      <c r="D40">
        <v>10</v>
      </c>
      <c r="E40">
        <v>250</v>
      </c>
    </row>
    <row r="41" spans="1:5" x14ac:dyDescent="0.2">
      <c r="A41" t="s">
        <v>5</v>
      </c>
      <c r="B41" t="s">
        <v>8</v>
      </c>
      <c r="C41" s="1">
        <v>39447</v>
      </c>
      <c r="D41">
        <v>9</v>
      </c>
      <c r="E41">
        <v>248</v>
      </c>
    </row>
    <row r="42" spans="1:5" x14ac:dyDescent="0.2">
      <c r="A42" t="s">
        <v>5</v>
      </c>
      <c r="B42" t="s">
        <v>8</v>
      </c>
      <c r="C42" s="1">
        <v>39813</v>
      </c>
      <c r="D42">
        <v>9</v>
      </c>
      <c r="E42">
        <v>248</v>
      </c>
    </row>
    <row r="43" spans="1:5" x14ac:dyDescent="0.2">
      <c r="A43" t="s">
        <v>5</v>
      </c>
      <c r="B43" t="s">
        <v>8</v>
      </c>
      <c r="C43" s="1">
        <v>40178</v>
      </c>
      <c r="D43">
        <v>8</v>
      </c>
      <c r="E43">
        <v>206</v>
      </c>
    </row>
    <row r="44" spans="1:5" x14ac:dyDescent="0.2">
      <c r="A44" t="s">
        <v>5</v>
      </c>
      <c r="B44" t="s">
        <v>8</v>
      </c>
      <c r="C44" s="1">
        <v>40543</v>
      </c>
      <c r="D44">
        <v>8</v>
      </c>
      <c r="E44">
        <v>206</v>
      </c>
    </row>
    <row r="45" spans="1:5" x14ac:dyDescent="0.2">
      <c r="A45" t="s">
        <v>5</v>
      </c>
      <c r="B45" t="s">
        <v>8</v>
      </c>
      <c r="C45" s="1">
        <v>40908</v>
      </c>
      <c r="D45">
        <v>8</v>
      </c>
      <c r="E45">
        <v>223</v>
      </c>
    </row>
    <row r="46" spans="1:5" x14ac:dyDescent="0.2">
      <c r="A46" t="s">
        <v>5</v>
      </c>
      <c r="B46" t="s">
        <v>8</v>
      </c>
      <c r="C46" s="1">
        <v>41274</v>
      </c>
      <c r="D46">
        <v>8</v>
      </c>
      <c r="E46">
        <v>223</v>
      </c>
    </row>
    <row r="47" spans="1:5" x14ac:dyDescent="0.2">
      <c r="A47" t="s">
        <v>5</v>
      </c>
      <c r="B47" t="s">
        <v>8</v>
      </c>
      <c r="C47" s="1">
        <v>41639</v>
      </c>
      <c r="D47">
        <v>8</v>
      </c>
      <c r="E47">
        <v>223</v>
      </c>
    </row>
    <row r="48" spans="1:5" x14ac:dyDescent="0.2">
      <c r="A48" t="s">
        <v>5</v>
      </c>
      <c r="B48" t="s">
        <v>8</v>
      </c>
      <c r="C48" s="1">
        <v>42004</v>
      </c>
      <c r="D48">
        <v>8</v>
      </c>
      <c r="E48">
        <v>223</v>
      </c>
    </row>
    <row r="49" spans="1:5" x14ac:dyDescent="0.2">
      <c r="A49" t="s">
        <v>5</v>
      </c>
      <c r="B49" t="s">
        <v>8</v>
      </c>
      <c r="C49" s="1">
        <v>42369</v>
      </c>
      <c r="D49">
        <v>10</v>
      </c>
      <c r="E49">
        <v>336</v>
      </c>
    </row>
    <row r="50" spans="1:5" x14ac:dyDescent="0.2">
      <c r="A50" t="s">
        <v>5</v>
      </c>
      <c r="B50" t="s">
        <v>9</v>
      </c>
      <c r="C50" s="1">
        <v>36891</v>
      </c>
      <c r="D50">
        <v>8</v>
      </c>
      <c r="E50">
        <v>367</v>
      </c>
    </row>
    <row r="51" spans="1:5" x14ac:dyDescent="0.2">
      <c r="A51" t="s">
        <v>5</v>
      </c>
      <c r="B51" t="s">
        <v>9</v>
      </c>
      <c r="C51" s="1">
        <v>37256</v>
      </c>
      <c r="D51">
        <v>8</v>
      </c>
      <c r="E51">
        <v>371</v>
      </c>
    </row>
    <row r="52" spans="1:5" x14ac:dyDescent="0.2">
      <c r="A52" t="s">
        <v>5</v>
      </c>
      <c r="B52" t="s">
        <v>9</v>
      </c>
      <c r="C52" s="1">
        <v>37621</v>
      </c>
      <c r="D52">
        <v>8</v>
      </c>
      <c r="E52">
        <v>352</v>
      </c>
    </row>
    <row r="53" spans="1:5" x14ac:dyDescent="0.2">
      <c r="A53" t="s">
        <v>5</v>
      </c>
      <c r="B53" t="s">
        <v>9</v>
      </c>
      <c r="C53" s="1">
        <v>37986</v>
      </c>
      <c r="D53">
        <v>9</v>
      </c>
      <c r="E53">
        <v>375</v>
      </c>
    </row>
    <row r="54" spans="1:5" x14ac:dyDescent="0.2">
      <c r="A54" t="s">
        <v>5</v>
      </c>
      <c r="B54" t="s">
        <v>9</v>
      </c>
      <c r="C54" s="1">
        <v>38352</v>
      </c>
      <c r="D54">
        <v>9</v>
      </c>
      <c r="E54">
        <v>375</v>
      </c>
    </row>
    <row r="55" spans="1:5" x14ac:dyDescent="0.2">
      <c r="A55" t="s">
        <v>5</v>
      </c>
      <c r="B55" t="s">
        <v>9</v>
      </c>
      <c r="C55" s="1">
        <v>38717</v>
      </c>
      <c r="D55">
        <v>10</v>
      </c>
      <c r="E55">
        <v>390</v>
      </c>
    </row>
    <row r="56" spans="1:5" x14ac:dyDescent="0.2">
      <c r="A56" t="s">
        <v>5</v>
      </c>
      <c r="B56" t="s">
        <v>9</v>
      </c>
      <c r="C56" s="1">
        <v>39082</v>
      </c>
      <c r="D56">
        <v>10</v>
      </c>
      <c r="E56">
        <v>385</v>
      </c>
    </row>
    <row r="57" spans="1:5" x14ac:dyDescent="0.2">
      <c r="A57" t="s">
        <v>5</v>
      </c>
      <c r="B57" t="s">
        <v>9</v>
      </c>
      <c r="C57" s="1">
        <v>39447</v>
      </c>
      <c r="D57">
        <v>10</v>
      </c>
      <c r="E57">
        <v>407</v>
      </c>
    </row>
    <row r="58" spans="1:5" x14ac:dyDescent="0.2">
      <c r="A58" t="s">
        <v>5</v>
      </c>
      <c r="B58" t="s">
        <v>9</v>
      </c>
      <c r="C58" s="1">
        <v>39813</v>
      </c>
      <c r="D58">
        <v>11</v>
      </c>
      <c r="E58">
        <v>432</v>
      </c>
    </row>
    <row r="59" spans="1:5" x14ac:dyDescent="0.2">
      <c r="A59" t="s">
        <v>5</v>
      </c>
      <c r="B59" t="s">
        <v>9</v>
      </c>
      <c r="C59" s="1">
        <v>40178</v>
      </c>
      <c r="D59">
        <v>11</v>
      </c>
      <c r="E59">
        <v>445</v>
      </c>
    </row>
    <row r="60" spans="1:5" x14ac:dyDescent="0.2">
      <c r="A60" t="s">
        <v>5</v>
      </c>
      <c r="B60" t="s">
        <v>9</v>
      </c>
      <c r="C60" s="1">
        <v>40543</v>
      </c>
      <c r="D60">
        <v>11</v>
      </c>
      <c r="E60">
        <v>445</v>
      </c>
    </row>
    <row r="61" spans="1:5" x14ac:dyDescent="0.2">
      <c r="A61" t="s">
        <v>5</v>
      </c>
      <c r="B61" t="s">
        <v>9</v>
      </c>
      <c r="C61" s="1">
        <v>40908</v>
      </c>
      <c r="D61">
        <v>9</v>
      </c>
      <c r="E61">
        <v>368</v>
      </c>
    </row>
    <row r="62" spans="1:5" x14ac:dyDescent="0.2">
      <c r="A62" t="s">
        <v>5</v>
      </c>
      <c r="B62" t="s">
        <v>9</v>
      </c>
      <c r="C62" s="1">
        <v>41274</v>
      </c>
      <c r="D62">
        <v>9</v>
      </c>
      <c r="E62">
        <v>414</v>
      </c>
    </row>
    <row r="63" spans="1:5" x14ac:dyDescent="0.2">
      <c r="A63" t="s">
        <v>5</v>
      </c>
      <c r="B63" t="s">
        <v>9</v>
      </c>
      <c r="C63" s="1">
        <v>41639</v>
      </c>
      <c r="D63">
        <v>10</v>
      </c>
      <c r="E63">
        <v>449</v>
      </c>
    </row>
    <row r="64" spans="1:5" x14ac:dyDescent="0.2">
      <c r="A64" t="s">
        <v>5</v>
      </c>
      <c r="B64" t="s">
        <v>9</v>
      </c>
      <c r="C64" s="1">
        <v>42004</v>
      </c>
      <c r="D64">
        <v>9</v>
      </c>
      <c r="E64">
        <v>440</v>
      </c>
    </row>
    <row r="65" spans="1:5" x14ac:dyDescent="0.2">
      <c r="A65" t="s">
        <v>5</v>
      </c>
      <c r="B65" t="s">
        <v>9</v>
      </c>
      <c r="C65" s="1">
        <v>42369</v>
      </c>
      <c r="D65">
        <v>8</v>
      </c>
      <c r="E65">
        <v>404</v>
      </c>
    </row>
    <row r="66" spans="1:5" x14ac:dyDescent="0.2">
      <c r="A66" t="s">
        <v>5</v>
      </c>
      <c r="B66" t="s">
        <v>10</v>
      </c>
      <c r="C66" s="1">
        <v>36891</v>
      </c>
      <c r="D66">
        <v>8</v>
      </c>
      <c r="E66">
        <v>431</v>
      </c>
    </row>
    <row r="67" spans="1:5" x14ac:dyDescent="0.2">
      <c r="A67" t="s">
        <v>5</v>
      </c>
      <c r="B67" t="s">
        <v>10</v>
      </c>
      <c r="C67" s="1">
        <v>37256</v>
      </c>
      <c r="D67">
        <v>8</v>
      </c>
      <c r="E67">
        <v>435</v>
      </c>
    </row>
    <row r="68" spans="1:5" x14ac:dyDescent="0.2">
      <c r="A68" t="s">
        <v>5</v>
      </c>
      <c r="B68" t="s">
        <v>10</v>
      </c>
      <c r="C68" s="1">
        <v>37621</v>
      </c>
      <c r="D68">
        <v>8</v>
      </c>
      <c r="E68">
        <v>437</v>
      </c>
    </row>
    <row r="69" spans="1:5" x14ac:dyDescent="0.2">
      <c r="A69" t="s">
        <v>5</v>
      </c>
      <c r="B69" t="s">
        <v>10</v>
      </c>
      <c r="C69" s="1">
        <v>37986</v>
      </c>
      <c r="D69">
        <v>8</v>
      </c>
      <c r="E69">
        <v>435</v>
      </c>
    </row>
    <row r="70" spans="1:5" x14ac:dyDescent="0.2">
      <c r="A70" t="s">
        <v>5</v>
      </c>
      <c r="B70" t="s">
        <v>10</v>
      </c>
      <c r="C70" s="1">
        <v>38352</v>
      </c>
      <c r="D70">
        <v>9</v>
      </c>
      <c r="E70">
        <v>486</v>
      </c>
    </row>
    <row r="71" spans="1:5" x14ac:dyDescent="0.2">
      <c r="A71" t="s">
        <v>5</v>
      </c>
      <c r="B71" t="s">
        <v>10</v>
      </c>
      <c r="C71" s="1">
        <v>38717</v>
      </c>
      <c r="D71">
        <v>11</v>
      </c>
      <c r="E71">
        <v>511</v>
      </c>
    </row>
    <row r="72" spans="1:5" x14ac:dyDescent="0.2">
      <c r="A72" t="s">
        <v>5</v>
      </c>
      <c r="B72" t="s">
        <v>10</v>
      </c>
      <c r="C72" s="1">
        <v>39082</v>
      </c>
      <c r="D72">
        <v>11</v>
      </c>
      <c r="E72">
        <v>548</v>
      </c>
    </row>
    <row r="73" spans="1:5" x14ac:dyDescent="0.2">
      <c r="A73" t="s">
        <v>5</v>
      </c>
      <c r="B73" t="s">
        <v>10</v>
      </c>
      <c r="C73" s="1">
        <v>39447</v>
      </c>
      <c r="D73">
        <v>11</v>
      </c>
      <c r="E73">
        <v>566</v>
      </c>
    </row>
    <row r="74" spans="1:5" x14ac:dyDescent="0.2">
      <c r="A74" t="s">
        <v>5</v>
      </c>
      <c r="B74" t="s">
        <v>10</v>
      </c>
      <c r="C74" s="1">
        <v>39813</v>
      </c>
      <c r="D74">
        <v>11</v>
      </c>
      <c r="E74">
        <v>598</v>
      </c>
    </row>
    <row r="75" spans="1:5" x14ac:dyDescent="0.2">
      <c r="A75" t="s">
        <v>5</v>
      </c>
      <c r="B75" t="s">
        <v>10</v>
      </c>
      <c r="C75" s="1">
        <v>40178</v>
      </c>
      <c r="D75">
        <v>11</v>
      </c>
      <c r="E75">
        <v>618</v>
      </c>
    </row>
    <row r="76" spans="1:5" x14ac:dyDescent="0.2">
      <c r="A76" t="s">
        <v>5</v>
      </c>
      <c r="B76" t="s">
        <v>10</v>
      </c>
      <c r="C76" s="1">
        <v>40543</v>
      </c>
      <c r="D76">
        <v>11</v>
      </c>
      <c r="E76">
        <v>608</v>
      </c>
    </row>
    <row r="77" spans="1:5" x14ac:dyDescent="0.2">
      <c r="A77" t="s">
        <v>5</v>
      </c>
      <c r="B77" t="s">
        <v>10</v>
      </c>
      <c r="C77" s="1">
        <v>40908</v>
      </c>
      <c r="D77">
        <v>11</v>
      </c>
      <c r="E77">
        <v>582</v>
      </c>
    </row>
    <row r="78" spans="1:5" x14ac:dyDescent="0.2">
      <c r="A78" t="s">
        <v>5</v>
      </c>
      <c r="B78" t="s">
        <v>10</v>
      </c>
      <c r="C78" s="1">
        <v>41274</v>
      </c>
      <c r="D78">
        <v>11</v>
      </c>
      <c r="E78">
        <v>541</v>
      </c>
    </row>
    <row r="79" spans="1:5" x14ac:dyDescent="0.2">
      <c r="A79" t="s">
        <v>5</v>
      </c>
      <c r="B79" t="s">
        <v>10</v>
      </c>
      <c r="C79" s="1">
        <v>41639</v>
      </c>
      <c r="D79">
        <v>9</v>
      </c>
      <c r="E79">
        <v>520</v>
      </c>
    </row>
    <row r="80" spans="1:5" x14ac:dyDescent="0.2">
      <c r="A80" t="s">
        <v>5</v>
      </c>
      <c r="B80" t="s">
        <v>10</v>
      </c>
      <c r="C80" s="1">
        <v>42004</v>
      </c>
      <c r="D80">
        <v>10</v>
      </c>
      <c r="E80">
        <v>634</v>
      </c>
    </row>
    <row r="81" spans="1:5" x14ac:dyDescent="0.2">
      <c r="A81" t="s">
        <v>5</v>
      </c>
      <c r="B81" t="s">
        <v>10</v>
      </c>
      <c r="C81" s="1">
        <v>42369</v>
      </c>
      <c r="D81">
        <v>10</v>
      </c>
      <c r="E81">
        <v>634</v>
      </c>
    </row>
    <row r="82" spans="1:5" x14ac:dyDescent="0.2">
      <c r="A82" t="s">
        <v>5</v>
      </c>
      <c r="B82" t="s">
        <v>11</v>
      </c>
      <c r="C82" s="1">
        <v>36891</v>
      </c>
      <c r="D82">
        <v>3</v>
      </c>
      <c r="E82">
        <v>70</v>
      </c>
    </row>
    <row r="83" spans="1:5" x14ac:dyDescent="0.2">
      <c r="A83" t="s">
        <v>5</v>
      </c>
      <c r="B83" t="s">
        <v>11</v>
      </c>
      <c r="C83" s="1">
        <v>37256</v>
      </c>
      <c r="D83">
        <v>3</v>
      </c>
      <c r="E83">
        <v>70</v>
      </c>
    </row>
    <row r="84" spans="1:5" x14ac:dyDescent="0.2">
      <c r="A84" t="s">
        <v>5</v>
      </c>
      <c r="B84" t="s">
        <v>11</v>
      </c>
      <c r="C84" s="1">
        <v>37621</v>
      </c>
      <c r="D84">
        <v>2</v>
      </c>
      <c r="E84">
        <v>50</v>
      </c>
    </row>
    <row r="85" spans="1:5" x14ac:dyDescent="0.2">
      <c r="A85" t="s">
        <v>5</v>
      </c>
      <c r="B85" t="s">
        <v>11</v>
      </c>
      <c r="C85" s="1">
        <v>37986</v>
      </c>
      <c r="D85">
        <v>2</v>
      </c>
      <c r="E85">
        <v>50</v>
      </c>
    </row>
    <row r="86" spans="1:5" x14ac:dyDescent="0.2">
      <c r="A86" t="s">
        <v>5</v>
      </c>
      <c r="B86" t="s">
        <v>11</v>
      </c>
      <c r="C86" s="1">
        <v>38352</v>
      </c>
      <c r="D86">
        <v>2</v>
      </c>
      <c r="E86">
        <v>50</v>
      </c>
    </row>
    <row r="87" spans="1:5" x14ac:dyDescent="0.2">
      <c r="A87" t="s">
        <v>5</v>
      </c>
      <c r="B87" t="s">
        <v>11</v>
      </c>
      <c r="C87" s="1">
        <v>38717</v>
      </c>
      <c r="D87">
        <v>2</v>
      </c>
      <c r="E87">
        <v>54</v>
      </c>
    </row>
    <row r="88" spans="1:5" x14ac:dyDescent="0.2">
      <c r="A88" t="s">
        <v>5</v>
      </c>
      <c r="B88" t="s">
        <v>11</v>
      </c>
      <c r="C88" s="1">
        <v>39082</v>
      </c>
      <c r="D88">
        <v>0</v>
      </c>
      <c r="E88">
        <v>0</v>
      </c>
    </row>
    <row r="89" spans="1:5" x14ac:dyDescent="0.2">
      <c r="A89" t="s">
        <v>5</v>
      </c>
      <c r="B89" t="s">
        <v>11</v>
      </c>
      <c r="C89" s="1">
        <v>39447</v>
      </c>
      <c r="D89">
        <v>0</v>
      </c>
      <c r="E89">
        <v>0</v>
      </c>
    </row>
    <row r="90" spans="1:5" x14ac:dyDescent="0.2">
      <c r="A90" t="s">
        <v>5</v>
      </c>
      <c r="B90" t="s">
        <v>11</v>
      </c>
      <c r="C90" s="1">
        <v>39813</v>
      </c>
      <c r="D90">
        <v>0</v>
      </c>
      <c r="E90">
        <v>0</v>
      </c>
    </row>
    <row r="91" spans="1:5" x14ac:dyDescent="0.2">
      <c r="A91" t="s">
        <v>5</v>
      </c>
      <c r="B91" t="s">
        <v>11</v>
      </c>
      <c r="C91" s="1">
        <v>40178</v>
      </c>
      <c r="D91">
        <v>0</v>
      </c>
      <c r="E91">
        <v>0</v>
      </c>
    </row>
    <row r="92" spans="1:5" x14ac:dyDescent="0.2">
      <c r="A92" t="s">
        <v>5</v>
      </c>
      <c r="B92" t="s">
        <v>11</v>
      </c>
      <c r="C92" s="1">
        <v>40543</v>
      </c>
      <c r="D92">
        <v>0</v>
      </c>
      <c r="E92">
        <v>0</v>
      </c>
    </row>
    <row r="93" spans="1:5" x14ac:dyDescent="0.2">
      <c r="A93" t="s">
        <v>5</v>
      </c>
      <c r="B93" t="s">
        <v>11</v>
      </c>
      <c r="C93" s="1">
        <v>40908</v>
      </c>
      <c r="D93">
        <v>0</v>
      </c>
      <c r="E93">
        <v>0</v>
      </c>
    </row>
    <row r="94" spans="1:5" x14ac:dyDescent="0.2">
      <c r="A94" t="s">
        <v>5</v>
      </c>
      <c r="B94" t="s">
        <v>11</v>
      </c>
      <c r="C94" s="1">
        <v>41274</v>
      </c>
      <c r="D94">
        <v>0</v>
      </c>
      <c r="E94">
        <v>0</v>
      </c>
    </row>
    <row r="95" spans="1:5" x14ac:dyDescent="0.2">
      <c r="A95" t="s">
        <v>5</v>
      </c>
      <c r="B95" t="s">
        <v>11</v>
      </c>
      <c r="C95" s="1">
        <v>41639</v>
      </c>
      <c r="D95">
        <v>0</v>
      </c>
      <c r="E95">
        <v>0</v>
      </c>
    </row>
    <row r="96" spans="1:5" x14ac:dyDescent="0.2">
      <c r="A96" t="s">
        <v>5</v>
      </c>
      <c r="B96" t="s">
        <v>11</v>
      </c>
      <c r="C96" s="1">
        <v>42004</v>
      </c>
      <c r="D96">
        <v>0</v>
      </c>
      <c r="E96">
        <v>0</v>
      </c>
    </row>
    <row r="97" spans="1:5" x14ac:dyDescent="0.2">
      <c r="A97" t="s">
        <v>5</v>
      </c>
      <c r="B97" t="s">
        <v>11</v>
      </c>
      <c r="C97" s="1">
        <v>42369</v>
      </c>
      <c r="D97">
        <v>0</v>
      </c>
      <c r="E97">
        <v>0</v>
      </c>
    </row>
    <row r="98" spans="1:5" x14ac:dyDescent="0.2">
      <c r="A98" t="s">
        <v>5</v>
      </c>
      <c r="B98" t="s">
        <v>12</v>
      </c>
      <c r="C98" s="1">
        <v>36891</v>
      </c>
      <c r="D98">
        <v>16</v>
      </c>
      <c r="E98">
        <v>713</v>
      </c>
    </row>
    <row r="99" spans="1:5" x14ac:dyDescent="0.2">
      <c r="A99" t="s">
        <v>5</v>
      </c>
      <c r="B99" t="s">
        <v>12</v>
      </c>
      <c r="C99" s="1">
        <v>37256</v>
      </c>
      <c r="D99">
        <v>15</v>
      </c>
      <c r="E99">
        <v>660</v>
      </c>
    </row>
    <row r="100" spans="1:5" x14ac:dyDescent="0.2">
      <c r="A100" t="s">
        <v>5</v>
      </c>
      <c r="B100" t="s">
        <v>12</v>
      </c>
      <c r="C100" s="1">
        <v>37621</v>
      </c>
      <c r="D100">
        <v>17</v>
      </c>
      <c r="E100">
        <v>690</v>
      </c>
    </row>
    <row r="101" spans="1:5" x14ac:dyDescent="0.2">
      <c r="A101" t="s">
        <v>5</v>
      </c>
      <c r="B101" t="s">
        <v>12</v>
      </c>
      <c r="C101" s="1">
        <v>37986</v>
      </c>
      <c r="D101">
        <v>17</v>
      </c>
      <c r="E101">
        <v>776</v>
      </c>
    </row>
    <row r="102" spans="1:5" x14ac:dyDescent="0.2">
      <c r="A102" t="s">
        <v>5</v>
      </c>
      <c r="B102" t="s">
        <v>12</v>
      </c>
      <c r="C102" s="1">
        <v>38352</v>
      </c>
      <c r="D102">
        <v>15</v>
      </c>
      <c r="E102">
        <v>737</v>
      </c>
    </row>
    <row r="103" spans="1:5" x14ac:dyDescent="0.2">
      <c r="A103" t="s">
        <v>5</v>
      </c>
      <c r="B103" t="s">
        <v>12</v>
      </c>
      <c r="C103" s="1">
        <v>38717</v>
      </c>
      <c r="D103">
        <v>16</v>
      </c>
      <c r="E103">
        <v>750</v>
      </c>
    </row>
    <row r="104" spans="1:5" x14ac:dyDescent="0.2">
      <c r="A104" t="s">
        <v>5</v>
      </c>
      <c r="B104" t="s">
        <v>12</v>
      </c>
      <c r="C104" s="1">
        <v>39082</v>
      </c>
      <c r="D104">
        <v>16</v>
      </c>
      <c r="E104">
        <v>742</v>
      </c>
    </row>
    <row r="105" spans="1:5" x14ac:dyDescent="0.2">
      <c r="A105" t="s">
        <v>5</v>
      </c>
      <c r="B105" t="s">
        <v>12</v>
      </c>
      <c r="C105" s="1">
        <v>39447</v>
      </c>
      <c r="D105">
        <v>19</v>
      </c>
      <c r="E105">
        <v>826</v>
      </c>
    </row>
    <row r="106" spans="1:5" x14ac:dyDescent="0.2">
      <c r="A106" t="s">
        <v>5</v>
      </c>
      <c r="B106" t="s">
        <v>12</v>
      </c>
      <c r="C106" s="1">
        <v>39813</v>
      </c>
      <c r="D106">
        <v>19</v>
      </c>
      <c r="E106">
        <v>866</v>
      </c>
    </row>
    <row r="107" spans="1:5" x14ac:dyDescent="0.2">
      <c r="A107" t="s">
        <v>5</v>
      </c>
      <c r="B107" t="s">
        <v>12</v>
      </c>
      <c r="C107" s="1">
        <v>40178</v>
      </c>
      <c r="D107">
        <v>20</v>
      </c>
      <c r="E107">
        <v>908</v>
      </c>
    </row>
    <row r="108" spans="1:5" x14ac:dyDescent="0.2">
      <c r="A108" t="s">
        <v>5</v>
      </c>
      <c r="B108" t="s">
        <v>12</v>
      </c>
      <c r="C108" s="1">
        <v>40543</v>
      </c>
      <c r="D108">
        <v>20</v>
      </c>
      <c r="E108">
        <v>983</v>
      </c>
    </row>
    <row r="109" spans="1:5" x14ac:dyDescent="0.2">
      <c r="A109" t="s">
        <v>5</v>
      </c>
      <c r="B109" t="s">
        <v>12</v>
      </c>
      <c r="C109" s="1">
        <v>40908</v>
      </c>
      <c r="D109">
        <v>20</v>
      </c>
      <c r="E109">
        <v>1007</v>
      </c>
    </row>
    <row r="110" spans="1:5" x14ac:dyDescent="0.2">
      <c r="A110" t="s">
        <v>5</v>
      </c>
      <c r="B110" t="s">
        <v>12</v>
      </c>
      <c r="C110" s="1">
        <v>41274</v>
      </c>
      <c r="D110">
        <v>18</v>
      </c>
      <c r="E110">
        <v>976</v>
      </c>
    </row>
    <row r="111" spans="1:5" x14ac:dyDescent="0.2">
      <c r="A111" t="s">
        <v>5</v>
      </c>
      <c r="B111" t="s">
        <v>12</v>
      </c>
      <c r="C111" s="1">
        <v>41639</v>
      </c>
      <c r="D111">
        <v>22</v>
      </c>
      <c r="E111">
        <v>1186</v>
      </c>
    </row>
    <row r="112" spans="1:5" x14ac:dyDescent="0.2">
      <c r="A112" t="s">
        <v>5</v>
      </c>
      <c r="B112" t="s">
        <v>12</v>
      </c>
      <c r="C112" s="1">
        <v>42004</v>
      </c>
      <c r="D112">
        <v>22</v>
      </c>
      <c r="E112">
        <v>1285</v>
      </c>
    </row>
    <row r="113" spans="1:5" x14ac:dyDescent="0.2">
      <c r="A113" t="s">
        <v>5</v>
      </c>
      <c r="B113" t="s">
        <v>12</v>
      </c>
      <c r="C113" s="1">
        <v>42369</v>
      </c>
      <c r="D113">
        <v>23</v>
      </c>
      <c r="E113">
        <v>1349</v>
      </c>
    </row>
    <row r="114" spans="1:5" x14ac:dyDescent="0.2">
      <c r="A114" t="s">
        <v>5</v>
      </c>
      <c r="B114" t="s">
        <v>13</v>
      </c>
      <c r="C114" s="1">
        <v>36891</v>
      </c>
      <c r="D114">
        <v>9</v>
      </c>
      <c r="E114">
        <v>161</v>
      </c>
    </row>
    <row r="115" spans="1:5" x14ac:dyDescent="0.2">
      <c r="A115" t="s">
        <v>5</v>
      </c>
      <c r="B115" t="s">
        <v>13</v>
      </c>
      <c r="C115" s="1">
        <v>37256</v>
      </c>
      <c r="D115">
        <v>9</v>
      </c>
      <c r="E115">
        <v>196</v>
      </c>
    </row>
    <row r="116" spans="1:5" x14ac:dyDescent="0.2">
      <c r="A116" t="s">
        <v>5</v>
      </c>
      <c r="B116" t="s">
        <v>13</v>
      </c>
      <c r="C116" s="1">
        <v>37621</v>
      </c>
      <c r="D116">
        <v>9</v>
      </c>
      <c r="E116">
        <v>188</v>
      </c>
    </row>
    <row r="117" spans="1:5" x14ac:dyDescent="0.2">
      <c r="A117" t="s">
        <v>5</v>
      </c>
      <c r="B117" t="s">
        <v>13</v>
      </c>
      <c r="C117" s="1">
        <v>37986</v>
      </c>
      <c r="D117">
        <v>10</v>
      </c>
      <c r="E117">
        <v>225</v>
      </c>
    </row>
    <row r="118" spans="1:5" x14ac:dyDescent="0.2">
      <c r="A118" t="s">
        <v>5</v>
      </c>
      <c r="B118" t="s">
        <v>13</v>
      </c>
      <c r="C118" s="1">
        <v>38352</v>
      </c>
      <c r="D118">
        <v>9</v>
      </c>
      <c r="E118">
        <v>215</v>
      </c>
    </row>
    <row r="119" spans="1:5" x14ac:dyDescent="0.2">
      <c r="A119" t="s">
        <v>5</v>
      </c>
      <c r="B119" t="s">
        <v>13</v>
      </c>
      <c r="C119" s="1">
        <v>38717</v>
      </c>
      <c r="D119">
        <v>8</v>
      </c>
      <c r="E119">
        <v>202</v>
      </c>
    </row>
    <row r="120" spans="1:5" x14ac:dyDescent="0.2">
      <c r="A120" t="s">
        <v>5</v>
      </c>
      <c r="B120" t="s">
        <v>13</v>
      </c>
      <c r="C120" s="1">
        <v>39082</v>
      </c>
      <c r="D120">
        <v>8</v>
      </c>
      <c r="E120">
        <v>201</v>
      </c>
    </row>
    <row r="121" spans="1:5" x14ac:dyDescent="0.2">
      <c r="A121" t="s">
        <v>5</v>
      </c>
      <c r="B121" t="s">
        <v>13</v>
      </c>
      <c r="C121" s="1">
        <v>39447</v>
      </c>
      <c r="D121">
        <v>8</v>
      </c>
      <c r="E121">
        <v>274</v>
      </c>
    </row>
    <row r="122" spans="1:5" x14ac:dyDescent="0.2">
      <c r="A122" t="s">
        <v>5</v>
      </c>
      <c r="B122" t="s">
        <v>13</v>
      </c>
      <c r="C122" s="1">
        <v>39813</v>
      </c>
      <c r="D122">
        <v>7</v>
      </c>
      <c r="E122">
        <v>244</v>
      </c>
    </row>
    <row r="123" spans="1:5" x14ac:dyDescent="0.2">
      <c r="A123" t="s">
        <v>5</v>
      </c>
      <c r="B123" t="s">
        <v>13</v>
      </c>
      <c r="C123" s="1">
        <v>40178</v>
      </c>
      <c r="D123">
        <v>7</v>
      </c>
      <c r="E123">
        <v>244</v>
      </c>
    </row>
    <row r="124" spans="1:5" x14ac:dyDescent="0.2">
      <c r="A124" t="s">
        <v>5</v>
      </c>
      <c r="B124" t="s">
        <v>13</v>
      </c>
      <c r="C124" s="1">
        <v>40543</v>
      </c>
      <c r="D124">
        <v>8</v>
      </c>
      <c r="E124">
        <v>321</v>
      </c>
    </row>
    <row r="125" spans="1:5" x14ac:dyDescent="0.2">
      <c r="A125" t="s">
        <v>5</v>
      </c>
      <c r="B125" t="s">
        <v>13</v>
      </c>
      <c r="C125" s="1">
        <v>40908</v>
      </c>
      <c r="D125">
        <v>9</v>
      </c>
      <c r="E125">
        <v>433</v>
      </c>
    </row>
    <row r="126" spans="1:5" x14ac:dyDescent="0.2">
      <c r="A126" t="s">
        <v>5</v>
      </c>
      <c r="B126" t="s">
        <v>13</v>
      </c>
      <c r="C126" s="1">
        <v>41274</v>
      </c>
      <c r="D126">
        <v>8</v>
      </c>
      <c r="E126">
        <v>410</v>
      </c>
    </row>
    <row r="127" spans="1:5" x14ac:dyDescent="0.2">
      <c r="A127" t="s">
        <v>5</v>
      </c>
      <c r="B127" t="s">
        <v>13</v>
      </c>
      <c r="C127" s="1">
        <v>41639</v>
      </c>
      <c r="D127">
        <v>8</v>
      </c>
      <c r="E127">
        <v>468</v>
      </c>
    </row>
    <row r="128" spans="1:5" x14ac:dyDescent="0.2">
      <c r="A128" t="s">
        <v>5</v>
      </c>
      <c r="B128" t="s">
        <v>13</v>
      </c>
      <c r="C128" s="1">
        <v>42004</v>
      </c>
      <c r="D128">
        <v>7</v>
      </c>
      <c r="E128">
        <v>458</v>
      </c>
    </row>
    <row r="129" spans="1:5" x14ac:dyDescent="0.2">
      <c r="A129" t="s">
        <v>5</v>
      </c>
      <c r="B129" t="s">
        <v>13</v>
      </c>
      <c r="C129" s="1">
        <v>42369</v>
      </c>
      <c r="D129">
        <v>7</v>
      </c>
      <c r="E129">
        <v>462</v>
      </c>
    </row>
    <row r="130" spans="1:5" x14ac:dyDescent="0.2">
      <c r="A130" t="s">
        <v>5</v>
      </c>
      <c r="B130" t="s">
        <v>14</v>
      </c>
      <c r="C130" s="1">
        <v>36891</v>
      </c>
      <c r="D130">
        <v>12</v>
      </c>
      <c r="E130">
        <v>364</v>
      </c>
    </row>
    <row r="131" spans="1:5" x14ac:dyDescent="0.2">
      <c r="A131" t="s">
        <v>5</v>
      </c>
      <c r="B131" t="s">
        <v>14</v>
      </c>
      <c r="C131" s="1">
        <v>37256</v>
      </c>
      <c r="D131">
        <v>12</v>
      </c>
      <c r="E131">
        <v>355</v>
      </c>
    </row>
    <row r="132" spans="1:5" x14ac:dyDescent="0.2">
      <c r="A132" t="s">
        <v>5</v>
      </c>
      <c r="B132" t="s">
        <v>14</v>
      </c>
      <c r="C132" s="1">
        <v>37621</v>
      </c>
      <c r="D132">
        <v>13</v>
      </c>
      <c r="E132">
        <v>383</v>
      </c>
    </row>
    <row r="133" spans="1:5" x14ac:dyDescent="0.2">
      <c r="A133" t="s">
        <v>5</v>
      </c>
      <c r="B133" t="s">
        <v>14</v>
      </c>
      <c r="C133" s="1">
        <v>37986</v>
      </c>
      <c r="D133">
        <v>15</v>
      </c>
      <c r="E133">
        <v>494</v>
      </c>
    </row>
    <row r="134" spans="1:5" x14ac:dyDescent="0.2">
      <c r="A134" t="s">
        <v>5</v>
      </c>
      <c r="B134" t="s">
        <v>14</v>
      </c>
      <c r="C134" s="1">
        <v>38352</v>
      </c>
      <c r="D134">
        <v>13</v>
      </c>
      <c r="E134">
        <v>426</v>
      </c>
    </row>
    <row r="135" spans="1:5" x14ac:dyDescent="0.2">
      <c r="A135" t="s">
        <v>5</v>
      </c>
      <c r="B135" t="s">
        <v>14</v>
      </c>
      <c r="C135" s="1">
        <v>38717</v>
      </c>
      <c r="D135">
        <v>15</v>
      </c>
      <c r="E135">
        <v>480</v>
      </c>
    </row>
    <row r="136" spans="1:5" x14ac:dyDescent="0.2">
      <c r="A136" t="s">
        <v>5</v>
      </c>
      <c r="B136" t="s">
        <v>14</v>
      </c>
      <c r="C136" s="1">
        <v>39082</v>
      </c>
      <c r="D136">
        <v>14</v>
      </c>
      <c r="E136">
        <v>432</v>
      </c>
    </row>
    <row r="137" spans="1:5" x14ac:dyDescent="0.2">
      <c r="A137" t="s">
        <v>5</v>
      </c>
      <c r="B137" t="s">
        <v>14</v>
      </c>
      <c r="C137" s="1">
        <v>39447</v>
      </c>
      <c r="D137">
        <v>14</v>
      </c>
      <c r="E137">
        <v>497</v>
      </c>
    </row>
    <row r="138" spans="1:5" x14ac:dyDescent="0.2">
      <c r="A138" t="s">
        <v>5</v>
      </c>
      <c r="B138" t="s">
        <v>14</v>
      </c>
      <c r="C138" s="1">
        <v>39813</v>
      </c>
      <c r="D138">
        <v>14</v>
      </c>
      <c r="E138">
        <v>528</v>
      </c>
    </row>
    <row r="139" spans="1:5" x14ac:dyDescent="0.2">
      <c r="A139" t="s">
        <v>5</v>
      </c>
      <c r="B139" t="s">
        <v>14</v>
      </c>
      <c r="C139" s="1">
        <v>40178</v>
      </c>
      <c r="D139">
        <v>13</v>
      </c>
      <c r="E139">
        <v>467</v>
      </c>
    </row>
    <row r="140" spans="1:5" x14ac:dyDescent="0.2">
      <c r="A140" t="s">
        <v>5</v>
      </c>
      <c r="B140" t="s">
        <v>14</v>
      </c>
      <c r="C140" s="1">
        <v>40543</v>
      </c>
      <c r="D140">
        <v>12</v>
      </c>
      <c r="E140">
        <v>487</v>
      </c>
    </row>
    <row r="141" spans="1:5" x14ac:dyDescent="0.2">
      <c r="A141" t="s">
        <v>5</v>
      </c>
      <c r="B141" t="s">
        <v>14</v>
      </c>
      <c r="C141" s="1">
        <v>40908</v>
      </c>
      <c r="D141">
        <v>10</v>
      </c>
      <c r="E141">
        <v>388</v>
      </c>
    </row>
    <row r="142" spans="1:5" x14ac:dyDescent="0.2">
      <c r="A142" t="s">
        <v>5</v>
      </c>
      <c r="B142" t="s">
        <v>14</v>
      </c>
      <c r="C142" s="1">
        <v>41274</v>
      </c>
      <c r="D142">
        <v>10</v>
      </c>
      <c r="E142">
        <v>378</v>
      </c>
    </row>
    <row r="143" spans="1:5" x14ac:dyDescent="0.2">
      <c r="A143" t="s">
        <v>5</v>
      </c>
      <c r="B143" t="s">
        <v>14</v>
      </c>
      <c r="C143" s="1">
        <v>41639</v>
      </c>
      <c r="D143">
        <v>10</v>
      </c>
      <c r="E143">
        <v>398</v>
      </c>
    </row>
    <row r="144" spans="1:5" x14ac:dyDescent="0.2">
      <c r="A144" t="s">
        <v>5</v>
      </c>
      <c r="B144" t="s">
        <v>14</v>
      </c>
      <c r="C144" s="1">
        <v>42004</v>
      </c>
      <c r="D144">
        <v>10</v>
      </c>
      <c r="E144">
        <v>422</v>
      </c>
    </row>
    <row r="145" spans="1:5" x14ac:dyDescent="0.2">
      <c r="A145" t="s">
        <v>5</v>
      </c>
      <c r="B145" t="s">
        <v>14</v>
      </c>
      <c r="C145" s="1">
        <v>42369</v>
      </c>
      <c r="D145">
        <v>9</v>
      </c>
      <c r="E145">
        <v>356</v>
      </c>
    </row>
    <row r="146" spans="1:5" x14ac:dyDescent="0.2">
      <c r="A146" t="s">
        <v>5</v>
      </c>
      <c r="B146" t="s">
        <v>15</v>
      </c>
      <c r="C146" s="1">
        <v>36891</v>
      </c>
      <c r="D146">
        <v>28</v>
      </c>
      <c r="E146">
        <v>1803</v>
      </c>
    </row>
    <row r="147" spans="1:5" x14ac:dyDescent="0.2">
      <c r="A147" t="s">
        <v>5</v>
      </c>
      <c r="B147" t="s">
        <v>15</v>
      </c>
      <c r="C147" s="1">
        <v>37256</v>
      </c>
      <c r="D147">
        <v>28</v>
      </c>
      <c r="E147">
        <v>1789</v>
      </c>
    </row>
    <row r="148" spans="1:5" x14ac:dyDescent="0.2">
      <c r="A148" t="s">
        <v>5</v>
      </c>
      <c r="B148" t="s">
        <v>15</v>
      </c>
      <c r="C148" s="1">
        <v>37621</v>
      </c>
      <c r="D148">
        <v>27</v>
      </c>
      <c r="E148">
        <v>1761</v>
      </c>
    </row>
    <row r="149" spans="1:5" x14ac:dyDescent="0.2">
      <c r="A149" t="s">
        <v>5</v>
      </c>
      <c r="B149" t="s">
        <v>15</v>
      </c>
      <c r="C149" s="1">
        <v>37986</v>
      </c>
      <c r="D149">
        <v>30</v>
      </c>
      <c r="E149">
        <v>1920</v>
      </c>
    </row>
    <row r="150" spans="1:5" x14ac:dyDescent="0.2">
      <c r="A150" t="s">
        <v>5</v>
      </c>
      <c r="B150" t="s">
        <v>15</v>
      </c>
      <c r="C150" s="1">
        <v>38352</v>
      </c>
      <c r="D150">
        <v>28</v>
      </c>
      <c r="E150">
        <v>1842</v>
      </c>
    </row>
    <row r="151" spans="1:5" x14ac:dyDescent="0.2">
      <c r="A151" t="s">
        <v>5</v>
      </c>
      <c r="B151" t="s">
        <v>15</v>
      </c>
      <c r="C151" s="1">
        <v>38717</v>
      </c>
      <c r="D151">
        <v>28</v>
      </c>
      <c r="E151">
        <v>2072</v>
      </c>
    </row>
    <row r="152" spans="1:5" x14ac:dyDescent="0.2">
      <c r="A152" t="s">
        <v>5</v>
      </c>
      <c r="B152" t="s">
        <v>15</v>
      </c>
      <c r="C152" s="1">
        <v>39082</v>
      </c>
      <c r="D152">
        <v>28</v>
      </c>
      <c r="E152">
        <v>2162</v>
      </c>
    </row>
    <row r="153" spans="1:5" x14ac:dyDescent="0.2">
      <c r="A153" t="s">
        <v>5</v>
      </c>
      <c r="B153" t="s">
        <v>15</v>
      </c>
      <c r="C153" s="1">
        <v>39447</v>
      </c>
      <c r="D153">
        <v>30</v>
      </c>
      <c r="E153">
        <v>2392</v>
      </c>
    </row>
    <row r="154" spans="1:5" x14ac:dyDescent="0.2">
      <c r="A154" t="s">
        <v>5</v>
      </c>
      <c r="B154" t="s">
        <v>15</v>
      </c>
      <c r="C154" s="1">
        <v>39813</v>
      </c>
      <c r="D154">
        <v>30</v>
      </c>
      <c r="E154">
        <v>2438</v>
      </c>
    </row>
    <row r="155" spans="1:5" x14ac:dyDescent="0.2">
      <c r="A155" t="s">
        <v>5</v>
      </c>
      <c r="B155" t="s">
        <v>15</v>
      </c>
      <c r="C155" s="1">
        <v>40178</v>
      </c>
      <c r="D155">
        <v>30</v>
      </c>
      <c r="E155">
        <v>2433</v>
      </c>
    </row>
    <row r="156" spans="1:5" x14ac:dyDescent="0.2">
      <c r="A156" t="s">
        <v>5</v>
      </c>
      <c r="B156" t="s">
        <v>15</v>
      </c>
      <c r="C156" s="1">
        <v>40543</v>
      </c>
      <c r="D156">
        <v>32</v>
      </c>
      <c r="E156">
        <v>2604</v>
      </c>
    </row>
    <row r="157" spans="1:5" x14ac:dyDescent="0.2">
      <c r="A157" t="s">
        <v>5</v>
      </c>
      <c r="B157" t="s">
        <v>15</v>
      </c>
      <c r="C157" s="1">
        <v>40908</v>
      </c>
      <c r="D157">
        <v>30</v>
      </c>
      <c r="E157">
        <v>2575</v>
      </c>
    </row>
    <row r="158" spans="1:5" x14ac:dyDescent="0.2">
      <c r="A158" t="s">
        <v>5</v>
      </c>
      <c r="B158" t="s">
        <v>15</v>
      </c>
      <c r="C158" s="1">
        <v>41274</v>
      </c>
      <c r="D158">
        <v>32</v>
      </c>
      <c r="E158">
        <v>2786</v>
      </c>
    </row>
    <row r="159" spans="1:5" x14ac:dyDescent="0.2">
      <c r="A159" t="s">
        <v>5</v>
      </c>
      <c r="B159" t="s">
        <v>15</v>
      </c>
      <c r="C159" s="1">
        <v>41639</v>
      </c>
      <c r="D159">
        <v>33</v>
      </c>
      <c r="E159">
        <v>2999</v>
      </c>
    </row>
    <row r="160" spans="1:5" x14ac:dyDescent="0.2">
      <c r="A160" t="s">
        <v>5</v>
      </c>
      <c r="B160" t="s">
        <v>15</v>
      </c>
      <c r="C160" s="1">
        <v>42004</v>
      </c>
      <c r="D160">
        <v>33</v>
      </c>
      <c r="E160">
        <v>3041</v>
      </c>
    </row>
    <row r="161" spans="1:5" x14ac:dyDescent="0.2">
      <c r="A161" t="s">
        <v>5</v>
      </c>
      <c r="B161" t="s">
        <v>15</v>
      </c>
      <c r="C161" s="1">
        <v>42369</v>
      </c>
      <c r="D161">
        <v>34</v>
      </c>
      <c r="E161">
        <v>3146</v>
      </c>
    </row>
    <row r="162" spans="1:5" x14ac:dyDescent="0.2">
      <c r="A162" t="s">
        <v>5</v>
      </c>
      <c r="B162" t="s">
        <v>16</v>
      </c>
      <c r="C162" s="1">
        <v>36891</v>
      </c>
      <c r="D162">
        <v>8</v>
      </c>
      <c r="E162">
        <v>205</v>
      </c>
    </row>
    <row r="163" spans="1:5" x14ac:dyDescent="0.2">
      <c r="A163" t="s">
        <v>5</v>
      </c>
      <c r="B163" t="s">
        <v>16</v>
      </c>
      <c r="C163" s="1">
        <v>37256</v>
      </c>
      <c r="D163">
        <v>8</v>
      </c>
      <c r="E163">
        <v>221</v>
      </c>
    </row>
    <row r="164" spans="1:5" x14ac:dyDescent="0.2">
      <c r="A164" t="s">
        <v>5</v>
      </c>
      <c r="B164" t="s">
        <v>16</v>
      </c>
      <c r="C164" s="1">
        <v>37621</v>
      </c>
      <c r="D164">
        <v>8</v>
      </c>
      <c r="E164">
        <v>221</v>
      </c>
    </row>
    <row r="165" spans="1:5" x14ac:dyDescent="0.2">
      <c r="A165" t="s">
        <v>5</v>
      </c>
      <c r="B165" t="s">
        <v>16</v>
      </c>
      <c r="C165" s="1">
        <v>37986</v>
      </c>
      <c r="D165">
        <v>7</v>
      </c>
      <c r="E165">
        <v>217</v>
      </c>
    </row>
    <row r="166" spans="1:5" x14ac:dyDescent="0.2">
      <c r="A166" t="s">
        <v>5</v>
      </c>
      <c r="B166" t="s">
        <v>16</v>
      </c>
      <c r="C166" s="1">
        <v>38352</v>
      </c>
      <c r="D166">
        <v>6</v>
      </c>
      <c r="E166">
        <v>185</v>
      </c>
    </row>
    <row r="167" spans="1:5" x14ac:dyDescent="0.2">
      <c r="A167" t="s">
        <v>5</v>
      </c>
      <c r="B167" t="s">
        <v>16</v>
      </c>
      <c r="C167" s="1">
        <v>38717</v>
      </c>
      <c r="D167">
        <v>5</v>
      </c>
      <c r="E167">
        <v>165</v>
      </c>
    </row>
    <row r="168" spans="1:5" x14ac:dyDescent="0.2">
      <c r="A168" t="s">
        <v>5</v>
      </c>
      <c r="B168" t="s">
        <v>16</v>
      </c>
      <c r="C168" s="1">
        <v>39082</v>
      </c>
      <c r="D168">
        <v>5</v>
      </c>
      <c r="E168">
        <v>165</v>
      </c>
    </row>
    <row r="169" spans="1:5" x14ac:dyDescent="0.2">
      <c r="A169" t="s">
        <v>5</v>
      </c>
      <c r="B169" t="s">
        <v>16</v>
      </c>
      <c r="C169" s="1">
        <v>39447</v>
      </c>
      <c r="D169">
        <v>5</v>
      </c>
      <c r="E169">
        <v>165</v>
      </c>
    </row>
    <row r="170" spans="1:5" x14ac:dyDescent="0.2">
      <c r="A170" t="s">
        <v>5</v>
      </c>
      <c r="B170" t="s">
        <v>16</v>
      </c>
      <c r="C170" s="1">
        <v>39813</v>
      </c>
      <c r="D170">
        <v>5</v>
      </c>
      <c r="E170">
        <v>206</v>
      </c>
    </row>
    <row r="171" spans="1:5" x14ac:dyDescent="0.2">
      <c r="A171" t="s">
        <v>5</v>
      </c>
      <c r="B171" t="s">
        <v>16</v>
      </c>
      <c r="C171" s="1">
        <v>40178</v>
      </c>
      <c r="D171">
        <v>5</v>
      </c>
      <c r="E171">
        <v>206</v>
      </c>
    </row>
    <row r="172" spans="1:5" x14ac:dyDescent="0.2">
      <c r="A172" t="s">
        <v>5</v>
      </c>
      <c r="B172" t="s">
        <v>16</v>
      </c>
      <c r="C172" s="1">
        <v>40543</v>
      </c>
      <c r="D172">
        <v>4</v>
      </c>
      <c r="E172">
        <v>146</v>
      </c>
    </row>
    <row r="173" spans="1:5" x14ac:dyDescent="0.2">
      <c r="A173" t="s">
        <v>5</v>
      </c>
      <c r="B173" t="s">
        <v>16</v>
      </c>
      <c r="C173" s="1">
        <v>40908</v>
      </c>
      <c r="D173">
        <v>4</v>
      </c>
      <c r="E173">
        <v>146</v>
      </c>
    </row>
    <row r="174" spans="1:5" x14ac:dyDescent="0.2">
      <c r="A174" t="s">
        <v>5</v>
      </c>
      <c r="B174" t="s">
        <v>16</v>
      </c>
      <c r="C174" s="1">
        <v>41274</v>
      </c>
      <c r="D174">
        <v>4</v>
      </c>
      <c r="E174">
        <v>146</v>
      </c>
    </row>
    <row r="175" spans="1:5" x14ac:dyDescent="0.2">
      <c r="A175" t="s">
        <v>5</v>
      </c>
      <c r="B175" t="s">
        <v>16</v>
      </c>
      <c r="C175" s="1">
        <v>41639</v>
      </c>
      <c r="D175">
        <v>4</v>
      </c>
      <c r="E175">
        <v>146</v>
      </c>
    </row>
    <row r="176" spans="1:5" x14ac:dyDescent="0.2">
      <c r="A176" t="s">
        <v>5</v>
      </c>
      <c r="B176" t="s">
        <v>16</v>
      </c>
      <c r="C176" s="1">
        <v>42004</v>
      </c>
      <c r="D176">
        <v>4</v>
      </c>
      <c r="E176">
        <v>146</v>
      </c>
    </row>
    <row r="177" spans="1:5" x14ac:dyDescent="0.2">
      <c r="A177" t="s">
        <v>5</v>
      </c>
      <c r="B177" t="s">
        <v>16</v>
      </c>
      <c r="C177" s="1">
        <v>42369</v>
      </c>
      <c r="D177">
        <v>4</v>
      </c>
      <c r="E177">
        <v>146</v>
      </c>
    </row>
    <row r="178" spans="1:5" x14ac:dyDescent="0.2">
      <c r="A178" t="s">
        <v>5</v>
      </c>
      <c r="B178" t="s">
        <v>17</v>
      </c>
      <c r="C178" s="1">
        <v>36891</v>
      </c>
      <c r="D178">
        <v>6</v>
      </c>
      <c r="E178">
        <v>194</v>
      </c>
    </row>
    <row r="179" spans="1:5" x14ac:dyDescent="0.2">
      <c r="A179" t="s">
        <v>5</v>
      </c>
      <c r="B179" t="s">
        <v>17</v>
      </c>
      <c r="C179" s="1">
        <v>37256</v>
      </c>
      <c r="D179">
        <v>6</v>
      </c>
      <c r="E179">
        <v>184</v>
      </c>
    </row>
    <row r="180" spans="1:5" x14ac:dyDescent="0.2">
      <c r="A180" t="s">
        <v>5</v>
      </c>
      <c r="B180" t="s">
        <v>17</v>
      </c>
      <c r="C180" s="1">
        <v>37621</v>
      </c>
      <c r="D180">
        <v>6</v>
      </c>
      <c r="E180">
        <v>188</v>
      </c>
    </row>
    <row r="181" spans="1:5" x14ac:dyDescent="0.2">
      <c r="A181" t="s">
        <v>5</v>
      </c>
      <c r="B181" t="s">
        <v>17</v>
      </c>
      <c r="C181" s="1">
        <v>37986</v>
      </c>
      <c r="D181">
        <v>7</v>
      </c>
      <c r="E181">
        <v>198</v>
      </c>
    </row>
    <row r="182" spans="1:5" x14ac:dyDescent="0.2">
      <c r="A182" t="s">
        <v>5</v>
      </c>
      <c r="B182" t="s">
        <v>17</v>
      </c>
      <c r="C182" s="1">
        <v>38352</v>
      </c>
      <c r="D182">
        <v>6</v>
      </c>
      <c r="E182">
        <v>184</v>
      </c>
    </row>
    <row r="183" spans="1:5" x14ac:dyDescent="0.2">
      <c r="A183" t="s">
        <v>5</v>
      </c>
      <c r="B183" t="s">
        <v>17</v>
      </c>
      <c r="C183" s="1">
        <v>38717</v>
      </c>
      <c r="D183">
        <v>6</v>
      </c>
      <c r="E183">
        <v>211</v>
      </c>
    </row>
    <row r="184" spans="1:5" x14ac:dyDescent="0.2">
      <c r="A184" t="s">
        <v>5</v>
      </c>
      <c r="B184" t="s">
        <v>17</v>
      </c>
      <c r="C184" s="1">
        <v>39082</v>
      </c>
      <c r="D184">
        <v>5</v>
      </c>
      <c r="E184">
        <v>170</v>
      </c>
    </row>
    <row r="185" spans="1:5" x14ac:dyDescent="0.2">
      <c r="A185" t="s">
        <v>5</v>
      </c>
      <c r="B185" t="s">
        <v>17</v>
      </c>
      <c r="C185" s="1">
        <v>39447</v>
      </c>
      <c r="D185">
        <v>5</v>
      </c>
      <c r="E185">
        <v>170</v>
      </c>
    </row>
    <row r="186" spans="1:5" x14ac:dyDescent="0.2">
      <c r="A186" t="s">
        <v>5</v>
      </c>
      <c r="B186" t="s">
        <v>17</v>
      </c>
      <c r="C186" s="1">
        <v>39813</v>
      </c>
      <c r="D186">
        <v>4</v>
      </c>
      <c r="E186">
        <v>130</v>
      </c>
    </row>
    <row r="187" spans="1:5" x14ac:dyDescent="0.2">
      <c r="A187" t="s">
        <v>5</v>
      </c>
      <c r="B187" t="s">
        <v>17</v>
      </c>
      <c r="C187" s="1">
        <v>40178</v>
      </c>
      <c r="D187">
        <v>5</v>
      </c>
      <c r="E187">
        <v>161</v>
      </c>
    </row>
    <row r="188" spans="1:5" x14ac:dyDescent="0.2">
      <c r="A188" t="s">
        <v>5</v>
      </c>
      <c r="B188" t="s">
        <v>17</v>
      </c>
      <c r="C188" s="1">
        <v>40543</v>
      </c>
      <c r="D188">
        <v>5</v>
      </c>
      <c r="E188">
        <v>161</v>
      </c>
    </row>
    <row r="189" spans="1:5" x14ac:dyDescent="0.2">
      <c r="A189" t="s">
        <v>5</v>
      </c>
      <c r="B189" t="s">
        <v>17</v>
      </c>
      <c r="C189" s="1">
        <v>40908</v>
      </c>
      <c r="D189">
        <v>5</v>
      </c>
      <c r="E189">
        <v>188</v>
      </c>
    </row>
    <row r="190" spans="1:5" x14ac:dyDescent="0.2">
      <c r="A190" t="s">
        <v>5</v>
      </c>
      <c r="B190" t="s">
        <v>17</v>
      </c>
      <c r="C190" s="1">
        <v>41274</v>
      </c>
      <c r="D190">
        <v>4</v>
      </c>
      <c r="E190">
        <v>168</v>
      </c>
    </row>
    <row r="191" spans="1:5" x14ac:dyDescent="0.2">
      <c r="A191" t="s">
        <v>5</v>
      </c>
      <c r="B191" t="s">
        <v>17</v>
      </c>
      <c r="C191" s="1">
        <v>41639</v>
      </c>
      <c r="D191">
        <v>4</v>
      </c>
      <c r="E191">
        <v>156</v>
      </c>
    </row>
    <row r="192" spans="1:5" x14ac:dyDescent="0.2">
      <c r="A192" t="s">
        <v>5</v>
      </c>
      <c r="B192" t="s">
        <v>17</v>
      </c>
      <c r="C192" s="1">
        <v>42004</v>
      </c>
      <c r="D192">
        <v>4</v>
      </c>
      <c r="E192">
        <v>188</v>
      </c>
    </row>
    <row r="193" spans="1:5" x14ac:dyDescent="0.2">
      <c r="A193" t="s">
        <v>5</v>
      </c>
      <c r="B193" t="s">
        <v>17</v>
      </c>
      <c r="C193" s="1">
        <v>42369</v>
      </c>
      <c r="D193">
        <v>4</v>
      </c>
      <c r="E193">
        <v>188</v>
      </c>
    </row>
    <row r="194" spans="1:5" x14ac:dyDescent="0.2">
      <c r="A194" t="s">
        <v>5</v>
      </c>
      <c r="B194" t="s">
        <v>18</v>
      </c>
      <c r="C194" s="1">
        <v>36891</v>
      </c>
      <c r="D194">
        <v>13</v>
      </c>
      <c r="E194">
        <v>691</v>
      </c>
    </row>
    <row r="195" spans="1:5" x14ac:dyDescent="0.2">
      <c r="A195" t="s">
        <v>5</v>
      </c>
      <c r="B195" t="s">
        <v>18</v>
      </c>
      <c r="C195" s="1">
        <v>37256</v>
      </c>
      <c r="D195">
        <v>15</v>
      </c>
      <c r="E195">
        <v>920</v>
      </c>
    </row>
    <row r="196" spans="1:5" x14ac:dyDescent="0.2">
      <c r="A196" t="s">
        <v>5</v>
      </c>
      <c r="B196" t="s">
        <v>18</v>
      </c>
      <c r="C196" s="1">
        <v>37621</v>
      </c>
      <c r="D196">
        <v>13</v>
      </c>
      <c r="E196">
        <v>889</v>
      </c>
    </row>
    <row r="197" spans="1:5" x14ac:dyDescent="0.2">
      <c r="A197" t="s">
        <v>5</v>
      </c>
      <c r="B197" t="s">
        <v>18</v>
      </c>
      <c r="C197" s="1">
        <v>37986</v>
      </c>
      <c r="D197">
        <v>13</v>
      </c>
      <c r="E197">
        <v>873</v>
      </c>
    </row>
    <row r="198" spans="1:5" x14ac:dyDescent="0.2">
      <c r="A198" t="s">
        <v>5</v>
      </c>
      <c r="B198" t="s">
        <v>18</v>
      </c>
      <c r="C198" s="1">
        <v>38352</v>
      </c>
      <c r="D198">
        <v>12</v>
      </c>
      <c r="E198">
        <v>731</v>
      </c>
    </row>
    <row r="199" spans="1:5" x14ac:dyDescent="0.2">
      <c r="A199" t="s">
        <v>5</v>
      </c>
      <c r="B199" t="s">
        <v>18</v>
      </c>
      <c r="C199" s="1">
        <v>38717</v>
      </c>
      <c r="D199">
        <v>12</v>
      </c>
      <c r="E199">
        <v>736</v>
      </c>
    </row>
    <row r="200" spans="1:5" x14ac:dyDescent="0.2">
      <c r="A200" t="s">
        <v>5</v>
      </c>
      <c r="B200" t="s">
        <v>18</v>
      </c>
      <c r="C200" s="1">
        <v>39082</v>
      </c>
      <c r="D200">
        <v>13</v>
      </c>
      <c r="E200">
        <v>760</v>
      </c>
    </row>
    <row r="201" spans="1:5" x14ac:dyDescent="0.2">
      <c r="A201" t="s">
        <v>5</v>
      </c>
      <c r="B201" t="s">
        <v>18</v>
      </c>
      <c r="C201" s="1">
        <v>39447</v>
      </c>
      <c r="D201">
        <v>12</v>
      </c>
      <c r="E201">
        <v>776</v>
      </c>
    </row>
    <row r="202" spans="1:5" x14ac:dyDescent="0.2">
      <c r="A202" t="s">
        <v>5</v>
      </c>
      <c r="B202" t="s">
        <v>18</v>
      </c>
      <c r="C202" s="1">
        <v>39813</v>
      </c>
      <c r="D202">
        <v>11</v>
      </c>
      <c r="E202">
        <v>756</v>
      </c>
    </row>
    <row r="203" spans="1:5" x14ac:dyDescent="0.2">
      <c r="A203" t="s">
        <v>5</v>
      </c>
      <c r="B203" t="s">
        <v>18</v>
      </c>
      <c r="C203" s="1">
        <v>40178</v>
      </c>
      <c r="D203">
        <v>11</v>
      </c>
      <c r="E203">
        <v>728</v>
      </c>
    </row>
    <row r="204" spans="1:5" x14ac:dyDescent="0.2">
      <c r="A204" t="s">
        <v>5</v>
      </c>
      <c r="B204" t="s">
        <v>18</v>
      </c>
      <c r="C204" s="1">
        <v>40543</v>
      </c>
      <c r="D204">
        <v>11</v>
      </c>
      <c r="E204">
        <v>708</v>
      </c>
    </row>
    <row r="205" spans="1:5" x14ac:dyDescent="0.2">
      <c r="A205" t="s">
        <v>5</v>
      </c>
      <c r="B205" t="s">
        <v>18</v>
      </c>
      <c r="C205" s="1">
        <v>40908</v>
      </c>
      <c r="D205">
        <v>11</v>
      </c>
      <c r="E205">
        <v>688</v>
      </c>
    </row>
    <row r="206" spans="1:5" x14ac:dyDescent="0.2">
      <c r="A206" t="s">
        <v>5</v>
      </c>
      <c r="B206" t="s">
        <v>18</v>
      </c>
      <c r="C206" s="1">
        <v>41274</v>
      </c>
      <c r="D206">
        <v>11</v>
      </c>
      <c r="E206">
        <v>652</v>
      </c>
    </row>
    <row r="207" spans="1:5" x14ac:dyDescent="0.2">
      <c r="A207" t="s">
        <v>5</v>
      </c>
      <c r="B207" t="s">
        <v>18</v>
      </c>
      <c r="C207" s="1">
        <v>41639</v>
      </c>
      <c r="D207">
        <v>10</v>
      </c>
      <c r="E207">
        <v>645</v>
      </c>
    </row>
    <row r="208" spans="1:5" x14ac:dyDescent="0.2">
      <c r="A208" t="s">
        <v>5</v>
      </c>
      <c r="B208" t="s">
        <v>18</v>
      </c>
      <c r="C208" s="1">
        <v>42004</v>
      </c>
      <c r="D208">
        <v>10</v>
      </c>
      <c r="E208">
        <v>640</v>
      </c>
    </row>
    <row r="209" spans="1:5" x14ac:dyDescent="0.2">
      <c r="A209" t="s">
        <v>5</v>
      </c>
      <c r="B209" t="s">
        <v>18</v>
      </c>
      <c r="C209" s="1">
        <v>42369</v>
      </c>
      <c r="D209">
        <v>9</v>
      </c>
      <c r="E209">
        <v>537</v>
      </c>
    </row>
    <row r="210" spans="1:5" x14ac:dyDescent="0.2">
      <c r="A210" t="s">
        <v>5</v>
      </c>
      <c r="B210" t="s">
        <v>19</v>
      </c>
      <c r="C210" s="1">
        <v>36891</v>
      </c>
      <c r="D210">
        <v>22</v>
      </c>
      <c r="E210">
        <v>1184</v>
      </c>
    </row>
    <row r="211" spans="1:5" x14ac:dyDescent="0.2">
      <c r="A211" t="s">
        <v>5</v>
      </c>
      <c r="B211" t="s">
        <v>19</v>
      </c>
      <c r="C211" s="1">
        <v>37256</v>
      </c>
      <c r="D211">
        <v>22</v>
      </c>
      <c r="E211">
        <v>974</v>
      </c>
    </row>
    <row r="212" spans="1:5" x14ac:dyDescent="0.2">
      <c r="A212" t="s">
        <v>5</v>
      </c>
      <c r="B212" t="s">
        <v>19</v>
      </c>
      <c r="C212" s="1">
        <v>37621</v>
      </c>
      <c r="D212">
        <v>24</v>
      </c>
      <c r="E212">
        <v>1072</v>
      </c>
    </row>
    <row r="213" spans="1:5" x14ac:dyDescent="0.2">
      <c r="A213" t="s">
        <v>5</v>
      </c>
      <c r="B213" t="s">
        <v>19</v>
      </c>
      <c r="C213" s="1">
        <v>37986</v>
      </c>
      <c r="D213">
        <v>19</v>
      </c>
      <c r="E213">
        <v>997</v>
      </c>
    </row>
    <row r="214" spans="1:5" x14ac:dyDescent="0.2">
      <c r="A214" t="s">
        <v>5</v>
      </c>
      <c r="B214" t="s">
        <v>19</v>
      </c>
      <c r="C214" s="1">
        <v>38352</v>
      </c>
      <c r="D214">
        <v>20</v>
      </c>
      <c r="E214">
        <v>1132</v>
      </c>
    </row>
    <row r="215" spans="1:5" x14ac:dyDescent="0.2">
      <c r="A215" t="s">
        <v>5</v>
      </c>
      <c r="B215" t="s">
        <v>19</v>
      </c>
      <c r="C215" s="1">
        <v>38717</v>
      </c>
      <c r="D215">
        <v>20</v>
      </c>
      <c r="E215">
        <v>1193</v>
      </c>
    </row>
    <row r="216" spans="1:5" x14ac:dyDescent="0.2">
      <c r="A216" t="s">
        <v>5</v>
      </c>
      <c r="B216" t="s">
        <v>19</v>
      </c>
      <c r="C216" s="1">
        <v>39082</v>
      </c>
      <c r="D216">
        <v>19</v>
      </c>
      <c r="E216">
        <v>1213</v>
      </c>
    </row>
    <row r="217" spans="1:5" x14ac:dyDescent="0.2">
      <c r="A217" t="s">
        <v>5</v>
      </c>
      <c r="B217" t="s">
        <v>19</v>
      </c>
      <c r="C217" s="1">
        <v>39447</v>
      </c>
      <c r="D217">
        <v>18</v>
      </c>
      <c r="E217">
        <v>1241</v>
      </c>
    </row>
    <row r="218" spans="1:5" x14ac:dyDescent="0.2">
      <c r="A218" t="s">
        <v>5</v>
      </c>
      <c r="B218" t="s">
        <v>19</v>
      </c>
      <c r="C218" s="1">
        <v>39813</v>
      </c>
      <c r="D218">
        <v>19</v>
      </c>
      <c r="E218">
        <v>1340</v>
      </c>
    </row>
    <row r="219" spans="1:5" x14ac:dyDescent="0.2">
      <c r="A219" t="s">
        <v>5</v>
      </c>
      <c r="B219" t="s">
        <v>19</v>
      </c>
      <c r="C219" s="1">
        <v>40178</v>
      </c>
      <c r="D219">
        <v>19</v>
      </c>
      <c r="E219">
        <v>1386</v>
      </c>
    </row>
    <row r="220" spans="1:5" x14ac:dyDescent="0.2">
      <c r="A220" t="s">
        <v>5</v>
      </c>
      <c r="B220" t="s">
        <v>19</v>
      </c>
      <c r="C220" s="1">
        <v>40543</v>
      </c>
      <c r="D220">
        <v>19</v>
      </c>
      <c r="E220">
        <v>1393</v>
      </c>
    </row>
    <row r="221" spans="1:5" x14ac:dyDescent="0.2">
      <c r="A221" t="s">
        <v>5</v>
      </c>
      <c r="B221" t="s">
        <v>19</v>
      </c>
      <c r="C221" s="1">
        <v>40908</v>
      </c>
      <c r="D221">
        <v>18</v>
      </c>
      <c r="E221">
        <v>1309</v>
      </c>
    </row>
    <row r="222" spans="1:5" x14ac:dyDescent="0.2">
      <c r="A222" t="s">
        <v>5</v>
      </c>
      <c r="B222" t="s">
        <v>19</v>
      </c>
      <c r="C222" s="1">
        <v>41274</v>
      </c>
      <c r="D222">
        <v>19</v>
      </c>
      <c r="E222">
        <v>1409</v>
      </c>
    </row>
    <row r="223" spans="1:5" x14ac:dyDescent="0.2">
      <c r="A223" t="s">
        <v>5</v>
      </c>
      <c r="B223" t="s">
        <v>19</v>
      </c>
      <c r="C223" s="1">
        <v>41639</v>
      </c>
      <c r="D223">
        <v>16</v>
      </c>
      <c r="E223">
        <v>1180</v>
      </c>
    </row>
    <row r="224" spans="1:5" x14ac:dyDescent="0.2">
      <c r="A224" t="s">
        <v>5</v>
      </c>
      <c r="B224" t="s">
        <v>19</v>
      </c>
      <c r="C224" s="1">
        <v>42004</v>
      </c>
      <c r="D224">
        <v>16</v>
      </c>
      <c r="E224">
        <v>1151</v>
      </c>
    </row>
    <row r="225" spans="1:5" x14ac:dyDescent="0.2">
      <c r="A225" t="s">
        <v>5</v>
      </c>
      <c r="B225" t="s">
        <v>19</v>
      </c>
      <c r="C225" s="1">
        <v>42369</v>
      </c>
      <c r="D225">
        <v>15</v>
      </c>
      <c r="E225">
        <v>1035</v>
      </c>
    </row>
    <row r="226" spans="1:5" x14ac:dyDescent="0.2">
      <c r="A226" t="s">
        <v>5</v>
      </c>
      <c r="B226" t="s">
        <v>20</v>
      </c>
      <c r="C226" s="1">
        <v>36891</v>
      </c>
      <c r="D226">
        <v>2</v>
      </c>
      <c r="E226">
        <v>81</v>
      </c>
    </row>
    <row r="227" spans="1:5" x14ac:dyDescent="0.2">
      <c r="A227" t="s">
        <v>5</v>
      </c>
      <c r="B227" t="s">
        <v>20</v>
      </c>
      <c r="C227" s="1">
        <v>37256</v>
      </c>
      <c r="D227">
        <v>2</v>
      </c>
      <c r="E227">
        <v>81</v>
      </c>
    </row>
    <row r="228" spans="1:5" x14ac:dyDescent="0.2">
      <c r="A228" t="s">
        <v>5</v>
      </c>
      <c r="B228" t="s">
        <v>20</v>
      </c>
      <c r="C228" s="1">
        <v>37621</v>
      </c>
      <c r="D228">
        <v>2</v>
      </c>
      <c r="E228">
        <v>101</v>
      </c>
    </row>
    <row r="229" spans="1:5" x14ac:dyDescent="0.2">
      <c r="A229" t="s">
        <v>5</v>
      </c>
      <c r="B229" t="s">
        <v>20</v>
      </c>
      <c r="C229" s="1">
        <v>37986</v>
      </c>
      <c r="D229">
        <v>2</v>
      </c>
      <c r="E229">
        <v>101</v>
      </c>
    </row>
    <row r="230" spans="1:5" x14ac:dyDescent="0.2">
      <c r="A230" t="s">
        <v>5</v>
      </c>
      <c r="B230" t="s">
        <v>20</v>
      </c>
      <c r="C230" s="1">
        <v>38352</v>
      </c>
      <c r="D230">
        <v>2</v>
      </c>
      <c r="E230">
        <v>80</v>
      </c>
    </row>
    <row r="231" spans="1:5" x14ac:dyDescent="0.2">
      <c r="A231" t="s">
        <v>5</v>
      </c>
      <c r="B231" t="s">
        <v>20</v>
      </c>
      <c r="C231" s="1">
        <v>38717</v>
      </c>
      <c r="D231">
        <v>2</v>
      </c>
      <c r="E231">
        <v>100</v>
      </c>
    </row>
    <row r="232" spans="1:5" x14ac:dyDescent="0.2">
      <c r="A232" t="s">
        <v>5</v>
      </c>
      <c r="B232" t="s">
        <v>20</v>
      </c>
      <c r="C232" s="1">
        <v>39082</v>
      </c>
      <c r="D232">
        <v>2</v>
      </c>
      <c r="E232">
        <v>100</v>
      </c>
    </row>
    <row r="233" spans="1:5" x14ac:dyDescent="0.2">
      <c r="A233" t="s">
        <v>5</v>
      </c>
      <c r="B233" t="s">
        <v>20</v>
      </c>
      <c r="C233" s="1">
        <v>39447</v>
      </c>
      <c r="D233">
        <v>2</v>
      </c>
      <c r="E233">
        <v>100</v>
      </c>
    </row>
    <row r="234" spans="1:5" x14ac:dyDescent="0.2">
      <c r="A234" t="s">
        <v>5</v>
      </c>
      <c r="B234" t="s">
        <v>20</v>
      </c>
      <c r="C234" s="1">
        <v>39813</v>
      </c>
      <c r="D234">
        <v>2</v>
      </c>
      <c r="E234">
        <v>100</v>
      </c>
    </row>
    <row r="235" spans="1:5" x14ac:dyDescent="0.2">
      <c r="A235" t="s">
        <v>5</v>
      </c>
      <c r="B235" t="s">
        <v>20</v>
      </c>
      <c r="C235" s="1">
        <v>40178</v>
      </c>
      <c r="D235">
        <v>2</v>
      </c>
      <c r="E235">
        <v>100</v>
      </c>
    </row>
    <row r="236" spans="1:5" x14ac:dyDescent="0.2">
      <c r="A236" t="s">
        <v>5</v>
      </c>
      <c r="B236" t="s">
        <v>20</v>
      </c>
      <c r="C236" s="1">
        <v>40543</v>
      </c>
      <c r="D236">
        <v>2</v>
      </c>
      <c r="E236">
        <v>100</v>
      </c>
    </row>
    <row r="237" spans="1:5" x14ac:dyDescent="0.2">
      <c r="A237" t="s">
        <v>5</v>
      </c>
      <c r="B237" t="s">
        <v>20</v>
      </c>
      <c r="C237" s="1">
        <v>40908</v>
      </c>
      <c r="D237">
        <v>2</v>
      </c>
      <c r="E237">
        <v>100</v>
      </c>
    </row>
    <row r="238" spans="1:5" x14ac:dyDescent="0.2">
      <c r="A238" t="s">
        <v>5</v>
      </c>
      <c r="B238" t="s">
        <v>20</v>
      </c>
      <c r="C238" s="1">
        <v>41274</v>
      </c>
      <c r="D238">
        <v>1</v>
      </c>
      <c r="E238">
        <v>21</v>
      </c>
    </row>
    <row r="239" spans="1:5" x14ac:dyDescent="0.2">
      <c r="A239" t="s">
        <v>5</v>
      </c>
      <c r="B239" t="s">
        <v>20</v>
      </c>
      <c r="C239" s="1">
        <v>41639</v>
      </c>
      <c r="D239">
        <v>1</v>
      </c>
      <c r="E239">
        <v>21</v>
      </c>
    </row>
    <row r="240" spans="1:5" x14ac:dyDescent="0.2">
      <c r="A240" t="s">
        <v>5</v>
      </c>
      <c r="B240" t="s">
        <v>20</v>
      </c>
      <c r="C240" s="1">
        <v>42004</v>
      </c>
      <c r="D240">
        <v>1</v>
      </c>
      <c r="E240">
        <v>21</v>
      </c>
    </row>
    <row r="241" spans="1:5" x14ac:dyDescent="0.2">
      <c r="A241" t="s">
        <v>5</v>
      </c>
      <c r="B241" t="s">
        <v>20</v>
      </c>
      <c r="C241" s="1">
        <v>42369</v>
      </c>
      <c r="D241">
        <v>1</v>
      </c>
      <c r="E241">
        <v>21</v>
      </c>
    </row>
    <row r="242" spans="1:5" x14ac:dyDescent="0.2">
      <c r="A242" t="s">
        <v>5</v>
      </c>
      <c r="B242" t="s">
        <v>21</v>
      </c>
      <c r="C242" s="1">
        <v>36891</v>
      </c>
      <c r="D242">
        <v>1</v>
      </c>
      <c r="E242">
        <v>16</v>
      </c>
    </row>
    <row r="243" spans="1:5" x14ac:dyDescent="0.2">
      <c r="A243" t="s">
        <v>5</v>
      </c>
      <c r="B243" t="s">
        <v>21</v>
      </c>
      <c r="C243" s="1">
        <v>37256</v>
      </c>
      <c r="D243">
        <v>1</v>
      </c>
      <c r="E243">
        <v>16</v>
      </c>
    </row>
    <row r="244" spans="1:5" x14ac:dyDescent="0.2">
      <c r="A244" t="s">
        <v>5</v>
      </c>
      <c r="B244" t="s">
        <v>21</v>
      </c>
      <c r="C244" s="1">
        <v>37621</v>
      </c>
      <c r="D244">
        <v>1</v>
      </c>
      <c r="E244">
        <v>16</v>
      </c>
    </row>
    <row r="245" spans="1:5" x14ac:dyDescent="0.2">
      <c r="A245" t="s">
        <v>5</v>
      </c>
      <c r="B245" t="s">
        <v>21</v>
      </c>
      <c r="C245" s="1">
        <v>37986</v>
      </c>
      <c r="D245">
        <v>1</v>
      </c>
      <c r="E245">
        <v>16</v>
      </c>
    </row>
    <row r="246" spans="1:5" x14ac:dyDescent="0.2">
      <c r="A246" t="s">
        <v>5</v>
      </c>
      <c r="B246" t="s">
        <v>21</v>
      </c>
      <c r="C246" s="1">
        <v>38352</v>
      </c>
      <c r="D246">
        <v>1</v>
      </c>
      <c r="E246">
        <v>16</v>
      </c>
    </row>
    <row r="247" spans="1:5" x14ac:dyDescent="0.2">
      <c r="A247" t="s">
        <v>5</v>
      </c>
      <c r="B247" t="s">
        <v>21</v>
      </c>
      <c r="C247" s="1">
        <v>38717</v>
      </c>
      <c r="D247">
        <v>1</v>
      </c>
      <c r="E247">
        <v>16</v>
      </c>
    </row>
    <row r="248" spans="1:5" x14ac:dyDescent="0.2">
      <c r="A248" t="s">
        <v>5</v>
      </c>
      <c r="B248" t="s">
        <v>21</v>
      </c>
      <c r="C248" s="1">
        <v>39082</v>
      </c>
      <c r="D248">
        <v>1</v>
      </c>
      <c r="E248">
        <v>16</v>
      </c>
    </row>
    <row r="249" spans="1:5" x14ac:dyDescent="0.2">
      <c r="A249" t="s">
        <v>5</v>
      </c>
      <c r="B249" t="s">
        <v>21</v>
      </c>
      <c r="C249" s="1">
        <v>39447</v>
      </c>
      <c r="D249">
        <v>1</v>
      </c>
      <c r="E249">
        <v>16</v>
      </c>
    </row>
    <row r="250" spans="1:5" x14ac:dyDescent="0.2">
      <c r="A250" t="s">
        <v>5</v>
      </c>
      <c r="B250" t="s">
        <v>21</v>
      </c>
      <c r="C250" s="1">
        <v>39813</v>
      </c>
      <c r="D250">
        <v>1</v>
      </c>
      <c r="E250">
        <v>16</v>
      </c>
    </row>
    <row r="251" spans="1:5" x14ac:dyDescent="0.2">
      <c r="A251" t="s">
        <v>5</v>
      </c>
      <c r="B251" t="s">
        <v>21</v>
      </c>
      <c r="C251" s="1">
        <v>40178</v>
      </c>
      <c r="D251">
        <v>1</v>
      </c>
      <c r="E251">
        <v>16</v>
      </c>
    </row>
    <row r="252" spans="1:5" x14ac:dyDescent="0.2">
      <c r="A252" t="s">
        <v>5</v>
      </c>
      <c r="B252" t="s">
        <v>21</v>
      </c>
      <c r="C252" s="1">
        <v>40543</v>
      </c>
      <c r="D252">
        <v>1</v>
      </c>
      <c r="E252">
        <v>16</v>
      </c>
    </row>
    <row r="253" spans="1:5" x14ac:dyDescent="0.2">
      <c r="A253" t="s">
        <v>5</v>
      </c>
      <c r="B253" t="s">
        <v>21</v>
      </c>
      <c r="C253" s="1">
        <v>40908</v>
      </c>
      <c r="D253">
        <v>1</v>
      </c>
      <c r="E253">
        <v>16</v>
      </c>
    </row>
    <row r="254" spans="1:5" x14ac:dyDescent="0.2">
      <c r="A254" t="s">
        <v>5</v>
      </c>
      <c r="B254" t="s">
        <v>21</v>
      </c>
      <c r="C254" s="1">
        <v>41274</v>
      </c>
      <c r="D254">
        <v>0</v>
      </c>
      <c r="E254">
        <v>0</v>
      </c>
    </row>
    <row r="255" spans="1:5" x14ac:dyDescent="0.2">
      <c r="A255" t="s">
        <v>5</v>
      </c>
      <c r="B255" t="s">
        <v>21</v>
      </c>
      <c r="C255" s="1">
        <v>41639</v>
      </c>
      <c r="D255">
        <v>0</v>
      </c>
      <c r="E255">
        <v>0</v>
      </c>
    </row>
    <row r="256" spans="1:5" x14ac:dyDescent="0.2">
      <c r="A256" t="s">
        <v>5</v>
      </c>
      <c r="B256" t="s">
        <v>21</v>
      </c>
      <c r="C256" s="1">
        <v>42004</v>
      </c>
      <c r="D256">
        <v>0</v>
      </c>
      <c r="E256">
        <v>0</v>
      </c>
    </row>
    <row r="257" spans="1:5" x14ac:dyDescent="0.2">
      <c r="A257" t="s">
        <v>5</v>
      </c>
      <c r="B257" t="s">
        <v>21</v>
      </c>
      <c r="C257" s="1">
        <v>42369</v>
      </c>
      <c r="D257">
        <v>0</v>
      </c>
      <c r="E257">
        <v>0</v>
      </c>
    </row>
    <row r="258" spans="1:5" x14ac:dyDescent="0.2">
      <c r="A258" t="s">
        <v>5</v>
      </c>
      <c r="B258" t="s">
        <v>22</v>
      </c>
      <c r="C258" s="1">
        <v>36891</v>
      </c>
      <c r="D258">
        <v>5</v>
      </c>
      <c r="E258">
        <v>117</v>
      </c>
    </row>
    <row r="259" spans="1:5" x14ac:dyDescent="0.2">
      <c r="A259" t="s">
        <v>5</v>
      </c>
      <c r="B259" t="s">
        <v>22</v>
      </c>
      <c r="C259" s="1">
        <v>37256</v>
      </c>
      <c r="D259">
        <v>5</v>
      </c>
      <c r="E259">
        <v>117</v>
      </c>
    </row>
    <row r="260" spans="1:5" x14ac:dyDescent="0.2">
      <c r="A260" t="s">
        <v>5</v>
      </c>
      <c r="B260" t="s">
        <v>22</v>
      </c>
      <c r="C260" s="1">
        <v>37621</v>
      </c>
      <c r="D260">
        <v>5</v>
      </c>
      <c r="E260">
        <v>117</v>
      </c>
    </row>
    <row r="261" spans="1:5" x14ac:dyDescent="0.2">
      <c r="A261" t="s">
        <v>5</v>
      </c>
      <c r="B261" t="s">
        <v>22</v>
      </c>
      <c r="C261" s="1">
        <v>37986</v>
      </c>
      <c r="D261">
        <v>5</v>
      </c>
      <c r="E261">
        <v>117</v>
      </c>
    </row>
    <row r="262" spans="1:5" x14ac:dyDescent="0.2">
      <c r="A262" t="s">
        <v>5</v>
      </c>
      <c r="B262" t="s">
        <v>22</v>
      </c>
      <c r="C262" s="1">
        <v>38352</v>
      </c>
      <c r="D262">
        <v>4</v>
      </c>
      <c r="E262">
        <v>118</v>
      </c>
    </row>
    <row r="263" spans="1:5" x14ac:dyDescent="0.2">
      <c r="A263" t="s">
        <v>5</v>
      </c>
      <c r="B263" t="s">
        <v>22</v>
      </c>
      <c r="C263" s="1">
        <v>38717</v>
      </c>
      <c r="D263">
        <v>4</v>
      </c>
      <c r="E263">
        <v>118</v>
      </c>
    </row>
    <row r="264" spans="1:5" x14ac:dyDescent="0.2">
      <c r="A264" t="s">
        <v>5</v>
      </c>
      <c r="B264" t="s">
        <v>22</v>
      </c>
      <c r="C264" s="1">
        <v>39082</v>
      </c>
      <c r="D264">
        <v>4</v>
      </c>
      <c r="E264">
        <v>118</v>
      </c>
    </row>
    <row r="265" spans="1:5" x14ac:dyDescent="0.2">
      <c r="A265" t="s">
        <v>5</v>
      </c>
      <c r="B265" t="s">
        <v>22</v>
      </c>
      <c r="C265" s="1">
        <v>39447</v>
      </c>
      <c r="D265">
        <v>4</v>
      </c>
      <c r="E265">
        <v>118</v>
      </c>
    </row>
    <row r="266" spans="1:5" x14ac:dyDescent="0.2">
      <c r="A266" t="s">
        <v>5</v>
      </c>
      <c r="B266" t="s">
        <v>22</v>
      </c>
      <c r="C266" s="1">
        <v>39813</v>
      </c>
      <c r="D266">
        <v>4</v>
      </c>
      <c r="E266">
        <v>118</v>
      </c>
    </row>
    <row r="267" spans="1:5" x14ac:dyDescent="0.2">
      <c r="A267" t="s">
        <v>5</v>
      </c>
      <c r="B267" t="s">
        <v>22</v>
      </c>
      <c r="C267" s="1">
        <v>40178</v>
      </c>
      <c r="D267">
        <v>3</v>
      </c>
      <c r="E267">
        <v>72</v>
      </c>
    </row>
    <row r="268" spans="1:5" x14ac:dyDescent="0.2">
      <c r="A268" t="s">
        <v>5</v>
      </c>
      <c r="B268" t="s">
        <v>22</v>
      </c>
      <c r="C268" s="1">
        <v>40543</v>
      </c>
      <c r="D268">
        <v>3</v>
      </c>
      <c r="E268">
        <v>72</v>
      </c>
    </row>
    <row r="269" spans="1:5" x14ac:dyDescent="0.2">
      <c r="A269" t="s">
        <v>5</v>
      </c>
      <c r="B269" t="s">
        <v>22</v>
      </c>
      <c r="C269" s="1">
        <v>40908</v>
      </c>
      <c r="D269">
        <v>4</v>
      </c>
      <c r="E269">
        <v>90</v>
      </c>
    </row>
    <row r="270" spans="1:5" x14ac:dyDescent="0.2">
      <c r="A270" t="s">
        <v>5</v>
      </c>
      <c r="B270" t="s">
        <v>22</v>
      </c>
      <c r="C270" s="1">
        <v>41274</v>
      </c>
      <c r="D270">
        <v>4</v>
      </c>
      <c r="E270">
        <v>90</v>
      </c>
    </row>
    <row r="271" spans="1:5" x14ac:dyDescent="0.2">
      <c r="A271" t="s">
        <v>5</v>
      </c>
      <c r="B271" t="s">
        <v>22</v>
      </c>
      <c r="C271" s="1">
        <v>41639</v>
      </c>
      <c r="D271">
        <v>4</v>
      </c>
      <c r="E271">
        <v>90</v>
      </c>
    </row>
    <row r="272" spans="1:5" x14ac:dyDescent="0.2">
      <c r="A272" t="s">
        <v>5</v>
      </c>
      <c r="B272" t="s">
        <v>22</v>
      </c>
      <c r="C272" s="1">
        <v>42004</v>
      </c>
      <c r="D272">
        <v>4</v>
      </c>
      <c r="E272">
        <v>90</v>
      </c>
    </row>
    <row r="273" spans="1:5" x14ac:dyDescent="0.2">
      <c r="A273" t="s">
        <v>5</v>
      </c>
      <c r="B273" t="s">
        <v>22</v>
      </c>
      <c r="C273" s="1">
        <v>42369</v>
      </c>
      <c r="D273">
        <v>4</v>
      </c>
      <c r="E273">
        <v>90</v>
      </c>
    </row>
    <row r="274" spans="1:5" x14ac:dyDescent="0.2">
      <c r="A274" t="s">
        <v>5</v>
      </c>
      <c r="B274" t="s">
        <v>23</v>
      </c>
      <c r="C274" s="1">
        <v>36891</v>
      </c>
      <c r="D274">
        <v>16</v>
      </c>
      <c r="E274">
        <v>505</v>
      </c>
    </row>
    <row r="275" spans="1:5" x14ac:dyDescent="0.2">
      <c r="A275" t="s">
        <v>5</v>
      </c>
      <c r="B275" t="s">
        <v>23</v>
      </c>
      <c r="C275" s="1">
        <v>37256</v>
      </c>
      <c r="D275">
        <v>15</v>
      </c>
      <c r="E275">
        <v>603</v>
      </c>
    </row>
    <row r="276" spans="1:5" x14ac:dyDescent="0.2">
      <c r="A276" t="s">
        <v>5</v>
      </c>
      <c r="B276" t="s">
        <v>23</v>
      </c>
      <c r="C276" s="1">
        <v>37621</v>
      </c>
      <c r="D276">
        <v>15</v>
      </c>
      <c r="E276">
        <v>607</v>
      </c>
    </row>
    <row r="277" spans="1:5" x14ac:dyDescent="0.2">
      <c r="A277" t="s">
        <v>5</v>
      </c>
      <c r="B277" t="s">
        <v>23</v>
      </c>
      <c r="C277" s="1">
        <v>37986</v>
      </c>
      <c r="D277">
        <v>15</v>
      </c>
      <c r="E277">
        <v>616</v>
      </c>
    </row>
    <row r="278" spans="1:5" x14ac:dyDescent="0.2">
      <c r="A278" t="s">
        <v>5</v>
      </c>
      <c r="B278" t="s">
        <v>23</v>
      </c>
      <c r="C278" s="1">
        <v>38352</v>
      </c>
      <c r="D278">
        <v>16</v>
      </c>
      <c r="E278">
        <v>722</v>
      </c>
    </row>
    <row r="279" spans="1:5" x14ac:dyDescent="0.2">
      <c r="A279" t="s">
        <v>5</v>
      </c>
      <c r="B279" t="s">
        <v>23</v>
      </c>
      <c r="C279" s="1">
        <v>38717</v>
      </c>
      <c r="D279">
        <v>16</v>
      </c>
      <c r="E279">
        <v>749</v>
      </c>
    </row>
    <row r="280" spans="1:5" x14ac:dyDescent="0.2">
      <c r="A280" t="s">
        <v>5</v>
      </c>
      <c r="B280" t="s">
        <v>23</v>
      </c>
      <c r="C280" s="1">
        <v>39082</v>
      </c>
      <c r="D280">
        <v>19</v>
      </c>
      <c r="E280">
        <v>895</v>
      </c>
    </row>
    <row r="281" spans="1:5" x14ac:dyDescent="0.2">
      <c r="A281" t="s">
        <v>5</v>
      </c>
      <c r="B281" t="s">
        <v>23</v>
      </c>
      <c r="C281" s="1">
        <v>39447</v>
      </c>
      <c r="D281">
        <v>18</v>
      </c>
      <c r="E281">
        <v>894</v>
      </c>
    </row>
    <row r="282" spans="1:5" x14ac:dyDescent="0.2">
      <c r="A282" t="s">
        <v>5</v>
      </c>
      <c r="B282" t="s">
        <v>23</v>
      </c>
      <c r="C282" s="1">
        <v>39813</v>
      </c>
      <c r="D282">
        <v>18</v>
      </c>
      <c r="E282">
        <v>884</v>
      </c>
    </row>
    <row r="283" spans="1:5" x14ac:dyDescent="0.2">
      <c r="A283" t="s">
        <v>5</v>
      </c>
      <c r="B283" t="s">
        <v>23</v>
      </c>
      <c r="C283" s="1">
        <v>40178</v>
      </c>
      <c r="D283">
        <v>18</v>
      </c>
      <c r="E283">
        <v>870</v>
      </c>
    </row>
    <row r="284" spans="1:5" x14ac:dyDescent="0.2">
      <c r="A284" t="s">
        <v>5</v>
      </c>
      <c r="B284" t="s">
        <v>23</v>
      </c>
      <c r="C284" s="1">
        <v>40543</v>
      </c>
      <c r="D284">
        <v>17</v>
      </c>
      <c r="E284">
        <v>833</v>
      </c>
    </row>
    <row r="285" spans="1:5" x14ac:dyDescent="0.2">
      <c r="A285" t="s">
        <v>5</v>
      </c>
      <c r="B285" t="s">
        <v>23</v>
      </c>
      <c r="C285" s="1">
        <v>40908</v>
      </c>
      <c r="D285">
        <v>19</v>
      </c>
      <c r="E285">
        <v>961</v>
      </c>
    </row>
    <row r="286" spans="1:5" x14ac:dyDescent="0.2">
      <c r="A286" t="s">
        <v>5</v>
      </c>
      <c r="B286" t="s">
        <v>23</v>
      </c>
      <c r="C286" s="1">
        <v>41274</v>
      </c>
      <c r="D286">
        <v>17</v>
      </c>
      <c r="E286">
        <v>866</v>
      </c>
    </row>
    <row r="287" spans="1:5" x14ac:dyDescent="0.2">
      <c r="A287" t="s">
        <v>5</v>
      </c>
      <c r="B287" t="s">
        <v>23</v>
      </c>
      <c r="C287" s="1">
        <v>41639</v>
      </c>
      <c r="D287">
        <v>20</v>
      </c>
      <c r="E287">
        <v>1041</v>
      </c>
    </row>
    <row r="288" spans="1:5" x14ac:dyDescent="0.2">
      <c r="A288" t="s">
        <v>5</v>
      </c>
      <c r="B288" t="s">
        <v>23</v>
      </c>
      <c r="C288" s="1">
        <v>42004</v>
      </c>
      <c r="D288">
        <v>20</v>
      </c>
      <c r="E288">
        <v>1084</v>
      </c>
    </row>
    <row r="289" spans="1:5" x14ac:dyDescent="0.2">
      <c r="A289" t="s">
        <v>5</v>
      </c>
      <c r="B289" t="s">
        <v>23</v>
      </c>
      <c r="C289" s="1">
        <v>42369</v>
      </c>
      <c r="D289">
        <v>20</v>
      </c>
      <c r="E289">
        <v>1086</v>
      </c>
    </row>
    <row r="290" spans="1:5" x14ac:dyDescent="0.2">
      <c r="A290" t="s">
        <v>5</v>
      </c>
      <c r="B290" t="s">
        <v>24</v>
      </c>
      <c r="C290" s="1">
        <v>36891</v>
      </c>
      <c r="D290">
        <v>115</v>
      </c>
      <c r="E290">
        <v>9230</v>
      </c>
    </row>
    <row r="291" spans="1:5" x14ac:dyDescent="0.2">
      <c r="A291" t="s">
        <v>5</v>
      </c>
      <c r="B291" t="s">
        <v>24</v>
      </c>
      <c r="C291" s="1">
        <v>37256</v>
      </c>
      <c r="D291">
        <v>115</v>
      </c>
      <c r="E291">
        <v>9435</v>
      </c>
    </row>
    <row r="292" spans="1:5" x14ac:dyDescent="0.2">
      <c r="A292" t="s">
        <v>5</v>
      </c>
      <c r="B292" t="s">
        <v>24</v>
      </c>
      <c r="C292" s="1">
        <v>37621</v>
      </c>
      <c r="D292">
        <v>111</v>
      </c>
      <c r="E292">
        <v>8924</v>
      </c>
    </row>
    <row r="293" spans="1:5" x14ac:dyDescent="0.2">
      <c r="A293" t="s">
        <v>5</v>
      </c>
      <c r="B293" t="s">
        <v>24</v>
      </c>
      <c r="C293" s="1">
        <v>37986</v>
      </c>
      <c r="D293">
        <v>115</v>
      </c>
      <c r="E293">
        <v>8800</v>
      </c>
    </row>
    <row r="294" spans="1:5" x14ac:dyDescent="0.2">
      <c r="A294" t="s">
        <v>5</v>
      </c>
      <c r="B294" t="s">
        <v>24</v>
      </c>
      <c r="C294" s="1">
        <v>38352</v>
      </c>
      <c r="D294">
        <v>104</v>
      </c>
      <c r="E294">
        <v>8225</v>
      </c>
    </row>
    <row r="295" spans="1:5" x14ac:dyDescent="0.2">
      <c r="A295" t="s">
        <v>5</v>
      </c>
      <c r="B295" t="s">
        <v>24</v>
      </c>
      <c r="C295" s="1">
        <v>38717</v>
      </c>
      <c r="D295">
        <v>112</v>
      </c>
      <c r="E295">
        <v>8648</v>
      </c>
    </row>
    <row r="296" spans="1:5" x14ac:dyDescent="0.2">
      <c r="A296" t="s">
        <v>5</v>
      </c>
      <c r="B296" t="s">
        <v>24</v>
      </c>
      <c r="C296" s="1">
        <v>39082</v>
      </c>
      <c r="D296">
        <v>115</v>
      </c>
      <c r="E296">
        <v>8880</v>
      </c>
    </row>
    <row r="297" spans="1:5" x14ac:dyDescent="0.2">
      <c r="A297" t="s">
        <v>5</v>
      </c>
      <c r="B297" t="s">
        <v>24</v>
      </c>
      <c r="C297" s="1">
        <v>39447</v>
      </c>
      <c r="D297">
        <v>117</v>
      </c>
      <c r="E297">
        <v>9144</v>
      </c>
    </row>
    <row r="298" spans="1:5" x14ac:dyDescent="0.2">
      <c r="A298" t="s">
        <v>5</v>
      </c>
      <c r="B298" t="s">
        <v>24</v>
      </c>
      <c r="C298" s="1">
        <v>39813</v>
      </c>
      <c r="D298">
        <v>114</v>
      </c>
      <c r="E298">
        <v>9213</v>
      </c>
    </row>
    <row r="299" spans="1:5" x14ac:dyDescent="0.2">
      <c r="A299" t="s">
        <v>5</v>
      </c>
      <c r="B299" t="s">
        <v>24</v>
      </c>
      <c r="C299" s="1">
        <v>40178</v>
      </c>
      <c r="D299">
        <v>119</v>
      </c>
      <c r="E299">
        <v>9576</v>
      </c>
    </row>
    <row r="300" spans="1:5" x14ac:dyDescent="0.2">
      <c r="A300" t="s">
        <v>5</v>
      </c>
      <c r="B300" t="s">
        <v>24</v>
      </c>
      <c r="C300" s="1">
        <v>40543</v>
      </c>
      <c r="D300">
        <v>116</v>
      </c>
      <c r="E300">
        <v>9306</v>
      </c>
    </row>
    <row r="301" spans="1:5" x14ac:dyDescent="0.2">
      <c r="A301" t="s">
        <v>5</v>
      </c>
      <c r="B301" t="s">
        <v>24</v>
      </c>
      <c r="C301" s="1">
        <v>40908</v>
      </c>
      <c r="D301">
        <v>119</v>
      </c>
      <c r="E301">
        <v>9852</v>
      </c>
    </row>
    <row r="302" spans="1:5" x14ac:dyDescent="0.2">
      <c r="A302" t="s">
        <v>5</v>
      </c>
      <c r="B302" t="s">
        <v>24</v>
      </c>
      <c r="C302" s="1">
        <v>41274</v>
      </c>
      <c r="D302">
        <v>120</v>
      </c>
      <c r="E302">
        <v>10055</v>
      </c>
    </row>
    <row r="303" spans="1:5" x14ac:dyDescent="0.2">
      <c r="A303" t="s">
        <v>5</v>
      </c>
      <c r="B303" t="s">
        <v>24</v>
      </c>
      <c r="C303" s="1">
        <v>41639</v>
      </c>
      <c r="D303">
        <v>125</v>
      </c>
      <c r="E303">
        <v>10370</v>
      </c>
    </row>
    <row r="304" spans="1:5" x14ac:dyDescent="0.2">
      <c r="A304" t="s">
        <v>5</v>
      </c>
      <c r="B304" t="s">
        <v>24</v>
      </c>
      <c r="C304" s="1">
        <v>42004</v>
      </c>
      <c r="D304">
        <v>122</v>
      </c>
      <c r="E304">
        <v>10244</v>
      </c>
    </row>
    <row r="305" spans="1:5" x14ac:dyDescent="0.2">
      <c r="A305" t="s">
        <v>5</v>
      </c>
      <c r="B305" t="s">
        <v>24</v>
      </c>
      <c r="C305" s="1">
        <v>42369</v>
      </c>
      <c r="D305">
        <v>132</v>
      </c>
      <c r="E305">
        <v>11122</v>
      </c>
    </row>
    <row r="306" spans="1:5" x14ac:dyDescent="0.2">
      <c r="A306" t="s">
        <v>5</v>
      </c>
      <c r="B306" t="s">
        <v>25</v>
      </c>
      <c r="C306" s="1">
        <v>36891</v>
      </c>
      <c r="D306">
        <v>4</v>
      </c>
      <c r="E306">
        <v>111</v>
      </c>
    </row>
    <row r="307" spans="1:5" x14ac:dyDescent="0.2">
      <c r="A307" t="s">
        <v>5</v>
      </c>
      <c r="B307" t="s">
        <v>25</v>
      </c>
      <c r="C307" s="1">
        <v>37256</v>
      </c>
      <c r="D307">
        <v>4</v>
      </c>
      <c r="E307">
        <v>111</v>
      </c>
    </row>
    <row r="308" spans="1:5" x14ac:dyDescent="0.2">
      <c r="A308" t="s">
        <v>5</v>
      </c>
      <c r="B308" t="s">
        <v>25</v>
      </c>
      <c r="C308" s="1">
        <v>37621</v>
      </c>
      <c r="D308">
        <v>4</v>
      </c>
      <c r="E308">
        <v>131</v>
      </c>
    </row>
    <row r="309" spans="1:5" x14ac:dyDescent="0.2">
      <c r="A309" t="s">
        <v>5</v>
      </c>
      <c r="B309" t="s">
        <v>25</v>
      </c>
      <c r="C309" s="1">
        <v>37986</v>
      </c>
      <c r="D309">
        <v>4</v>
      </c>
      <c r="E309">
        <v>151</v>
      </c>
    </row>
    <row r="310" spans="1:5" x14ac:dyDescent="0.2">
      <c r="A310" t="s">
        <v>5</v>
      </c>
      <c r="B310" t="s">
        <v>25</v>
      </c>
      <c r="C310" s="1">
        <v>38352</v>
      </c>
      <c r="D310">
        <v>5</v>
      </c>
      <c r="E310">
        <v>185</v>
      </c>
    </row>
    <row r="311" spans="1:5" x14ac:dyDescent="0.2">
      <c r="A311" t="s">
        <v>5</v>
      </c>
      <c r="B311" t="s">
        <v>25</v>
      </c>
      <c r="C311" s="1">
        <v>38717</v>
      </c>
      <c r="D311">
        <v>6</v>
      </c>
      <c r="E311">
        <v>218</v>
      </c>
    </row>
    <row r="312" spans="1:5" x14ac:dyDescent="0.2">
      <c r="A312" t="s">
        <v>5</v>
      </c>
      <c r="B312" t="s">
        <v>25</v>
      </c>
      <c r="C312" s="1">
        <v>39082</v>
      </c>
      <c r="D312">
        <v>6</v>
      </c>
      <c r="E312">
        <v>276</v>
      </c>
    </row>
    <row r="313" spans="1:5" x14ac:dyDescent="0.2">
      <c r="A313" t="s">
        <v>5</v>
      </c>
      <c r="B313" t="s">
        <v>25</v>
      </c>
      <c r="C313" s="1">
        <v>39447</v>
      </c>
      <c r="D313">
        <v>6</v>
      </c>
      <c r="E313">
        <v>277</v>
      </c>
    </row>
    <row r="314" spans="1:5" x14ac:dyDescent="0.2">
      <c r="A314" t="s">
        <v>5</v>
      </c>
      <c r="B314" t="s">
        <v>25</v>
      </c>
      <c r="C314" s="1">
        <v>39813</v>
      </c>
      <c r="D314">
        <v>6</v>
      </c>
      <c r="E314">
        <v>277</v>
      </c>
    </row>
    <row r="315" spans="1:5" x14ac:dyDescent="0.2">
      <c r="A315" t="s">
        <v>5</v>
      </c>
      <c r="B315" t="s">
        <v>25</v>
      </c>
      <c r="C315" s="1">
        <v>40178</v>
      </c>
      <c r="D315">
        <v>6</v>
      </c>
      <c r="E315">
        <v>277</v>
      </c>
    </row>
    <row r="316" spans="1:5" x14ac:dyDescent="0.2">
      <c r="A316" t="s">
        <v>5</v>
      </c>
      <c r="B316" t="s">
        <v>25</v>
      </c>
      <c r="C316" s="1">
        <v>40543</v>
      </c>
      <c r="D316">
        <v>6</v>
      </c>
      <c r="E316">
        <v>277</v>
      </c>
    </row>
    <row r="317" spans="1:5" x14ac:dyDescent="0.2">
      <c r="A317" t="s">
        <v>5</v>
      </c>
      <c r="B317" t="s">
        <v>25</v>
      </c>
      <c r="C317" s="1">
        <v>40908</v>
      </c>
      <c r="D317">
        <v>6</v>
      </c>
      <c r="E317">
        <v>292</v>
      </c>
    </row>
    <row r="318" spans="1:5" x14ac:dyDescent="0.2">
      <c r="A318" t="s">
        <v>5</v>
      </c>
      <c r="B318" t="s">
        <v>25</v>
      </c>
      <c r="C318" s="1">
        <v>41274</v>
      </c>
      <c r="D318">
        <v>5</v>
      </c>
      <c r="E318">
        <v>277</v>
      </c>
    </row>
    <row r="319" spans="1:5" x14ac:dyDescent="0.2">
      <c r="A319" t="s">
        <v>5</v>
      </c>
      <c r="B319" t="s">
        <v>25</v>
      </c>
      <c r="C319" s="1">
        <v>41639</v>
      </c>
      <c r="D319">
        <v>5</v>
      </c>
      <c r="E319">
        <v>277</v>
      </c>
    </row>
    <row r="320" spans="1:5" x14ac:dyDescent="0.2">
      <c r="A320" t="s">
        <v>5</v>
      </c>
      <c r="B320" t="s">
        <v>25</v>
      </c>
      <c r="C320" s="1">
        <v>42004</v>
      </c>
      <c r="D320">
        <v>5</v>
      </c>
      <c r="E320">
        <v>277</v>
      </c>
    </row>
    <row r="321" spans="1:5" x14ac:dyDescent="0.2">
      <c r="A321" t="s">
        <v>5</v>
      </c>
      <c r="B321" t="s">
        <v>25</v>
      </c>
      <c r="C321" s="1">
        <v>42369</v>
      </c>
      <c r="D321">
        <v>5</v>
      </c>
      <c r="E321">
        <v>277</v>
      </c>
    </row>
    <row r="322" spans="1:5" x14ac:dyDescent="0.2">
      <c r="A322" t="s">
        <v>5</v>
      </c>
      <c r="B322" t="s">
        <v>26</v>
      </c>
      <c r="C322" s="1">
        <v>36891</v>
      </c>
      <c r="D322">
        <v>16</v>
      </c>
      <c r="E322">
        <v>469</v>
      </c>
    </row>
    <row r="323" spans="1:5" x14ac:dyDescent="0.2">
      <c r="A323" t="s">
        <v>5</v>
      </c>
      <c r="B323" t="s">
        <v>26</v>
      </c>
      <c r="C323" s="1">
        <v>37256</v>
      </c>
      <c r="D323">
        <v>13</v>
      </c>
      <c r="E323">
        <v>380</v>
      </c>
    </row>
    <row r="324" spans="1:5" x14ac:dyDescent="0.2">
      <c r="A324" t="s">
        <v>5</v>
      </c>
      <c r="B324" t="s">
        <v>26</v>
      </c>
      <c r="C324" s="1">
        <v>37621</v>
      </c>
      <c r="D324">
        <v>15</v>
      </c>
      <c r="E324">
        <v>474</v>
      </c>
    </row>
    <row r="325" spans="1:5" x14ac:dyDescent="0.2">
      <c r="A325" t="s">
        <v>5</v>
      </c>
      <c r="B325" t="s">
        <v>26</v>
      </c>
      <c r="C325" s="1">
        <v>37986</v>
      </c>
      <c r="D325">
        <v>15</v>
      </c>
      <c r="E325">
        <v>465</v>
      </c>
    </row>
    <row r="326" spans="1:5" x14ac:dyDescent="0.2">
      <c r="A326" t="s">
        <v>5</v>
      </c>
      <c r="B326" t="s">
        <v>26</v>
      </c>
      <c r="C326" s="1">
        <v>38352</v>
      </c>
      <c r="D326">
        <v>15</v>
      </c>
      <c r="E326">
        <v>466</v>
      </c>
    </row>
    <row r="327" spans="1:5" x14ac:dyDescent="0.2">
      <c r="A327" t="s">
        <v>5</v>
      </c>
      <c r="B327" t="s">
        <v>26</v>
      </c>
      <c r="C327" s="1">
        <v>38717</v>
      </c>
      <c r="D327">
        <v>14</v>
      </c>
      <c r="E327">
        <v>466</v>
      </c>
    </row>
    <row r="328" spans="1:5" x14ac:dyDescent="0.2">
      <c r="A328" t="s">
        <v>5</v>
      </c>
      <c r="B328" t="s">
        <v>26</v>
      </c>
      <c r="C328" s="1">
        <v>39082</v>
      </c>
      <c r="D328">
        <v>14</v>
      </c>
      <c r="E328">
        <v>466</v>
      </c>
    </row>
    <row r="329" spans="1:5" x14ac:dyDescent="0.2">
      <c r="A329" t="s">
        <v>5</v>
      </c>
      <c r="B329" t="s">
        <v>26</v>
      </c>
      <c r="C329" s="1">
        <v>39447</v>
      </c>
      <c r="D329">
        <v>15</v>
      </c>
      <c r="E329">
        <v>548</v>
      </c>
    </row>
    <row r="330" spans="1:5" x14ac:dyDescent="0.2">
      <c r="A330" t="s">
        <v>5</v>
      </c>
      <c r="B330" t="s">
        <v>26</v>
      </c>
      <c r="C330" s="1">
        <v>39813</v>
      </c>
      <c r="D330">
        <v>15</v>
      </c>
      <c r="E330">
        <v>538</v>
      </c>
    </row>
    <row r="331" spans="1:5" x14ac:dyDescent="0.2">
      <c r="A331" t="s">
        <v>5</v>
      </c>
      <c r="B331" t="s">
        <v>26</v>
      </c>
      <c r="C331" s="1">
        <v>40178</v>
      </c>
      <c r="D331">
        <v>15</v>
      </c>
      <c r="E331">
        <v>522</v>
      </c>
    </row>
    <row r="332" spans="1:5" x14ac:dyDescent="0.2">
      <c r="A332" t="s">
        <v>5</v>
      </c>
      <c r="B332" t="s">
        <v>26</v>
      </c>
      <c r="C332" s="1">
        <v>40543</v>
      </c>
      <c r="D332">
        <v>12</v>
      </c>
      <c r="E332">
        <v>515</v>
      </c>
    </row>
    <row r="333" spans="1:5" x14ac:dyDescent="0.2">
      <c r="A333" t="s">
        <v>5</v>
      </c>
      <c r="B333" t="s">
        <v>26</v>
      </c>
      <c r="C333" s="1">
        <v>40908</v>
      </c>
      <c r="D333">
        <v>12</v>
      </c>
      <c r="E333">
        <v>515</v>
      </c>
    </row>
    <row r="334" spans="1:5" x14ac:dyDescent="0.2">
      <c r="A334" t="s">
        <v>5</v>
      </c>
      <c r="B334" t="s">
        <v>26</v>
      </c>
      <c r="C334" s="1">
        <v>41274</v>
      </c>
      <c r="D334">
        <v>11</v>
      </c>
      <c r="E334">
        <v>437</v>
      </c>
    </row>
    <row r="335" spans="1:5" x14ac:dyDescent="0.2">
      <c r="A335" t="s">
        <v>5</v>
      </c>
      <c r="B335" t="s">
        <v>26</v>
      </c>
      <c r="C335" s="1">
        <v>41639</v>
      </c>
      <c r="D335">
        <v>12</v>
      </c>
      <c r="E335">
        <v>510</v>
      </c>
    </row>
    <row r="336" spans="1:5" x14ac:dyDescent="0.2">
      <c r="A336" t="s">
        <v>5</v>
      </c>
      <c r="B336" t="s">
        <v>26</v>
      </c>
      <c r="C336" s="1">
        <v>42004</v>
      </c>
      <c r="D336">
        <v>12</v>
      </c>
      <c r="E336">
        <v>524</v>
      </c>
    </row>
    <row r="337" spans="1:5" x14ac:dyDescent="0.2">
      <c r="A337" t="s">
        <v>5</v>
      </c>
      <c r="B337" t="s">
        <v>26</v>
      </c>
      <c r="C337" s="1">
        <v>42369</v>
      </c>
      <c r="D337">
        <v>12</v>
      </c>
      <c r="E337">
        <v>527</v>
      </c>
    </row>
    <row r="338" spans="1:5" x14ac:dyDescent="0.2">
      <c r="A338" t="s">
        <v>5</v>
      </c>
      <c r="B338" t="s">
        <v>27</v>
      </c>
      <c r="C338" s="1">
        <v>36891</v>
      </c>
      <c r="D338">
        <v>5</v>
      </c>
      <c r="E338">
        <v>138</v>
      </c>
    </row>
    <row r="339" spans="1:5" x14ac:dyDescent="0.2">
      <c r="A339" t="s">
        <v>5</v>
      </c>
      <c r="B339" t="s">
        <v>27</v>
      </c>
      <c r="C339" s="1">
        <v>37256</v>
      </c>
      <c r="D339">
        <v>5</v>
      </c>
      <c r="E339">
        <v>138</v>
      </c>
    </row>
    <row r="340" spans="1:5" x14ac:dyDescent="0.2">
      <c r="A340" t="s">
        <v>5</v>
      </c>
      <c r="B340" t="s">
        <v>27</v>
      </c>
      <c r="C340" s="1">
        <v>37621</v>
      </c>
      <c r="D340">
        <v>5</v>
      </c>
      <c r="E340">
        <v>138</v>
      </c>
    </row>
    <row r="341" spans="1:5" x14ac:dyDescent="0.2">
      <c r="A341" t="s">
        <v>5</v>
      </c>
      <c r="B341" t="s">
        <v>27</v>
      </c>
      <c r="C341" s="1">
        <v>37986</v>
      </c>
      <c r="D341">
        <v>5</v>
      </c>
      <c r="E341">
        <v>129</v>
      </c>
    </row>
    <row r="342" spans="1:5" x14ac:dyDescent="0.2">
      <c r="A342" t="s">
        <v>5</v>
      </c>
      <c r="B342" t="s">
        <v>27</v>
      </c>
      <c r="C342" s="1">
        <v>38352</v>
      </c>
      <c r="D342">
        <v>3</v>
      </c>
      <c r="E342">
        <v>103</v>
      </c>
    </row>
    <row r="343" spans="1:5" x14ac:dyDescent="0.2">
      <c r="A343" t="s">
        <v>5</v>
      </c>
      <c r="B343" t="s">
        <v>27</v>
      </c>
      <c r="C343" s="1">
        <v>38717</v>
      </c>
      <c r="D343">
        <v>3</v>
      </c>
      <c r="E343">
        <v>103</v>
      </c>
    </row>
    <row r="344" spans="1:5" x14ac:dyDescent="0.2">
      <c r="A344" t="s">
        <v>5</v>
      </c>
      <c r="B344" t="s">
        <v>27</v>
      </c>
      <c r="C344" s="1">
        <v>39082</v>
      </c>
      <c r="D344">
        <v>3</v>
      </c>
      <c r="E344">
        <v>107</v>
      </c>
    </row>
    <row r="345" spans="1:5" x14ac:dyDescent="0.2">
      <c r="A345" t="s">
        <v>5</v>
      </c>
      <c r="B345" t="s">
        <v>27</v>
      </c>
      <c r="C345" s="1">
        <v>39447</v>
      </c>
      <c r="D345">
        <v>3</v>
      </c>
      <c r="E345">
        <v>107</v>
      </c>
    </row>
    <row r="346" spans="1:5" x14ac:dyDescent="0.2">
      <c r="A346" t="s">
        <v>5</v>
      </c>
      <c r="B346" t="s">
        <v>27</v>
      </c>
      <c r="C346" s="1">
        <v>39813</v>
      </c>
      <c r="D346">
        <v>3</v>
      </c>
      <c r="E346">
        <v>123</v>
      </c>
    </row>
    <row r="347" spans="1:5" x14ac:dyDescent="0.2">
      <c r="A347" t="s">
        <v>5</v>
      </c>
      <c r="B347" t="s">
        <v>27</v>
      </c>
      <c r="C347" s="1">
        <v>40178</v>
      </c>
      <c r="D347">
        <v>3</v>
      </c>
      <c r="E347">
        <v>123</v>
      </c>
    </row>
    <row r="348" spans="1:5" x14ac:dyDescent="0.2">
      <c r="A348" t="s">
        <v>5</v>
      </c>
      <c r="B348" t="s">
        <v>27</v>
      </c>
      <c r="C348" s="1">
        <v>40543</v>
      </c>
      <c r="D348">
        <v>3</v>
      </c>
      <c r="E348">
        <v>123</v>
      </c>
    </row>
    <row r="349" spans="1:5" x14ac:dyDescent="0.2">
      <c r="A349" t="s">
        <v>5</v>
      </c>
      <c r="B349" t="s">
        <v>27</v>
      </c>
      <c r="C349" s="1">
        <v>40908</v>
      </c>
      <c r="D349">
        <v>3</v>
      </c>
      <c r="E349">
        <v>123</v>
      </c>
    </row>
    <row r="350" spans="1:5" x14ac:dyDescent="0.2">
      <c r="A350" t="s">
        <v>5</v>
      </c>
      <c r="B350" t="s">
        <v>27</v>
      </c>
      <c r="C350" s="1">
        <v>41274</v>
      </c>
      <c r="D350">
        <v>4</v>
      </c>
      <c r="E350">
        <v>156</v>
      </c>
    </row>
    <row r="351" spans="1:5" x14ac:dyDescent="0.2">
      <c r="A351" t="s">
        <v>5</v>
      </c>
      <c r="B351" t="s">
        <v>27</v>
      </c>
      <c r="C351" s="1">
        <v>41639</v>
      </c>
      <c r="D351">
        <v>4</v>
      </c>
      <c r="E351">
        <v>156</v>
      </c>
    </row>
    <row r="352" spans="1:5" x14ac:dyDescent="0.2">
      <c r="A352" t="s">
        <v>5</v>
      </c>
      <c r="B352" t="s">
        <v>27</v>
      </c>
      <c r="C352" s="1">
        <v>42004</v>
      </c>
      <c r="D352">
        <v>4</v>
      </c>
      <c r="E352">
        <v>156</v>
      </c>
    </row>
    <row r="353" spans="1:5" x14ac:dyDescent="0.2">
      <c r="A353" t="s">
        <v>5</v>
      </c>
      <c r="B353" t="s">
        <v>27</v>
      </c>
      <c r="C353" s="1">
        <v>42369</v>
      </c>
      <c r="D353">
        <v>4</v>
      </c>
      <c r="E353">
        <v>156</v>
      </c>
    </row>
    <row r="354" spans="1:5" x14ac:dyDescent="0.2">
      <c r="A354" t="s">
        <v>5</v>
      </c>
      <c r="B354" t="s">
        <v>28</v>
      </c>
      <c r="C354" s="1">
        <v>36891</v>
      </c>
      <c r="D354">
        <v>4</v>
      </c>
      <c r="E354">
        <v>137</v>
      </c>
    </row>
    <row r="355" spans="1:5" x14ac:dyDescent="0.2">
      <c r="A355" t="s">
        <v>5</v>
      </c>
      <c r="B355" t="s">
        <v>28</v>
      </c>
      <c r="C355" s="1">
        <v>37256</v>
      </c>
      <c r="D355">
        <v>4</v>
      </c>
      <c r="E355">
        <v>162</v>
      </c>
    </row>
    <row r="356" spans="1:5" x14ac:dyDescent="0.2">
      <c r="A356" t="s">
        <v>5</v>
      </c>
      <c r="B356" t="s">
        <v>28</v>
      </c>
      <c r="C356" s="1">
        <v>37621</v>
      </c>
      <c r="D356">
        <v>5</v>
      </c>
      <c r="E356">
        <v>172</v>
      </c>
    </row>
    <row r="357" spans="1:5" x14ac:dyDescent="0.2">
      <c r="A357" t="s">
        <v>5</v>
      </c>
      <c r="B357" t="s">
        <v>28</v>
      </c>
      <c r="C357" s="1">
        <v>37986</v>
      </c>
      <c r="D357">
        <v>6</v>
      </c>
      <c r="E357">
        <v>194</v>
      </c>
    </row>
    <row r="358" spans="1:5" x14ac:dyDescent="0.2">
      <c r="A358" t="s">
        <v>5</v>
      </c>
      <c r="B358" t="s">
        <v>28</v>
      </c>
      <c r="C358" s="1">
        <v>38352</v>
      </c>
      <c r="D358">
        <v>6</v>
      </c>
      <c r="E358">
        <v>211</v>
      </c>
    </row>
    <row r="359" spans="1:5" x14ac:dyDescent="0.2">
      <c r="A359" t="s">
        <v>5</v>
      </c>
      <c r="B359" t="s">
        <v>28</v>
      </c>
      <c r="C359" s="1">
        <v>38717</v>
      </c>
      <c r="D359">
        <v>6</v>
      </c>
      <c r="E359">
        <v>237</v>
      </c>
    </row>
    <row r="360" spans="1:5" x14ac:dyDescent="0.2">
      <c r="A360" t="s">
        <v>5</v>
      </c>
      <c r="B360" t="s">
        <v>28</v>
      </c>
      <c r="C360" s="1">
        <v>39082</v>
      </c>
      <c r="D360">
        <v>6</v>
      </c>
      <c r="E360">
        <v>239</v>
      </c>
    </row>
    <row r="361" spans="1:5" x14ac:dyDescent="0.2">
      <c r="A361" t="s">
        <v>5</v>
      </c>
      <c r="B361" t="s">
        <v>28</v>
      </c>
      <c r="C361" s="1">
        <v>39447</v>
      </c>
      <c r="D361">
        <v>6</v>
      </c>
      <c r="E361">
        <v>239</v>
      </c>
    </row>
    <row r="362" spans="1:5" x14ac:dyDescent="0.2">
      <c r="A362" t="s">
        <v>5</v>
      </c>
      <c r="B362" t="s">
        <v>28</v>
      </c>
      <c r="C362" s="1">
        <v>39813</v>
      </c>
      <c r="D362">
        <v>6</v>
      </c>
      <c r="E362">
        <v>239</v>
      </c>
    </row>
    <row r="363" spans="1:5" x14ac:dyDescent="0.2">
      <c r="A363" t="s">
        <v>5</v>
      </c>
      <c r="B363" t="s">
        <v>28</v>
      </c>
      <c r="C363" s="1">
        <v>40178</v>
      </c>
      <c r="D363">
        <v>6</v>
      </c>
      <c r="E363">
        <v>245</v>
      </c>
    </row>
    <row r="364" spans="1:5" x14ac:dyDescent="0.2">
      <c r="A364" t="s">
        <v>5</v>
      </c>
      <c r="B364" t="s">
        <v>28</v>
      </c>
      <c r="C364" s="1">
        <v>40543</v>
      </c>
      <c r="D364">
        <v>6</v>
      </c>
      <c r="E364">
        <v>245</v>
      </c>
    </row>
    <row r="365" spans="1:5" x14ac:dyDescent="0.2">
      <c r="A365" t="s">
        <v>5</v>
      </c>
      <c r="B365" t="s">
        <v>28</v>
      </c>
      <c r="C365" s="1">
        <v>40908</v>
      </c>
      <c r="D365">
        <v>6</v>
      </c>
      <c r="E365">
        <v>265</v>
      </c>
    </row>
    <row r="366" spans="1:5" x14ac:dyDescent="0.2">
      <c r="A366" t="s">
        <v>5</v>
      </c>
      <c r="B366" t="s">
        <v>28</v>
      </c>
      <c r="C366" s="1">
        <v>41274</v>
      </c>
      <c r="D366">
        <v>6</v>
      </c>
      <c r="E366">
        <v>271</v>
      </c>
    </row>
    <row r="367" spans="1:5" x14ac:dyDescent="0.2">
      <c r="A367" t="s">
        <v>5</v>
      </c>
      <c r="B367" t="s">
        <v>28</v>
      </c>
      <c r="C367" s="1">
        <v>41639</v>
      </c>
      <c r="D367">
        <v>6</v>
      </c>
      <c r="E367">
        <v>272</v>
      </c>
    </row>
    <row r="368" spans="1:5" x14ac:dyDescent="0.2">
      <c r="A368" t="s">
        <v>5</v>
      </c>
      <c r="B368" t="s">
        <v>28</v>
      </c>
      <c r="C368" s="1">
        <v>42004</v>
      </c>
      <c r="D368">
        <v>6</v>
      </c>
      <c r="E368">
        <v>272</v>
      </c>
    </row>
    <row r="369" spans="1:5" x14ac:dyDescent="0.2">
      <c r="A369" t="s">
        <v>5</v>
      </c>
      <c r="B369" t="s">
        <v>28</v>
      </c>
      <c r="C369" s="1">
        <v>42369</v>
      </c>
      <c r="D369">
        <v>6</v>
      </c>
      <c r="E369">
        <v>272</v>
      </c>
    </row>
    <row r="370" spans="1:5" x14ac:dyDescent="0.2">
      <c r="A370" t="s">
        <v>5</v>
      </c>
      <c r="B370" t="s">
        <v>29</v>
      </c>
      <c r="C370" s="1">
        <v>36891</v>
      </c>
      <c r="D370">
        <v>9</v>
      </c>
      <c r="E370">
        <v>364</v>
      </c>
    </row>
    <row r="371" spans="1:5" x14ac:dyDescent="0.2">
      <c r="A371" t="s">
        <v>5</v>
      </c>
      <c r="B371" t="s">
        <v>29</v>
      </c>
      <c r="C371" s="1">
        <v>37256</v>
      </c>
      <c r="D371">
        <v>8</v>
      </c>
      <c r="E371">
        <v>391</v>
      </c>
    </row>
    <row r="372" spans="1:5" x14ac:dyDescent="0.2">
      <c r="A372" t="s">
        <v>5</v>
      </c>
      <c r="B372" t="s">
        <v>29</v>
      </c>
      <c r="C372" s="1">
        <v>37621</v>
      </c>
      <c r="D372">
        <v>8</v>
      </c>
      <c r="E372">
        <v>391</v>
      </c>
    </row>
    <row r="373" spans="1:5" x14ac:dyDescent="0.2">
      <c r="A373" t="s">
        <v>5</v>
      </c>
      <c r="B373" t="s">
        <v>29</v>
      </c>
      <c r="C373" s="1">
        <v>37986</v>
      </c>
      <c r="D373">
        <v>7</v>
      </c>
      <c r="E373">
        <v>381</v>
      </c>
    </row>
    <row r="374" spans="1:5" x14ac:dyDescent="0.2">
      <c r="A374" t="s">
        <v>5</v>
      </c>
      <c r="B374" t="s">
        <v>29</v>
      </c>
      <c r="C374" s="1">
        <v>38352</v>
      </c>
      <c r="D374">
        <v>7</v>
      </c>
      <c r="E374">
        <v>381</v>
      </c>
    </row>
    <row r="375" spans="1:5" x14ac:dyDescent="0.2">
      <c r="A375" t="s">
        <v>5</v>
      </c>
      <c r="B375" t="s">
        <v>29</v>
      </c>
      <c r="C375" s="1">
        <v>38717</v>
      </c>
      <c r="D375">
        <v>7</v>
      </c>
      <c r="E375">
        <v>391</v>
      </c>
    </row>
    <row r="376" spans="1:5" x14ac:dyDescent="0.2">
      <c r="A376" t="s">
        <v>5</v>
      </c>
      <c r="B376" t="s">
        <v>29</v>
      </c>
      <c r="C376" s="1">
        <v>39082</v>
      </c>
      <c r="D376">
        <v>6</v>
      </c>
      <c r="E376">
        <v>372</v>
      </c>
    </row>
    <row r="377" spans="1:5" x14ac:dyDescent="0.2">
      <c r="A377" t="s">
        <v>5</v>
      </c>
      <c r="B377" t="s">
        <v>29</v>
      </c>
      <c r="C377" s="1">
        <v>39447</v>
      </c>
      <c r="D377">
        <v>6</v>
      </c>
      <c r="E377">
        <v>372</v>
      </c>
    </row>
    <row r="378" spans="1:5" x14ac:dyDescent="0.2">
      <c r="A378" t="s">
        <v>5</v>
      </c>
      <c r="B378" t="s">
        <v>29</v>
      </c>
      <c r="C378" s="1">
        <v>39813</v>
      </c>
      <c r="D378">
        <v>6</v>
      </c>
      <c r="E378">
        <v>372</v>
      </c>
    </row>
    <row r="379" spans="1:5" x14ac:dyDescent="0.2">
      <c r="A379" t="s">
        <v>5</v>
      </c>
      <c r="B379" t="s">
        <v>29</v>
      </c>
      <c r="C379" s="1">
        <v>40178</v>
      </c>
      <c r="D379">
        <v>5</v>
      </c>
      <c r="E379">
        <v>330</v>
      </c>
    </row>
    <row r="380" spans="1:5" x14ac:dyDescent="0.2">
      <c r="A380" t="s">
        <v>5</v>
      </c>
      <c r="B380" t="s">
        <v>29</v>
      </c>
      <c r="C380" s="1">
        <v>40543</v>
      </c>
      <c r="D380">
        <v>5</v>
      </c>
      <c r="E380">
        <v>330</v>
      </c>
    </row>
    <row r="381" spans="1:5" x14ac:dyDescent="0.2">
      <c r="A381" t="s">
        <v>5</v>
      </c>
      <c r="B381" t="s">
        <v>29</v>
      </c>
      <c r="C381" s="1">
        <v>40908</v>
      </c>
      <c r="D381">
        <v>5</v>
      </c>
      <c r="E381">
        <v>303</v>
      </c>
    </row>
    <row r="382" spans="1:5" x14ac:dyDescent="0.2">
      <c r="A382" t="s">
        <v>5</v>
      </c>
      <c r="B382" t="s">
        <v>29</v>
      </c>
      <c r="C382" s="1">
        <v>41274</v>
      </c>
      <c r="D382">
        <v>4</v>
      </c>
      <c r="E382">
        <v>285</v>
      </c>
    </row>
    <row r="383" spans="1:5" x14ac:dyDescent="0.2">
      <c r="A383" t="s">
        <v>5</v>
      </c>
      <c r="B383" t="s">
        <v>29</v>
      </c>
      <c r="C383" s="1">
        <v>41639</v>
      </c>
      <c r="D383">
        <v>4</v>
      </c>
      <c r="E383">
        <v>285</v>
      </c>
    </row>
    <row r="384" spans="1:5" x14ac:dyDescent="0.2">
      <c r="A384" t="s">
        <v>5</v>
      </c>
      <c r="B384" t="s">
        <v>29</v>
      </c>
      <c r="C384" s="1">
        <v>42004</v>
      </c>
      <c r="D384">
        <v>5</v>
      </c>
      <c r="E384">
        <v>305</v>
      </c>
    </row>
    <row r="385" spans="1:5" x14ac:dyDescent="0.2">
      <c r="A385" t="s">
        <v>5</v>
      </c>
      <c r="B385" t="s">
        <v>29</v>
      </c>
      <c r="C385" s="1">
        <v>42369</v>
      </c>
      <c r="D385">
        <v>5</v>
      </c>
      <c r="E385">
        <v>309</v>
      </c>
    </row>
    <row r="386" spans="1:5" x14ac:dyDescent="0.2">
      <c r="A386" t="s">
        <v>5</v>
      </c>
      <c r="B386" t="s">
        <v>30</v>
      </c>
      <c r="C386" s="1">
        <v>36891</v>
      </c>
      <c r="D386">
        <v>13</v>
      </c>
      <c r="E386">
        <v>371</v>
      </c>
    </row>
    <row r="387" spans="1:5" x14ac:dyDescent="0.2">
      <c r="A387" t="s">
        <v>5</v>
      </c>
      <c r="B387" t="s">
        <v>30</v>
      </c>
      <c r="C387" s="1">
        <v>37256</v>
      </c>
      <c r="D387">
        <v>13</v>
      </c>
      <c r="E387">
        <v>361</v>
      </c>
    </row>
    <row r="388" spans="1:5" x14ac:dyDescent="0.2">
      <c r="A388" t="s">
        <v>5</v>
      </c>
      <c r="B388" t="s">
        <v>30</v>
      </c>
      <c r="C388" s="1">
        <v>37621</v>
      </c>
      <c r="D388">
        <v>12</v>
      </c>
      <c r="E388">
        <v>358</v>
      </c>
    </row>
    <row r="389" spans="1:5" x14ac:dyDescent="0.2">
      <c r="A389" t="s">
        <v>5</v>
      </c>
      <c r="B389" t="s">
        <v>30</v>
      </c>
      <c r="C389" s="1">
        <v>37986</v>
      </c>
      <c r="D389">
        <v>12</v>
      </c>
      <c r="E389">
        <v>399</v>
      </c>
    </row>
    <row r="390" spans="1:5" x14ac:dyDescent="0.2">
      <c r="A390" t="s">
        <v>5</v>
      </c>
      <c r="B390" t="s">
        <v>30</v>
      </c>
      <c r="C390" s="1">
        <v>38352</v>
      </c>
      <c r="D390">
        <v>9</v>
      </c>
      <c r="E390">
        <v>343</v>
      </c>
    </row>
    <row r="391" spans="1:5" x14ac:dyDescent="0.2">
      <c r="A391" t="s">
        <v>5</v>
      </c>
      <c r="B391" t="s">
        <v>30</v>
      </c>
      <c r="C391" s="1">
        <v>38717</v>
      </c>
      <c r="D391">
        <v>9</v>
      </c>
      <c r="E391">
        <v>337</v>
      </c>
    </row>
    <row r="392" spans="1:5" x14ac:dyDescent="0.2">
      <c r="A392" t="s">
        <v>5</v>
      </c>
      <c r="B392" t="s">
        <v>30</v>
      </c>
      <c r="C392" s="1">
        <v>39082</v>
      </c>
      <c r="D392">
        <v>11</v>
      </c>
      <c r="E392">
        <v>442</v>
      </c>
    </row>
    <row r="393" spans="1:5" x14ac:dyDescent="0.2">
      <c r="A393" t="s">
        <v>5</v>
      </c>
      <c r="B393" t="s">
        <v>30</v>
      </c>
      <c r="C393" s="1">
        <v>39447</v>
      </c>
      <c r="D393">
        <v>11</v>
      </c>
      <c r="E393">
        <v>448</v>
      </c>
    </row>
    <row r="394" spans="1:5" x14ac:dyDescent="0.2">
      <c r="A394" t="s">
        <v>5</v>
      </c>
      <c r="B394" t="s">
        <v>30</v>
      </c>
      <c r="C394" s="1">
        <v>39813</v>
      </c>
      <c r="D394">
        <v>12</v>
      </c>
      <c r="E394">
        <v>468</v>
      </c>
    </row>
    <row r="395" spans="1:5" x14ac:dyDescent="0.2">
      <c r="A395" t="s">
        <v>5</v>
      </c>
      <c r="B395" t="s">
        <v>30</v>
      </c>
      <c r="C395" s="1">
        <v>40178</v>
      </c>
      <c r="D395">
        <v>12</v>
      </c>
      <c r="E395">
        <v>423</v>
      </c>
    </row>
    <row r="396" spans="1:5" x14ac:dyDescent="0.2">
      <c r="A396" t="s">
        <v>5</v>
      </c>
      <c r="B396" t="s">
        <v>30</v>
      </c>
      <c r="C396" s="1">
        <v>40543</v>
      </c>
      <c r="D396">
        <v>11</v>
      </c>
      <c r="E396">
        <v>446</v>
      </c>
    </row>
    <row r="397" spans="1:5" x14ac:dyDescent="0.2">
      <c r="A397" t="s">
        <v>5</v>
      </c>
      <c r="B397" t="s">
        <v>30</v>
      </c>
      <c r="C397" s="1">
        <v>40908</v>
      </c>
      <c r="D397">
        <v>11</v>
      </c>
      <c r="E397">
        <v>455</v>
      </c>
    </row>
    <row r="398" spans="1:5" x14ac:dyDescent="0.2">
      <c r="A398" t="s">
        <v>5</v>
      </c>
      <c r="B398" t="s">
        <v>30</v>
      </c>
      <c r="C398" s="1">
        <v>41274</v>
      </c>
      <c r="D398">
        <v>11</v>
      </c>
      <c r="E398">
        <v>475</v>
      </c>
    </row>
    <row r="399" spans="1:5" x14ac:dyDescent="0.2">
      <c r="A399" t="s">
        <v>5</v>
      </c>
      <c r="B399" t="s">
        <v>30</v>
      </c>
      <c r="C399" s="1">
        <v>41639</v>
      </c>
      <c r="D399">
        <v>13</v>
      </c>
      <c r="E399">
        <v>506</v>
      </c>
    </row>
    <row r="400" spans="1:5" x14ac:dyDescent="0.2">
      <c r="A400" t="s">
        <v>5</v>
      </c>
      <c r="B400" t="s">
        <v>30</v>
      </c>
      <c r="C400" s="1">
        <v>42004</v>
      </c>
      <c r="D400">
        <v>13</v>
      </c>
      <c r="E400">
        <v>516</v>
      </c>
    </row>
    <row r="401" spans="1:5" x14ac:dyDescent="0.2">
      <c r="A401" t="s">
        <v>5</v>
      </c>
      <c r="B401" t="s">
        <v>30</v>
      </c>
      <c r="C401" s="1">
        <v>42369</v>
      </c>
      <c r="D401">
        <v>12</v>
      </c>
      <c r="E401">
        <v>527</v>
      </c>
    </row>
    <row r="402" spans="1:5" x14ac:dyDescent="0.2">
      <c r="A402" t="s">
        <v>5</v>
      </c>
      <c r="B402" t="s">
        <v>31</v>
      </c>
      <c r="C402" s="1">
        <v>36891</v>
      </c>
      <c r="D402">
        <v>2</v>
      </c>
      <c r="E402">
        <v>40</v>
      </c>
    </row>
    <row r="403" spans="1:5" x14ac:dyDescent="0.2">
      <c r="A403" t="s">
        <v>5</v>
      </c>
      <c r="B403" t="s">
        <v>31</v>
      </c>
      <c r="C403" s="1">
        <v>37256</v>
      </c>
      <c r="D403">
        <v>2</v>
      </c>
      <c r="E403">
        <v>40</v>
      </c>
    </row>
    <row r="404" spans="1:5" x14ac:dyDescent="0.2">
      <c r="A404" t="s">
        <v>5</v>
      </c>
      <c r="B404" t="s">
        <v>31</v>
      </c>
      <c r="C404" s="1">
        <v>37621</v>
      </c>
      <c r="D404">
        <v>2</v>
      </c>
      <c r="E404">
        <v>40</v>
      </c>
    </row>
    <row r="405" spans="1:5" x14ac:dyDescent="0.2">
      <c r="A405" t="s">
        <v>5</v>
      </c>
      <c r="B405" t="s">
        <v>31</v>
      </c>
      <c r="C405" s="1">
        <v>37986</v>
      </c>
      <c r="D405">
        <v>2</v>
      </c>
      <c r="E405">
        <v>40</v>
      </c>
    </row>
    <row r="406" spans="1:5" x14ac:dyDescent="0.2">
      <c r="A406" t="s">
        <v>5</v>
      </c>
      <c r="B406" t="s">
        <v>31</v>
      </c>
      <c r="C406" s="1">
        <v>38352</v>
      </c>
      <c r="D406">
        <v>1</v>
      </c>
      <c r="E406">
        <v>20</v>
      </c>
    </row>
    <row r="407" spans="1:5" x14ac:dyDescent="0.2">
      <c r="A407" t="s">
        <v>5</v>
      </c>
      <c r="B407" t="s">
        <v>31</v>
      </c>
      <c r="C407" s="1">
        <v>38717</v>
      </c>
      <c r="D407">
        <v>1</v>
      </c>
      <c r="E407">
        <v>20</v>
      </c>
    </row>
    <row r="408" spans="1:5" x14ac:dyDescent="0.2">
      <c r="A408" t="s">
        <v>5</v>
      </c>
      <c r="B408" t="s">
        <v>31</v>
      </c>
      <c r="C408" s="1">
        <v>39082</v>
      </c>
      <c r="D408">
        <v>1</v>
      </c>
      <c r="E408">
        <v>20</v>
      </c>
    </row>
    <row r="409" spans="1:5" x14ac:dyDescent="0.2">
      <c r="A409" t="s">
        <v>5</v>
      </c>
      <c r="B409" t="s">
        <v>31</v>
      </c>
      <c r="C409" s="1">
        <v>39447</v>
      </c>
      <c r="D409">
        <v>1</v>
      </c>
      <c r="E409">
        <v>20</v>
      </c>
    </row>
    <row r="410" spans="1:5" x14ac:dyDescent="0.2">
      <c r="A410" t="s">
        <v>5</v>
      </c>
      <c r="B410" t="s">
        <v>31</v>
      </c>
      <c r="C410" s="1">
        <v>39813</v>
      </c>
      <c r="D410">
        <v>1</v>
      </c>
      <c r="E410">
        <v>20</v>
      </c>
    </row>
    <row r="411" spans="1:5" x14ac:dyDescent="0.2">
      <c r="A411" t="s">
        <v>5</v>
      </c>
      <c r="B411" t="s">
        <v>31</v>
      </c>
      <c r="C411" s="1">
        <v>40178</v>
      </c>
      <c r="D411">
        <v>2</v>
      </c>
      <c r="E411">
        <v>40</v>
      </c>
    </row>
    <row r="412" spans="1:5" x14ac:dyDescent="0.2">
      <c r="A412" t="s">
        <v>5</v>
      </c>
      <c r="B412" t="s">
        <v>31</v>
      </c>
      <c r="C412" s="1">
        <v>40543</v>
      </c>
      <c r="D412">
        <v>2</v>
      </c>
      <c r="E412">
        <v>40</v>
      </c>
    </row>
    <row r="413" spans="1:5" x14ac:dyDescent="0.2">
      <c r="A413" t="s">
        <v>5</v>
      </c>
      <c r="B413" t="s">
        <v>31</v>
      </c>
      <c r="C413" s="1">
        <v>40908</v>
      </c>
      <c r="D413">
        <v>2</v>
      </c>
      <c r="E413">
        <v>40</v>
      </c>
    </row>
    <row r="414" spans="1:5" x14ac:dyDescent="0.2">
      <c r="A414" t="s">
        <v>5</v>
      </c>
      <c r="B414" t="s">
        <v>31</v>
      </c>
      <c r="C414" s="1">
        <v>41274</v>
      </c>
      <c r="D414">
        <v>2</v>
      </c>
      <c r="E414">
        <v>40</v>
      </c>
    </row>
    <row r="415" spans="1:5" x14ac:dyDescent="0.2">
      <c r="A415" t="s">
        <v>5</v>
      </c>
      <c r="B415" t="s">
        <v>31</v>
      </c>
      <c r="C415" s="1">
        <v>41639</v>
      </c>
      <c r="D415">
        <v>2</v>
      </c>
      <c r="E415">
        <v>40</v>
      </c>
    </row>
    <row r="416" spans="1:5" x14ac:dyDescent="0.2">
      <c r="A416" t="s">
        <v>5</v>
      </c>
      <c r="B416" t="s">
        <v>31</v>
      </c>
      <c r="C416" s="1">
        <v>42004</v>
      </c>
      <c r="D416">
        <v>2</v>
      </c>
      <c r="E416">
        <v>40</v>
      </c>
    </row>
    <row r="417" spans="1:5" x14ac:dyDescent="0.2">
      <c r="A417" t="s">
        <v>5</v>
      </c>
      <c r="B417" t="s">
        <v>31</v>
      </c>
      <c r="C417" s="1">
        <v>42369</v>
      </c>
      <c r="D417">
        <v>2</v>
      </c>
      <c r="E417">
        <v>40</v>
      </c>
    </row>
    <row r="418" spans="1:5" x14ac:dyDescent="0.2">
      <c r="A418" t="s">
        <v>5</v>
      </c>
      <c r="B418" t="s">
        <v>32</v>
      </c>
      <c r="C418" s="1">
        <v>36891</v>
      </c>
      <c r="D418">
        <v>390</v>
      </c>
      <c r="E418">
        <v>27083</v>
      </c>
    </row>
    <row r="419" spans="1:5" x14ac:dyDescent="0.2">
      <c r="A419" t="s">
        <v>5</v>
      </c>
      <c r="B419" t="s">
        <v>32</v>
      </c>
      <c r="C419" s="1">
        <v>37256</v>
      </c>
      <c r="D419">
        <v>392</v>
      </c>
      <c r="E419">
        <v>27401</v>
      </c>
    </row>
    <row r="420" spans="1:5" x14ac:dyDescent="0.2">
      <c r="A420" t="s">
        <v>5</v>
      </c>
      <c r="B420" t="s">
        <v>32</v>
      </c>
      <c r="C420" s="1">
        <v>37621</v>
      </c>
      <c r="D420">
        <v>389</v>
      </c>
      <c r="E420">
        <v>27449</v>
      </c>
    </row>
    <row r="421" spans="1:5" x14ac:dyDescent="0.2">
      <c r="A421" t="s">
        <v>5</v>
      </c>
      <c r="B421" t="s">
        <v>32</v>
      </c>
      <c r="C421" s="1">
        <v>37986</v>
      </c>
      <c r="D421">
        <v>382</v>
      </c>
      <c r="E421">
        <v>27315</v>
      </c>
    </row>
    <row r="422" spans="1:5" x14ac:dyDescent="0.2">
      <c r="A422" t="s">
        <v>5</v>
      </c>
      <c r="B422" t="s">
        <v>32</v>
      </c>
      <c r="C422" s="1">
        <v>38352</v>
      </c>
      <c r="D422">
        <v>383</v>
      </c>
      <c r="E422">
        <v>27399</v>
      </c>
    </row>
    <row r="423" spans="1:5" x14ac:dyDescent="0.2">
      <c r="A423" t="s">
        <v>5</v>
      </c>
      <c r="B423" t="s">
        <v>32</v>
      </c>
      <c r="C423" s="1">
        <v>38717</v>
      </c>
      <c r="D423">
        <v>378</v>
      </c>
      <c r="E423">
        <v>27174</v>
      </c>
    </row>
    <row r="424" spans="1:5" x14ac:dyDescent="0.2">
      <c r="A424" t="s">
        <v>5</v>
      </c>
      <c r="B424" t="s">
        <v>32</v>
      </c>
      <c r="C424" s="1">
        <v>39082</v>
      </c>
      <c r="D424">
        <v>382</v>
      </c>
      <c r="E424">
        <v>27829</v>
      </c>
    </row>
    <row r="425" spans="1:5" x14ac:dyDescent="0.2">
      <c r="A425" t="s">
        <v>5</v>
      </c>
      <c r="B425" t="s">
        <v>32</v>
      </c>
      <c r="C425" s="1">
        <v>39447</v>
      </c>
      <c r="D425">
        <v>384</v>
      </c>
      <c r="E425">
        <v>28364</v>
      </c>
    </row>
    <row r="426" spans="1:5" x14ac:dyDescent="0.2">
      <c r="A426" t="s">
        <v>5</v>
      </c>
      <c r="B426" t="s">
        <v>32</v>
      </c>
      <c r="C426" s="1">
        <v>39813</v>
      </c>
      <c r="D426">
        <v>381</v>
      </c>
      <c r="E426">
        <v>28837</v>
      </c>
    </row>
    <row r="427" spans="1:5" x14ac:dyDescent="0.2">
      <c r="A427" t="s">
        <v>5</v>
      </c>
      <c r="B427" t="s">
        <v>32</v>
      </c>
      <c r="C427" s="1">
        <v>40178</v>
      </c>
      <c r="D427">
        <v>386</v>
      </c>
      <c r="E427">
        <v>29517</v>
      </c>
    </row>
    <row r="428" spans="1:5" x14ac:dyDescent="0.2">
      <c r="A428" t="s">
        <v>5</v>
      </c>
      <c r="B428" t="s">
        <v>32</v>
      </c>
      <c r="C428" s="1">
        <v>40543</v>
      </c>
      <c r="D428">
        <v>387</v>
      </c>
      <c r="E428">
        <v>29933</v>
      </c>
    </row>
    <row r="429" spans="1:5" x14ac:dyDescent="0.2">
      <c r="A429" t="s">
        <v>5</v>
      </c>
      <c r="B429" t="s">
        <v>32</v>
      </c>
      <c r="C429" s="1">
        <v>40908</v>
      </c>
      <c r="D429">
        <v>395</v>
      </c>
      <c r="E429">
        <v>31054</v>
      </c>
    </row>
    <row r="430" spans="1:5" x14ac:dyDescent="0.2">
      <c r="A430" t="s">
        <v>5</v>
      </c>
      <c r="B430" t="s">
        <v>32</v>
      </c>
      <c r="C430" s="1">
        <v>41274</v>
      </c>
      <c r="D430">
        <v>414</v>
      </c>
      <c r="E430">
        <v>32674</v>
      </c>
    </row>
    <row r="431" spans="1:5" x14ac:dyDescent="0.2">
      <c r="A431" t="s">
        <v>5</v>
      </c>
      <c r="B431" t="s">
        <v>32</v>
      </c>
      <c r="C431" s="1">
        <v>41639</v>
      </c>
      <c r="D431">
        <v>435</v>
      </c>
      <c r="E431">
        <v>34875</v>
      </c>
    </row>
    <row r="432" spans="1:5" x14ac:dyDescent="0.2">
      <c r="A432" t="s">
        <v>5</v>
      </c>
      <c r="B432" t="s">
        <v>32</v>
      </c>
      <c r="C432" s="1">
        <v>42004</v>
      </c>
      <c r="D432">
        <v>443</v>
      </c>
      <c r="E432">
        <v>36502</v>
      </c>
    </row>
    <row r="433" spans="1:5" x14ac:dyDescent="0.2">
      <c r="A433" t="s">
        <v>5</v>
      </c>
      <c r="B433" t="s">
        <v>32</v>
      </c>
      <c r="C433" s="1">
        <v>42369</v>
      </c>
      <c r="D433">
        <v>461</v>
      </c>
      <c r="E433">
        <v>38771</v>
      </c>
    </row>
    <row r="434" spans="1:5" x14ac:dyDescent="0.2">
      <c r="A434" t="s">
        <v>5</v>
      </c>
      <c r="B434" t="s">
        <v>33</v>
      </c>
      <c r="C434" s="1">
        <v>36891</v>
      </c>
      <c r="D434">
        <v>7</v>
      </c>
      <c r="E434">
        <v>160</v>
      </c>
    </row>
    <row r="435" spans="1:5" x14ac:dyDescent="0.2">
      <c r="A435" t="s">
        <v>5</v>
      </c>
      <c r="B435" t="s">
        <v>33</v>
      </c>
      <c r="C435" s="1">
        <v>37256</v>
      </c>
      <c r="D435">
        <v>8</v>
      </c>
      <c r="E435">
        <v>165</v>
      </c>
    </row>
    <row r="436" spans="1:5" x14ac:dyDescent="0.2">
      <c r="A436" t="s">
        <v>5</v>
      </c>
      <c r="B436" t="s">
        <v>33</v>
      </c>
      <c r="C436" s="1">
        <v>37621</v>
      </c>
      <c r="D436">
        <v>8</v>
      </c>
      <c r="E436">
        <v>167</v>
      </c>
    </row>
    <row r="437" spans="1:5" x14ac:dyDescent="0.2">
      <c r="A437" t="s">
        <v>5</v>
      </c>
      <c r="B437" t="s">
        <v>33</v>
      </c>
      <c r="C437" s="1">
        <v>37986</v>
      </c>
      <c r="D437">
        <v>9</v>
      </c>
      <c r="E437">
        <v>197</v>
      </c>
    </row>
    <row r="438" spans="1:5" x14ac:dyDescent="0.2">
      <c r="A438" t="s">
        <v>5</v>
      </c>
      <c r="B438" t="s">
        <v>33</v>
      </c>
      <c r="C438" s="1">
        <v>38352</v>
      </c>
      <c r="D438">
        <v>8</v>
      </c>
      <c r="E438">
        <v>182</v>
      </c>
    </row>
    <row r="439" spans="1:5" x14ac:dyDescent="0.2">
      <c r="A439" t="s">
        <v>5</v>
      </c>
      <c r="B439" t="s">
        <v>33</v>
      </c>
      <c r="C439" s="1">
        <v>38717</v>
      </c>
      <c r="D439">
        <v>7</v>
      </c>
      <c r="E439">
        <v>152</v>
      </c>
    </row>
    <row r="440" spans="1:5" x14ac:dyDescent="0.2">
      <c r="A440" t="s">
        <v>5</v>
      </c>
      <c r="B440" t="s">
        <v>33</v>
      </c>
      <c r="C440" s="1">
        <v>39082</v>
      </c>
      <c r="D440">
        <v>8</v>
      </c>
      <c r="E440">
        <v>172</v>
      </c>
    </row>
    <row r="441" spans="1:5" x14ac:dyDescent="0.2">
      <c r="A441" t="s">
        <v>5</v>
      </c>
      <c r="B441" t="s">
        <v>33</v>
      </c>
      <c r="C441" s="1">
        <v>39447</v>
      </c>
      <c r="D441">
        <v>7</v>
      </c>
      <c r="E441">
        <v>152</v>
      </c>
    </row>
    <row r="442" spans="1:5" x14ac:dyDescent="0.2">
      <c r="A442" t="s">
        <v>5</v>
      </c>
      <c r="B442" t="s">
        <v>33</v>
      </c>
      <c r="C442" s="1">
        <v>39813</v>
      </c>
      <c r="D442">
        <v>7</v>
      </c>
      <c r="E442">
        <v>152</v>
      </c>
    </row>
    <row r="443" spans="1:5" x14ac:dyDescent="0.2">
      <c r="A443" t="s">
        <v>5</v>
      </c>
      <c r="B443" t="s">
        <v>33</v>
      </c>
      <c r="C443" s="1">
        <v>40178</v>
      </c>
      <c r="D443">
        <v>8</v>
      </c>
      <c r="E443">
        <v>194</v>
      </c>
    </row>
    <row r="444" spans="1:5" x14ac:dyDescent="0.2">
      <c r="A444" t="s">
        <v>5</v>
      </c>
      <c r="B444" t="s">
        <v>33</v>
      </c>
      <c r="C444" s="1">
        <v>40543</v>
      </c>
      <c r="D444">
        <v>8</v>
      </c>
      <c r="E444">
        <v>228</v>
      </c>
    </row>
    <row r="445" spans="1:5" x14ac:dyDescent="0.2">
      <c r="A445" t="s">
        <v>5</v>
      </c>
      <c r="B445" t="s">
        <v>33</v>
      </c>
      <c r="C445" s="1">
        <v>40908</v>
      </c>
      <c r="D445">
        <v>7</v>
      </c>
      <c r="E445">
        <v>231</v>
      </c>
    </row>
    <row r="446" spans="1:5" x14ac:dyDescent="0.2">
      <c r="A446" t="s">
        <v>5</v>
      </c>
      <c r="B446" t="s">
        <v>33</v>
      </c>
      <c r="C446" s="1">
        <v>41274</v>
      </c>
      <c r="D446">
        <v>7</v>
      </c>
      <c r="E446">
        <v>234</v>
      </c>
    </row>
    <row r="447" spans="1:5" x14ac:dyDescent="0.2">
      <c r="A447" t="s">
        <v>5</v>
      </c>
      <c r="B447" t="s">
        <v>33</v>
      </c>
      <c r="C447" s="1">
        <v>41639</v>
      </c>
      <c r="D447">
        <v>6</v>
      </c>
      <c r="E447">
        <v>197</v>
      </c>
    </row>
    <row r="448" spans="1:5" x14ac:dyDescent="0.2">
      <c r="A448" t="s">
        <v>5</v>
      </c>
      <c r="B448" t="s">
        <v>33</v>
      </c>
      <c r="C448" s="1">
        <v>42004</v>
      </c>
      <c r="D448">
        <v>6</v>
      </c>
      <c r="E448">
        <v>207</v>
      </c>
    </row>
    <row r="449" spans="1:5" x14ac:dyDescent="0.2">
      <c r="A449" t="s">
        <v>5</v>
      </c>
      <c r="B449" t="s">
        <v>33</v>
      </c>
      <c r="C449" s="1">
        <v>42369</v>
      </c>
      <c r="D449">
        <v>6</v>
      </c>
      <c r="E449">
        <v>225</v>
      </c>
    </row>
    <row r="450" spans="1:5" x14ac:dyDescent="0.2">
      <c r="A450" t="s">
        <v>5</v>
      </c>
      <c r="B450" t="s">
        <v>34</v>
      </c>
      <c r="C450" s="1">
        <v>36891</v>
      </c>
      <c r="D450">
        <v>5</v>
      </c>
      <c r="E450">
        <v>175</v>
      </c>
    </row>
    <row r="451" spans="1:5" x14ac:dyDescent="0.2">
      <c r="A451" t="s">
        <v>5</v>
      </c>
      <c r="B451" t="s">
        <v>34</v>
      </c>
      <c r="C451" s="1">
        <v>37256</v>
      </c>
      <c r="D451">
        <v>4</v>
      </c>
      <c r="E451">
        <v>108</v>
      </c>
    </row>
    <row r="452" spans="1:5" x14ac:dyDescent="0.2">
      <c r="A452" t="s">
        <v>5</v>
      </c>
      <c r="B452" t="s">
        <v>34</v>
      </c>
      <c r="C452" s="1">
        <v>37621</v>
      </c>
      <c r="D452">
        <v>4</v>
      </c>
      <c r="E452">
        <v>136</v>
      </c>
    </row>
    <row r="453" spans="1:5" x14ac:dyDescent="0.2">
      <c r="A453" t="s">
        <v>5</v>
      </c>
      <c r="B453" t="s">
        <v>34</v>
      </c>
      <c r="C453" s="1">
        <v>37986</v>
      </c>
      <c r="D453">
        <v>3</v>
      </c>
      <c r="E453">
        <v>108</v>
      </c>
    </row>
    <row r="454" spans="1:5" x14ac:dyDescent="0.2">
      <c r="A454" t="s">
        <v>5</v>
      </c>
      <c r="B454" t="s">
        <v>34</v>
      </c>
      <c r="C454" s="1">
        <v>38352</v>
      </c>
      <c r="D454">
        <v>3</v>
      </c>
      <c r="E454">
        <v>116</v>
      </c>
    </row>
    <row r="455" spans="1:5" x14ac:dyDescent="0.2">
      <c r="A455" t="s">
        <v>5</v>
      </c>
      <c r="B455" t="s">
        <v>34</v>
      </c>
      <c r="C455" s="1">
        <v>38717</v>
      </c>
      <c r="D455">
        <v>3</v>
      </c>
      <c r="E455">
        <v>116</v>
      </c>
    </row>
    <row r="456" spans="1:5" x14ac:dyDescent="0.2">
      <c r="A456" t="s">
        <v>5</v>
      </c>
      <c r="B456" t="s">
        <v>34</v>
      </c>
      <c r="C456" s="1">
        <v>39082</v>
      </c>
      <c r="D456">
        <v>3</v>
      </c>
      <c r="E456">
        <v>116</v>
      </c>
    </row>
    <row r="457" spans="1:5" x14ac:dyDescent="0.2">
      <c r="A457" t="s">
        <v>5</v>
      </c>
      <c r="B457" t="s">
        <v>34</v>
      </c>
      <c r="C457" s="1">
        <v>39447</v>
      </c>
      <c r="D457">
        <v>4</v>
      </c>
      <c r="E457">
        <v>173</v>
      </c>
    </row>
    <row r="458" spans="1:5" x14ac:dyDescent="0.2">
      <c r="A458" t="s">
        <v>5</v>
      </c>
      <c r="B458" t="s">
        <v>34</v>
      </c>
      <c r="C458" s="1">
        <v>39813</v>
      </c>
      <c r="D458">
        <v>4</v>
      </c>
      <c r="E458">
        <v>173</v>
      </c>
    </row>
    <row r="459" spans="1:5" x14ac:dyDescent="0.2">
      <c r="A459" t="s">
        <v>5</v>
      </c>
      <c r="B459" t="s">
        <v>34</v>
      </c>
      <c r="C459" s="1">
        <v>40178</v>
      </c>
      <c r="D459">
        <v>4</v>
      </c>
      <c r="E459">
        <v>173</v>
      </c>
    </row>
    <row r="460" spans="1:5" x14ac:dyDescent="0.2">
      <c r="A460" t="s">
        <v>5</v>
      </c>
      <c r="B460" t="s">
        <v>34</v>
      </c>
      <c r="C460" s="1">
        <v>40543</v>
      </c>
      <c r="D460">
        <v>4</v>
      </c>
      <c r="E460">
        <v>173</v>
      </c>
    </row>
    <row r="461" spans="1:5" x14ac:dyDescent="0.2">
      <c r="A461" t="s">
        <v>5</v>
      </c>
      <c r="B461" t="s">
        <v>34</v>
      </c>
      <c r="C461" s="1">
        <v>40908</v>
      </c>
      <c r="D461">
        <v>4</v>
      </c>
      <c r="E461">
        <v>173</v>
      </c>
    </row>
    <row r="462" spans="1:5" x14ac:dyDescent="0.2">
      <c r="A462" t="s">
        <v>5</v>
      </c>
      <c r="B462" t="s">
        <v>34</v>
      </c>
      <c r="C462" s="1">
        <v>41274</v>
      </c>
      <c r="D462">
        <v>4</v>
      </c>
      <c r="E462">
        <v>166</v>
      </c>
    </row>
    <row r="463" spans="1:5" x14ac:dyDescent="0.2">
      <c r="A463" t="s">
        <v>5</v>
      </c>
      <c r="B463" t="s">
        <v>34</v>
      </c>
      <c r="C463" s="1">
        <v>41639</v>
      </c>
      <c r="D463">
        <v>3</v>
      </c>
      <c r="E463">
        <v>135</v>
      </c>
    </row>
    <row r="464" spans="1:5" x14ac:dyDescent="0.2">
      <c r="A464" t="s">
        <v>5</v>
      </c>
      <c r="B464" t="s">
        <v>34</v>
      </c>
      <c r="C464" s="1">
        <v>42004</v>
      </c>
      <c r="D464">
        <v>3</v>
      </c>
      <c r="E464">
        <v>141</v>
      </c>
    </row>
    <row r="465" spans="1:5" x14ac:dyDescent="0.2">
      <c r="A465" t="s">
        <v>5</v>
      </c>
      <c r="B465" t="s">
        <v>34</v>
      </c>
      <c r="C465" s="1">
        <v>42369</v>
      </c>
      <c r="D465">
        <v>3</v>
      </c>
      <c r="E465">
        <v>149</v>
      </c>
    </row>
    <row r="466" spans="1:5" x14ac:dyDescent="0.2">
      <c r="A466" t="s">
        <v>5</v>
      </c>
      <c r="B466" t="s">
        <v>35</v>
      </c>
      <c r="C466" s="1">
        <v>36891</v>
      </c>
      <c r="D466">
        <v>12</v>
      </c>
      <c r="E466">
        <v>560</v>
      </c>
    </row>
    <row r="467" spans="1:5" x14ac:dyDescent="0.2">
      <c r="A467" t="s">
        <v>5</v>
      </c>
      <c r="B467" t="s">
        <v>35</v>
      </c>
      <c r="C467" s="1">
        <v>37256</v>
      </c>
      <c r="D467">
        <v>11</v>
      </c>
      <c r="E467">
        <v>540</v>
      </c>
    </row>
    <row r="468" spans="1:5" x14ac:dyDescent="0.2">
      <c r="A468" t="s">
        <v>5</v>
      </c>
      <c r="B468" t="s">
        <v>35</v>
      </c>
      <c r="C468" s="1">
        <v>37621</v>
      </c>
      <c r="D468">
        <v>11</v>
      </c>
      <c r="E468">
        <v>555</v>
      </c>
    </row>
    <row r="469" spans="1:5" x14ac:dyDescent="0.2">
      <c r="A469" t="s">
        <v>5</v>
      </c>
      <c r="B469" t="s">
        <v>35</v>
      </c>
      <c r="C469" s="1">
        <v>37986</v>
      </c>
      <c r="D469">
        <v>11</v>
      </c>
      <c r="E469">
        <v>555</v>
      </c>
    </row>
    <row r="470" spans="1:5" x14ac:dyDescent="0.2">
      <c r="A470" t="s">
        <v>5</v>
      </c>
      <c r="B470" t="s">
        <v>35</v>
      </c>
      <c r="C470" s="1">
        <v>38352</v>
      </c>
      <c r="D470">
        <v>11</v>
      </c>
      <c r="E470">
        <v>555</v>
      </c>
    </row>
    <row r="471" spans="1:5" x14ac:dyDescent="0.2">
      <c r="A471" t="s">
        <v>5</v>
      </c>
      <c r="B471" t="s">
        <v>35</v>
      </c>
      <c r="C471" s="1">
        <v>38717</v>
      </c>
      <c r="D471">
        <v>13</v>
      </c>
      <c r="E471">
        <v>674</v>
      </c>
    </row>
    <row r="472" spans="1:5" x14ac:dyDescent="0.2">
      <c r="A472" t="s">
        <v>5</v>
      </c>
      <c r="B472" t="s">
        <v>35</v>
      </c>
      <c r="C472" s="1">
        <v>39082</v>
      </c>
      <c r="D472">
        <v>13</v>
      </c>
      <c r="E472">
        <v>732</v>
      </c>
    </row>
    <row r="473" spans="1:5" x14ac:dyDescent="0.2">
      <c r="A473" t="s">
        <v>5</v>
      </c>
      <c r="B473" t="s">
        <v>35</v>
      </c>
      <c r="C473" s="1">
        <v>39447</v>
      </c>
      <c r="D473">
        <v>16</v>
      </c>
      <c r="E473">
        <v>861</v>
      </c>
    </row>
    <row r="474" spans="1:5" x14ac:dyDescent="0.2">
      <c r="A474" t="s">
        <v>5</v>
      </c>
      <c r="B474" t="s">
        <v>35</v>
      </c>
      <c r="C474" s="1">
        <v>39813</v>
      </c>
      <c r="D474">
        <v>15</v>
      </c>
      <c r="E474">
        <v>829</v>
      </c>
    </row>
    <row r="475" spans="1:5" x14ac:dyDescent="0.2">
      <c r="A475" t="s">
        <v>5</v>
      </c>
      <c r="B475" t="s">
        <v>35</v>
      </c>
      <c r="C475" s="1">
        <v>40178</v>
      </c>
      <c r="D475">
        <v>13</v>
      </c>
      <c r="E475">
        <v>700</v>
      </c>
    </row>
    <row r="476" spans="1:5" x14ac:dyDescent="0.2">
      <c r="A476" t="s">
        <v>5</v>
      </c>
      <c r="B476" t="s">
        <v>35</v>
      </c>
      <c r="C476" s="1">
        <v>40543</v>
      </c>
      <c r="D476">
        <v>13</v>
      </c>
      <c r="E476">
        <v>718</v>
      </c>
    </row>
    <row r="477" spans="1:5" x14ac:dyDescent="0.2">
      <c r="A477" t="s">
        <v>5</v>
      </c>
      <c r="B477" t="s">
        <v>35</v>
      </c>
      <c r="C477" s="1">
        <v>40908</v>
      </c>
      <c r="D477">
        <v>13</v>
      </c>
      <c r="E477">
        <v>746</v>
      </c>
    </row>
    <row r="478" spans="1:5" x14ac:dyDescent="0.2">
      <c r="A478" t="s">
        <v>5</v>
      </c>
      <c r="B478" t="s">
        <v>35</v>
      </c>
      <c r="C478" s="1">
        <v>41274</v>
      </c>
      <c r="D478">
        <v>12</v>
      </c>
      <c r="E478">
        <v>747</v>
      </c>
    </row>
    <row r="479" spans="1:5" x14ac:dyDescent="0.2">
      <c r="A479" t="s">
        <v>5</v>
      </c>
      <c r="B479" t="s">
        <v>35</v>
      </c>
      <c r="C479" s="1">
        <v>41639</v>
      </c>
      <c r="D479">
        <v>11</v>
      </c>
      <c r="E479">
        <v>653</v>
      </c>
    </row>
    <row r="480" spans="1:5" x14ac:dyDescent="0.2">
      <c r="A480" t="s">
        <v>5</v>
      </c>
      <c r="B480" t="s">
        <v>35</v>
      </c>
      <c r="C480" s="1">
        <v>42004</v>
      </c>
      <c r="D480">
        <v>10</v>
      </c>
      <c r="E480">
        <v>638</v>
      </c>
    </row>
    <row r="481" spans="1:5" x14ac:dyDescent="0.2">
      <c r="A481" t="s">
        <v>5</v>
      </c>
      <c r="B481" t="s">
        <v>35</v>
      </c>
      <c r="C481" s="1">
        <v>42369</v>
      </c>
      <c r="D481">
        <v>10</v>
      </c>
      <c r="E481">
        <v>632</v>
      </c>
    </row>
    <row r="482" spans="1:5" x14ac:dyDescent="0.2">
      <c r="A482" t="s">
        <v>5</v>
      </c>
      <c r="B482" t="s">
        <v>36</v>
      </c>
      <c r="C482" s="1">
        <v>36891</v>
      </c>
      <c r="D482">
        <v>19</v>
      </c>
      <c r="E482">
        <v>516</v>
      </c>
    </row>
    <row r="483" spans="1:5" x14ac:dyDescent="0.2">
      <c r="A483" t="s">
        <v>5</v>
      </c>
      <c r="B483" t="s">
        <v>36</v>
      </c>
      <c r="C483" s="1">
        <v>37256</v>
      </c>
      <c r="D483">
        <v>19</v>
      </c>
      <c r="E483">
        <v>509</v>
      </c>
    </row>
    <row r="484" spans="1:5" x14ac:dyDescent="0.2">
      <c r="A484" t="s">
        <v>5</v>
      </c>
      <c r="B484" t="s">
        <v>36</v>
      </c>
      <c r="C484" s="1">
        <v>37621</v>
      </c>
      <c r="D484">
        <v>17</v>
      </c>
      <c r="E484">
        <v>521</v>
      </c>
    </row>
    <row r="485" spans="1:5" x14ac:dyDescent="0.2">
      <c r="A485" t="s">
        <v>5</v>
      </c>
      <c r="B485" t="s">
        <v>36</v>
      </c>
      <c r="C485" s="1">
        <v>37986</v>
      </c>
      <c r="D485">
        <v>16</v>
      </c>
      <c r="E485">
        <v>469</v>
      </c>
    </row>
    <row r="486" spans="1:5" x14ac:dyDescent="0.2">
      <c r="A486" t="s">
        <v>5</v>
      </c>
      <c r="B486" t="s">
        <v>36</v>
      </c>
      <c r="C486" s="1">
        <v>38352</v>
      </c>
      <c r="D486">
        <v>18</v>
      </c>
      <c r="E486">
        <v>485</v>
      </c>
    </row>
    <row r="487" spans="1:5" x14ac:dyDescent="0.2">
      <c r="A487" t="s">
        <v>5</v>
      </c>
      <c r="B487" t="s">
        <v>36</v>
      </c>
      <c r="C487" s="1">
        <v>38717</v>
      </c>
      <c r="D487">
        <v>24</v>
      </c>
      <c r="E487">
        <v>558</v>
      </c>
    </row>
    <row r="488" spans="1:5" x14ac:dyDescent="0.2">
      <c r="A488" t="s">
        <v>5</v>
      </c>
      <c r="B488" t="s">
        <v>36</v>
      </c>
      <c r="C488" s="1">
        <v>39082</v>
      </c>
      <c r="D488">
        <v>22</v>
      </c>
      <c r="E488">
        <v>540</v>
      </c>
    </row>
    <row r="489" spans="1:5" x14ac:dyDescent="0.2">
      <c r="A489" t="s">
        <v>5</v>
      </c>
      <c r="B489" t="s">
        <v>36</v>
      </c>
      <c r="C489" s="1">
        <v>39447</v>
      </c>
      <c r="D489">
        <v>22</v>
      </c>
      <c r="E489">
        <v>564</v>
      </c>
    </row>
    <row r="490" spans="1:5" x14ac:dyDescent="0.2">
      <c r="A490" t="s">
        <v>5</v>
      </c>
      <c r="B490" t="s">
        <v>36</v>
      </c>
      <c r="C490" s="1">
        <v>39813</v>
      </c>
      <c r="D490">
        <v>23</v>
      </c>
      <c r="E490">
        <v>615</v>
      </c>
    </row>
    <row r="491" spans="1:5" x14ac:dyDescent="0.2">
      <c r="A491" t="s">
        <v>5</v>
      </c>
      <c r="B491" t="s">
        <v>36</v>
      </c>
      <c r="C491" s="1">
        <v>40178</v>
      </c>
      <c r="D491">
        <v>21</v>
      </c>
      <c r="E491">
        <v>625</v>
      </c>
    </row>
    <row r="492" spans="1:5" x14ac:dyDescent="0.2">
      <c r="A492" t="s">
        <v>5</v>
      </c>
      <c r="B492" t="s">
        <v>36</v>
      </c>
      <c r="C492" s="1">
        <v>40543</v>
      </c>
      <c r="D492">
        <v>20</v>
      </c>
      <c r="E492">
        <v>619</v>
      </c>
    </row>
    <row r="493" spans="1:5" x14ac:dyDescent="0.2">
      <c r="A493" t="s">
        <v>5</v>
      </c>
      <c r="B493" t="s">
        <v>36</v>
      </c>
      <c r="C493" s="1">
        <v>40908</v>
      </c>
      <c r="D493">
        <v>19</v>
      </c>
      <c r="E493">
        <v>620</v>
      </c>
    </row>
    <row r="494" spans="1:5" x14ac:dyDescent="0.2">
      <c r="A494" t="s">
        <v>5</v>
      </c>
      <c r="B494" t="s">
        <v>36</v>
      </c>
      <c r="C494" s="1">
        <v>41274</v>
      </c>
      <c r="D494">
        <v>18</v>
      </c>
      <c r="E494">
        <v>620</v>
      </c>
    </row>
    <row r="495" spans="1:5" x14ac:dyDescent="0.2">
      <c r="A495" t="s">
        <v>5</v>
      </c>
      <c r="B495" t="s">
        <v>36</v>
      </c>
      <c r="C495" s="1">
        <v>41639</v>
      </c>
      <c r="D495">
        <v>17</v>
      </c>
      <c r="E495">
        <v>584</v>
      </c>
    </row>
    <row r="496" spans="1:5" x14ac:dyDescent="0.2">
      <c r="A496" t="s">
        <v>5</v>
      </c>
      <c r="B496" t="s">
        <v>36</v>
      </c>
      <c r="C496" s="1">
        <v>42004</v>
      </c>
      <c r="D496">
        <v>17</v>
      </c>
      <c r="E496">
        <v>584</v>
      </c>
    </row>
    <row r="497" spans="1:5" x14ac:dyDescent="0.2">
      <c r="A497" t="s">
        <v>5</v>
      </c>
      <c r="B497" t="s">
        <v>36</v>
      </c>
      <c r="C497" s="1">
        <v>42369</v>
      </c>
      <c r="D497">
        <v>15</v>
      </c>
      <c r="E497">
        <v>548</v>
      </c>
    </row>
    <row r="498" spans="1:5" x14ac:dyDescent="0.2">
      <c r="A498" t="s">
        <v>5</v>
      </c>
      <c r="B498" t="s">
        <v>37</v>
      </c>
      <c r="C498" s="1">
        <v>36891</v>
      </c>
      <c r="D498">
        <v>5</v>
      </c>
      <c r="E498">
        <v>120</v>
      </c>
    </row>
    <row r="499" spans="1:5" x14ac:dyDescent="0.2">
      <c r="A499" t="s">
        <v>5</v>
      </c>
      <c r="B499" t="s">
        <v>37</v>
      </c>
      <c r="C499" s="1">
        <v>37256</v>
      </c>
      <c r="D499">
        <v>5</v>
      </c>
      <c r="E499">
        <v>120</v>
      </c>
    </row>
    <row r="500" spans="1:5" x14ac:dyDescent="0.2">
      <c r="A500" t="s">
        <v>5</v>
      </c>
      <c r="B500" t="s">
        <v>37</v>
      </c>
      <c r="C500" s="1">
        <v>37621</v>
      </c>
      <c r="D500">
        <v>5</v>
      </c>
      <c r="E500">
        <v>120</v>
      </c>
    </row>
    <row r="501" spans="1:5" x14ac:dyDescent="0.2">
      <c r="A501" t="s">
        <v>5</v>
      </c>
      <c r="B501" t="s">
        <v>37</v>
      </c>
      <c r="C501" s="1">
        <v>37986</v>
      </c>
      <c r="D501">
        <v>5</v>
      </c>
      <c r="E501">
        <v>120</v>
      </c>
    </row>
    <row r="502" spans="1:5" x14ac:dyDescent="0.2">
      <c r="A502" t="s">
        <v>5</v>
      </c>
      <c r="B502" t="s">
        <v>37</v>
      </c>
      <c r="C502" s="1">
        <v>38352</v>
      </c>
      <c r="D502">
        <v>5</v>
      </c>
      <c r="E502">
        <v>131</v>
      </c>
    </row>
    <row r="503" spans="1:5" x14ac:dyDescent="0.2">
      <c r="A503" t="s">
        <v>5</v>
      </c>
      <c r="B503" t="s">
        <v>37</v>
      </c>
      <c r="C503" s="1">
        <v>38717</v>
      </c>
      <c r="D503">
        <v>5</v>
      </c>
      <c r="E503">
        <v>131</v>
      </c>
    </row>
    <row r="504" spans="1:5" x14ac:dyDescent="0.2">
      <c r="A504" t="s">
        <v>5</v>
      </c>
      <c r="B504" t="s">
        <v>37</v>
      </c>
      <c r="C504" s="1">
        <v>39082</v>
      </c>
      <c r="D504">
        <v>5</v>
      </c>
      <c r="E504">
        <v>192</v>
      </c>
    </row>
    <row r="505" spans="1:5" x14ac:dyDescent="0.2">
      <c r="A505" t="s">
        <v>5</v>
      </c>
      <c r="B505" t="s">
        <v>37</v>
      </c>
      <c r="C505" s="1">
        <v>39447</v>
      </c>
      <c r="D505">
        <v>5</v>
      </c>
      <c r="E505">
        <v>192</v>
      </c>
    </row>
    <row r="506" spans="1:5" x14ac:dyDescent="0.2">
      <c r="A506" t="s">
        <v>5</v>
      </c>
      <c r="B506" t="s">
        <v>37</v>
      </c>
      <c r="C506" s="1">
        <v>39813</v>
      </c>
      <c r="D506">
        <v>5</v>
      </c>
      <c r="E506">
        <v>192</v>
      </c>
    </row>
    <row r="507" spans="1:5" x14ac:dyDescent="0.2">
      <c r="A507" t="s">
        <v>5</v>
      </c>
      <c r="B507" t="s">
        <v>37</v>
      </c>
      <c r="C507" s="1">
        <v>40178</v>
      </c>
      <c r="D507">
        <v>5</v>
      </c>
      <c r="E507">
        <v>188</v>
      </c>
    </row>
    <row r="508" spans="1:5" x14ac:dyDescent="0.2">
      <c r="A508" t="s">
        <v>5</v>
      </c>
      <c r="B508" t="s">
        <v>37</v>
      </c>
      <c r="C508" s="1">
        <v>40543</v>
      </c>
      <c r="D508">
        <v>5</v>
      </c>
      <c r="E508">
        <v>195</v>
      </c>
    </row>
    <row r="509" spans="1:5" x14ac:dyDescent="0.2">
      <c r="A509" t="s">
        <v>5</v>
      </c>
      <c r="B509" t="s">
        <v>37</v>
      </c>
      <c r="C509" s="1">
        <v>40908</v>
      </c>
      <c r="D509">
        <v>5</v>
      </c>
      <c r="E509">
        <v>190</v>
      </c>
    </row>
    <row r="510" spans="1:5" x14ac:dyDescent="0.2">
      <c r="A510" t="s">
        <v>5</v>
      </c>
      <c r="B510" t="s">
        <v>37</v>
      </c>
      <c r="C510" s="1">
        <v>41274</v>
      </c>
      <c r="D510">
        <v>5</v>
      </c>
      <c r="E510">
        <v>173</v>
      </c>
    </row>
    <row r="511" spans="1:5" x14ac:dyDescent="0.2">
      <c r="A511" t="s">
        <v>5</v>
      </c>
      <c r="B511" t="s">
        <v>37</v>
      </c>
      <c r="C511" s="1">
        <v>41639</v>
      </c>
      <c r="D511">
        <v>5</v>
      </c>
      <c r="E511">
        <v>173</v>
      </c>
    </row>
    <row r="512" spans="1:5" x14ac:dyDescent="0.2">
      <c r="A512" t="s">
        <v>5</v>
      </c>
      <c r="B512" t="s">
        <v>37</v>
      </c>
      <c r="C512" s="1">
        <v>42004</v>
      </c>
      <c r="D512">
        <v>5</v>
      </c>
      <c r="E512">
        <v>184</v>
      </c>
    </row>
    <row r="513" spans="1:5" x14ac:dyDescent="0.2">
      <c r="A513" t="s">
        <v>5</v>
      </c>
      <c r="B513" t="s">
        <v>37</v>
      </c>
      <c r="C513" s="1">
        <v>42369</v>
      </c>
      <c r="D513">
        <v>4</v>
      </c>
      <c r="E513">
        <v>164</v>
      </c>
    </row>
    <row r="514" spans="1:5" x14ac:dyDescent="0.2">
      <c r="A514" t="s">
        <v>5</v>
      </c>
      <c r="B514" t="s">
        <v>38</v>
      </c>
      <c r="C514" s="1">
        <v>36891</v>
      </c>
      <c r="D514">
        <v>1</v>
      </c>
      <c r="E514">
        <v>17</v>
      </c>
    </row>
    <row r="515" spans="1:5" x14ac:dyDescent="0.2">
      <c r="A515" t="s">
        <v>5</v>
      </c>
      <c r="B515" t="s">
        <v>38</v>
      </c>
      <c r="C515" s="1">
        <v>37256</v>
      </c>
      <c r="D515">
        <v>1</v>
      </c>
      <c r="E515">
        <v>17</v>
      </c>
    </row>
    <row r="516" spans="1:5" x14ac:dyDescent="0.2">
      <c r="A516" t="s">
        <v>5</v>
      </c>
      <c r="B516" t="s">
        <v>38</v>
      </c>
      <c r="C516" s="1">
        <v>37621</v>
      </c>
      <c r="D516">
        <v>1</v>
      </c>
      <c r="E516">
        <v>17</v>
      </c>
    </row>
    <row r="517" spans="1:5" x14ac:dyDescent="0.2">
      <c r="A517" t="s">
        <v>5</v>
      </c>
      <c r="B517" t="s">
        <v>38</v>
      </c>
      <c r="C517" s="1">
        <v>37986</v>
      </c>
      <c r="D517">
        <v>1</v>
      </c>
      <c r="E517">
        <v>17</v>
      </c>
    </row>
    <row r="518" spans="1:5" x14ac:dyDescent="0.2">
      <c r="A518" t="s">
        <v>5</v>
      </c>
      <c r="B518" t="s">
        <v>38</v>
      </c>
      <c r="C518" s="1">
        <v>38352</v>
      </c>
      <c r="D518">
        <v>1</v>
      </c>
      <c r="E518">
        <v>17</v>
      </c>
    </row>
    <row r="519" spans="1:5" x14ac:dyDescent="0.2">
      <c r="A519" t="s">
        <v>5</v>
      </c>
      <c r="B519" t="s">
        <v>38</v>
      </c>
      <c r="C519" s="1">
        <v>38717</v>
      </c>
      <c r="D519">
        <v>1</v>
      </c>
      <c r="E519">
        <v>17</v>
      </c>
    </row>
    <row r="520" spans="1:5" x14ac:dyDescent="0.2">
      <c r="A520" t="s">
        <v>5</v>
      </c>
      <c r="B520" t="s">
        <v>38</v>
      </c>
      <c r="C520" s="1">
        <v>39082</v>
      </c>
      <c r="D520">
        <v>1</v>
      </c>
      <c r="E520">
        <v>17</v>
      </c>
    </row>
    <row r="521" spans="1:5" x14ac:dyDescent="0.2">
      <c r="A521" t="s">
        <v>5</v>
      </c>
      <c r="B521" t="s">
        <v>38</v>
      </c>
      <c r="C521" s="1">
        <v>39447</v>
      </c>
      <c r="D521">
        <v>2</v>
      </c>
      <c r="E521">
        <v>59</v>
      </c>
    </row>
    <row r="522" spans="1:5" x14ac:dyDescent="0.2">
      <c r="A522" t="s">
        <v>5</v>
      </c>
      <c r="B522" t="s">
        <v>38</v>
      </c>
      <c r="C522" s="1">
        <v>39813</v>
      </c>
      <c r="D522">
        <v>2</v>
      </c>
      <c r="E522">
        <v>59</v>
      </c>
    </row>
    <row r="523" spans="1:5" x14ac:dyDescent="0.2">
      <c r="A523" t="s">
        <v>5</v>
      </c>
      <c r="B523" t="s">
        <v>38</v>
      </c>
      <c r="C523" s="1">
        <v>40178</v>
      </c>
      <c r="D523">
        <v>2</v>
      </c>
      <c r="E523">
        <v>59</v>
      </c>
    </row>
    <row r="524" spans="1:5" x14ac:dyDescent="0.2">
      <c r="A524" t="s">
        <v>5</v>
      </c>
      <c r="B524" t="s">
        <v>38</v>
      </c>
      <c r="C524" s="1">
        <v>40543</v>
      </c>
      <c r="D524">
        <v>2</v>
      </c>
      <c r="E524">
        <v>62</v>
      </c>
    </row>
    <row r="525" spans="1:5" x14ac:dyDescent="0.2">
      <c r="A525" t="s">
        <v>5</v>
      </c>
      <c r="B525" t="s">
        <v>38</v>
      </c>
      <c r="C525" s="1">
        <v>40908</v>
      </c>
      <c r="D525">
        <v>2</v>
      </c>
      <c r="E525">
        <v>62</v>
      </c>
    </row>
    <row r="526" spans="1:5" x14ac:dyDescent="0.2">
      <c r="A526" t="s">
        <v>5</v>
      </c>
      <c r="B526" t="s">
        <v>38</v>
      </c>
      <c r="C526" s="1">
        <v>41274</v>
      </c>
      <c r="D526">
        <v>2</v>
      </c>
      <c r="E526">
        <v>62</v>
      </c>
    </row>
    <row r="527" spans="1:5" x14ac:dyDescent="0.2">
      <c r="A527" t="s">
        <v>5</v>
      </c>
      <c r="B527" t="s">
        <v>38</v>
      </c>
      <c r="C527" s="1">
        <v>41639</v>
      </c>
      <c r="D527">
        <v>2</v>
      </c>
      <c r="E527">
        <v>62</v>
      </c>
    </row>
    <row r="528" spans="1:5" x14ac:dyDescent="0.2">
      <c r="A528" t="s">
        <v>5</v>
      </c>
      <c r="B528" t="s">
        <v>38</v>
      </c>
      <c r="C528" s="1">
        <v>42004</v>
      </c>
      <c r="D528">
        <v>2</v>
      </c>
      <c r="E528">
        <v>62</v>
      </c>
    </row>
    <row r="529" spans="1:5" x14ac:dyDescent="0.2">
      <c r="A529" t="s">
        <v>5</v>
      </c>
      <c r="B529" t="s">
        <v>38</v>
      </c>
      <c r="C529" s="1">
        <v>42369</v>
      </c>
      <c r="D529">
        <v>2</v>
      </c>
      <c r="E529">
        <v>62</v>
      </c>
    </row>
    <row r="530" spans="1:5" x14ac:dyDescent="0.2">
      <c r="A530" t="s">
        <v>5</v>
      </c>
      <c r="B530" t="s">
        <v>39</v>
      </c>
      <c r="C530" s="1">
        <v>36891</v>
      </c>
      <c r="D530">
        <v>14</v>
      </c>
      <c r="E530">
        <v>372</v>
      </c>
    </row>
    <row r="531" spans="1:5" x14ac:dyDescent="0.2">
      <c r="A531" t="s">
        <v>5</v>
      </c>
      <c r="B531" t="s">
        <v>39</v>
      </c>
      <c r="C531" s="1">
        <v>37256</v>
      </c>
      <c r="D531">
        <v>13</v>
      </c>
      <c r="E531">
        <v>380</v>
      </c>
    </row>
    <row r="532" spans="1:5" x14ac:dyDescent="0.2">
      <c r="A532" t="s">
        <v>5</v>
      </c>
      <c r="B532" t="s">
        <v>39</v>
      </c>
      <c r="C532" s="1">
        <v>37621</v>
      </c>
      <c r="D532">
        <v>13</v>
      </c>
      <c r="E532">
        <v>378</v>
      </c>
    </row>
    <row r="533" spans="1:5" x14ac:dyDescent="0.2">
      <c r="A533" t="s">
        <v>5</v>
      </c>
      <c r="B533" t="s">
        <v>39</v>
      </c>
      <c r="C533" s="1">
        <v>37986</v>
      </c>
      <c r="D533">
        <v>14</v>
      </c>
      <c r="E533">
        <v>402</v>
      </c>
    </row>
    <row r="534" spans="1:5" x14ac:dyDescent="0.2">
      <c r="A534" t="s">
        <v>5</v>
      </c>
      <c r="B534" t="s">
        <v>39</v>
      </c>
      <c r="C534" s="1">
        <v>38352</v>
      </c>
      <c r="D534">
        <v>11</v>
      </c>
      <c r="E534">
        <v>356</v>
      </c>
    </row>
    <row r="535" spans="1:5" x14ac:dyDescent="0.2">
      <c r="A535" t="s">
        <v>5</v>
      </c>
      <c r="B535" t="s">
        <v>39</v>
      </c>
      <c r="C535" s="1">
        <v>38717</v>
      </c>
      <c r="D535">
        <v>10</v>
      </c>
      <c r="E535">
        <v>347</v>
      </c>
    </row>
    <row r="536" spans="1:5" x14ac:dyDescent="0.2">
      <c r="A536" t="s">
        <v>5</v>
      </c>
      <c r="B536" t="s">
        <v>39</v>
      </c>
      <c r="C536" s="1">
        <v>39082</v>
      </c>
      <c r="D536">
        <v>10</v>
      </c>
      <c r="E536">
        <v>364</v>
      </c>
    </row>
    <row r="537" spans="1:5" x14ac:dyDescent="0.2">
      <c r="A537" t="s">
        <v>5</v>
      </c>
      <c r="B537" t="s">
        <v>39</v>
      </c>
      <c r="C537" s="1">
        <v>39447</v>
      </c>
      <c r="D537">
        <v>10</v>
      </c>
      <c r="E537">
        <v>409</v>
      </c>
    </row>
    <row r="538" spans="1:5" x14ac:dyDescent="0.2">
      <c r="A538" t="s">
        <v>5</v>
      </c>
      <c r="B538" t="s">
        <v>39</v>
      </c>
      <c r="C538" s="1">
        <v>39813</v>
      </c>
      <c r="D538">
        <v>11</v>
      </c>
      <c r="E538">
        <v>433</v>
      </c>
    </row>
    <row r="539" spans="1:5" x14ac:dyDescent="0.2">
      <c r="A539" t="s">
        <v>5</v>
      </c>
      <c r="B539" t="s">
        <v>39</v>
      </c>
      <c r="C539" s="1">
        <v>40178</v>
      </c>
      <c r="D539">
        <v>12</v>
      </c>
      <c r="E539">
        <v>549</v>
      </c>
    </row>
    <row r="540" spans="1:5" x14ac:dyDescent="0.2">
      <c r="A540" t="s">
        <v>5</v>
      </c>
      <c r="B540" t="s">
        <v>39</v>
      </c>
      <c r="C540" s="1">
        <v>40543</v>
      </c>
      <c r="D540">
        <v>12</v>
      </c>
      <c r="E540">
        <v>529</v>
      </c>
    </row>
    <row r="541" spans="1:5" x14ac:dyDescent="0.2">
      <c r="A541" t="s">
        <v>5</v>
      </c>
      <c r="B541" t="s">
        <v>39</v>
      </c>
      <c r="C541" s="1">
        <v>40908</v>
      </c>
      <c r="D541">
        <v>12</v>
      </c>
      <c r="E541">
        <v>444</v>
      </c>
    </row>
    <row r="542" spans="1:5" x14ac:dyDescent="0.2">
      <c r="A542" t="s">
        <v>5</v>
      </c>
      <c r="B542" t="s">
        <v>39</v>
      </c>
      <c r="C542" s="1">
        <v>41274</v>
      </c>
      <c r="D542">
        <v>11</v>
      </c>
      <c r="E542">
        <v>424</v>
      </c>
    </row>
    <row r="543" spans="1:5" x14ac:dyDescent="0.2">
      <c r="A543" t="s">
        <v>5</v>
      </c>
      <c r="B543" t="s">
        <v>39</v>
      </c>
      <c r="C543" s="1">
        <v>41639</v>
      </c>
      <c r="D543">
        <v>11</v>
      </c>
      <c r="E543">
        <v>461</v>
      </c>
    </row>
    <row r="544" spans="1:5" x14ac:dyDescent="0.2">
      <c r="A544" t="s">
        <v>5</v>
      </c>
      <c r="B544" t="s">
        <v>39</v>
      </c>
      <c r="C544" s="1">
        <v>42004</v>
      </c>
      <c r="D544">
        <v>11</v>
      </c>
      <c r="E544">
        <v>481</v>
      </c>
    </row>
    <row r="545" spans="1:5" x14ac:dyDescent="0.2">
      <c r="A545" t="s">
        <v>5</v>
      </c>
      <c r="B545" t="s">
        <v>39</v>
      </c>
      <c r="C545" s="1">
        <v>42369</v>
      </c>
      <c r="D545">
        <v>10</v>
      </c>
      <c r="E545">
        <v>509</v>
      </c>
    </row>
    <row r="546" spans="1:5" x14ac:dyDescent="0.2">
      <c r="A546" t="s">
        <v>5</v>
      </c>
      <c r="B546" t="s">
        <v>40</v>
      </c>
      <c r="C546" s="1">
        <v>36891</v>
      </c>
      <c r="D546">
        <v>2</v>
      </c>
      <c r="E546">
        <v>40</v>
      </c>
    </row>
    <row r="547" spans="1:5" x14ac:dyDescent="0.2">
      <c r="A547" t="s">
        <v>5</v>
      </c>
      <c r="B547" t="s">
        <v>40</v>
      </c>
      <c r="C547" s="1">
        <v>37256</v>
      </c>
      <c r="D547">
        <v>2</v>
      </c>
      <c r="E547">
        <v>45</v>
      </c>
    </row>
    <row r="548" spans="1:5" x14ac:dyDescent="0.2">
      <c r="A548" t="s">
        <v>5</v>
      </c>
      <c r="B548" t="s">
        <v>40</v>
      </c>
      <c r="C548" s="1">
        <v>37621</v>
      </c>
      <c r="D548">
        <v>2</v>
      </c>
      <c r="E548">
        <v>45</v>
      </c>
    </row>
    <row r="549" spans="1:5" x14ac:dyDescent="0.2">
      <c r="A549" t="s">
        <v>5</v>
      </c>
      <c r="B549" t="s">
        <v>40</v>
      </c>
      <c r="C549" s="1">
        <v>37986</v>
      </c>
      <c r="D549">
        <v>2</v>
      </c>
      <c r="E549">
        <v>44</v>
      </c>
    </row>
    <row r="550" spans="1:5" x14ac:dyDescent="0.2">
      <c r="A550" t="s">
        <v>5</v>
      </c>
      <c r="B550" t="s">
        <v>40</v>
      </c>
      <c r="C550" s="1">
        <v>38352</v>
      </c>
      <c r="D550">
        <v>1</v>
      </c>
      <c r="E550">
        <v>24</v>
      </c>
    </row>
    <row r="551" spans="1:5" x14ac:dyDescent="0.2">
      <c r="A551" t="s">
        <v>5</v>
      </c>
      <c r="B551" t="s">
        <v>40</v>
      </c>
      <c r="C551" s="1">
        <v>38717</v>
      </c>
      <c r="D551">
        <v>1</v>
      </c>
      <c r="E551">
        <v>24</v>
      </c>
    </row>
    <row r="552" spans="1:5" x14ac:dyDescent="0.2">
      <c r="A552" t="s">
        <v>5</v>
      </c>
      <c r="B552" t="s">
        <v>40</v>
      </c>
      <c r="C552" s="1">
        <v>39082</v>
      </c>
      <c r="D552">
        <v>0</v>
      </c>
      <c r="E552">
        <v>0</v>
      </c>
    </row>
    <row r="553" spans="1:5" x14ac:dyDescent="0.2">
      <c r="A553" t="s">
        <v>5</v>
      </c>
      <c r="B553" t="s">
        <v>40</v>
      </c>
      <c r="C553" s="1">
        <v>39447</v>
      </c>
      <c r="D553">
        <v>0</v>
      </c>
      <c r="E553">
        <v>0</v>
      </c>
    </row>
    <row r="554" spans="1:5" x14ac:dyDescent="0.2">
      <c r="A554" t="s">
        <v>5</v>
      </c>
      <c r="B554" t="s">
        <v>40</v>
      </c>
      <c r="C554" s="1">
        <v>39813</v>
      </c>
      <c r="D554">
        <v>0</v>
      </c>
      <c r="E554">
        <v>0</v>
      </c>
    </row>
    <row r="555" spans="1:5" x14ac:dyDescent="0.2">
      <c r="A555" t="s">
        <v>5</v>
      </c>
      <c r="B555" t="s">
        <v>40</v>
      </c>
      <c r="C555" s="1">
        <v>40178</v>
      </c>
      <c r="D555">
        <v>0</v>
      </c>
      <c r="E555">
        <v>0</v>
      </c>
    </row>
    <row r="556" spans="1:5" x14ac:dyDescent="0.2">
      <c r="A556" t="s">
        <v>5</v>
      </c>
      <c r="B556" t="s">
        <v>40</v>
      </c>
      <c r="C556" s="1">
        <v>40543</v>
      </c>
      <c r="D556">
        <v>0</v>
      </c>
      <c r="E556">
        <v>0</v>
      </c>
    </row>
    <row r="557" spans="1:5" x14ac:dyDescent="0.2">
      <c r="A557" t="s">
        <v>5</v>
      </c>
      <c r="B557" t="s">
        <v>40</v>
      </c>
      <c r="C557" s="1">
        <v>40908</v>
      </c>
      <c r="D557">
        <v>0</v>
      </c>
      <c r="E557">
        <v>0</v>
      </c>
    </row>
    <row r="558" spans="1:5" x14ac:dyDescent="0.2">
      <c r="A558" t="s">
        <v>5</v>
      </c>
      <c r="B558" t="s">
        <v>40</v>
      </c>
      <c r="C558" s="1">
        <v>41274</v>
      </c>
      <c r="D558">
        <v>0</v>
      </c>
      <c r="E558">
        <v>0</v>
      </c>
    </row>
    <row r="559" spans="1:5" x14ac:dyDescent="0.2">
      <c r="A559" t="s">
        <v>5</v>
      </c>
      <c r="B559" t="s">
        <v>40</v>
      </c>
      <c r="C559" s="1">
        <v>41639</v>
      </c>
      <c r="D559">
        <v>0</v>
      </c>
      <c r="E559">
        <v>0</v>
      </c>
    </row>
    <row r="560" spans="1:5" x14ac:dyDescent="0.2">
      <c r="A560" t="s">
        <v>5</v>
      </c>
      <c r="B560" t="s">
        <v>40</v>
      </c>
      <c r="C560" s="1">
        <v>42004</v>
      </c>
      <c r="D560">
        <v>0</v>
      </c>
      <c r="E560">
        <v>0</v>
      </c>
    </row>
    <row r="561" spans="1:5" x14ac:dyDescent="0.2">
      <c r="A561" t="s">
        <v>5</v>
      </c>
      <c r="B561" t="s">
        <v>40</v>
      </c>
      <c r="C561" s="1">
        <v>42369</v>
      </c>
      <c r="D561">
        <v>0</v>
      </c>
      <c r="E561">
        <v>0</v>
      </c>
    </row>
    <row r="562" spans="1:5" x14ac:dyDescent="0.2">
      <c r="A562" t="s">
        <v>5</v>
      </c>
      <c r="B562" t="s">
        <v>41</v>
      </c>
      <c r="C562" s="1">
        <v>36891</v>
      </c>
      <c r="D562">
        <v>4</v>
      </c>
      <c r="E562">
        <v>79</v>
      </c>
    </row>
    <row r="563" spans="1:5" x14ac:dyDescent="0.2">
      <c r="A563" t="s">
        <v>5</v>
      </c>
      <c r="B563" t="s">
        <v>41</v>
      </c>
      <c r="C563" s="1">
        <v>37256</v>
      </c>
      <c r="D563">
        <v>5</v>
      </c>
      <c r="E563">
        <v>89</v>
      </c>
    </row>
    <row r="564" spans="1:5" x14ac:dyDescent="0.2">
      <c r="A564" t="s">
        <v>5</v>
      </c>
      <c r="B564" t="s">
        <v>41</v>
      </c>
      <c r="C564" s="1">
        <v>37621</v>
      </c>
      <c r="D564">
        <v>5</v>
      </c>
      <c r="E564">
        <v>108</v>
      </c>
    </row>
    <row r="565" spans="1:5" x14ac:dyDescent="0.2">
      <c r="A565" t="s">
        <v>5</v>
      </c>
      <c r="B565" t="s">
        <v>41</v>
      </c>
      <c r="C565" s="1">
        <v>37986</v>
      </c>
      <c r="D565">
        <v>5</v>
      </c>
      <c r="E565">
        <v>98</v>
      </c>
    </row>
    <row r="566" spans="1:5" x14ac:dyDescent="0.2">
      <c r="A566" t="s">
        <v>5</v>
      </c>
      <c r="B566" t="s">
        <v>41</v>
      </c>
      <c r="C566" s="1">
        <v>38352</v>
      </c>
      <c r="D566">
        <v>4</v>
      </c>
      <c r="E566">
        <v>88</v>
      </c>
    </row>
    <row r="567" spans="1:5" x14ac:dyDescent="0.2">
      <c r="A567" t="s">
        <v>5</v>
      </c>
      <c r="B567" t="s">
        <v>41</v>
      </c>
      <c r="C567" s="1">
        <v>38717</v>
      </c>
      <c r="D567">
        <v>4</v>
      </c>
      <c r="E567">
        <v>88</v>
      </c>
    </row>
    <row r="568" spans="1:5" x14ac:dyDescent="0.2">
      <c r="A568" t="s">
        <v>5</v>
      </c>
      <c r="B568" t="s">
        <v>41</v>
      </c>
      <c r="C568" s="1">
        <v>39082</v>
      </c>
      <c r="D568">
        <v>4</v>
      </c>
      <c r="E568">
        <v>88</v>
      </c>
    </row>
    <row r="569" spans="1:5" x14ac:dyDescent="0.2">
      <c r="A569" t="s">
        <v>5</v>
      </c>
      <c r="B569" t="s">
        <v>41</v>
      </c>
      <c r="C569" s="1">
        <v>39447</v>
      </c>
      <c r="D569">
        <v>4</v>
      </c>
      <c r="E569">
        <v>88</v>
      </c>
    </row>
    <row r="570" spans="1:5" x14ac:dyDescent="0.2">
      <c r="A570" t="s">
        <v>5</v>
      </c>
      <c r="B570" t="s">
        <v>41</v>
      </c>
      <c r="C570" s="1">
        <v>39813</v>
      </c>
      <c r="D570">
        <v>3</v>
      </c>
      <c r="E570">
        <v>78</v>
      </c>
    </row>
    <row r="571" spans="1:5" x14ac:dyDescent="0.2">
      <c r="A571" t="s">
        <v>5</v>
      </c>
      <c r="B571" t="s">
        <v>41</v>
      </c>
      <c r="C571" s="1">
        <v>40178</v>
      </c>
      <c r="D571">
        <v>3</v>
      </c>
      <c r="E571">
        <v>78</v>
      </c>
    </row>
    <row r="572" spans="1:5" x14ac:dyDescent="0.2">
      <c r="A572" t="s">
        <v>5</v>
      </c>
      <c r="B572" t="s">
        <v>41</v>
      </c>
      <c r="C572" s="1">
        <v>40543</v>
      </c>
      <c r="D572">
        <v>2</v>
      </c>
      <c r="E572">
        <v>60</v>
      </c>
    </row>
    <row r="573" spans="1:5" x14ac:dyDescent="0.2">
      <c r="A573" t="s">
        <v>5</v>
      </c>
      <c r="B573" t="s">
        <v>41</v>
      </c>
      <c r="C573" s="1">
        <v>40908</v>
      </c>
      <c r="D573">
        <v>3</v>
      </c>
      <c r="E573">
        <v>98</v>
      </c>
    </row>
    <row r="574" spans="1:5" x14ac:dyDescent="0.2">
      <c r="A574" t="s">
        <v>5</v>
      </c>
      <c r="B574" t="s">
        <v>41</v>
      </c>
      <c r="C574" s="1">
        <v>41274</v>
      </c>
      <c r="D574">
        <v>3</v>
      </c>
      <c r="E574">
        <v>98</v>
      </c>
    </row>
    <row r="575" spans="1:5" x14ac:dyDescent="0.2">
      <c r="A575" t="s">
        <v>5</v>
      </c>
      <c r="B575" t="s">
        <v>41</v>
      </c>
      <c r="C575" s="1">
        <v>41639</v>
      </c>
      <c r="D575">
        <v>3</v>
      </c>
      <c r="E575">
        <v>98</v>
      </c>
    </row>
    <row r="576" spans="1:5" x14ac:dyDescent="0.2">
      <c r="A576" t="s">
        <v>5</v>
      </c>
      <c r="B576" t="s">
        <v>41</v>
      </c>
      <c r="C576" s="1">
        <v>42004</v>
      </c>
      <c r="D576">
        <v>3</v>
      </c>
      <c r="E576">
        <v>98</v>
      </c>
    </row>
    <row r="577" spans="1:5" x14ac:dyDescent="0.2">
      <c r="A577" t="s">
        <v>5</v>
      </c>
      <c r="B577" t="s">
        <v>41</v>
      </c>
      <c r="C577" s="1">
        <v>42369</v>
      </c>
      <c r="D577">
        <v>2</v>
      </c>
      <c r="E577">
        <v>60</v>
      </c>
    </row>
    <row r="578" spans="1:5" x14ac:dyDescent="0.2">
      <c r="A578" t="s">
        <v>5</v>
      </c>
      <c r="B578" t="s">
        <v>42</v>
      </c>
      <c r="C578" s="1">
        <v>36891</v>
      </c>
      <c r="D578">
        <v>4</v>
      </c>
      <c r="E578">
        <v>80</v>
      </c>
    </row>
    <row r="579" spans="1:5" x14ac:dyDescent="0.2">
      <c r="A579" t="s">
        <v>5</v>
      </c>
      <c r="B579" t="s">
        <v>42</v>
      </c>
      <c r="C579" s="1">
        <v>37256</v>
      </c>
      <c r="D579">
        <v>4</v>
      </c>
      <c r="E579">
        <v>80</v>
      </c>
    </row>
    <row r="580" spans="1:5" x14ac:dyDescent="0.2">
      <c r="A580" t="s">
        <v>5</v>
      </c>
      <c r="B580" t="s">
        <v>42</v>
      </c>
      <c r="C580" s="1">
        <v>37621</v>
      </c>
      <c r="D580">
        <v>4</v>
      </c>
      <c r="E580">
        <v>80</v>
      </c>
    </row>
    <row r="581" spans="1:5" x14ac:dyDescent="0.2">
      <c r="A581" t="s">
        <v>5</v>
      </c>
      <c r="B581" t="s">
        <v>42</v>
      </c>
      <c r="C581" s="1">
        <v>37986</v>
      </c>
      <c r="D581">
        <v>3</v>
      </c>
      <c r="E581">
        <v>104</v>
      </c>
    </row>
    <row r="582" spans="1:5" x14ac:dyDescent="0.2">
      <c r="A582" t="s">
        <v>5</v>
      </c>
      <c r="B582" t="s">
        <v>42</v>
      </c>
      <c r="C582" s="1">
        <v>38352</v>
      </c>
      <c r="D582">
        <v>3</v>
      </c>
      <c r="E582">
        <v>94</v>
      </c>
    </row>
    <row r="583" spans="1:5" x14ac:dyDescent="0.2">
      <c r="A583" t="s">
        <v>5</v>
      </c>
      <c r="B583" t="s">
        <v>42</v>
      </c>
      <c r="C583" s="1">
        <v>38717</v>
      </c>
      <c r="D583">
        <v>2</v>
      </c>
      <c r="E583">
        <v>84</v>
      </c>
    </row>
    <row r="584" spans="1:5" x14ac:dyDescent="0.2">
      <c r="A584" t="s">
        <v>5</v>
      </c>
      <c r="B584" t="s">
        <v>42</v>
      </c>
      <c r="C584" s="1">
        <v>39082</v>
      </c>
      <c r="D584">
        <v>1</v>
      </c>
      <c r="E584">
        <v>20</v>
      </c>
    </row>
    <row r="585" spans="1:5" x14ac:dyDescent="0.2">
      <c r="A585" t="s">
        <v>5</v>
      </c>
      <c r="B585" t="s">
        <v>42</v>
      </c>
      <c r="C585" s="1">
        <v>39447</v>
      </c>
      <c r="D585">
        <v>1</v>
      </c>
      <c r="E585">
        <v>20</v>
      </c>
    </row>
    <row r="586" spans="1:5" x14ac:dyDescent="0.2">
      <c r="A586" t="s">
        <v>5</v>
      </c>
      <c r="B586" t="s">
        <v>42</v>
      </c>
      <c r="C586" s="1">
        <v>39813</v>
      </c>
      <c r="D586">
        <v>1</v>
      </c>
      <c r="E586">
        <v>20</v>
      </c>
    </row>
    <row r="587" spans="1:5" x14ac:dyDescent="0.2">
      <c r="A587" t="s">
        <v>5</v>
      </c>
      <c r="B587" t="s">
        <v>42</v>
      </c>
      <c r="C587" s="1">
        <v>40178</v>
      </c>
      <c r="D587">
        <v>1</v>
      </c>
      <c r="E587">
        <v>20</v>
      </c>
    </row>
    <row r="588" spans="1:5" x14ac:dyDescent="0.2">
      <c r="A588" t="s">
        <v>5</v>
      </c>
      <c r="B588" t="s">
        <v>42</v>
      </c>
      <c r="C588" s="1">
        <v>40543</v>
      </c>
      <c r="D588">
        <v>1</v>
      </c>
      <c r="E588">
        <v>20</v>
      </c>
    </row>
    <row r="589" spans="1:5" x14ac:dyDescent="0.2">
      <c r="A589" t="s">
        <v>5</v>
      </c>
      <c r="B589" t="s">
        <v>42</v>
      </c>
      <c r="C589" s="1">
        <v>40908</v>
      </c>
      <c r="D589">
        <v>1</v>
      </c>
      <c r="E589">
        <v>20</v>
      </c>
    </row>
    <row r="590" spans="1:5" x14ac:dyDescent="0.2">
      <c r="A590" t="s">
        <v>5</v>
      </c>
      <c r="B590" t="s">
        <v>42</v>
      </c>
      <c r="C590" s="1">
        <v>41274</v>
      </c>
      <c r="D590">
        <v>1</v>
      </c>
      <c r="E590">
        <v>20</v>
      </c>
    </row>
    <row r="591" spans="1:5" x14ac:dyDescent="0.2">
      <c r="A591" t="s">
        <v>5</v>
      </c>
      <c r="B591" t="s">
        <v>42</v>
      </c>
      <c r="C591" s="1">
        <v>41639</v>
      </c>
      <c r="D591">
        <v>1</v>
      </c>
      <c r="E591">
        <v>20</v>
      </c>
    </row>
    <row r="592" spans="1:5" x14ac:dyDescent="0.2">
      <c r="A592" t="s">
        <v>5</v>
      </c>
      <c r="B592" t="s">
        <v>42</v>
      </c>
      <c r="C592" s="1">
        <v>42004</v>
      </c>
      <c r="D592">
        <v>2</v>
      </c>
      <c r="E592">
        <v>30</v>
      </c>
    </row>
    <row r="593" spans="1:5" x14ac:dyDescent="0.2">
      <c r="A593" t="s">
        <v>5</v>
      </c>
      <c r="B593" t="s">
        <v>42</v>
      </c>
      <c r="C593" s="1">
        <v>42369</v>
      </c>
      <c r="D593">
        <v>2</v>
      </c>
      <c r="E593">
        <v>20</v>
      </c>
    </row>
    <row r="594" spans="1:5" x14ac:dyDescent="0.2">
      <c r="A594" t="s">
        <v>5</v>
      </c>
      <c r="B594" t="s">
        <v>43</v>
      </c>
      <c r="C594" s="1">
        <v>36891</v>
      </c>
      <c r="D594">
        <v>2</v>
      </c>
      <c r="E594">
        <v>40</v>
      </c>
    </row>
    <row r="595" spans="1:5" x14ac:dyDescent="0.2">
      <c r="A595" t="s">
        <v>5</v>
      </c>
      <c r="B595" t="s">
        <v>43</v>
      </c>
      <c r="C595" s="1">
        <v>37256</v>
      </c>
      <c r="D595">
        <v>3</v>
      </c>
      <c r="E595">
        <v>54</v>
      </c>
    </row>
    <row r="596" spans="1:5" x14ac:dyDescent="0.2">
      <c r="A596" t="s">
        <v>5</v>
      </c>
      <c r="B596" t="s">
        <v>43</v>
      </c>
      <c r="C596" s="1">
        <v>37621</v>
      </c>
      <c r="D596">
        <v>3</v>
      </c>
      <c r="E596">
        <v>54</v>
      </c>
    </row>
    <row r="597" spans="1:5" x14ac:dyDescent="0.2">
      <c r="A597" t="s">
        <v>5</v>
      </c>
      <c r="B597" t="s">
        <v>43</v>
      </c>
      <c r="C597" s="1">
        <v>37986</v>
      </c>
      <c r="D597">
        <v>3</v>
      </c>
      <c r="E597">
        <v>54</v>
      </c>
    </row>
    <row r="598" spans="1:5" x14ac:dyDescent="0.2">
      <c r="A598" t="s">
        <v>5</v>
      </c>
      <c r="B598" t="s">
        <v>43</v>
      </c>
      <c r="C598" s="1">
        <v>38352</v>
      </c>
      <c r="D598">
        <v>2</v>
      </c>
      <c r="E598">
        <v>46</v>
      </c>
    </row>
    <row r="599" spans="1:5" x14ac:dyDescent="0.2">
      <c r="A599" t="s">
        <v>5</v>
      </c>
      <c r="B599" t="s">
        <v>43</v>
      </c>
      <c r="C599" s="1">
        <v>38717</v>
      </c>
      <c r="D599">
        <v>1</v>
      </c>
      <c r="E599">
        <v>32</v>
      </c>
    </row>
    <row r="600" spans="1:5" x14ac:dyDescent="0.2">
      <c r="A600" t="s">
        <v>5</v>
      </c>
      <c r="B600" t="s">
        <v>43</v>
      </c>
      <c r="C600" s="1">
        <v>39082</v>
      </c>
      <c r="D600">
        <v>1</v>
      </c>
      <c r="E600">
        <v>32</v>
      </c>
    </row>
    <row r="601" spans="1:5" x14ac:dyDescent="0.2">
      <c r="A601" t="s">
        <v>5</v>
      </c>
      <c r="B601" t="s">
        <v>43</v>
      </c>
      <c r="C601" s="1">
        <v>39447</v>
      </c>
      <c r="D601">
        <v>1</v>
      </c>
      <c r="E601">
        <v>32</v>
      </c>
    </row>
    <row r="602" spans="1:5" x14ac:dyDescent="0.2">
      <c r="A602" t="s">
        <v>5</v>
      </c>
      <c r="B602" t="s">
        <v>43</v>
      </c>
      <c r="C602" s="1">
        <v>39813</v>
      </c>
      <c r="D602">
        <v>2</v>
      </c>
      <c r="E602">
        <v>52</v>
      </c>
    </row>
    <row r="603" spans="1:5" x14ac:dyDescent="0.2">
      <c r="A603" t="s">
        <v>5</v>
      </c>
      <c r="B603" t="s">
        <v>43</v>
      </c>
      <c r="C603" s="1">
        <v>40178</v>
      </c>
      <c r="D603">
        <v>2</v>
      </c>
      <c r="E603">
        <v>52</v>
      </c>
    </row>
    <row r="604" spans="1:5" x14ac:dyDescent="0.2">
      <c r="A604" t="s">
        <v>5</v>
      </c>
      <c r="B604" t="s">
        <v>43</v>
      </c>
      <c r="C604" s="1">
        <v>40543</v>
      </c>
      <c r="D604">
        <v>2</v>
      </c>
      <c r="E604">
        <v>52</v>
      </c>
    </row>
    <row r="605" spans="1:5" x14ac:dyDescent="0.2">
      <c r="A605" t="s">
        <v>5</v>
      </c>
      <c r="B605" t="s">
        <v>43</v>
      </c>
      <c r="C605" s="1">
        <v>40908</v>
      </c>
      <c r="D605">
        <v>2</v>
      </c>
      <c r="E605">
        <v>52</v>
      </c>
    </row>
    <row r="606" spans="1:5" x14ac:dyDescent="0.2">
      <c r="A606" t="s">
        <v>5</v>
      </c>
      <c r="B606" t="s">
        <v>43</v>
      </c>
      <c r="C606" s="1">
        <v>41274</v>
      </c>
      <c r="D606">
        <v>2</v>
      </c>
      <c r="E606">
        <v>52</v>
      </c>
    </row>
    <row r="607" spans="1:5" x14ac:dyDescent="0.2">
      <c r="A607" t="s">
        <v>5</v>
      </c>
      <c r="B607" t="s">
        <v>43</v>
      </c>
      <c r="C607" s="1">
        <v>41639</v>
      </c>
      <c r="D607">
        <v>1</v>
      </c>
      <c r="E607">
        <v>20</v>
      </c>
    </row>
    <row r="608" spans="1:5" x14ac:dyDescent="0.2">
      <c r="A608" t="s">
        <v>5</v>
      </c>
      <c r="B608" t="s">
        <v>43</v>
      </c>
      <c r="C608" s="1">
        <v>42004</v>
      </c>
      <c r="D608">
        <v>1</v>
      </c>
      <c r="E608">
        <v>20</v>
      </c>
    </row>
    <row r="609" spans="1:5" x14ac:dyDescent="0.2">
      <c r="A609" t="s">
        <v>5</v>
      </c>
      <c r="B609" t="s">
        <v>43</v>
      </c>
      <c r="C609" s="1">
        <v>42369</v>
      </c>
      <c r="D609">
        <v>1</v>
      </c>
      <c r="E609">
        <v>20</v>
      </c>
    </row>
    <row r="610" spans="1:5" x14ac:dyDescent="0.2">
      <c r="A610" t="s">
        <v>5</v>
      </c>
      <c r="B610" t="s">
        <v>44</v>
      </c>
      <c r="C610" s="1">
        <v>36891</v>
      </c>
      <c r="D610">
        <v>0</v>
      </c>
      <c r="E610">
        <v>0</v>
      </c>
    </row>
    <row r="611" spans="1:5" x14ac:dyDescent="0.2">
      <c r="A611" t="s">
        <v>5</v>
      </c>
      <c r="B611" t="s">
        <v>44</v>
      </c>
      <c r="C611" s="1">
        <v>37256</v>
      </c>
      <c r="D611">
        <v>0</v>
      </c>
      <c r="E611">
        <v>0</v>
      </c>
    </row>
    <row r="612" spans="1:5" x14ac:dyDescent="0.2">
      <c r="A612" t="s">
        <v>5</v>
      </c>
      <c r="B612" t="s">
        <v>44</v>
      </c>
      <c r="C612" s="1">
        <v>37621</v>
      </c>
      <c r="D612">
        <v>0</v>
      </c>
      <c r="E612">
        <v>0</v>
      </c>
    </row>
    <row r="613" spans="1:5" x14ac:dyDescent="0.2">
      <c r="A613" t="s">
        <v>5</v>
      </c>
      <c r="B613" t="s">
        <v>44</v>
      </c>
      <c r="C613" s="1">
        <v>37986</v>
      </c>
      <c r="D613">
        <v>0</v>
      </c>
      <c r="E613">
        <v>0</v>
      </c>
    </row>
    <row r="614" spans="1:5" x14ac:dyDescent="0.2">
      <c r="A614" t="s">
        <v>5</v>
      </c>
      <c r="B614" t="s">
        <v>44</v>
      </c>
      <c r="C614" s="1">
        <v>38352</v>
      </c>
      <c r="D614">
        <v>0</v>
      </c>
      <c r="E614">
        <v>0</v>
      </c>
    </row>
    <row r="615" spans="1:5" x14ac:dyDescent="0.2">
      <c r="A615" t="s">
        <v>5</v>
      </c>
      <c r="B615" t="s">
        <v>44</v>
      </c>
      <c r="C615" s="1">
        <v>38717</v>
      </c>
      <c r="D615">
        <v>0</v>
      </c>
      <c r="E615">
        <v>0</v>
      </c>
    </row>
    <row r="616" spans="1:5" x14ac:dyDescent="0.2">
      <c r="A616" t="s">
        <v>5</v>
      </c>
      <c r="B616" t="s">
        <v>44</v>
      </c>
      <c r="C616" s="1">
        <v>39082</v>
      </c>
      <c r="D616">
        <v>0</v>
      </c>
      <c r="E616">
        <v>0</v>
      </c>
    </row>
    <row r="617" spans="1:5" x14ac:dyDescent="0.2">
      <c r="A617" t="s">
        <v>5</v>
      </c>
      <c r="B617" t="s">
        <v>44</v>
      </c>
      <c r="C617" s="1">
        <v>39447</v>
      </c>
      <c r="D617">
        <v>0</v>
      </c>
      <c r="E617">
        <v>0</v>
      </c>
    </row>
    <row r="618" spans="1:5" x14ac:dyDescent="0.2">
      <c r="A618" t="s">
        <v>5</v>
      </c>
      <c r="B618" t="s">
        <v>44</v>
      </c>
      <c r="C618" s="1">
        <v>39813</v>
      </c>
      <c r="D618">
        <v>0</v>
      </c>
      <c r="E618">
        <v>0</v>
      </c>
    </row>
    <row r="619" spans="1:5" x14ac:dyDescent="0.2">
      <c r="A619" t="s">
        <v>5</v>
      </c>
      <c r="B619" t="s">
        <v>44</v>
      </c>
      <c r="C619" s="1">
        <v>40178</v>
      </c>
      <c r="D619">
        <v>0</v>
      </c>
      <c r="E619">
        <v>0</v>
      </c>
    </row>
    <row r="620" spans="1:5" x14ac:dyDescent="0.2">
      <c r="A620" t="s">
        <v>5</v>
      </c>
      <c r="B620" t="s">
        <v>44</v>
      </c>
      <c r="C620" s="1">
        <v>40543</v>
      </c>
      <c r="D620">
        <v>0</v>
      </c>
      <c r="E620">
        <v>0</v>
      </c>
    </row>
    <row r="621" spans="1:5" x14ac:dyDescent="0.2">
      <c r="A621" t="s">
        <v>5</v>
      </c>
      <c r="B621" t="s">
        <v>44</v>
      </c>
      <c r="C621" s="1">
        <v>40908</v>
      </c>
      <c r="D621">
        <v>0</v>
      </c>
      <c r="E621">
        <v>0</v>
      </c>
    </row>
    <row r="622" spans="1:5" x14ac:dyDescent="0.2">
      <c r="A622" t="s">
        <v>5</v>
      </c>
      <c r="B622" t="s">
        <v>44</v>
      </c>
      <c r="C622" s="1">
        <v>41274</v>
      </c>
      <c r="D622">
        <v>0</v>
      </c>
      <c r="E622">
        <v>0</v>
      </c>
    </row>
    <row r="623" spans="1:5" x14ac:dyDescent="0.2">
      <c r="A623" t="s">
        <v>5</v>
      </c>
      <c r="B623" t="s">
        <v>44</v>
      </c>
      <c r="C623" s="1">
        <v>41639</v>
      </c>
      <c r="D623">
        <v>0</v>
      </c>
      <c r="E623">
        <v>0</v>
      </c>
    </row>
    <row r="624" spans="1:5" x14ac:dyDescent="0.2">
      <c r="A624" t="s">
        <v>5</v>
      </c>
      <c r="B624" t="s">
        <v>44</v>
      </c>
      <c r="C624" s="1">
        <v>42004</v>
      </c>
      <c r="D624">
        <v>0</v>
      </c>
      <c r="E624">
        <v>0</v>
      </c>
    </row>
    <row r="625" spans="1:5" x14ac:dyDescent="0.2">
      <c r="A625" t="s">
        <v>5</v>
      </c>
      <c r="B625" t="s">
        <v>44</v>
      </c>
      <c r="C625" s="1">
        <v>42369</v>
      </c>
      <c r="D625">
        <v>0</v>
      </c>
      <c r="E625">
        <v>0</v>
      </c>
    </row>
    <row r="626" spans="1:5" x14ac:dyDescent="0.2">
      <c r="A626" t="s">
        <v>5</v>
      </c>
      <c r="B626" t="s">
        <v>45</v>
      </c>
      <c r="C626" s="1">
        <v>36891</v>
      </c>
      <c r="D626">
        <v>6</v>
      </c>
      <c r="E626">
        <v>185</v>
      </c>
    </row>
    <row r="627" spans="1:5" x14ac:dyDescent="0.2">
      <c r="A627" t="s">
        <v>5</v>
      </c>
      <c r="B627" t="s">
        <v>45</v>
      </c>
      <c r="C627" s="1">
        <v>37256</v>
      </c>
      <c r="D627">
        <v>5</v>
      </c>
      <c r="E627">
        <v>167</v>
      </c>
    </row>
    <row r="628" spans="1:5" x14ac:dyDescent="0.2">
      <c r="A628" t="s">
        <v>5</v>
      </c>
      <c r="B628" t="s">
        <v>45</v>
      </c>
      <c r="C628" s="1">
        <v>37621</v>
      </c>
      <c r="D628">
        <v>4</v>
      </c>
      <c r="E628">
        <v>117</v>
      </c>
    </row>
    <row r="629" spans="1:5" x14ac:dyDescent="0.2">
      <c r="A629" t="s">
        <v>5</v>
      </c>
      <c r="B629" t="s">
        <v>45</v>
      </c>
      <c r="C629" s="1">
        <v>37986</v>
      </c>
      <c r="D629">
        <v>4</v>
      </c>
      <c r="E629">
        <v>110</v>
      </c>
    </row>
    <row r="630" spans="1:5" x14ac:dyDescent="0.2">
      <c r="A630" t="s">
        <v>5</v>
      </c>
      <c r="B630" t="s">
        <v>45</v>
      </c>
      <c r="C630" s="1">
        <v>38352</v>
      </c>
      <c r="D630">
        <v>4</v>
      </c>
      <c r="E630">
        <v>110</v>
      </c>
    </row>
    <row r="631" spans="1:5" x14ac:dyDescent="0.2">
      <c r="A631" t="s">
        <v>5</v>
      </c>
      <c r="B631" t="s">
        <v>45</v>
      </c>
      <c r="C631" s="1">
        <v>38717</v>
      </c>
      <c r="D631">
        <v>5</v>
      </c>
      <c r="E631">
        <v>133</v>
      </c>
    </row>
    <row r="632" spans="1:5" x14ac:dyDescent="0.2">
      <c r="A632" t="s">
        <v>5</v>
      </c>
      <c r="B632" t="s">
        <v>45</v>
      </c>
      <c r="C632" s="1">
        <v>39082</v>
      </c>
      <c r="D632">
        <v>5</v>
      </c>
      <c r="E632">
        <v>133</v>
      </c>
    </row>
    <row r="633" spans="1:5" x14ac:dyDescent="0.2">
      <c r="A633" t="s">
        <v>5</v>
      </c>
      <c r="B633" t="s">
        <v>45</v>
      </c>
      <c r="C633" s="1">
        <v>39447</v>
      </c>
      <c r="D633">
        <v>5</v>
      </c>
      <c r="E633">
        <v>148</v>
      </c>
    </row>
    <row r="634" spans="1:5" x14ac:dyDescent="0.2">
      <c r="A634" t="s">
        <v>5</v>
      </c>
      <c r="B634" t="s">
        <v>45</v>
      </c>
      <c r="C634" s="1">
        <v>39813</v>
      </c>
      <c r="D634">
        <v>5</v>
      </c>
      <c r="E634">
        <v>148</v>
      </c>
    </row>
    <row r="635" spans="1:5" x14ac:dyDescent="0.2">
      <c r="A635" t="s">
        <v>5</v>
      </c>
      <c r="B635" t="s">
        <v>45</v>
      </c>
      <c r="C635" s="1">
        <v>40178</v>
      </c>
      <c r="D635">
        <v>3</v>
      </c>
      <c r="E635">
        <v>79</v>
      </c>
    </row>
    <row r="636" spans="1:5" x14ac:dyDescent="0.2">
      <c r="A636" t="s">
        <v>5</v>
      </c>
      <c r="B636" t="s">
        <v>45</v>
      </c>
      <c r="C636" s="1">
        <v>40543</v>
      </c>
      <c r="D636">
        <v>3</v>
      </c>
      <c r="E636">
        <v>79</v>
      </c>
    </row>
    <row r="637" spans="1:5" x14ac:dyDescent="0.2">
      <c r="A637" t="s">
        <v>5</v>
      </c>
      <c r="B637" t="s">
        <v>45</v>
      </c>
      <c r="C637" s="1">
        <v>40908</v>
      </c>
      <c r="D637">
        <v>3</v>
      </c>
      <c r="E637">
        <v>79</v>
      </c>
    </row>
    <row r="638" spans="1:5" x14ac:dyDescent="0.2">
      <c r="A638" t="s">
        <v>5</v>
      </c>
      <c r="B638" t="s">
        <v>45</v>
      </c>
      <c r="C638" s="1">
        <v>41274</v>
      </c>
      <c r="D638">
        <v>3</v>
      </c>
      <c r="E638">
        <v>65</v>
      </c>
    </row>
    <row r="639" spans="1:5" x14ac:dyDescent="0.2">
      <c r="A639" t="s">
        <v>5</v>
      </c>
      <c r="B639" t="s">
        <v>45</v>
      </c>
      <c r="C639" s="1">
        <v>41639</v>
      </c>
      <c r="D639">
        <v>3</v>
      </c>
      <c r="E639">
        <v>65</v>
      </c>
    </row>
    <row r="640" spans="1:5" x14ac:dyDescent="0.2">
      <c r="A640" t="s">
        <v>5</v>
      </c>
      <c r="B640" t="s">
        <v>45</v>
      </c>
      <c r="C640" s="1">
        <v>42004</v>
      </c>
      <c r="D640">
        <v>3</v>
      </c>
      <c r="E640">
        <v>65</v>
      </c>
    </row>
    <row r="641" spans="1:5" x14ac:dyDescent="0.2">
      <c r="A641" t="s">
        <v>5</v>
      </c>
      <c r="B641" t="s">
        <v>45</v>
      </c>
      <c r="C641" s="1">
        <v>42369</v>
      </c>
      <c r="D641">
        <v>3</v>
      </c>
      <c r="E641">
        <v>65</v>
      </c>
    </row>
    <row r="642" spans="1:5" x14ac:dyDescent="0.2">
      <c r="A642" t="s">
        <v>5</v>
      </c>
      <c r="B642" t="s">
        <v>46</v>
      </c>
      <c r="C642" s="1">
        <v>36891</v>
      </c>
      <c r="D642">
        <v>0</v>
      </c>
      <c r="E642">
        <v>0</v>
      </c>
    </row>
    <row r="643" spans="1:5" x14ac:dyDescent="0.2">
      <c r="A643" t="s">
        <v>5</v>
      </c>
      <c r="B643" t="s">
        <v>46</v>
      </c>
      <c r="C643" s="1">
        <v>37256</v>
      </c>
      <c r="D643">
        <v>1</v>
      </c>
      <c r="E643">
        <v>20</v>
      </c>
    </row>
    <row r="644" spans="1:5" x14ac:dyDescent="0.2">
      <c r="A644" t="s">
        <v>5</v>
      </c>
      <c r="B644" t="s">
        <v>46</v>
      </c>
      <c r="C644" s="1">
        <v>37621</v>
      </c>
      <c r="D644">
        <v>1</v>
      </c>
      <c r="E644">
        <v>20</v>
      </c>
    </row>
    <row r="645" spans="1:5" x14ac:dyDescent="0.2">
      <c r="A645" t="s">
        <v>5</v>
      </c>
      <c r="B645" t="s">
        <v>46</v>
      </c>
      <c r="C645" s="1">
        <v>37986</v>
      </c>
      <c r="D645">
        <v>1</v>
      </c>
      <c r="E645">
        <v>20</v>
      </c>
    </row>
    <row r="646" spans="1:5" x14ac:dyDescent="0.2">
      <c r="A646" t="s">
        <v>5</v>
      </c>
      <c r="B646" t="s">
        <v>46</v>
      </c>
      <c r="C646" s="1">
        <v>38352</v>
      </c>
      <c r="D646">
        <v>0</v>
      </c>
      <c r="E646">
        <v>0</v>
      </c>
    </row>
    <row r="647" spans="1:5" x14ac:dyDescent="0.2">
      <c r="A647" t="s">
        <v>5</v>
      </c>
      <c r="B647" t="s">
        <v>46</v>
      </c>
      <c r="C647" s="1">
        <v>38717</v>
      </c>
      <c r="D647">
        <v>0</v>
      </c>
      <c r="E647">
        <v>0</v>
      </c>
    </row>
    <row r="648" spans="1:5" x14ac:dyDescent="0.2">
      <c r="A648" t="s">
        <v>5</v>
      </c>
      <c r="B648" t="s">
        <v>46</v>
      </c>
      <c r="C648" s="1">
        <v>39082</v>
      </c>
      <c r="D648">
        <v>0</v>
      </c>
      <c r="E648">
        <v>0</v>
      </c>
    </row>
    <row r="649" spans="1:5" x14ac:dyDescent="0.2">
      <c r="A649" t="s">
        <v>5</v>
      </c>
      <c r="B649" t="s">
        <v>46</v>
      </c>
      <c r="C649" s="1">
        <v>39447</v>
      </c>
      <c r="D649">
        <v>1</v>
      </c>
      <c r="E649">
        <v>42</v>
      </c>
    </row>
    <row r="650" spans="1:5" x14ac:dyDescent="0.2">
      <c r="A650" t="s">
        <v>5</v>
      </c>
      <c r="B650" t="s">
        <v>46</v>
      </c>
      <c r="C650" s="1">
        <v>39813</v>
      </c>
      <c r="D650">
        <v>1</v>
      </c>
      <c r="E650">
        <v>42</v>
      </c>
    </row>
    <row r="651" spans="1:5" x14ac:dyDescent="0.2">
      <c r="A651" t="s">
        <v>5</v>
      </c>
      <c r="B651" t="s">
        <v>46</v>
      </c>
      <c r="C651" s="1">
        <v>40178</v>
      </c>
      <c r="D651">
        <v>1</v>
      </c>
      <c r="E651">
        <v>41</v>
      </c>
    </row>
    <row r="652" spans="1:5" x14ac:dyDescent="0.2">
      <c r="A652" t="s">
        <v>5</v>
      </c>
      <c r="B652" t="s">
        <v>46</v>
      </c>
      <c r="C652" s="1">
        <v>40543</v>
      </c>
      <c r="D652">
        <v>1</v>
      </c>
      <c r="E652">
        <v>41</v>
      </c>
    </row>
    <row r="653" spans="1:5" x14ac:dyDescent="0.2">
      <c r="A653" t="s">
        <v>5</v>
      </c>
      <c r="B653" t="s">
        <v>46</v>
      </c>
      <c r="C653" s="1">
        <v>40908</v>
      </c>
      <c r="D653">
        <v>1</v>
      </c>
      <c r="E653">
        <v>41</v>
      </c>
    </row>
    <row r="654" spans="1:5" x14ac:dyDescent="0.2">
      <c r="A654" t="s">
        <v>5</v>
      </c>
      <c r="B654" t="s">
        <v>46</v>
      </c>
      <c r="C654" s="1">
        <v>41274</v>
      </c>
      <c r="D654">
        <v>0</v>
      </c>
      <c r="E654">
        <v>0</v>
      </c>
    </row>
    <row r="655" spans="1:5" x14ac:dyDescent="0.2">
      <c r="A655" t="s">
        <v>5</v>
      </c>
      <c r="B655" t="s">
        <v>46</v>
      </c>
      <c r="C655" s="1">
        <v>41639</v>
      </c>
      <c r="D655">
        <v>0</v>
      </c>
      <c r="E655">
        <v>0</v>
      </c>
    </row>
    <row r="656" spans="1:5" x14ac:dyDescent="0.2">
      <c r="A656" t="s">
        <v>5</v>
      </c>
      <c r="B656" t="s">
        <v>46</v>
      </c>
      <c r="C656" s="1">
        <v>42004</v>
      </c>
      <c r="D656">
        <v>0</v>
      </c>
      <c r="E656">
        <v>0</v>
      </c>
    </row>
    <row r="657" spans="1:5" x14ac:dyDescent="0.2">
      <c r="A657" t="s">
        <v>5</v>
      </c>
      <c r="B657" t="s">
        <v>46</v>
      </c>
      <c r="C657" s="1">
        <v>42369</v>
      </c>
      <c r="D657">
        <v>0</v>
      </c>
      <c r="E657">
        <v>0</v>
      </c>
    </row>
    <row r="658" spans="1:5" x14ac:dyDescent="0.2">
      <c r="A658" t="s">
        <v>5</v>
      </c>
      <c r="B658" t="s">
        <v>47</v>
      </c>
      <c r="C658" s="1">
        <v>36891</v>
      </c>
      <c r="D658">
        <v>8</v>
      </c>
      <c r="E658">
        <v>319</v>
      </c>
    </row>
    <row r="659" spans="1:5" x14ac:dyDescent="0.2">
      <c r="A659" t="s">
        <v>5</v>
      </c>
      <c r="B659" t="s">
        <v>47</v>
      </c>
      <c r="C659" s="1">
        <v>37256</v>
      </c>
      <c r="D659">
        <v>9</v>
      </c>
      <c r="E659">
        <v>296</v>
      </c>
    </row>
    <row r="660" spans="1:5" x14ac:dyDescent="0.2">
      <c r="A660" t="s">
        <v>5</v>
      </c>
      <c r="B660" t="s">
        <v>47</v>
      </c>
      <c r="C660" s="1">
        <v>37621</v>
      </c>
      <c r="D660">
        <v>10</v>
      </c>
      <c r="E660">
        <v>374</v>
      </c>
    </row>
    <row r="661" spans="1:5" x14ac:dyDescent="0.2">
      <c r="A661" t="s">
        <v>5</v>
      </c>
      <c r="B661" t="s">
        <v>47</v>
      </c>
      <c r="C661" s="1">
        <v>37986</v>
      </c>
      <c r="D661">
        <v>12</v>
      </c>
      <c r="E661">
        <v>461</v>
      </c>
    </row>
    <row r="662" spans="1:5" x14ac:dyDescent="0.2">
      <c r="A662" t="s">
        <v>5</v>
      </c>
      <c r="B662" t="s">
        <v>47</v>
      </c>
      <c r="C662" s="1">
        <v>38352</v>
      </c>
      <c r="D662">
        <v>11</v>
      </c>
      <c r="E662">
        <v>434</v>
      </c>
    </row>
    <row r="663" spans="1:5" x14ac:dyDescent="0.2">
      <c r="A663" t="s">
        <v>5</v>
      </c>
      <c r="B663" t="s">
        <v>47</v>
      </c>
      <c r="C663" s="1">
        <v>38717</v>
      </c>
      <c r="D663">
        <v>11</v>
      </c>
      <c r="E663">
        <v>436</v>
      </c>
    </row>
    <row r="664" spans="1:5" x14ac:dyDescent="0.2">
      <c r="A664" t="s">
        <v>5</v>
      </c>
      <c r="B664" t="s">
        <v>47</v>
      </c>
      <c r="C664" s="1">
        <v>39082</v>
      </c>
      <c r="D664">
        <v>11</v>
      </c>
      <c r="E664">
        <v>441</v>
      </c>
    </row>
    <row r="665" spans="1:5" x14ac:dyDescent="0.2">
      <c r="A665" t="s">
        <v>5</v>
      </c>
      <c r="B665" t="s">
        <v>47</v>
      </c>
      <c r="C665" s="1">
        <v>39447</v>
      </c>
      <c r="D665">
        <v>11</v>
      </c>
      <c r="E665">
        <v>440</v>
      </c>
    </row>
    <row r="666" spans="1:5" x14ac:dyDescent="0.2">
      <c r="A666" t="s">
        <v>5</v>
      </c>
      <c r="B666" t="s">
        <v>47</v>
      </c>
      <c r="C666" s="1">
        <v>39813</v>
      </c>
      <c r="D666">
        <v>13</v>
      </c>
      <c r="E666">
        <v>680</v>
      </c>
    </row>
    <row r="667" spans="1:5" x14ac:dyDescent="0.2">
      <c r="A667" t="s">
        <v>5</v>
      </c>
      <c r="B667" t="s">
        <v>47</v>
      </c>
      <c r="C667" s="1">
        <v>40178</v>
      </c>
      <c r="D667">
        <v>12</v>
      </c>
      <c r="E667">
        <v>635</v>
      </c>
    </row>
    <row r="668" spans="1:5" x14ac:dyDescent="0.2">
      <c r="A668" t="s">
        <v>5</v>
      </c>
      <c r="B668" t="s">
        <v>47</v>
      </c>
      <c r="C668" s="1">
        <v>40543</v>
      </c>
      <c r="D668">
        <v>12</v>
      </c>
      <c r="E668">
        <v>615</v>
      </c>
    </row>
    <row r="669" spans="1:5" x14ac:dyDescent="0.2">
      <c r="A669" t="s">
        <v>5</v>
      </c>
      <c r="B669" t="s">
        <v>47</v>
      </c>
      <c r="C669" s="1">
        <v>40908</v>
      </c>
      <c r="D669">
        <v>13</v>
      </c>
      <c r="E669">
        <v>604</v>
      </c>
    </row>
    <row r="670" spans="1:5" x14ac:dyDescent="0.2">
      <c r="A670" t="s">
        <v>5</v>
      </c>
      <c r="B670" t="s">
        <v>47</v>
      </c>
      <c r="C670" s="1">
        <v>41274</v>
      </c>
      <c r="D670">
        <v>13</v>
      </c>
      <c r="E670">
        <v>498</v>
      </c>
    </row>
    <row r="671" spans="1:5" x14ac:dyDescent="0.2">
      <c r="A671" t="s">
        <v>5</v>
      </c>
      <c r="B671" t="s">
        <v>47</v>
      </c>
      <c r="C671" s="1">
        <v>41639</v>
      </c>
      <c r="D671">
        <v>14</v>
      </c>
      <c r="E671">
        <v>539</v>
      </c>
    </row>
    <row r="672" spans="1:5" x14ac:dyDescent="0.2">
      <c r="A672" t="s">
        <v>5</v>
      </c>
      <c r="B672" t="s">
        <v>47</v>
      </c>
      <c r="C672" s="1">
        <v>42004</v>
      </c>
      <c r="D672">
        <v>14</v>
      </c>
      <c r="E672">
        <v>558</v>
      </c>
    </row>
    <row r="673" spans="1:5" x14ac:dyDescent="0.2">
      <c r="A673" t="s">
        <v>5</v>
      </c>
      <c r="B673" t="s">
        <v>47</v>
      </c>
      <c r="C673" s="1">
        <v>42369</v>
      </c>
      <c r="D673">
        <v>15</v>
      </c>
      <c r="E673">
        <v>593</v>
      </c>
    </row>
    <row r="674" spans="1:5" x14ac:dyDescent="0.2">
      <c r="A674" t="s">
        <v>5</v>
      </c>
      <c r="B674" t="s">
        <v>48</v>
      </c>
      <c r="C674" s="1">
        <v>36891</v>
      </c>
      <c r="D674">
        <v>2</v>
      </c>
      <c r="E674">
        <v>40</v>
      </c>
    </row>
    <row r="675" spans="1:5" x14ac:dyDescent="0.2">
      <c r="A675" t="s">
        <v>5</v>
      </c>
      <c r="B675" t="s">
        <v>48</v>
      </c>
      <c r="C675" s="1">
        <v>37256</v>
      </c>
      <c r="D675">
        <v>2</v>
      </c>
      <c r="E675">
        <v>40</v>
      </c>
    </row>
    <row r="676" spans="1:5" x14ac:dyDescent="0.2">
      <c r="A676" t="s">
        <v>5</v>
      </c>
      <c r="B676" t="s">
        <v>48</v>
      </c>
      <c r="C676" s="1">
        <v>37621</v>
      </c>
      <c r="D676">
        <v>2</v>
      </c>
      <c r="E676">
        <v>40</v>
      </c>
    </row>
    <row r="677" spans="1:5" x14ac:dyDescent="0.2">
      <c r="A677" t="s">
        <v>5</v>
      </c>
      <c r="B677" t="s">
        <v>48</v>
      </c>
      <c r="C677" s="1">
        <v>37986</v>
      </c>
      <c r="D677">
        <v>2</v>
      </c>
      <c r="E677">
        <v>40</v>
      </c>
    </row>
    <row r="678" spans="1:5" x14ac:dyDescent="0.2">
      <c r="A678" t="s">
        <v>5</v>
      </c>
      <c r="B678" t="s">
        <v>48</v>
      </c>
      <c r="C678" s="1">
        <v>38352</v>
      </c>
      <c r="D678">
        <v>2</v>
      </c>
      <c r="E678">
        <v>40</v>
      </c>
    </row>
    <row r="679" spans="1:5" x14ac:dyDescent="0.2">
      <c r="A679" t="s">
        <v>5</v>
      </c>
      <c r="B679" t="s">
        <v>48</v>
      </c>
      <c r="C679" s="1">
        <v>38717</v>
      </c>
      <c r="D679">
        <v>2</v>
      </c>
      <c r="E679">
        <v>40</v>
      </c>
    </row>
    <row r="680" spans="1:5" x14ac:dyDescent="0.2">
      <c r="A680" t="s">
        <v>5</v>
      </c>
      <c r="B680" t="s">
        <v>48</v>
      </c>
      <c r="C680" s="1">
        <v>39082</v>
      </c>
      <c r="D680">
        <v>1</v>
      </c>
      <c r="E680">
        <v>20</v>
      </c>
    </row>
    <row r="681" spans="1:5" x14ac:dyDescent="0.2">
      <c r="A681" t="s">
        <v>5</v>
      </c>
      <c r="B681" t="s">
        <v>48</v>
      </c>
      <c r="C681" s="1">
        <v>39447</v>
      </c>
      <c r="D681">
        <v>1</v>
      </c>
      <c r="E681">
        <v>20</v>
      </c>
    </row>
    <row r="682" spans="1:5" x14ac:dyDescent="0.2">
      <c r="A682" t="s">
        <v>5</v>
      </c>
      <c r="B682" t="s">
        <v>48</v>
      </c>
      <c r="C682" s="1">
        <v>39813</v>
      </c>
      <c r="D682">
        <v>1</v>
      </c>
      <c r="E682">
        <v>20</v>
      </c>
    </row>
    <row r="683" spans="1:5" x14ac:dyDescent="0.2">
      <c r="A683" t="s">
        <v>5</v>
      </c>
      <c r="B683" t="s">
        <v>48</v>
      </c>
      <c r="C683" s="1">
        <v>40178</v>
      </c>
      <c r="D683">
        <v>1</v>
      </c>
      <c r="E683">
        <v>20</v>
      </c>
    </row>
    <row r="684" spans="1:5" x14ac:dyDescent="0.2">
      <c r="A684" t="s">
        <v>5</v>
      </c>
      <c r="B684" t="s">
        <v>48</v>
      </c>
      <c r="C684" s="1">
        <v>40543</v>
      </c>
      <c r="D684">
        <v>1</v>
      </c>
      <c r="E684">
        <v>20</v>
      </c>
    </row>
    <row r="685" spans="1:5" x14ac:dyDescent="0.2">
      <c r="A685" t="s">
        <v>5</v>
      </c>
      <c r="B685" t="s">
        <v>48</v>
      </c>
      <c r="C685" s="1">
        <v>40908</v>
      </c>
      <c r="D685">
        <v>1</v>
      </c>
      <c r="E685">
        <v>20</v>
      </c>
    </row>
    <row r="686" spans="1:5" x14ac:dyDescent="0.2">
      <c r="A686" t="s">
        <v>5</v>
      </c>
      <c r="B686" t="s">
        <v>48</v>
      </c>
      <c r="C686" s="1">
        <v>41274</v>
      </c>
      <c r="D686">
        <v>1</v>
      </c>
      <c r="E686">
        <v>20</v>
      </c>
    </row>
    <row r="687" spans="1:5" x14ac:dyDescent="0.2">
      <c r="A687" t="s">
        <v>5</v>
      </c>
      <c r="B687" t="s">
        <v>48</v>
      </c>
      <c r="C687" s="1">
        <v>41639</v>
      </c>
      <c r="D687">
        <v>1</v>
      </c>
      <c r="E687">
        <v>20</v>
      </c>
    </row>
    <row r="688" spans="1:5" x14ac:dyDescent="0.2">
      <c r="A688" t="s">
        <v>5</v>
      </c>
      <c r="B688" t="s">
        <v>48</v>
      </c>
      <c r="C688" s="1">
        <v>42004</v>
      </c>
      <c r="D688">
        <v>1</v>
      </c>
      <c r="E688">
        <v>20</v>
      </c>
    </row>
    <row r="689" spans="1:5" x14ac:dyDescent="0.2">
      <c r="A689" t="s">
        <v>5</v>
      </c>
      <c r="B689" t="s">
        <v>48</v>
      </c>
      <c r="C689" s="1">
        <v>42369</v>
      </c>
      <c r="D689">
        <v>1</v>
      </c>
      <c r="E689">
        <v>20</v>
      </c>
    </row>
    <row r="690" spans="1:5" x14ac:dyDescent="0.2">
      <c r="A690" t="s">
        <v>5</v>
      </c>
      <c r="B690" t="s">
        <v>49</v>
      </c>
      <c r="C690" s="1">
        <v>36891</v>
      </c>
      <c r="D690">
        <v>2</v>
      </c>
      <c r="E690">
        <v>70</v>
      </c>
    </row>
    <row r="691" spans="1:5" x14ac:dyDescent="0.2">
      <c r="A691" t="s">
        <v>5</v>
      </c>
      <c r="B691" t="s">
        <v>49</v>
      </c>
      <c r="C691" s="1">
        <v>37256</v>
      </c>
      <c r="D691">
        <v>2</v>
      </c>
      <c r="E691">
        <v>61</v>
      </c>
    </row>
    <row r="692" spans="1:5" x14ac:dyDescent="0.2">
      <c r="A692" t="s">
        <v>5</v>
      </c>
      <c r="B692" t="s">
        <v>49</v>
      </c>
      <c r="C692" s="1">
        <v>37621</v>
      </c>
      <c r="D692">
        <v>2</v>
      </c>
      <c r="E692">
        <v>61</v>
      </c>
    </row>
    <row r="693" spans="1:5" x14ac:dyDescent="0.2">
      <c r="A693" t="s">
        <v>5</v>
      </c>
      <c r="B693" t="s">
        <v>49</v>
      </c>
      <c r="C693" s="1">
        <v>37986</v>
      </c>
      <c r="D693">
        <v>1</v>
      </c>
      <c r="E693">
        <v>41</v>
      </c>
    </row>
    <row r="694" spans="1:5" x14ac:dyDescent="0.2">
      <c r="A694" t="s">
        <v>5</v>
      </c>
      <c r="B694" t="s">
        <v>49</v>
      </c>
      <c r="C694" s="1">
        <v>38352</v>
      </c>
      <c r="D694">
        <v>0</v>
      </c>
      <c r="E694">
        <v>0</v>
      </c>
    </row>
    <row r="695" spans="1:5" x14ac:dyDescent="0.2">
      <c r="A695" t="s">
        <v>5</v>
      </c>
      <c r="B695" t="s">
        <v>49</v>
      </c>
      <c r="C695" s="1">
        <v>38717</v>
      </c>
      <c r="D695">
        <v>0</v>
      </c>
      <c r="E695">
        <v>0</v>
      </c>
    </row>
    <row r="696" spans="1:5" x14ac:dyDescent="0.2">
      <c r="A696" t="s">
        <v>5</v>
      </c>
      <c r="B696" t="s">
        <v>49</v>
      </c>
      <c r="C696" s="1">
        <v>39082</v>
      </c>
      <c r="D696">
        <v>0</v>
      </c>
      <c r="E696">
        <v>0</v>
      </c>
    </row>
    <row r="697" spans="1:5" x14ac:dyDescent="0.2">
      <c r="A697" t="s">
        <v>5</v>
      </c>
      <c r="B697" t="s">
        <v>49</v>
      </c>
      <c r="C697" s="1">
        <v>39447</v>
      </c>
      <c r="D697">
        <v>0</v>
      </c>
      <c r="E697">
        <v>0</v>
      </c>
    </row>
    <row r="698" spans="1:5" x14ac:dyDescent="0.2">
      <c r="A698" t="s">
        <v>5</v>
      </c>
      <c r="B698" t="s">
        <v>49</v>
      </c>
      <c r="C698" s="1">
        <v>39813</v>
      </c>
      <c r="D698">
        <v>0</v>
      </c>
      <c r="E698">
        <v>0</v>
      </c>
    </row>
    <row r="699" spans="1:5" x14ac:dyDescent="0.2">
      <c r="A699" t="s">
        <v>5</v>
      </c>
      <c r="B699" t="s">
        <v>49</v>
      </c>
      <c r="C699" s="1">
        <v>40178</v>
      </c>
      <c r="D699">
        <v>0</v>
      </c>
      <c r="E699">
        <v>0</v>
      </c>
    </row>
    <row r="700" spans="1:5" x14ac:dyDescent="0.2">
      <c r="A700" t="s">
        <v>5</v>
      </c>
      <c r="B700" t="s">
        <v>49</v>
      </c>
      <c r="C700" s="1">
        <v>40543</v>
      </c>
      <c r="D700">
        <v>0</v>
      </c>
      <c r="E700">
        <v>0</v>
      </c>
    </row>
    <row r="701" spans="1:5" x14ac:dyDescent="0.2">
      <c r="A701" t="s">
        <v>5</v>
      </c>
      <c r="B701" t="s">
        <v>49</v>
      </c>
      <c r="C701" s="1">
        <v>40908</v>
      </c>
      <c r="D701">
        <v>1</v>
      </c>
      <c r="E701">
        <v>48</v>
      </c>
    </row>
    <row r="702" spans="1:5" x14ac:dyDescent="0.2">
      <c r="A702" t="s">
        <v>5</v>
      </c>
      <c r="B702" t="s">
        <v>49</v>
      </c>
      <c r="C702" s="1">
        <v>41274</v>
      </c>
      <c r="D702">
        <v>1</v>
      </c>
      <c r="E702">
        <v>50</v>
      </c>
    </row>
    <row r="703" spans="1:5" x14ac:dyDescent="0.2">
      <c r="A703" t="s">
        <v>5</v>
      </c>
      <c r="B703" t="s">
        <v>49</v>
      </c>
      <c r="C703" s="1">
        <v>41639</v>
      </c>
      <c r="D703">
        <v>1</v>
      </c>
      <c r="E703">
        <v>52</v>
      </c>
    </row>
    <row r="704" spans="1:5" x14ac:dyDescent="0.2">
      <c r="A704" t="s">
        <v>5</v>
      </c>
      <c r="B704" t="s">
        <v>49</v>
      </c>
      <c r="C704" s="1">
        <v>42004</v>
      </c>
      <c r="D704">
        <v>1</v>
      </c>
      <c r="E704">
        <v>51</v>
      </c>
    </row>
    <row r="705" spans="1:5" x14ac:dyDescent="0.2">
      <c r="A705" t="s">
        <v>5</v>
      </c>
      <c r="B705" t="s">
        <v>49</v>
      </c>
      <c r="C705" s="1">
        <v>42369</v>
      </c>
      <c r="D705">
        <v>1</v>
      </c>
      <c r="E705">
        <v>49</v>
      </c>
    </row>
    <row r="706" spans="1:5" x14ac:dyDescent="0.2">
      <c r="A706" t="s">
        <v>5</v>
      </c>
      <c r="B706" t="s">
        <v>50</v>
      </c>
      <c r="C706" s="1">
        <v>36891</v>
      </c>
      <c r="D706">
        <v>8</v>
      </c>
      <c r="E706">
        <v>145</v>
      </c>
    </row>
    <row r="707" spans="1:5" x14ac:dyDescent="0.2">
      <c r="A707" t="s">
        <v>5</v>
      </c>
      <c r="B707" t="s">
        <v>50</v>
      </c>
      <c r="C707" s="1">
        <v>37256</v>
      </c>
      <c r="D707">
        <v>8</v>
      </c>
      <c r="E707">
        <v>165</v>
      </c>
    </row>
    <row r="708" spans="1:5" x14ac:dyDescent="0.2">
      <c r="A708" t="s">
        <v>5</v>
      </c>
      <c r="B708" t="s">
        <v>50</v>
      </c>
      <c r="C708" s="1">
        <v>37621</v>
      </c>
      <c r="D708">
        <v>8</v>
      </c>
      <c r="E708">
        <v>164</v>
      </c>
    </row>
    <row r="709" spans="1:5" x14ac:dyDescent="0.2">
      <c r="A709" t="s">
        <v>5</v>
      </c>
      <c r="B709" t="s">
        <v>50</v>
      </c>
      <c r="C709" s="1">
        <v>37986</v>
      </c>
      <c r="D709">
        <v>9</v>
      </c>
      <c r="E709">
        <v>208</v>
      </c>
    </row>
    <row r="710" spans="1:5" x14ac:dyDescent="0.2">
      <c r="A710" t="s">
        <v>5</v>
      </c>
      <c r="B710" t="s">
        <v>50</v>
      </c>
      <c r="C710" s="1">
        <v>38352</v>
      </c>
      <c r="D710">
        <v>4</v>
      </c>
      <c r="E710">
        <v>138</v>
      </c>
    </row>
    <row r="711" spans="1:5" x14ac:dyDescent="0.2">
      <c r="A711" t="s">
        <v>5</v>
      </c>
      <c r="B711" t="s">
        <v>50</v>
      </c>
      <c r="C711" s="1">
        <v>38717</v>
      </c>
      <c r="D711">
        <v>4</v>
      </c>
      <c r="E711">
        <v>163</v>
      </c>
    </row>
    <row r="712" spans="1:5" x14ac:dyDescent="0.2">
      <c r="A712" t="s">
        <v>5</v>
      </c>
      <c r="B712" t="s">
        <v>50</v>
      </c>
      <c r="C712" s="1">
        <v>39082</v>
      </c>
      <c r="D712">
        <v>4</v>
      </c>
      <c r="E712">
        <v>161</v>
      </c>
    </row>
    <row r="713" spans="1:5" x14ac:dyDescent="0.2">
      <c r="A713" t="s">
        <v>5</v>
      </c>
      <c r="B713" t="s">
        <v>50</v>
      </c>
      <c r="C713" s="1">
        <v>39447</v>
      </c>
      <c r="D713">
        <v>4</v>
      </c>
      <c r="E713">
        <v>161</v>
      </c>
    </row>
    <row r="714" spans="1:5" x14ac:dyDescent="0.2">
      <c r="A714" t="s">
        <v>5</v>
      </c>
      <c r="B714" t="s">
        <v>50</v>
      </c>
      <c r="C714" s="1">
        <v>39813</v>
      </c>
      <c r="D714">
        <v>4</v>
      </c>
      <c r="E714">
        <v>161</v>
      </c>
    </row>
    <row r="715" spans="1:5" x14ac:dyDescent="0.2">
      <c r="A715" t="s">
        <v>5</v>
      </c>
      <c r="B715" t="s">
        <v>50</v>
      </c>
      <c r="C715" s="1">
        <v>40178</v>
      </c>
      <c r="D715">
        <v>4</v>
      </c>
      <c r="E715">
        <v>161</v>
      </c>
    </row>
    <row r="716" spans="1:5" x14ac:dyDescent="0.2">
      <c r="A716" t="s">
        <v>5</v>
      </c>
      <c r="B716" t="s">
        <v>50</v>
      </c>
      <c r="C716" s="1">
        <v>40543</v>
      </c>
      <c r="D716">
        <v>4</v>
      </c>
      <c r="E716">
        <v>182</v>
      </c>
    </row>
    <row r="717" spans="1:5" x14ac:dyDescent="0.2">
      <c r="A717" t="s">
        <v>5</v>
      </c>
      <c r="B717" t="s">
        <v>50</v>
      </c>
      <c r="C717" s="1">
        <v>40908</v>
      </c>
      <c r="D717">
        <v>4</v>
      </c>
      <c r="E717">
        <v>182</v>
      </c>
    </row>
    <row r="718" spans="1:5" x14ac:dyDescent="0.2">
      <c r="A718" t="s">
        <v>5</v>
      </c>
      <c r="B718" t="s">
        <v>50</v>
      </c>
      <c r="C718" s="1">
        <v>41274</v>
      </c>
      <c r="D718">
        <v>4</v>
      </c>
      <c r="E718">
        <v>182</v>
      </c>
    </row>
    <row r="719" spans="1:5" x14ac:dyDescent="0.2">
      <c r="A719" t="s">
        <v>5</v>
      </c>
      <c r="B719" t="s">
        <v>50</v>
      </c>
      <c r="C719" s="1">
        <v>41639</v>
      </c>
      <c r="D719">
        <v>4</v>
      </c>
      <c r="E719">
        <v>182</v>
      </c>
    </row>
    <row r="720" spans="1:5" x14ac:dyDescent="0.2">
      <c r="A720" t="s">
        <v>5</v>
      </c>
      <c r="B720" t="s">
        <v>50</v>
      </c>
      <c r="C720" s="1">
        <v>42004</v>
      </c>
      <c r="D720">
        <v>4</v>
      </c>
      <c r="E720">
        <v>182</v>
      </c>
    </row>
    <row r="721" spans="1:5" x14ac:dyDescent="0.2">
      <c r="A721" t="s">
        <v>5</v>
      </c>
      <c r="B721" t="s">
        <v>50</v>
      </c>
      <c r="C721" s="1">
        <v>42369</v>
      </c>
      <c r="D721">
        <v>5</v>
      </c>
      <c r="E721">
        <v>202</v>
      </c>
    </row>
    <row r="722" spans="1:5" x14ac:dyDescent="0.2">
      <c r="A722" t="s">
        <v>5</v>
      </c>
      <c r="B722" t="s">
        <v>51</v>
      </c>
      <c r="C722" s="1">
        <v>36891</v>
      </c>
      <c r="D722">
        <v>17</v>
      </c>
      <c r="E722">
        <v>610</v>
      </c>
    </row>
    <row r="723" spans="1:5" x14ac:dyDescent="0.2">
      <c r="A723" t="s">
        <v>5</v>
      </c>
      <c r="B723" t="s">
        <v>51</v>
      </c>
      <c r="C723" s="1">
        <v>37256</v>
      </c>
      <c r="D723">
        <v>17</v>
      </c>
      <c r="E723">
        <v>571</v>
      </c>
    </row>
    <row r="724" spans="1:5" x14ac:dyDescent="0.2">
      <c r="A724" t="s">
        <v>5</v>
      </c>
      <c r="B724" t="s">
        <v>51</v>
      </c>
      <c r="C724" s="1">
        <v>37621</v>
      </c>
      <c r="D724">
        <v>15</v>
      </c>
      <c r="E724">
        <v>542</v>
      </c>
    </row>
    <row r="725" spans="1:5" x14ac:dyDescent="0.2">
      <c r="A725" t="s">
        <v>5</v>
      </c>
      <c r="B725" t="s">
        <v>51</v>
      </c>
      <c r="C725" s="1">
        <v>37986</v>
      </c>
      <c r="D725">
        <v>14</v>
      </c>
      <c r="E725">
        <v>520</v>
      </c>
    </row>
    <row r="726" spans="1:5" x14ac:dyDescent="0.2">
      <c r="A726" t="s">
        <v>5</v>
      </c>
      <c r="B726" t="s">
        <v>51</v>
      </c>
      <c r="C726" s="1">
        <v>38352</v>
      </c>
      <c r="D726">
        <v>15</v>
      </c>
      <c r="E726">
        <v>572</v>
      </c>
    </row>
    <row r="727" spans="1:5" x14ac:dyDescent="0.2">
      <c r="A727" t="s">
        <v>5</v>
      </c>
      <c r="B727" t="s">
        <v>51</v>
      </c>
      <c r="C727" s="1">
        <v>38717</v>
      </c>
      <c r="D727">
        <v>15</v>
      </c>
      <c r="E727">
        <v>600</v>
      </c>
    </row>
    <row r="728" spans="1:5" x14ac:dyDescent="0.2">
      <c r="A728" t="s">
        <v>5</v>
      </c>
      <c r="B728" t="s">
        <v>51</v>
      </c>
      <c r="C728" s="1">
        <v>39082</v>
      </c>
      <c r="D728">
        <v>15</v>
      </c>
      <c r="E728">
        <v>610</v>
      </c>
    </row>
    <row r="729" spans="1:5" x14ac:dyDescent="0.2">
      <c r="A729" t="s">
        <v>5</v>
      </c>
      <c r="B729" t="s">
        <v>51</v>
      </c>
      <c r="C729" s="1">
        <v>39447</v>
      </c>
      <c r="D729">
        <v>15</v>
      </c>
      <c r="E729">
        <v>621</v>
      </c>
    </row>
    <row r="730" spans="1:5" x14ac:dyDescent="0.2">
      <c r="A730" t="s">
        <v>5</v>
      </c>
      <c r="B730" t="s">
        <v>51</v>
      </c>
      <c r="C730" s="1">
        <v>39813</v>
      </c>
      <c r="D730">
        <v>15</v>
      </c>
      <c r="E730">
        <v>541</v>
      </c>
    </row>
    <row r="731" spans="1:5" x14ac:dyDescent="0.2">
      <c r="A731" t="s">
        <v>5</v>
      </c>
      <c r="B731" t="s">
        <v>51</v>
      </c>
      <c r="C731" s="1">
        <v>40178</v>
      </c>
      <c r="D731">
        <v>14</v>
      </c>
      <c r="E731">
        <v>542</v>
      </c>
    </row>
    <row r="732" spans="1:5" x14ac:dyDescent="0.2">
      <c r="A732" t="s">
        <v>5</v>
      </c>
      <c r="B732" t="s">
        <v>51</v>
      </c>
      <c r="C732" s="1">
        <v>40543</v>
      </c>
      <c r="D732">
        <v>14</v>
      </c>
      <c r="E732">
        <v>528</v>
      </c>
    </row>
    <row r="733" spans="1:5" x14ac:dyDescent="0.2">
      <c r="A733" t="s">
        <v>5</v>
      </c>
      <c r="B733" t="s">
        <v>51</v>
      </c>
      <c r="C733" s="1">
        <v>40908</v>
      </c>
      <c r="D733">
        <v>13</v>
      </c>
      <c r="E733">
        <v>573</v>
      </c>
    </row>
    <row r="734" spans="1:5" x14ac:dyDescent="0.2">
      <c r="A734" t="s">
        <v>5</v>
      </c>
      <c r="B734" t="s">
        <v>51</v>
      </c>
      <c r="C734" s="1">
        <v>41274</v>
      </c>
      <c r="D734">
        <v>13</v>
      </c>
      <c r="E734">
        <v>593</v>
      </c>
    </row>
    <row r="735" spans="1:5" x14ac:dyDescent="0.2">
      <c r="A735" t="s">
        <v>5</v>
      </c>
      <c r="B735" t="s">
        <v>51</v>
      </c>
      <c r="C735" s="1">
        <v>41639</v>
      </c>
      <c r="D735">
        <v>13</v>
      </c>
      <c r="E735">
        <v>593</v>
      </c>
    </row>
    <row r="736" spans="1:5" x14ac:dyDescent="0.2">
      <c r="A736" t="s">
        <v>5</v>
      </c>
      <c r="B736" t="s">
        <v>51</v>
      </c>
      <c r="C736" s="1">
        <v>42004</v>
      </c>
      <c r="D736">
        <v>13</v>
      </c>
      <c r="E736">
        <v>593</v>
      </c>
    </row>
    <row r="737" spans="1:5" x14ac:dyDescent="0.2">
      <c r="A737" t="s">
        <v>5</v>
      </c>
      <c r="B737" t="s">
        <v>51</v>
      </c>
      <c r="C737" s="1">
        <v>42369</v>
      </c>
      <c r="D737">
        <v>12</v>
      </c>
      <c r="E737">
        <v>541</v>
      </c>
    </row>
    <row r="738" spans="1:5" x14ac:dyDescent="0.2">
      <c r="A738" t="s">
        <v>5</v>
      </c>
      <c r="B738" t="s">
        <v>52</v>
      </c>
      <c r="C738" s="1">
        <v>36891</v>
      </c>
      <c r="D738">
        <v>6</v>
      </c>
      <c r="E738">
        <v>247</v>
      </c>
    </row>
    <row r="739" spans="1:5" x14ac:dyDescent="0.2">
      <c r="A739" t="s">
        <v>5</v>
      </c>
      <c r="B739" t="s">
        <v>52</v>
      </c>
      <c r="C739" s="1">
        <v>37256</v>
      </c>
      <c r="D739">
        <v>6</v>
      </c>
      <c r="E739">
        <v>277</v>
      </c>
    </row>
    <row r="740" spans="1:5" x14ac:dyDescent="0.2">
      <c r="A740" t="s">
        <v>5</v>
      </c>
      <c r="B740" t="s">
        <v>52</v>
      </c>
      <c r="C740" s="1">
        <v>37621</v>
      </c>
      <c r="D740">
        <v>6</v>
      </c>
      <c r="E740">
        <v>277</v>
      </c>
    </row>
    <row r="741" spans="1:5" x14ac:dyDescent="0.2">
      <c r="A741" t="s">
        <v>5</v>
      </c>
      <c r="B741" t="s">
        <v>52</v>
      </c>
      <c r="C741" s="1">
        <v>37986</v>
      </c>
      <c r="D741">
        <v>6</v>
      </c>
      <c r="E741">
        <v>252</v>
      </c>
    </row>
    <row r="742" spans="1:5" x14ac:dyDescent="0.2">
      <c r="A742" t="s">
        <v>5</v>
      </c>
      <c r="B742" t="s">
        <v>52</v>
      </c>
      <c r="C742" s="1">
        <v>38352</v>
      </c>
      <c r="D742">
        <v>6</v>
      </c>
      <c r="E742">
        <v>252</v>
      </c>
    </row>
    <row r="743" spans="1:5" x14ac:dyDescent="0.2">
      <c r="A743" t="s">
        <v>5</v>
      </c>
      <c r="B743" t="s">
        <v>52</v>
      </c>
      <c r="C743" s="1">
        <v>38717</v>
      </c>
      <c r="D743">
        <v>6</v>
      </c>
      <c r="E743">
        <v>272</v>
      </c>
    </row>
    <row r="744" spans="1:5" x14ac:dyDescent="0.2">
      <c r="A744" t="s">
        <v>5</v>
      </c>
      <c r="B744" t="s">
        <v>52</v>
      </c>
      <c r="C744" s="1">
        <v>39082</v>
      </c>
      <c r="D744">
        <v>6</v>
      </c>
      <c r="E744">
        <v>257</v>
      </c>
    </row>
    <row r="745" spans="1:5" x14ac:dyDescent="0.2">
      <c r="A745" t="s">
        <v>5</v>
      </c>
      <c r="B745" t="s">
        <v>52</v>
      </c>
      <c r="C745" s="1">
        <v>39447</v>
      </c>
      <c r="D745">
        <v>6</v>
      </c>
      <c r="E745">
        <v>325</v>
      </c>
    </row>
    <row r="746" spans="1:5" x14ac:dyDescent="0.2">
      <c r="A746" t="s">
        <v>5</v>
      </c>
      <c r="B746" t="s">
        <v>52</v>
      </c>
      <c r="C746" s="1">
        <v>39813</v>
      </c>
      <c r="D746">
        <v>6</v>
      </c>
      <c r="E746">
        <v>321</v>
      </c>
    </row>
    <row r="747" spans="1:5" x14ac:dyDescent="0.2">
      <c r="A747" t="s">
        <v>5</v>
      </c>
      <c r="B747" t="s">
        <v>52</v>
      </c>
      <c r="C747" s="1">
        <v>40178</v>
      </c>
      <c r="D747">
        <v>6</v>
      </c>
      <c r="E747">
        <v>295</v>
      </c>
    </row>
    <row r="748" spans="1:5" x14ac:dyDescent="0.2">
      <c r="A748" t="s">
        <v>5</v>
      </c>
      <c r="B748" t="s">
        <v>52</v>
      </c>
      <c r="C748" s="1">
        <v>40543</v>
      </c>
      <c r="D748">
        <v>6</v>
      </c>
      <c r="E748">
        <v>294</v>
      </c>
    </row>
    <row r="749" spans="1:5" x14ac:dyDescent="0.2">
      <c r="A749" t="s">
        <v>5</v>
      </c>
      <c r="B749" t="s">
        <v>52</v>
      </c>
      <c r="C749" s="1">
        <v>40908</v>
      </c>
      <c r="D749">
        <v>6</v>
      </c>
      <c r="E749">
        <v>296</v>
      </c>
    </row>
    <row r="750" spans="1:5" x14ac:dyDescent="0.2">
      <c r="A750" t="s">
        <v>5</v>
      </c>
      <c r="B750" t="s">
        <v>52</v>
      </c>
      <c r="C750" s="1">
        <v>41274</v>
      </c>
      <c r="D750">
        <v>6</v>
      </c>
      <c r="E750">
        <v>305</v>
      </c>
    </row>
    <row r="751" spans="1:5" x14ac:dyDescent="0.2">
      <c r="A751" t="s">
        <v>5</v>
      </c>
      <c r="B751" t="s">
        <v>52</v>
      </c>
      <c r="C751" s="1">
        <v>41639</v>
      </c>
      <c r="D751">
        <v>6</v>
      </c>
      <c r="E751">
        <v>305</v>
      </c>
    </row>
    <row r="752" spans="1:5" x14ac:dyDescent="0.2">
      <c r="A752" t="s">
        <v>5</v>
      </c>
      <c r="B752" t="s">
        <v>52</v>
      </c>
      <c r="C752" s="1">
        <v>42004</v>
      </c>
      <c r="D752">
        <v>5</v>
      </c>
      <c r="E752">
        <v>303</v>
      </c>
    </row>
    <row r="753" spans="1:5" x14ac:dyDescent="0.2">
      <c r="A753" t="s">
        <v>5</v>
      </c>
      <c r="B753" t="s">
        <v>52</v>
      </c>
      <c r="C753" s="1">
        <v>42369</v>
      </c>
      <c r="D753">
        <v>5</v>
      </c>
      <c r="E753">
        <v>332</v>
      </c>
    </row>
    <row r="754" spans="1:5" x14ac:dyDescent="0.2">
      <c r="A754" t="s">
        <v>5</v>
      </c>
      <c r="B754" t="s">
        <v>53</v>
      </c>
      <c r="C754" s="1">
        <v>36891</v>
      </c>
      <c r="D754">
        <v>1</v>
      </c>
      <c r="E754">
        <v>78</v>
      </c>
    </row>
    <row r="755" spans="1:5" x14ac:dyDescent="0.2">
      <c r="A755" t="s">
        <v>5</v>
      </c>
      <c r="B755" t="s">
        <v>53</v>
      </c>
      <c r="C755" s="1">
        <v>37256</v>
      </c>
      <c r="D755">
        <v>1</v>
      </c>
      <c r="E755">
        <v>89</v>
      </c>
    </row>
    <row r="756" spans="1:5" x14ac:dyDescent="0.2">
      <c r="A756" t="s">
        <v>5</v>
      </c>
      <c r="B756" t="s">
        <v>53</v>
      </c>
      <c r="C756" s="1">
        <v>37621</v>
      </c>
      <c r="D756">
        <v>2</v>
      </c>
      <c r="E756">
        <v>104</v>
      </c>
    </row>
    <row r="757" spans="1:5" x14ac:dyDescent="0.2">
      <c r="A757" t="s">
        <v>5</v>
      </c>
      <c r="B757" t="s">
        <v>53</v>
      </c>
      <c r="C757" s="1">
        <v>37986</v>
      </c>
      <c r="D757">
        <v>2</v>
      </c>
      <c r="E757">
        <v>104</v>
      </c>
    </row>
    <row r="758" spans="1:5" x14ac:dyDescent="0.2">
      <c r="A758" t="s">
        <v>5</v>
      </c>
      <c r="B758" t="s">
        <v>53</v>
      </c>
      <c r="C758" s="1">
        <v>38352</v>
      </c>
      <c r="D758">
        <v>2</v>
      </c>
      <c r="E758">
        <v>104</v>
      </c>
    </row>
    <row r="759" spans="1:5" x14ac:dyDescent="0.2">
      <c r="A759" t="s">
        <v>5</v>
      </c>
      <c r="B759" t="s">
        <v>53</v>
      </c>
      <c r="C759" s="1">
        <v>38717</v>
      </c>
      <c r="D759">
        <v>1</v>
      </c>
      <c r="E759">
        <v>71</v>
      </c>
    </row>
    <row r="760" spans="1:5" x14ac:dyDescent="0.2">
      <c r="A760" t="s">
        <v>5</v>
      </c>
      <c r="B760" t="s">
        <v>53</v>
      </c>
      <c r="C760" s="1">
        <v>39082</v>
      </c>
      <c r="D760">
        <v>3</v>
      </c>
      <c r="E760">
        <v>183</v>
      </c>
    </row>
    <row r="761" spans="1:5" x14ac:dyDescent="0.2">
      <c r="A761" t="s">
        <v>5</v>
      </c>
      <c r="B761" t="s">
        <v>53</v>
      </c>
      <c r="C761" s="1">
        <v>39447</v>
      </c>
      <c r="D761">
        <v>2</v>
      </c>
      <c r="E761">
        <v>112</v>
      </c>
    </row>
    <row r="762" spans="1:5" x14ac:dyDescent="0.2">
      <c r="A762" t="s">
        <v>5</v>
      </c>
      <c r="B762" t="s">
        <v>53</v>
      </c>
      <c r="C762" s="1">
        <v>39813</v>
      </c>
      <c r="D762">
        <v>4</v>
      </c>
      <c r="E762">
        <v>199</v>
      </c>
    </row>
    <row r="763" spans="1:5" x14ac:dyDescent="0.2">
      <c r="A763" t="s">
        <v>5</v>
      </c>
      <c r="B763" t="s">
        <v>53</v>
      </c>
      <c r="C763" s="1">
        <v>40178</v>
      </c>
      <c r="D763">
        <v>3</v>
      </c>
      <c r="E763">
        <v>204</v>
      </c>
    </row>
    <row r="764" spans="1:5" x14ac:dyDescent="0.2">
      <c r="A764" t="s">
        <v>5</v>
      </c>
      <c r="B764" t="s">
        <v>53</v>
      </c>
      <c r="C764" s="1">
        <v>40543</v>
      </c>
      <c r="D764">
        <v>4</v>
      </c>
      <c r="E764">
        <v>265</v>
      </c>
    </row>
    <row r="765" spans="1:5" x14ac:dyDescent="0.2">
      <c r="A765" t="s">
        <v>5</v>
      </c>
      <c r="B765" t="s">
        <v>53</v>
      </c>
      <c r="C765" s="1">
        <v>40908</v>
      </c>
      <c r="D765">
        <v>4</v>
      </c>
      <c r="E765">
        <v>299</v>
      </c>
    </row>
    <row r="766" spans="1:5" x14ac:dyDescent="0.2">
      <c r="A766" t="s">
        <v>5</v>
      </c>
      <c r="B766" t="s">
        <v>53</v>
      </c>
      <c r="C766" s="1">
        <v>41274</v>
      </c>
      <c r="D766">
        <v>4</v>
      </c>
      <c r="E766">
        <v>299</v>
      </c>
    </row>
    <row r="767" spans="1:5" x14ac:dyDescent="0.2">
      <c r="A767" t="s">
        <v>5</v>
      </c>
      <c r="B767" t="s">
        <v>53</v>
      </c>
      <c r="C767" s="1">
        <v>41639</v>
      </c>
      <c r="D767">
        <v>4</v>
      </c>
      <c r="E767">
        <v>299</v>
      </c>
    </row>
    <row r="768" spans="1:5" x14ac:dyDescent="0.2">
      <c r="A768" t="s">
        <v>5</v>
      </c>
      <c r="B768" t="s">
        <v>53</v>
      </c>
      <c r="C768" s="1">
        <v>42004</v>
      </c>
      <c r="D768">
        <v>4</v>
      </c>
      <c r="E768">
        <v>286</v>
      </c>
    </row>
    <row r="769" spans="1:5" x14ac:dyDescent="0.2">
      <c r="A769" t="s">
        <v>5</v>
      </c>
      <c r="B769" t="s">
        <v>53</v>
      </c>
      <c r="C769" s="1">
        <v>42369</v>
      </c>
      <c r="D769">
        <v>4</v>
      </c>
      <c r="E769">
        <v>286</v>
      </c>
    </row>
    <row r="770" spans="1:5" x14ac:dyDescent="0.2">
      <c r="A770" t="s">
        <v>5</v>
      </c>
      <c r="B770" t="s">
        <v>54</v>
      </c>
      <c r="C770" s="1">
        <v>36891</v>
      </c>
      <c r="D770">
        <v>8</v>
      </c>
      <c r="E770">
        <v>223</v>
      </c>
    </row>
    <row r="771" spans="1:5" x14ac:dyDescent="0.2">
      <c r="A771" t="s">
        <v>5</v>
      </c>
      <c r="B771" t="s">
        <v>54</v>
      </c>
      <c r="C771" s="1">
        <v>37256</v>
      </c>
      <c r="D771">
        <v>6</v>
      </c>
      <c r="E771">
        <v>133</v>
      </c>
    </row>
    <row r="772" spans="1:5" x14ac:dyDescent="0.2">
      <c r="A772" t="s">
        <v>5</v>
      </c>
      <c r="B772" t="s">
        <v>54</v>
      </c>
      <c r="C772" s="1">
        <v>37621</v>
      </c>
      <c r="D772">
        <v>7</v>
      </c>
      <c r="E772">
        <v>201</v>
      </c>
    </row>
    <row r="773" spans="1:5" x14ac:dyDescent="0.2">
      <c r="A773" t="s">
        <v>5</v>
      </c>
      <c r="B773" t="s">
        <v>54</v>
      </c>
      <c r="C773" s="1">
        <v>37986</v>
      </c>
      <c r="D773">
        <v>8</v>
      </c>
      <c r="E773">
        <v>209</v>
      </c>
    </row>
    <row r="774" spans="1:5" x14ac:dyDescent="0.2">
      <c r="A774" t="s">
        <v>5</v>
      </c>
      <c r="B774" t="s">
        <v>54</v>
      </c>
      <c r="C774" s="1">
        <v>38352</v>
      </c>
      <c r="D774">
        <v>8</v>
      </c>
      <c r="E774">
        <v>227</v>
      </c>
    </row>
    <row r="775" spans="1:5" x14ac:dyDescent="0.2">
      <c r="A775" t="s">
        <v>5</v>
      </c>
      <c r="B775" t="s">
        <v>54</v>
      </c>
      <c r="C775" s="1">
        <v>38717</v>
      </c>
      <c r="D775">
        <v>9</v>
      </c>
      <c r="E775">
        <v>256</v>
      </c>
    </row>
    <row r="776" spans="1:5" x14ac:dyDescent="0.2">
      <c r="A776" t="s">
        <v>5</v>
      </c>
      <c r="B776" t="s">
        <v>54</v>
      </c>
      <c r="C776" s="1">
        <v>39082</v>
      </c>
      <c r="D776">
        <v>8</v>
      </c>
      <c r="E776">
        <v>237</v>
      </c>
    </row>
    <row r="777" spans="1:5" x14ac:dyDescent="0.2">
      <c r="A777" t="s">
        <v>5</v>
      </c>
      <c r="B777" t="s">
        <v>54</v>
      </c>
      <c r="C777" s="1">
        <v>39447</v>
      </c>
      <c r="D777">
        <v>6</v>
      </c>
      <c r="E777">
        <v>158</v>
      </c>
    </row>
    <row r="778" spans="1:5" x14ac:dyDescent="0.2">
      <c r="A778" t="s">
        <v>5</v>
      </c>
      <c r="B778" t="s">
        <v>54</v>
      </c>
      <c r="C778" s="1">
        <v>39813</v>
      </c>
      <c r="D778">
        <v>6</v>
      </c>
      <c r="E778">
        <v>157</v>
      </c>
    </row>
    <row r="779" spans="1:5" x14ac:dyDescent="0.2">
      <c r="A779" t="s">
        <v>5</v>
      </c>
      <c r="B779" t="s">
        <v>54</v>
      </c>
      <c r="C779" s="1">
        <v>40178</v>
      </c>
      <c r="D779">
        <v>6</v>
      </c>
      <c r="E779">
        <v>174</v>
      </c>
    </row>
    <row r="780" spans="1:5" x14ac:dyDescent="0.2">
      <c r="A780" t="s">
        <v>5</v>
      </c>
      <c r="B780" t="s">
        <v>54</v>
      </c>
      <c r="C780" s="1">
        <v>40543</v>
      </c>
      <c r="D780">
        <v>6</v>
      </c>
      <c r="E780">
        <v>174</v>
      </c>
    </row>
    <row r="781" spans="1:5" x14ac:dyDescent="0.2">
      <c r="A781" t="s">
        <v>5</v>
      </c>
      <c r="B781" t="s">
        <v>54</v>
      </c>
      <c r="C781" s="1">
        <v>40908</v>
      </c>
      <c r="D781">
        <v>6</v>
      </c>
      <c r="E781">
        <v>186</v>
      </c>
    </row>
    <row r="782" spans="1:5" x14ac:dyDescent="0.2">
      <c r="A782" t="s">
        <v>5</v>
      </c>
      <c r="B782" t="s">
        <v>54</v>
      </c>
      <c r="C782" s="1">
        <v>41274</v>
      </c>
      <c r="D782">
        <v>7</v>
      </c>
      <c r="E782">
        <v>209</v>
      </c>
    </row>
    <row r="783" spans="1:5" x14ac:dyDescent="0.2">
      <c r="A783" t="s">
        <v>5</v>
      </c>
      <c r="B783" t="s">
        <v>54</v>
      </c>
      <c r="C783" s="1">
        <v>41639</v>
      </c>
      <c r="D783">
        <v>7</v>
      </c>
      <c r="E783">
        <v>218</v>
      </c>
    </row>
    <row r="784" spans="1:5" x14ac:dyDescent="0.2">
      <c r="A784" t="s">
        <v>5</v>
      </c>
      <c r="B784" t="s">
        <v>54</v>
      </c>
      <c r="C784" s="1">
        <v>42004</v>
      </c>
      <c r="D784">
        <v>7</v>
      </c>
      <c r="E784">
        <v>218</v>
      </c>
    </row>
    <row r="785" spans="1:5" x14ac:dyDescent="0.2">
      <c r="A785" t="s">
        <v>5</v>
      </c>
      <c r="B785" t="s">
        <v>54</v>
      </c>
      <c r="C785" s="1">
        <v>42369</v>
      </c>
      <c r="D785">
        <v>6</v>
      </c>
      <c r="E785">
        <v>214</v>
      </c>
    </row>
    <row r="786" spans="1:5" x14ac:dyDescent="0.2">
      <c r="A786" t="s">
        <v>5</v>
      </c>
      <c r="B786" t="s">
        <v>55</v>
      </c>
      <c r="C786" s="1">
        <v>36891</v>
      </c>
      <c r="D786">
        <v>11</v>
      </c>
      <c r="E786">
        <v>355</v>
      </c>
    </row>
    <row r="787" spans="1:5" x14ac:dyDescent="0.2">
      <c r="A787" t="s">
        <v>5</v>
      </c>
      <c r="B787" t="s">
        <v>55</v>
      </c>
      <c r="C787" s="1">
        <v>37256</v>
      </c>
      <c r="D787">
        <v>11</v>
      </c>
      <c r="E787">
        <v>360</v>
      </c>
    </row>
    <row r="788" spans="1:5" x14ac:dyDescent="0.2">
      <c r="A788" t="s">
        <v>5</v>
      </c>
      <c r="B788" t="s">
        <v>55</v>
      </c>
      <c r="C788" s="1">
        <v>37621</v>
      </c>
      <c r="D788">
        <v>11</v>
      </c>
      <c r="E788">
        <v>360</v>
      </c>
    </row>
    <row r="789" spans="1:5" x14ac:dyDescent="0.2">
      <c r="A789" t="s">
        <v>5</v>
      </c>
      <c r="B789" t="s">
        <v>55</v>
      </c>
      <c r="C789" s="1">
        <v>37986</v>
      </c>
      <c r="D789">
        <v>10</v>
      </c>
      <c r="E789">
        <v>342</v>
      </c>
    </row>
    <row r="790" spans="1:5" x14ac:dyDescent="0.2">
      <c r="A790" t="s">
        <v>5</v>
      </c>
      <c r="B790" t="s">
        <v>55</v>
      </c>
      <c r="C790" s="1">
        <v>38352</v>
      </c>
      <c r="D790">
        <v>9</v>
      </c>
      <c r="E790">
        <v>306</v>
      </c>
    </row>
    <row r="791" spans="1:5" x14ac:dyDescent="0.2">
      <c r="A791" t="s">
        <v>5</v>
      </c>
      <c r="B791" t="s">
        <v>55</v>
      </c>
      <c r="C791" s="1">
        <v>38717</v>
      </c>
      <c r="D791">
        <v>8</v>
      </c>
      <c r="E791">
        <v>260</v>
      </c>
    </row>
    <row r="792" spans="1:5" x14ac:dyDescent="0.2">
      <c r="A792" t="s">
        <v>5</v>
      </c>
      <c r="B792" t="s">
        <v>55</v>
      </c>
      <c r="C792" s="1">
        <v>39082</v>
      </c>
      <c r="D792">
        <v>9</v>
      </c>
      <c r="E792">
        <v>331</v>
      </c>
    </row>
    <row r="793" spans="1:5" x14ac:dyDescent="0.2">
      <c r="A793" t="s">
        <v>5</v>
      </c>
      <c r="B793" t="s">
        <v>55</v>
      </c>
      <c r="C793" s="1">
        <v>39447</v>
      </c>
      <c r="D793">
        <v>9</v>
      </c>
      <c r="E793">
        <v>344</v>
      </c>
    </row>
    <row r="794" spans="1:5" x14ac:dyDescent="0.2">
      <c r="A794" t="s">
        <v>5</v>
      </c>
      <c r="B794" t="s">
        <v>55</v>
      </c>
      <c r="C794" s="1">
        <v>39813</v>
      </c>
      <c r="D794">
        <v>10</v>
      </c>
      <c r="E794">
        <v>432</v>
      </c>
    </row>
    <row r="795" spans="1:5" x14ac:dyDescent="0.2">
      <c r="A795" t="s">
        <v>5</v>
      </c>
      <c r="B795" t="s">
        <v>55</v>
      </c>
      <c r="C795" s="1">
        <v>40178</v>
      </c>
      <c r="D795">
        <v>10</v>
      </c>
      <c r="E795">
        <v>432</v>
      </c>
    </row>
    <row r="796" spans="1:5" x14ac:dyDescent="0.2">
      <c r="A796" t="s">
        <v>5</v>
      </c>
      <c r="B796" t="s">
        <v>55</v>
      </c>
      <c r="C796" s="1">
        <v>40543</v>
      </c>
      <c r="D796">
        <v>9</v>
      </c>
      <c r="E796">
        <v>434</v>
      </c>
    </row>
    <row r="797" spans="1:5" x14ac:dyDescent="0.2">
      <c r="A797" t="s">
        <v>5</v>
      </c>
      <c r="B797" t="s">
        <v>55</v>
      </c>
      <c r="C797" s="1">
        <v>40908</v>
      </c>
      <c r="D797">
        <v>9</v>
      </c>
      <c r="E797">
        <v>474</v>
      </c>
    </row>
    <row r="798" spans="1:5" x14ac:dyDescent="0.2">
      <c r="A798" t="s">
        <v>5</v>
      </c>
      <c r="B798" t="s">
        <v>55</v>
      </c>
      <c r="C798" s="1">
        <v>41274</v>
      </c>
      <c r="D798">
        <v>9</v>
      </c>
      <c r="E798">
        <v>474</v>
      </c>
    </row>
    <row r="799" spans="1:5" x14ac:dyDescent="0.2">
      <c r="A799" t="s">
        <v>5</v>
      </c>
      <c r="B799" t="s">
        <v>55</v>
      </c>
      <c r="C799" s="1">
        <v>41639</v>
      </c>
      <c r="D799">
        <v>8</v>
      </c>
      <c r="E799">
        <v>520</v>
      </c>
    </row>
    <row r="800" spans="1:5" x14ac:dyDescent="0.2">
      <c r="A800" t="s">
        <v>5</v>
      </c>
      <c r="B800" t="s">
        <v>55</v>
      </c>
      <c r="C800" s="1">
        <v>42004</v>
      </c>
      <c r="D800">
        <v>7</v>
      </c>
      <c r="E800">
        <v>439</v>
      </c>
    </row>
    <row r="801" spans="1:5" x14ac:dyDescent="0.2">
      <c r="A801" t="s">
        <v>5</v>
      </c>
      <c r="B801" t="s">
        <v>55</v>
      </c>
      <c r="C801" s="1">
        <v>42369</v>
      </c>
      <c r="D801">
        <v>7</v>
      </c>
      <c r="E801">
        <v>473</v>
      </c>
    </row>
    <row r="802" spans="1:5" x14ac:dyDescent="0.2">
      <c r="A802" t="s">
        <v>5</v>
      </c>
      <c r="B802" t="s">
        <v>56</v>
      </c>
      <c r="C802" s="1">
        <v>36891</v>
      </c>
      <c r="D802">
        <v>1</v>
      </c>
      <c r="E802">
        <v>76</v>
      </c>
    </row>
    <row r="803" spans="1:5" x14ac:dyDescent="0.2">
      <c r="A803" t="s">
        <v>5</v>
      </c>
      <c r="B803" t="s">
        <v>56</v>
      </c>
      <c r="C803" s="1">
        <v>37256</v>
      </c>
      <c r="D803">
        <v>1</v>
      </c>
      <c r="E803">
        <v>76</v>
      </c>
    </row>
    <row r="804" spans="1:5" x14ac:dyDescent="0.2">
      <c r="A804" t="s">
        <v>5</v>
      </c>
      <c r="B804" t="s">
        <v>56</v>
      </c>
      <c r="C804" s="1">
        <v>37621</v>
      </c>
      <c r="D804">
        <v>1</v>
      </c>
      <c r="E804">
        <v>76</v>
      </c>
    </row>
    <row r="805" spans="1:5" x14ac:dyDescent="0.2">
      <c r="A805" t="s">
        <v>5</v>
      </c>
      <c r="B805" t="s">
        <v>56</v>
      </c>
      <c r="C805" s="1">
        <v>37986</v>
      </c>
      <c r="D805">
        <v>1</v>
      </c>
      <c r="E805">
        <v>76</v>
      </c>
    </row>
    <row r="806" spans="1:5" x14ac:dyDescent="0.2">
      <c r="A806" t="s">
        <v>5</v>
      </c>
      <c r="B806" t="s">
        <v>56</v>
      </c>
      <c r="C806" s="1">
        <v>38352</v>
      </c>
      <c r="D806">
        <v>1</v>
      </c>
      <c r="E806">
        <v>76</v>
      </c>
    </row>
    <row r="807" spans="1:5" x14ac:dyDescent="0.2">
      <c r="A807" t="s">
        <v>5</v>
      </c>
      <c r="B807" t="s">
        <v>56</v>
      </c>
      <c r="C807" s="1">
        <v>38717</v>
      </c>
      <c r="D807">
        <v>1</v>
      </c>
      <c r="E807">
        <v>76</v>
      </c>
    </row>
    <row r="808" spans="1:5" x14ac:dyDescent="0.2">
      <c r="A808" t="s">
        <v>5</v>
      </c>
      <c r="B808" t="s">
        <v>56</v>
      </c>
      <c r="C808" s="1">
        <v>39082</v>
      </c>
      <c r="D808">
        <v>1</v>
      </c>
      <c r="E808">
        <v>76</v>
      </c>
    </row>
    <row r="809" spans="1:5" x14ac:dyDescent="0.2">
      <c r="A809" t="s">
        <v>5</v>
      </c>
      <c r="B809" t="s">
        <v>56</v>
      </c>
      <c r="C809" s="1">
        <v>39447</v>
      </c>
      <c r="D809">
        <v>1</v>
      </c>
      <c r="E809">
        <v>76</v>
      </c>
    </row>
    <row r="810" spans="1:5" x14ac:dyDescent="0.2">
      <c r="A810" t="s">
        <v>5</v>
      </c>
      <c r="B810" t="s">
        <v>56</v>
      </c>
      <c r="C810" s="1">
        <v>39813</v>
      </c>
      <c r="D810">
        <v>1</v>
      </c>
      <c r="E810">
        <v>76</v>
      </c>
    </row>
    <row r="811" spans="1:5" x14ac:dyDescent="0.2">
      <c r="A811" t="s">
        <v>5</v>
      </c>
      <c r="B811" t="s">
        <v>56</v>
      </c>
      <c r="C811" s="1">
        <v>40178</v>
      </c>
      <c r="D811">
        <v>1</v>
      </c>
      <c r="E811">
        <v>76</v>
      </c>
    </row>
    <row r="812" spans="1:5" x14ac:dyDescent="0.2">
      <c r="A812" t="s">
        <v>5</v>
      </c>
      <c r="B812" t="s">
        <v>56</v>
      </c>
      <c r="C812" s="1">
        <v>40543</v>
      </c>
      <c r="D812">
        <v>1</v>
      </c>
      <c r="E812">
        <v>76</v>
      </c>
    </row>
    <row r="813" spans="1:5" x14ac:dyDescent="0.2">
      <c r="A813" t="s">
        <v>5</v>
      </c>
      <c r="B813" t="s">
        <v>56</v>
      </c>
      <c r="C813" s="1">
        <v>40908</v>
      </c>
      <c r="D813">
        <v>1</v>
      </c>
      <c r="E813">
        <v>76</v>
      </c>
    </row>
    <row r="814" spans="1:5" x14ac:dyDescent="0.2">
      <c r="A814" t="s">
        <v>5</v>
      </c>
      <c r="B814" t="s">
        <v>56</v>
      </c>
      <c r="C814" s="1">
        <v>41274</v>
      </c>
      <c r="D814">
        <v>1</v>
      </c>
      <c r="E814">
        <v>76</v>
      </c>
    </row>
    <row r="815" spans="1:5" x14ac:dyDescent="0.2">
      <c r="A815" t="s">
        <v>5</v>
      </c>
      <c r="B815" t="s">
        <v>56</v>
      </c>
      <c r="C815" s="1">
        <v>41639</v>
      </c>
      <c r="D815">
        <v>1</v>
      </c>
      <c r="E815">
        <v>76</v>
      </c>
    </row>
    <row r="816" spans="1:5" x14ac:dyDescent="0.2">
      <c r="A816" t="s">
        <v>5</v>
      </c>
      <c r="B816" t="s">
        <v>56</v>
      </c>
      <c r="C816" s="1">
        <v>42004</v>
      </c>
      <c r="D816">
        <v>1</v>
      </c>
      <c r="E816">
        <v>76</v>
      </c>
    </row>
    <row r="817" spans="1:5" x14ac:dyDescent="0.2">
      <c r="A817" t="s">
        <v>5</v>
      </c>
      <c r="B817" t="s">
        <v>56</v>
      </c>
      <c r="C817" s="1">
        <v>42369</v>
      </c>
      <c r="D817">
        <v>1</v>
      </c>
      <c r="E817">
        <v>76</v>
      </c>
    </row>
    <row r="818" spans="1:5" x14ac:dyDescent="0.2">
      <c r="A818" t="s">
        <v>5</v>
      </c>
      <c r="B818" t="s">
        <v>57</v>
      </c>
      <c r="C818" s="1">
        <v>36891</v>
      </c>
      <c r="D818">
        <v>14</v>
      </c>
      <c r="E818">
        <v>652</v>
      </c>
    </row>
    <row r="819" spans="1:5" x14ac:dyDescent="0.2">
      <c r="A819" t="s">
        <v>5</v>
      </c>
      <c r="B819" t="s">
        <v>57</v>
      </c>
      <c r="C819" s="1">
        <v>37256</v>
      </c>
      <c r="D819">
        <v>14</v>
      </c>
      <c r="E819">
        <v>618</v>
      </c>
    </row>
    <row r="820" spans="1:5" x14ac:dyDescent="0.2">
      <c r="A820" t="s">
        <v>5</v>
      </c>
      <c r="B820" t="s">
        <v>57</v>
      </c>
      <c r="C820" s="1">
        <v>37621</v>
      </c>
      <c r="D820">
        <v>13</v>
      </c>
      <c r="E820">
        <v>615</v>
      </c>
    </row>
    <row r="821" spans="1:5" x14ac:dyDescent="0.2">
      <c r="A821" t="s">
        <v>5</v>
      </c>
      <c r="B821" t="s">
        <v>57</v>
      </c>
      <c r="C821" s="1">
        <v>37986</v>
      </c>
      <c r="D821">
        <v>13</v>
      </c>
      <c r="E821">
        <v>606</v>
      </c>
    </row>
    <row r="822" spans="1:5" x14ac:dyDescent="0.2">
      <c r="A822" t="s">
        <v>5</v>
      </c>
      <c r="B822" t="s">
        <v>57</v>
      </c>
      <c r="C822" s="1">
        <v>38352</v>
      </c>
      <c r="D822">
        <v>10</v>
      </c>
      <c r="E822">
        <v>552</v>
      </c>
    </row>
    <row r="823" spans="1:5" x14ac:dyDescent="0.2">
      <c r="A823" t="s">
        <v>5</v>
      </c>
      <c r="B823" t="s">
        <v>57</v>
      </c>
      <c r="C823" s="1">
        <v>38717</v>
      </c>
      <c r="D823">
        <v>10</v>
      </c>
      <c r="E823">
        <v>554</v>
      </c>
    </row>
    <row r="824" spans="1:5" x14ac:dyDescent="0.2">
      <c r="A824" t="s">
        <v>5</v>
      </c>
      <c r="B824" t="s">
        <v>57</v>
      </c>
      <c r="C824" s="1">
        <v>39082</v>
      </c>
      <c r="D824">
        <v>12</v>
      </c>
      <c r="E824">
        <v>647</v>
      </c>
    </row>
    <row r="825" spans="1:5" x14ac:dyDescent="0.2">
      <c r="A825" t="s">
        <v>5</v>
      </c>
      <c r="B825" t="s">
        <v>57</v>
      </c>
      <c r="C825" s="1">
        <v>39447</v>
      </c>
      <c r="D825">
        <v>12</v>
      </c>
      <c r="E825">
        <v>662</v>
      </c>
    </row>
    <row r="826" spans="1:5" x14ac:dyDescent="0.2">
      <c r="A826" t="s">
        <v>5</v>
      </c>
      <c r="B826" t="s">
        <v>57</v>
      </c>
      <c r="C826" s="1">
        <v>39813</v>
      </c>
      <c r="D826">
        <v>13</v>
      </c>
      <c r="E826">
        <v>816</v>
      </c>
    </row>
    <row r="827" spans="1:5" x14ac:dyDescent="0.2">
      <c r="A827" t="s">
        <v>5</v>
      </c>
      <c r="B827" t="s">
        <v>57</v>
      </c>
      <c r="C827" s="1">
        <v>40178</v>
      </c>
      <c r="D827">
        <v>13</v>
      </c>
      <c r="E827">
        <v>977</v>
      </c>
    </row>
    <row r="828" spans="1:5" x14ac:dyDescent="0.2">
      <c r="A828" t="s">
        <v>5</v>
      </c>
      <c r="B828" t="s">
        <v>57</v>
      </c>
      <c r="C828" s="1">
        <v>40543</v>
      </c>
      <c r="D828">
        <v>14</v>
      </c>
      <c r="E828">
        <v>1073</v>
      </c>
    </row>
    <row r="829" spans="1:5" x14ac:dyDescent="0.2">
      <c r="A829" t="s">
        <v>5</v>
      </c>
      <c r="B829" t="s">
        <v>57</v>
      </c>
      <c r="C829" s="1">
        <v>40908</v>
      </c>
      <c r="D829">
        <v>14</v>
      </c>
      <c r="E829">
        <v>1079</v>
      </c>
    </row>
    <row r="830" spans="1:5" x14ac:dyDescent="0.2">
      <c r="A830" t="s">
        <v>5</v>
      </c>
      <c r="B830" t="s">
        <v>57</v>
      </c>
      <c r="C830" s="1">
        <v>41274</v>
      </c>
      <c r="D830">
        <v>14</v>
      </c>
      <c r="E830">
        <v>896</v>
      </c>
    </row>
    <row r="831" spans="1:5" x14ac:dyDescent="0.2">
      <c r="A831" t="s">
        <v>5</v>
      </c>
      <c r="B831" t="s">
        <v>57</v>
      </c>
      <c r="C831" s="1">
        <v>41639</v>
      </c>
      <c r="D831">
        <v>16</v>
      </c>
      <c r="E831">
        <v>978</v>
      </c>
    </row>
    <row r="832" spans="1:5" x14ac:dyDescent="0.2">
      <c r="A832" t="s">
        <v>5</v>
      </c>
      <c r="B832" t="s">
        <v>57</v>
      </c>
      <c r="C832" s="1">
        <v>42004</v>
      </c>
      <c r="D832">
        <v>16</v>
      </c>
      <c r="E832">
        <v>980</v>
      </c>
    </row>
    <row r="833" spans="1:5" x14ac:dyDescent="0.2">
      <c r="A833" t="s">
        <v>5</v>
      </c>
      <c r="B833" t="s">
        <v>57</v>
      </c>
      <c r="C833" s="1">
        <v>42369</v>
      </c>
      <c r="D833">
        <v>17</v>
      </c>
      <c r="E833">
        <v>1041</v>
      </c>
    </row>
    <row r="834" spans="1:5" x14ac:dyDescent="0.2">
      <c r="A834" t="s">
        <v>5</v>
      </c>
      <c r="B834" t="s">
        <v>58</v>
      </c>
      <c r="C834" s="1">
        <v>36891</v>
      </c>
      <c r="D834">
        <v>10</v>
      </c>
      <c r="E834">
        <v>300</v>
      </c>
    </row>
    <row r="835" spans="1:5" x14ac:dyDescent="0.2">
      <c r="A835" t="s">
        <v>5</v>
      </c>
      <c r="B835" t="s">
        <v>58</v>
      </c>
      <c r="C835" s="1">
        <v>37256</v>
      </c>
      <c r="D835">
        <v>10</v>
      </c>
      <c r="E835">
        <v>286</v>
      </c>
    </row>
    <row r="836" spans="1:5" x14ac:dyDescent="0.2">
      <c r="A836" t="s">
        <v>5</v>
      </c>
      <c r="B836" t="s">
        <v>58</v>
      </c>
      <c r="C836" s="1">
        <v>37621</v>
      </c>
      <c r="D836">
        <v>9</v>
      </c>
      <c r="E836">
        <v>266</v>
      </c>
    </row>
    <row r="837" spans="1:5" x14ac:dyDescent="0.2">
      <c r="A837" t="s">
        <v>5</v>
      </c>
      <c r="B837" t="s">
        <v>58</v>
      </c>
      <c r="C837" s="1">
        <v>37986</v>
      </c>
      <c r="D837">
        <v>10</v>
      </c>
      <c r="E837">
        <v>286</v>
      </c>
    </row>
    <row r="838" spans="1:5" x14ac:dyDescent="0.2">
      <c r="A838" t="s">
        <v>5</v>
      </c>
      <c r="B838" t="s">
        <v>58</v>
      </c>
      <c r="C838" s="1">
        <v>38352</v>
      </c>
      <c r="D838">
        <v>9</v>
      </c>
      <c r="E838">
        <v>270</v>
      </c>
    </row>
    <row r="839" spans="1:5" x14ac:dyDescent="0.2">
      <c r="A839" t="s">
        <v>5</v>
      </c>
      <c r="B839" t="s">
        <v>58</v>
      </c>
      <c r="C839" s="1">
        <v>38717</v>
      </c>
      <c r="D839">
        <v>8</v>
      </c>
      <c r="E839">
        <v>250</v>
      </c>
    </row>
    <row r="840" spans="1:5" x14ac:dyDescent="0.2">
      <c r="A840" t="s">
        <v>5</v>
      </c>
      <c r="B840" t="s">
        <v>58</v>
      </c>
      <c r="C840" s="1">
        <v>39082</v>
      </c>
      <c r="D840">
        <v>8</v>
      </c>
      <c r="E840">
        <v>260</v>
      </c>
    </row>
    <row r="841" spans="1:5" x14ac:dyDescent="0.2">
      <c r="A841" t="s">
        <v>5</v>
      </c>
      <c r="B841" t="s">
        <v>58</v>
      </c>
      <c r="C841" s="1">
        <v>39447</v>
      </c>
      <c r="D841">
        <v>8</v>
      </c>
      <c r="E841">
        <v>260</v>
      </c>
    </row>
    <row r="842" spans="1:5" x14ac:dyDescent="0.2">
      <c r="A842" t="s">
        <v>5</v>
      </c>
      <c r="B842" t="s">
        <v>58</v>
      </c>
      <c r="C842" s="1">
        <v>39813</v>
      </c>
      <c r="D842">
        <v>8</v>
      </c>
      <c r="E842">
        <v>260</v>
      </c>
    </row>
    <row r="843" spans="1:5" x14ac:dyDescent="0.2">
      <c r="A843" t="s">
        <v>5</v>
      </c>
      <c r="B843" t="s">
        <v>58</v>
      </c>
      <c r="C843" s="1">
        <v>40178</v>
      </c>
      <c r="D843">
        <v>8</v>
      </c>
      <c r="E843">
        <v>260</v>
      </c>
    </row>
    <row r="844" spans="1:5" x14ac:dyDescent="0.2">
      <c r="A844" t="s">
        <v>5</v>
      </c>
      <c r="B844" t="s">
        <v>58</v>
      </c>
      <c r="C844" s="1">
        <v>40543</v>
      </c>
      <c r="D844">
        <v>8</v>
      </c>
      <c r="E844">
        <v>260</v>
      </c>
    </row>
    <row r="845" spans="1:5" x14ac:dyDescent="0.2">
      <c r="A845" t="s">
        <v>5</v>
      </c>
      <c r="B845" t="s">
        <v>58</v>
      </c>
      <c r="C845" s="1">
        <v>40908</v>
      </c>
      <c r="D845">
        <v>8</v>
      </c>
      <c r="E845">
        <v>260</v>
      </c>
    </row>
    <row r="846" spans="1:5" x14ac:dyDescent="0.2">
      <c r="A846" t="s">
        <v>5</v>
      </c>
      <c r="B846" t="s">
        <v>58</v>
      </c>
      <c r="C846" s="1">
        <v>41274</v>
      </c>
      <c r="D846">
        <v>6</v>
      </c>
      <c r="E846">
        <v>220</v>
      </c>
    </row>
    <row r="847" spans="1:5" x14ac:dyDescent="0.2">
      <c r="A847" t="s">
        <v>5</v>
      </c>
      <c r="B847" t="s">
        <v>58</v>
      </c>
      <c r="C847" s="1">
        <v>41639</v>
      </c>
      <c r="D847">
        <v>6</v>
      </c>
      <c r="E847">
        <v>234</v>
      </c>
    </row>
    <row r="848" spans="1:5" x14ac:dyDescent="0.2">
      <c r="A848" t="s">
        <v>5</v>
      </c>
      <c r="B848" t="s">
        <v>58</v>
      </c>
      <c r="C848" s="1">
        <v>42004</v>
      </c>
      <c r="D848">
        <v>7</v>
      </c>
      <c r="E848">
        <v>263</v>
      </c>
    </row>
    <row r="849" spans="1:5" x14ac:dyDescent="0.2">
      <c r="A849" t="s">
        <v>5</v>
      </c>
      <c r="B849" t="s">
        <v>58</v>
      </c>
      <c r="C849" s="1">
        <v>42369</v>
      </c>
      <c r="D849">
        <v>6</v>
      </c>
      <c r="E849">
        <v>243</v>
      </c>
    </row>
    <row r="850" spans="1:5" x14ac:dyDescent="0.2">
      <c r="A850" t="s">
        <v>5</v>
      </c>
      <c r="B850" t="s">
        <v>59</v>
      </c>
      <c r="C850" s="1">
        <v>36891</v>
      </c>
      <c r="D850">
        <v>4</v>
      </c>
      <c r="E850">
        <v>105</v>
      </c>
    </row>
    <row r="851" spans="1:5" x14ac:dyDescent="0.2">
      <c r="A851" t="s">
        <v>5</v>
      </c>
      <c r="B851" t="s">
        <v>59</v>
      </c>
      <c r="C851" s="1">
        <v>37256</v>
      </c>
      <c r="D851">
        <v>3</v>
      </c>
      <c r="E851">
        <v>105</v>
      </c>
    </row>
    <row r="852" spans="1:5" x14ac:dyDescent="0.2">
      <c r="A852" t="s">
        <v>5</v>
      </c>
      <c r="B852" t="s">
        <v>59</v>
      </c>
      <c r="C852" s="1">
        <v>37621</v>
      </c>
      <c r="D852">
        <v>3</v>
      </c>
      <c r="E852">
        <v>105</v>
      </c>
    </row>
    <row r="853" spans="1:5" x14ac:dyDescent="0.2">
      <c r="A853" t="s">
        <v>5</v>
      </c>
      <c r="B853" t="s">
        <v>59</v>
      </c>
      <c r="C853" s="1">
        <v>37986</v>
      </c>
      <c r="D853">
        <v>3</v>
      </c>
      <c r="E853">
        <v>83</v>
      </c>
    </row>
    <row r="854" spans="1:5" x14ac:dyDescent="0.2">
      <c r="A854" t="s">
        <v>5</v>
      </c>
      <c r="B854" t="s">
        <v>59</v>
      </c>
      <c r="C854" s="1">
        <v>38352</v>
      </c>
      <c r="D854">
        <v>3</v>
      </c>
      <c r="E854">
        <v>110</v>
      </c>
    </row>
    <row r="855" spans="1:5" x14ac:dyDescent="0.2">
      <c r="A855" t="s">
        <v>5</v>
      </c>
      <c r="B855" t="s">
        <v>59</v>
      </c>
      <c r="C855" s="1">
        <v>38717</v>
      </c>
      <c r="D855">
        <v>3</v>
      </c>
      <c r="E855">
        <v>118</v>
      </c>
    </row>
    <row r="856" spans="1:5" x14ac:dyDescent="0.2">
      <c r="A856" t="s">
        <v>5</v>
      </c>
      <c r="B856" t="s">
        <v>59</v>
      </c>
      <c r="C856" s="1">
        <v>39082</v>
      </c>
      <c r="D856">
        <v>2</v>
      </c>
      <c r="E856">
        <v>106</v>
      </c>
    </row>
    <row r="857" spans="1:5" x14ac:dyDescent="0.2">
      <c r="A857" t="s">
        <v>5</v>
      </c>
      <c r="B857" t="s">
        <v>59</v>
      </c>
      <c r="C857" s="1">
        <v>39447</v>
      </c>
      <c r="D857">
        <v>2</v>
      </c>
      <c r="E857">
        <v>106</v>
      </c>
    </row>
    <row r="858" spans="1:5" x14ac:dyDescent="0.2">
      <c r="A858" t="s">
        <v>5</v>
      </c>
      <c r="B858" t="s">
        <v>59</v>
      </c>
      <c r="C858" s="1">
        <v>39813</v>
      </c>
      <c r="D858">
        <v>2</v>
      </c>
      <c r="E858">
        <v>106</v>
      </c>
    </row>
    <row r="859" spans="1:5" x14ac:dyDescent="0.2">
      <c r="A859" t="s">
        <v>5</v>
      </c>
      <c r="B859" t="s">
        <v>59</v>
      </c>
      <c r="C859" s="1">
        <v>40178</v>
      </c>
      <c r="D859">
        <v>2</v>
      </c>
      <c r="E859">
        <v>106</v>
      </c>
    </row>
    <row r="860" spans="1:5" x14ac:dyDescent="0.2">
      <c r="A860" t="s">
        <v>5</v>
      </c>
      <c r="B860" t="s">
        <v>59</v>
      </c>
      <c r="C860" s="1">
        <v>40543</v>
      </c>
      <c r="D860">
        <v>1</v>
      </c>
      <c r="E860">
        <v>69</v>
      </c>
    </row>
    <row r="861" spans="1:5" x14ac:dyDescent="0.2">
      <c r="A861" t="s">
        <v>5</v>
      </c>
      <c r="B861" t="s">
        <v>59</v>
      </c>
      <c r="C861" s="1">
        <v>40908</v>
      </c>
      <c r="D861">
        <v>1</v>
      </c>
      <c r="E861">
        <v>69</v>
      </c>
    </row>
    <row r="862" spans="1:5" x14ac:dyDescent="0.2">
      <c r="A862" t="s">
        <v>5</v>
      </c>
      <c r="B862" t="s">
        <v>59</v>
      </c>
      <c r="C862" s="1">
        <v>41274</v>
      </c>
      <c r="D862">
        <v>1</v>
      </c>
      <c r="E862">
        <v>69</v>
      </c>
    </row>
    <row r="863" spans="1:5" x14ac:dyDescent="0.2">
      <c r="A863" t="s">
        <v>5</v>
      </c>
      <c r="B863" t="s">
        <v>59</v>
      </c>
      <c r="C863" s="1">
        <v>41639</v>
      </c>
      <c r="D863">
        <v>1</v>
      </c>
      <c r="E863">
        <v>69</v>
      </c>
    </row>
    <row r="864" spans="1:5" x14ac:dyDescent="0.2">
      <c r="A864" t="s">
        <v>5</v>
      </c>
      <c r="B864" t="s">
        <v>59</v>
      </c>
      <c r="C864" s="1">
        <v>42004</v>
      </c>
      <c r="D864">
        <v>2</v>
      </c>
      <c r="E864">
        <v>108</v>
      </c>
    </row>
    <row r="865" spans="1:5" x14ac:dyDescent="0.2">
      <c r="A865" t="s">
        <v>5</v>
      </c>
      <c r="B865" t="s">
        <v>59</v>
      </c>
      <c r="C865" s="1">
        <v>42369</v>
      </c>
      <c r="D865">
        <v>2</v>
      </c>
      <c r="E865">
        <v>108</v>
      </c>
    </row>
    <row r="866" spans="1:5" x14ac:dyDescent="0.2">
      <c r="A866" t="s">
        <v>5</v>
      </c>
      <c r="B866" t="s">
        <v>60</v>
      </c>
      <c r="C866" s="1">
        <v>36891</v>
      </c>
      <c r="D866">
        <v>32</v>
      </c>
      <c r="E866">
        <v>2127</v>
      </c>
    </row>
    <row r="867" spans="1:5" x14ac:dyDescent="0.2">
      <c r="A867" t="s">
        <v>5</v>
      </c>
      <c r="B867" t="s">
        <v>60</v>
      </c>
      <c r="C867" s="1">
        <v>37256</v>
      </c>
      <c r="D867">
        <v>33</v>
      </c>
      <c r="E867">
        <v>2362</v>
      </c>
    </row>
    <row r="868" spans="1:5" x14ac:dyDescent="0.2">
      <c r="A868" t="s">
        <v>5</v>
      </c>
      <c r="B868" t="s">
        <v>60</v>
      </c>
      <c r="C868" s="1">
        <v>37621</v>
      </c>
      <c r="D868">
        <v>34</v>
      </c>
      <c r="E868">
        <v>2511</v>
      </c>
    </row>
    <row r="869" spans="1:5" x14ac:dyDescent="0.2">
      <c r="A869" t="s">
        <v>5</v>
      </c>
      <c r="B869" t="s">
        <v>60</v>
      </c>
      <c r="C869" s="1">
        <v>37986</v>
      </c>
      <c r="D869">
        <v>35</v>
      </c>
      <c r="E869">
        <v>2456</v>
      </c>
    </row>
    <row r="870" spans="1:5" x14ac:dyDescent="0.2">
      <c r="A870" t="s">
        <v>5</v>
      </c>
      <c r="B870" t="s">
        <v>60</v>
      </c>
      <c r="C870" s="1">
        <v>38352</v>
      </c>
      <c r="D870">
        <v>37</v>
      </c>
      <c r="E870">
        <v>2655</v>
      </c>
    </row>
    <row r="871" spans="1:5" x14ac:dyDescent="0.2">
      <c r="A871" t="s">
        <v>5</v>
      </c>
      <c r="B871" t="s">
        <v>60</v>
      </c>
      <c r="C871" s="1">
        <v>38717</v>
      </c>
      <c r="D871">
        <v>37</v>
      </c>
      <c r="E871">
        <v>2900</v>
      </c>
    </row>
    <row r="872" spans="1:5" x14ac:dyDescent="0.2">
      <c r="A872" t="s">
        <v>5</v>
      </c>
      <c r="B872" t="s">
        <v>60</v>
      </c>
      <c r="C872" s="1">
        <v>39082</v>
      </c>
      <c r="D872">
        <v>38</v>
      </c>
      <c r="E872">
        <v>2889</v>
      </c>
    </row>
    <row r="873" spans="1:5" x14ac:dyDescent="0.2">
      <c r="A873" t="s">
        <v>5</v>
      </c>
      <c r="B873" t="s">
        <v>60</v>
      </c>
      <c r="C873" s="1">
        <v>39447</v>
      </c>
      <c r="D873">
        <v>39</v>
      </c>
      <c r="E873">
        <v>2791</v>
      </c>
    </row>
    <row r="874" spans="1:5" x14ac:dyDescent="0.2">
      <c r="A874" t="s">
        <v>5</v>
      </c>
      <c r="B874" t="s">
        <v>60</v>
      </c>
      <c r="C874" s="1">
        <v>39813</v>
      </c>
      <c r="D874">
        <v>41</v>
      </c>
      <c r="E874">
        <v>3061</v>
      </c>
    </row>
    <row r="875" spans="1:5" x14ac:dyDescent="0.2">
      <c r="A875" t="s">
        <v>5</v>
      </c>
      <c r="B875" t="s">
        <v>60</v>
      </c>
      <c r="C875" s="1">
        <v>40178</v>
      </c>
      <c r="D875">
        <v>41</v>
      </c>
      <c r="E875">
        <v>3218</v>
      </c>
    </row>
    <row r="876" spans="1:5" x14ac:dyDescent="0.2">
      <c r="A876" t="s">
        <v>5</v>
      </c>
      <c r="B876" t="s">
        <v>60</v>
      </c>
      <c r="C876" s="1">
        <v>40543</v>
      </c>
      <c r="D876">
        <v>45</v>
      </c>
      <c r="E876">
        <v>3538</v>
      </c>
    </row>
    <row r="877" spans="1:5" x14ac:dyDescent="0.2">
      <c r="A877" t="s">
        <v>5</v>
      </c>
      <c r="B877" t="s">
        <v>60</v>
      </c>
      <c r="C877" s="1">
        <v>40908</v>
      </c>
      <c r="D877">
        <v>46</v>
      </c>
      <c r="E877">
        <v>3732</v>
      </c>
    </row>
    <row r="878" spans="1:5" x14ac:dyDescent="0.2">
      <c r="A878" t="s">
        <v>5</v>
      </c>
      <c r="B878" t="s">
        <v>60</v>
      </c>
      <c r="C878" s="1">
        <v>41274</v>
      </c>
      <c r="D878">
        <v>45</v>
      </c>
      <c r="E878">
        <v>3631</v>
      </c>
    </row>
    <row r="879" spans="1:5" x14ac:dyDescent="0.2">
      <c r="A879" t="s">
        <v>5</v>
      </c>
      <c r="B879" t="s">
        <v>60</v>
      </c>
      <c r="C879" s="1">
        <v>41639</v>
      </c>
      <c r="D879">
        <v>44</v>
      </c>
      <c r="E879">
        <v>3706</v>
      </c>
    </row>
    <row r="880" spans="1:5" x14ac:dyDescent="0.2">
      <c r="A880" t="s">
        <v>5</v>
      </c>
      <c r="B880" t="s">
        <v>60</v>
      </c>
      <c r="C880" s="1">
        <v>42004</v>
      </c>
      <c r="D880">
        <v>43</v>
      </c>
      <c r="E880">
        <v>3682</v>
      </c>
    </row>
    <row r="881" spans="1:5" x14ac:dyDescent="0.2">
      <c r="A881" t="s">
        <v>5</v>
      </c>
      <c r="B881" t="s">
        <v>60</v>
      </c>
      <c r="C881" s="1">
        <v>42369</v>
      </c>
      <c r="D881">
        <v>44</v>
      </c>
      <c r="E881">
        <v>3818</v>
      </c>
    </row>
    <row r="882" spans="1:5" x14ac:dyDescent="0.2">
      <c r="A882" t="s">
        <v>5</v>
      </c>
      <c r="B882" t="s">
        <v>61</v>
      </c>
      <c r="C882" s="1">
        <v>36891</v>
      </c>
      <c r="D882">
        <v>11</v>
      </c>
      <c r="E882">
        <v>267</v>
      </c>
    </row>
    <row r="883" spans="1:5" x14ac:dyDescent="0.2">
      <c r="A883" t="s">
        <v>5</v>
      </c>
      <c r="B883" t="s">
        <v>61</v>
      </c>
      <c r="C883" s="1">
        <v>37256</v>
      </c>
      <c r="D883">
        <v>11</v>
      </c>
      <c r="E883">
        <v>267</v>
      </c>
    </row>
    <row r="884" spans="1:5" x14ac:dyDescent="0.2">
      <c r="A884" t="s">
        <v>5</v>
      </c>
      <c r="B884" t="s">
        <v>61</v>
      </c>
      <c r="C884" s="1">
        <v>37621</v>
      </c>
      <c r="D884">
        <v>11</v>
      </c>
      <c r="E884">
        <v>256</v>
      </c>
    </row>
    <row r="885" spans="1:5" x14ac:dyDescent="0.2">
      <c r="A885" t="s">
        <v>5</v>
      </c>
      <c r="B885" t="s">
        <v>61</v>
      </c>
      <c r="C885" s="1">
        <v>37986</v>
      </c>
      <c r="D885">
        <v>9</v>
      </c>
      <c r="E885">
        <v>192</v>
      </c>
    </row>
    <row r="886" spans="1:5" x14ac:dyDescent="0.2">
      <c r="A886" t="s">
        <v>5</v>
      </c>
      <c r="B886" t="s">
        <v>61</v>
      </c>
      <c r="C886" s="1">
        <v>38352</v>
      </c>
      <c r="D886">
        <v>8</v>
      </c>
      <c r="E886">
        <v>178</v>
      </c>
    </row>
    <row r="887" spans="1:5" x14ac:dyDescent="0.2">
      <c r="A887" t="s">
        <v>5</v>
      </c>
      <c r="B887" t="s">
        <v>61</v>
      </c>
      <c r="C887" s="1">
        <v>38717</v>
      </c>
      <c r="D887">
        <v>9</v>
      </c>
      <c r="E887">
        <v>190</v>
      </c>
    </row>
    <row r="888" spans="1:5" x14ac:dyDescent="0.2">
      <c r="A888" t="s">
        <v>5</v>
      </c>
      <c r="B888" t="s">
        <v>61</v>
      </c>
      <c r="C888" s="1">
        <v>39082</v>
      </c>
      <c r="D888">
        <v>8</v>
      </c>
      <c r="E888">
        <v>170</v>
      </c>
    </row>
    <row r="889" spans="1:5" x14ac:dyDescent="0.2">
      <c r="A889" t="s">
        <v>5</v>
      </c>
      <c r="B889" t="s">
        <v>61</v>
      </c>
      <c r="C889" s="1">
        <v>39447</v>
      </c>
      <c r="D889">
        <v>9</v>
      </c>
      <c r="E889">
        <v>197</v>
      </c>
    </row>
    <row r="890" spans="1:5" x14ac:dyDescent="0.2">
      <c r="A890" t="s">
        <v>5</v>
      </c>
      <c r="B890" t="s">
        <v>61</v>
      </c>
      <c r="C890" s="1">
        <v>39813</v>
      </c>
      <c r="D890">
        <v>9</v>
      </c>
      <c r="E890">
        <v>197</v>
      </c>
    </row>
    <row r="891" spans="1:5" x14ac:dyDescent="0.2">
      <c r="A891" t="s">
        <v>5</v>
      </c>
      <c r="B891" t="s">
        <v>61</v>
      </c>
      <c r="C891" s="1">
        <v>40178</v>
      </c>
      <c r="D891">
        <v>10</v>
      </c>
      <c r="E891">
        <v>209</v>
      </c>
    </row>
    <row r="892" spans="1:5" x14ac:dyDescent="0.2">
      <c r="A892" t="s">
        <v>5</v>
      </c>
      <c r="B892" t="s">
        <v>61</v>
      </c>
      <c r="C892" s="1">
        <v>40543</v>
      </c>
      <c r="D892">
        <v>12</v>
      </c>
      <c r="E892">
        <v>306</v>
      </c>
    </row>
    <row r="893" spans="1:5" x14ac:dyDescent="0.2">
      <c r="A893" t="s">
        <v>5</v>
      </c>
      <c r="B893" t="s">
        <v>61</v>
      </c>
      <c r="C893" s="1">
        <v>40908</v>
      </c>
      <c r="D893">
        <v>11</v>
      </c>
      <c r="E893">
        <v>291</v>
      </c>
    </row>
    <row r="894" spans="1:5" x14ac:dyDescent="0.2">
      <c r="A894" t="s">
        <v>5</v>
      </c>
      <c r="B894" t="s">
        <v>61</v>
      </c>
      <c r="C894" s="1">
        <v>41274</v>
      </c>
      <c r="D894">
        <v>10</v>
      </c>
      <c r="E894">
        <v>256</v>
      </c>
    </row>
    <row r="895" spans="1:5" x14ac:dyDescent="0.2">
      <c r="A895" t="s">
        <v>5</v>
      </c>
      <c r="B895" t="s">
        <v>61</v>
      </c>
      <c r="C895" s="1">
        <v>41639</v>
      </c>
      <c r="D895">
        <v>11</v>
      </c>
      <c r="E895">
        <v>282</v>
      </c>
    </row>
    <row r="896" spans="1:5" x14ac:dyDescent="0.2">
      <c r="A896" t="s">
        <v>5</v>
      </c>
      <c r="B896" t="s">
        <v>61</v>
      </c>
      <c r="C896" s="1">
        <v>42004</v>
      </c>
      <c r="D896">
        <v>11</v>
      </c>
      <c r="E896">
        <v>294</v>
      </c>
    </row>
    <row r="897" spans="1:5" x14ac:dyDescent="0.2">
      <c r="A897" t="s">
        <v>5</v>
      </c>
      <c r="B897" t="s">
        <v>61</v>
      </c>
      <c r="C897" s="1">
        <v>42369</v>
      </c>
      <c r="D897">
        <v>10</v>
      </c>
      <c r="E897">
        <v>291</v>
      </c>
    </row>
    <row r="898" spans="1:5" x14ac:dyDescent="0.2">
      <c r="A898" t="s">
        <v>5</v>
      </c>
      <c r="B898" t="s">
        <v>62</v>
      </c>
      <c r="C898" s="1">
        <v>36891</v>
      </c>
      <c r="D898">
        <v>4</v>
      </c>
      <c r="E898">
        <v>199</v>
      </c>
    </row>
    <row r="899" spans="1:5" x14ac:dyDescent="0.2">
      <c r="A899" t="s">
        <v>5</v>
      </c>
      <c r="B899" t="s">
        <v>62</v>
      </c>
      <c r="C899" s="1">
        <v>37256</v>
      </c>
      <c r="D899">
        <v>4</v>
      </c>
      <c r="E899">
        <v>200</v>
      </c>
    </row>
    <row r="900" spans="1:5" x14ac:dyDescent="0.2">
      <c r="A900" t="s">
        <v>5</v>
      </c>
      <c r="B900" t="s">
        <v>62</v>
      </c>
      <c r="C900" s="1">
        <v>37621</v>
      </c>
      <c r="D900">
        <v>4</v>
      </c>
      <c r="E900">
        <v>204</v>
      </c>
    </row>
    <row r="901" spans="1:5" x14ac:dyDescent="0.2">
      <c r="A901" t="s">
        <v>5</v>
      </c>
      <c r="B901" t="s">
        <v>62</v>
      </c>
      <c r="C901" s="1">
        <v>37986</v>
      </c>
      <c r="D901">
        <v>4</v>
      </c>
      <c r="E901">
        <v>194</v>
      </c>
    </row>
    <row r="902" spans="1:5" x14ac:dyDescent="0.2">
      <c r="A902" t="s">
        <v>5</v>
      </c>
      <c r="B902" t="s">
        <v>62</v>
      </c>
      <c r="C902" s="1">
        <v>38352</v>
      </c>
      <c r="D902">
        <v>6</v>
      </c>
      <c r="E902">
        <v>222</v>
      </c>
    </row>
    <row r="903" spans="1:5" x14ac:dyDescent="0.2">
      <c r="A903" t="s">
        <v>5</v>
      </c>
      <c r="B903" t="s">
        <v>62</v>
      </c>
      <c r="C903" s="1">
        <v>38717</v>
      </c>
      <c r="D903">
        <v>5</v>
      </c>
      <c r="E903">
        <v>222</v>
      </c>
    </row>
    <row r="904" spans="1:5" x14ac:dyDescent="0.2">
      <c r="A904" t="s">
        <v>5</v>
      </c>
      <c r="B904" t="s">
        <v>62</v>
      </c>
      <c r="C904" s="1">
        <v>39082</v>
      </c>
      <c r="D904">
        <v>4</v>
      </c>
      <c r="E904">
        <v>194</v>
      </c>
    </row>
    <row r="905" spans="1:5" x14ac:dyDescent="0.2">
      <c r="A905" t="s">
        <v>5</v>
      </c>
      <c r="B905" t="s">
        <v>62</v>
      </c>
      <c r="C905" s="1">
        <v>39447</v>
      </c>
      <c r="D905">
        <v>4</v>
      </c>
      <c r="E905">
        <v>194</v>
      </c>
    </row>
    <row r="906" spans="1:5" x14ac:dyDescent="0.2">
      <c r="A906" t="s">
        <v>5</v>
      </c>
      <c r="B906" t="s">
        <v>62</v>
      </c>
      <c r="C906" s="1">
        <v>39813</v>
      </c>
      <c r="D906">
        <v>3</v>
      </c>
      <c r="E906">
        <v>170</v>
      </c>
    </row>
    <row r="907" spans="1:5" x14ac:dyDescent="0.2">
      <c r="A907" t="s">
        <v>5</v>
      </c>
      <c r="B907" t="s">
        <v>62</v>
      </c>
      <c r="C907" s="1">
        <v>40178</v>
      </c>
      <c r="D907">
        <v>3</v>
      </c>
      <c r="E907">
        <v>170</v>
      </c>
    </row>
    <row r="908" spans="1:5" x14ac:dyDescent="0.2">
      <c r="A908" t="s">
        <v>5</v>
      </c>
      <c r="B908" t="s">
        <v>62</v>
      </c>
      <c r="C908" s="1">
        <v>40543</v>
      </c>
      <c r="D908">
        <v>3</v>
      </c>
      <c r="E908">
        <v>170</v>
      </c>
    </row>
    <row r="909" spans="1:5" x14ac:dyDescent="0.2">
      <c r="A909" t="s">
        <v>5</v>
      </c>
      <c r="B909" t="s">
        <v>62</v>
      </c>
      <c r="C909" s="1">
        <v>40908</v>
      </c>
      <c r="D909">
        <v>3</v>
      </c>
      <c r="E909">
        <v>166</v>
      </c>
    </row>
    <row r="910" spans="1:5" x14ac:dyDescent="0.2">
      <c r="A910" t="s">
        <v>5</v>
      </c>
      <c r="B910" t="s">
        <v>62</v>
      </c>
      <c r="C910" s="1">
        <v>41274</v>
      </c>
      <c r="D910">
        <v>3</v>
      </c>
      <c r="E910">
        <v>166</v>
      </c>
    </row>
    <row r="911" spans="1:5" x14ac:dyDescent="0.2">
      <c r="A911" t="s">
        <v>5</v>
      </c>
      <c r="B911" t="s">
        <v>62</v>
      </c>
      <c r="C911" s="1">
        <v>41639</v>
      </c>
      <c r="D911">
        <v>3</v>
      </c>
      <c r="E911">
        <v>166</v>
      </c>
    </row>
    <row r="912" spans="1:5" x14ac:dyDescent="0.2">
      <c r="A912" t="s">
        <v>5</v>
      </c>
      <c r="B912" t="s">
        <v>62</v>
      </c>
      <c r="C912" s="1">
        <v>42004</v>
      </c>
      <c r="D912">
        <v>3</v>
      </c>
      <c r="E912">
        <v>166</v>
      </c>
    </row>
    <row r="913" spans="1:5" x14ac:dyDescent="0.2">
      <c r="A913" t="s">
        <v>5</v>
      </c>
      <c r="B913" t="s">
        <v>62</v>
      </c>
      <c r="C913" s="1">
        <v>42369</v>
      </c>
      <c r="D913">
        <v>3</v>
      </c>
      <c r="E913">
        <v>166</v>
      </c>
    </row>
    <row r="914" spans="1:5" x14ac:dyDescent="0.2">
      <c r="A914" t="s">
        <v>5</v>
      </c>
      <c r="B914" t="s">
        <v>63</v>
      </c>
      <c r="C914" s="1">
        <v>36891</v>
      </c>
      <c r="D914">
        <v>5</v>
      </c>
      <c r="E914">
        <v>107</v>
      </c>
    </row>
    <row r="915" spans="1:5" x14ac:dyDescent="0.2">
      <c r="A915" t="s">
        <v>5</v>
      </c>
      <c r="B915" t="s">
        <v>63</v>
      </c>
      <c r="C915" s="1">
        <v>37256</v>
      </c>
      <c r="D915">
        <v>5</v>
      </c>
      <c r="E915">
        <v>107</v>
      </c>
    </row>
    <row r="916" spans="1:5" x14ac:dyDescent="0.2">
      <c r="A916" t="s">
        <v>5</v>
      </c>
      <c r="B916" t="s">
        <v>63</v>
      </c>
      <c r="C916" s="1">
        <v>37621</v>
      </c>
      <c r="D916">
        <v>5</v>
      </c>
      <c r="E916">
        <v>107</v>
      </c>
    </row>
    <row r="917" spans="1:5" x14ac:dyDescent="0.2">
      <c r="A917" t="s">
        <v>5</v>
      </c>
      <c r="B917" t="s">
        <v>63</v>
      </c>
      <c r="C917" s="1">
        <v>37986</v>
      </c>
      <c r="D917">
        <v>6</v>
      </c>
      <c r="E917">
        <v>122</v>
      </c>
    </row>
    <row r="918" spans="1:5" x14ac:dyDescent="0.2">
      <c r="A918" t="s">
        <v>5</v>
      </c>
      <c r="B918" t="s">
        <v>63</v>
      </c>
      <c r="C918" s="1">
        <v>38352</v>
      </c>
      <c r="D918">
        <v>6</v>
      </c>
      <c r="E918">
        <v>103</v>
      </c>
    </row>
    <row r="919" spans="1:5" x14ac:dyDescent="0.2">
      <c r="A919" t="s">
        <v>5</v>
      </c>
      <c r="B919" t="s">
        <v>63</v>
      </c>
      <c r="C919" s="1">
        <v>38717</v>
      </c>
      <c r="D919">
        <v>8</v>
      </c>
      <c r="E919">
        <v>150</v>
      </c>
    </row>
    <row r="920" spans="1:5" x14ac:dyDescent="0.2">
      <c r="A920" t="s">
        <v>5</v>
      </c>
      <c r="B920" t="s">
        <v>63</v>
      </c>
      <c r="C920" s="1">
        <v>39082</v>
      </c>
      <c r="D920">
        <v>7</v>
      </c>
      <c r="E920">
        <v>127</v>
      </c>
    </row>
    <row r="921" spans="1:5" x14ac:dyDescent="0.2">
      <c r="A921" t="s">
        <v>5</v>
      </c>
      <c r="B921" t="s">
        <v>63</v>
      </c>
      <c r="C921" s="1">
        <v>39447</v>
      </c>
      <c r="D921">
        <v>6</v>
      </c>
      <c r="E921">
        <v>137</v>
      </c>
    </row>
    <row r="922" spans="1:5" x14ac:dyDescent="0.2">
      <c r="A922" t="s">
        <v>5</v>
      </c>
      <c r="B922" t="s">
        <v>63</v>
      </c>
      <c r="C922" s="1">
        <v>39813</v>
      </c>
      <c r="D922">
        <v>7</v>
      </c>
      <c r="E922">
        <v>153</v>
      </c>
    </row>
    <row r="923" spans="1:5" x14ac:dyDescent="0.2">
      <c r="A923" t="s">
        <v>5</v>
      </c>
      <c r="B923" t="s">
        <v>63</v>
      </c>
      <c r="C923" s="1">
        <v>40178</v>
      </c>
      <c r="D923">
        <v>7</v>
      </c>
      <c r="E923">
        <v>153</v>
      </c>
    </row>
    <row r="924" spans="1:5" x14ac:dyDescent="0.2">
      <c r="A924" t="s">
        <v>5</v>
      </c>
      <c r="B924" t="s">
        <v>63</v>
      </c>
      <c r="C924" s="1">
        <v>40543</v>
      </c>
      <c r="D924">
        <v>8</v>
      </c>
      <c r="E924">
        <v>141</v>
      </c>
    </row>
    <row r="925" spans="1:5" x14ac:dyDescent="0.2">
      <c r="A925" t="s">
        <v>5</v>
      </c>
      <c r="B925" t="s">
        <v>63</v>
      </c>
      <c r="C925" s="1">
        <v>40908</v>
      </c>
      <c r="D925">
        <v>7</v>
      </c>
      <c r="E925">
        <v>125</v>
      </c>
    </row>
    <row r="926" spans="1:5" x14ac:dyDescent="0.2">
      <c r="A926" t="s">
        <v>5</v>
      </c>
      <c r="B926" t="s">
        <v>63</v>
      </c>
      <c r="C926" s="1">
        <v>41274</v>
      </c>
      <c r="D926">
        <v>5</v>
      </c>
      <c r="E926">
        <v>102</v>
      </c>
    </row>
    <row r="927" spans="1:5" x14ac:dyDescent="0.2">
      <c r="A927" t="s">
        <v>5</v>
      </c>
      <c r="B927" t="s">
        <v>63</v>
      </c>
      <c r="C927" s="1">
        <v>41639</v>
      </c>
      <c r="D927">
        <v>5</v>
      </c>
      <c r="E927">
        <v>102</v>
      </c>
    </row>
    <row r="928" spans="1:5" x14ac:dyDescent="0.2">
      <c r="A928" t="s">
        <v>5</v>
      </c>
      <c r="B928" t="s">
        <v>63</v>
      </c>
      <c r="C928" s="1">
        <v>42004</v>
      </c>
      <c r="D928">
        <v>5</v>
      </c>
      <c r="E928">
        <v>102</v>
      </c>
    </row>
    <row r="929" spans="1:5" x14ac:dyDescent="0.2">
      <c r="A929" t="s">
        <v>5</v>
      </c>
      <c r="B929" t="s">
        <v>63</v>
      </c>
      <c r="C929" s="1">
        <v>42369</v>
      </c>
      <c r="D929">
        <v>6</v>
      </c>
      <c r="E929">
        <v>136</v>
      </c>
    </row>
    <row r="930" spans="1:5" x14ac:dyDescent="0.2">
      <c r="A930" t="s">
        <v>5</v>
      </c>
      <c r="B930" t="s">
        <v>64</v>
      </c>
      <c r="C930" s="1">
        <v>36891</v>
      </c>
      <c r="D930">
        <v>7</v>
      </c>
      <c r="E930">
        <v>186</v>
      </c>
    </row>
    <row r="931" spans="1:5" x14ac:dyDescent="0.2">
      <c r="A931" t="s">
        <v>5</v>
      </c>
      <c r="B931" t="s">
        <v>64</v>
      </c>
      <c r="C931" s="1">
        <v>37256</v>
      </c>
      <c r="D931">
        <v>7</v>
      </c>
      <c r="E931">
        <v>183</v>
      </c>
    </row>
    <row r="932" spans="1:5" x14ac:dyDescent="0.2">
      <c r="A932" t="s">
        <v>5</v>
      </c>
      <c r="B932" t="s">
        <v>64</v>
      </c>
      <c r="C932" s="1">
        <v>37621</v>
      </c>
      <c r="D932">
        <v>7</v>
      </c>
      <c r="E932">
        <v>183</v>
      </c>
    </row>
    <row r="933" spans="1:5" x14ac:dyDescent="0.2">
      <c r="A933" t="s">
        <v>5</v>
      </c>
      <c r="B933" t="s">
        <v>64</v>
      </c>
      <c r="C933" s="1">
        <v>37986</v>
      </c>
      <c r="D933">
        <v>7</v>
      </c>
      <c r="E933">
        <v>199</v>
      </c>
    </row>
    <row r="934" spans="1:5" x14ac:dyDescent="0.2">
      <c r="A934" t="s">
        <v>5</v>
      </c>
      <c r="B934" t="s">
        <v>64</v>
      </c>
      <c r="C934" s="1">
        <v>38352</v>
      </c>
      <c r="D934">
        <v>6</v>
      </c>
      <c r="E934">
        <v>179</v>
      </c>
    </row>
    <row r="935" spans="1:5" x14ac:dyDescent="0.2">
      <c r="A935" t="s">
        <v>5</v>
      </c>
      <c r="B935" t="s">
        <v>64</v>
      </c>
      <c r="C935" s="1">
        <v>38717</v>
      </c>
      <c r="D935">
        <v>6</v>
      </c>
      <c r="E935">
        <v>179</v>
      </c>
    </row>
    <row r="936" spans="1:5" x14ac:dyDescent="0.2">
      <c r="A936" t="s">
        <v>5</v>
      </c>
      <c r="B936" t="s">
        <v>64</v>
      </c>
      <c r="C936" s="1">
        <v>39082</v>
      </c>
      <c r="D936">
        <v>6</v>
      </c>
      <c r="E936">
        <v>179</v>
      </c>
    </row>
    <row r="937" spans="1:5" x14ac:dyDescent="0.2">
      <c r="A937" t="s">
        <v>5</v>
      </c>
      <c r="B937" t="s">
        <v>64</v>
      </c>
      <c r="C937" s="1">
        <v>39447</v>
      </c>
      <c r="D937">
        <v>6</v>
      </c>
      <c r="E937">
        <v>179</v>
      </c>
    </row>
    <row r="938" spans="1:5" x14ac:dyDescent="0.2">
      <c r="A938" t="s">
        <v>5</v>
      </c>
      <c r="B938" t="s">
        <v>64</v>
      </c>
      <c r="C938" s="1">
        <v>39813</v>
      </c>
      <c r="D938">
        <v>6</v>
      </c>
      <c r="E938">
        <v>173</v>
      </c>
    </row>
    <row r="939" spans="1:5" x14ac:dyDescent="0.2">
      <c r="A939" t="s">
        <v>5</v>
      </c>
      <c r="B939" t="s">
        <v>64</v>
      </c>
      <c r="C939" s="1">
        <v>40178</v>
      </c>
      <c r="D939">
        <v>5</v>
      </c>
      <c r="E939">
        <v>128</v>
      </c>
    </row>
    <row r="940" spans="1:5" x14ac:dyDescent="0.2">
      <c r="A940" t="s">
        <v>5</v>
      </c>
      <c r="B940" t="s">
        <v>64</v>
      </c>
      <c r="C940" s="1">
        <v>40543</v>
      </c>
      <c r="D940">
        <v>6</v>
      </c>
      <c r="E940">
        <v>148</v>
      </c>
    </row>
    <row r="941" spans="1:5" x14ac:dyDescent="0.2">
      <c r="A941" t="s">
        <v>5</v>
      </c>
      <c r="B941" t="s">
        <v>64</v>
      </c>
      <c r="C941" s="1">
        <v>40908</v>
      </c>
      <c r="D941">
        <v>6</v>
      </c>
      <c r="E941">
        <v>148</v>
      </c>
    </row>
    <row r="942" spans="1:5" x14ac:dyDescent="0.2">
      <c r="A942" t="s">
        <v>5</v>
      </c>
      <c r="B942" t="s">
        <v>64</v>
      </c>
      <c r="C942" s="1">
        <v>41274</v>
      </c>
      <c r="D942">
        <v>5</v>
      </c>
      <c r="E942">
        <v>122</v>
      </c>
    </row>
    <row r="943" spans="1:5" x14ac:dyDescent="0.2">
      <c r="A943" t="s">
        <v>5</v>
      </c>
      <c r="B943" t="s">
        <v>64</v>
      </c>
      <c r="C943" s="1">
        <v>41639</v>
      </c>
      <c r="D943">
        <v>5</v>
      </c>
      <c r="E943">
        <v>122</v>
      </c>
    </row>
    <row r="944" spans="1:5" x14ac:dyDescent="0.2">
      <c r="A944" t="s">
        <v>5</v>
      </c>
      <c r="B944" t="s">
        <v>64</v>
      </c>
      <c r="C944" s="1">
        <v>42004</v>
      </c>
      <c r="D944">
        <v>5</v>
      </c>
      <c r="E944">
        <v>122</v>
      </c>
    </row>
    <row r="945" spans="1:5" x14ac:dyDescent="0.2">
      <c r="A945" t="s">
        <v>5</v>
      </c>
      <c r="B945" t="s">
        <v>64</v>
      </c>
      <c r="C945" s="1">
        <v>42369</v>
      </c>
      <c r="D945">
        <v>5</v>
      </c>
      <c r="E945">
        <v>122</v>
      </c>
    </row>
    <row r="946" spans="1:5" x14ac:dyDescent="0.2">
      <c r="A946" t="s">
        <v>5</v>
      </c>
      <c r="B946" t="s">
        <v>65</v>
      </c>
      <c r="C946" s="1">
        <v>36891</v>
      </c>
      <c r="D946">
        <v>11</v>
      </c>
      <c r="E946">
        <v>415</v>
      </c>
    </row>
    <row r="947" spans="1:5" x14ac:dyDescent="0.2">
      <c r="A947" t="s">
        <v>5</v>
      </c>
      <c r="B947" t="s">
        <v>65</v>
      </c>
      <c r="C947" s="1">
        <v>37256</v>
      </c>
      <c r="D947">
        <v>11</v>
      </c>
      <c r="E947">
        <v>430</v>
      </c>
    </row>
    <row r="948" spans="1:5" x14ac:dyDescent="0.2">
      <c r="A948" t="s">
        <v>5</v>
      </c>
      <c r="B948" t="s">
        <v>65</v>
      </c>
      <c r="C948" s="1">
        <v>37621</v>
      </c>
      <c r="D948">
        <v>11</v>
      </c>
      <c r="E948">
        <v>430</v>
      </c>
    </row>
    <row r="949" spans="1:5" x14ac:dyDescent="0.2">
      <c r="A949" t="s">
        <v>5</v>
      </c>
      <c r="B949" t="s">
        <v>65</v>
      </c>
      <c r="C949" s="1">
        <v>37986</v>
      </c>
      <c r="D949">
        <v>12</v>
      </c>
      <c r="E949">
        <v>455</v>
      </c>
    </row>
    <row r="950" spans="1:5" x14ac:dyDescent="0.2">
      <c r="A950" t="s">
        <v>5</v>
      </c>
      <c r="B950" t="s">
        <v>65</v>
      </c>
      <c r="C950" s="1">
        <v>38352</v>
      </c>
      <c r="D950">
        <v>10</v>
      </c>
      <c r="E950">
        <v>401</v>
      </c>
    </row>
    <row r="951" spans="1:5" x14ac:dyDescent="0.2">
      <c r="A951" t="s">
        <v>5</v>
      </c>
      <c r="B951" t="s">
        <v>65</v>
      </c>
      <c r="C951" s="1">
        <v>38717</v>
      </c>
      <c r="D951">
        <v>10</v>
      </c>
      <c r="E951">
        <v>433</v>
      </c>
    </row>
    <row r="952" spans="1:5" x14ac:dyDescent="0.2">
      <c r="A952" t="s">
        <v>5</v>
      </c>
      <c r="B952" t="s">
        <v>65</v>
      </c>
      <c r="C952" s="1">
        <v>39082</v>
      </c>
      <c r="D952">
        <v>10</v>
      </c>
      <c r="E952">
        <v>433</v>
      </c>
    </row>
    <row r="953" spans="1:5" x14ac:dyDescent="0.2">
      <c r="A953" t="s">
        <v>5</v>
      </c>
      <c r="B953" t="s">
        <v>65</v>
      </c>
      <c r="C953" s="1">
        <v>39447</v>
      </c>
      <c r="D953">
        <v>11</v>
      </c>
      <c r="E953">
        <v>533</v>
      </c>
    </row>
    <row r="954" spans="1:5" x14ac:dyDescent="0.2">
      <c r="A954" t="s">
        <v>5</v>
      </c>
      <c r="B954" t="s">
        <v>65</v>
      </c>
      <c r="C954" s="1">
        <v>39813</v>
      </c>
      <c r="D954">
        <v>11</v>
      </c>
      <c r="E954">
        <v>543</v>
      </c>
    </row>
    <row r="955" spans="1:5" x14ac:dyDescent="0.2">
      <c r="A955" t="s">
        <v>5</v>
      </c>
      <c r="B955" t="s">
        <v>65</v>
      </c>
      <c r="C955" s="1">
        <v>40178</v>
      </c>
      <c r="D955">
        <v>10</v>
      </c>
      <c r="E955">
        <v>462</v>
      </c>
    </row>
    <row r="956" spans="1:5" x14ac:dyDescent="0.2">
      <c r="A956" t="s">
        <v>5</v>
      </c>
      <c r="B956" t="s">
        <v>65</v>
      </c>
      <c r="C956" s="1">
        <v>40543</v>
      </c>
      <c r="D956">
        <v>10</v>
      </c>
      <c r="E956">
        <v>462</v>
      </c>
    </row>
    <row r="957" spans="1:5" x14ac:dyDescent="0.2">
      <c r="A957" t="s">
        <v>5</v>
      </c>
      <c r="B957" t="s">
        <v>65</v>
      </c>
      <c r="C957" s="1">
        <v>40908</v>
      </c>
      <c r="D957">
        <v>9</v>
      </c>
      <c r="E957">
        <v>440</v>
      </c>
    </row>
    <row r="958" spans="1:5" x14ac:dyDescent="0.2">
      <c r="A958" t="s">
        <v>5</v>
      </c>
      <c r="B958" t="s">
        <v>65</v>
      </c>
      <c r="C958" s="1">
        <v>41274</v>
      </c>
      <c r="D958">
        <v>8</v>
      </c>
      <c r="E958">
        <v>454</v>
      </c>
    </row>
    <row r="959" spans="1:5" x14ac:dyDescent="0.2">
      <c r="A959" t="s">
        <v>5</v>
      </c>
      <c r="B959" t="s">
        <v>65</v>
      </c>
      <c r="C959" s="1">
        <v>41639</v>
      </c>
      <c r="D959">
        <v>8</v>
      </c>
      <c r="E959">
        <v>459</v>
      </c>
    </row>
    <row r="960" spans="1:5" x14ac:dyDescent="0.2">
      <c r="A960" t="s">
        <v>5</v>
      </c>
      <c r="B960" t="s">
        <v>65</v>
      </c>
      <c r="C960" s="1">
        <v>42004</v>
      </c>
      <c r="D960">
        <v>9</v>
      </c>
      <c r="E960">
        <v>525</v>
      </c>
    </row>
    <row r="961" spans="1:5" x14ac:dyDescent="0.2">
      <c r="A961" t="s">
        <v>5</v>
      </c>
      <c r="B961" t="s">
        <v>65</v>
      </c>
      <c r="C961" s="1">
        <v>42369</v>
      </c>
      <c r="D961">
        <v>9</v>
      </c>
      <c r="E961">
        <v>525</v>
      </c>
    </row>
    <row r="962" spans="1:5" x14ac:dyDescent="0.2">
      <c r="A962" t="s">
        <v>5</v>
      </c>
      <c r="B962" t="s">
        <v>66</v>
      </c>
      <c r="C962" s="1">
        <v>36891</v>
      </c>
      <c r="D962">
        <v>6</v>
      </c>
      <c r="E962">
        <v>173</v>
      </c>
    </row>
    <row r="963" spans="1:5" x14ac:dyDescent="0.2">
      <c r="A963" t="s">
        <v>5</v>
      </c>
      <c r="B963" t="s">
        <v>66</v>
      </c>
      <c r="C963" s="1">
        <v>37256</v>
      </c>
      <c r="D963">
        <v>6</v>
      </c>
      <c r="E963">
        <v>173</v>
      </c>
    </row>
    <row r="964" spans="1:5" x14ac:dyDescent="0.2">
      <c r="A964" t="s">
        <v>5</v>
      </c>
      <c r="B964" t="s">
        <v>66</v>
      </c>
      <c r="C964" s="1">
        <v>37621</v>
      </c>
      <c r="D964">
        <v>6</v>
      </c>
      <c r="E964">
        <v>173</v>
      </c>
    </row>
    <row r="965" spans="1:5" x14ac:dyDescent="0.2">
      <c r="A965" t="s">
        <v>5</v>
      </c>
      <c r="B965" t="s">
        <v>66</v>
      </c>
      <c r="C965" s="1">
        <v>37986</v>
      </c>
      <c r="D965">
        <v>6</v>
      </c>
      <c r="E965">
        <v>173</v>
      </c>
    </row>
    <row r="966" spans="1:5" x14ac:dyDescent="0.2">
      <c r="A966" t="s">
        <v>5</v>
      </c>
      <c r="B966" t="s">
        <v>66</v>
      </c>
      <c r="C966" s="1">
        <v>38352</v>
      </c>
      <c r="D966">
        <v>6</v>
      </c>
      <c r="E966">
        <v>177</v>
      </c>
    </row>
    <row r="967" spans="1:5" x14ac:dyDescent="0.2">
      <c r="A967" t="s">
        <v>5</v>
      </c>
      <c r="B967" t="s">
        <v>66</v>
      </c>
      <c r="C967" s="1">
        <v>38717</v>
      </c>
      <c r="D967">
        <v>7</v>
      </c>
      <c r="E967">
        <v>197</v>
      </c>
    </row>
    <row r="968" spans="1:5" x14ac:dyDescent="0.2">
      <c r="A968" t="s">
        <v>5</v>
      </c>
      <c r="B968" t="s">
        <v>66</v>
      </c>
      <c r="C968" s="1">
        <v>39082</v>
      </c>
      <c r="D968">
        <v>6</v>
      </c>
      <c r="E968">
        <v>136</v>
      </c>
    </row>
    <row r="969" spans="1:5" x14ac:dyDescent="0.2">
      <c r="A969" t="s">
        <v>5</v>
      </c>
      <c r="B969" t="s">
        <v>66</v>
      </c>
      <c r="C969" s="1">
        <v>39447</v>
      </c>
      <c r="D969">
        <v>6</v>
      </c>
      <c r="E969">
        <v>167</v>
      </c>
    </row>
    <row r="970" spans="1:5" x14ac:dyDescent="0.2">
      <c r="A970" t="s">
        <v>5</v>
      </c>
      <c r="B970" t="s">
        <v>66</v>
      </c>
      <c r="C970" s="1">
        <v>39813</v>
      </c>
      <c r="D970">
        <v>6</v>
      </c>
      <c r="E970">
        <v>176</v>
      </c>
    </row>
    <row r="971" spans="1:5" x14ac:dyDescent="0.2">
      <c r="A971" t="s">
        <v>5</v>
      </c>
      <c r="B971" t="s">
        <v>66</v>
      </c>
      <c r="C971" s="1">
        <v>40178</v>
      </c>
      <c r="D971">
        <v>5</v>
      </c>
      <c r="E971">
        <v>164</v>
      </c>
    </row>
    <row r="972" spans="1:5" x14ac:dyDescent="0.2">
      <c r="A972" t="s">
        <v>5</v>
      </c>
      <c r="B972" t="s">
        <v>66</v>
      </c>
      <c r="C972" s="1">
        <v>40543</v>
      </c>
      <c r="D972">
        <v>5</v>
      </c>
      <c r="E972">
        <v>160</v>
      </c>
    </row>
    <row r="973" spans="1:5" x14ac:dyDescent="0.2">
      <c r="A973" t="s">
        <v>5</v>
      </c>
      <c r="B973" t="s">
        <v>66</v>
      </c>
      <c r="C973" s="1">
        <v>40908</v>
      </c>
      <c r="D973">
        <v>5</v>
      </c>
      <c r="E973">
        <v>175</v>
      </c>
    </row>
    <row r="974" spans="1:5" x14ac:dyDescent="0.2">
      <c r="A974" t="s">
        <v>5</v>
      </c>
      <c r="B974" t="s">
        <v>66</v>
      </c>
      <c r="C974" s="1">
        <v>41274</v>
      </c>
      <c r="D974">
        <v>5</v>
      </c>
      <c r="E974">
        <v>177</v>
      </c>
    </row>
    <row r="975" spans="1:5" x14ac:dyDescent="0.2">
      <c r="A975" t="s">
        <v>5</v>
      </c>
      <c r="B975" t="s">
        <v>66</v>
      </c>
      <c r="C975" s="1">
        <v>41639</v>
      </c>
      <c r="D975">
        <v>4</v>
      </c>
      <c r="E975">
        <v>151</v>
      </c>
    </row>
    <row r="976" spans="1:5" x14ac:dyDescent="0.2">
      <c r="A976" t="s">
        <v>5</v>
      </c>
      <c r="B976" t="s">
        <v>66</v>
      </c>
      <c r="C976" s="1">
        <v>42004</v>
      </c>
      <c r="D976">
        <v>4</v>
      </c>
      <c r="E976">
        <v>151</v>
      </c>
    </row>
    <row r="977" spans="1:5" x14ac:dyDescent="0.2">
      <c r="A977" t="s">
        <v>5</v>
      </c>
      <c r="B977" t="s">
        <v>66</v>
      </c>
      <c r="C977" s="1">
        <v>42369</v>
      </c>
      <c r="D977">
        <v>4</v>
      </c>
      <c r="E977">
        <v>164</v>
      </c>
    </row>
    <row r="978" spans="1:5" x14ac:dyDescent="0.2">
      <c r="A978" t="s">
        <v>5</v>
      </c>
      <c r="B978" t="s">
        <v>67</v>
      </c>
      <c r="C978" s="1">
        <v>36891</v>
      </c>
      <c r="D978">
        <v>203</v>
      </c>
      <c r="E978">
        <v>11174</v>
      </c>
    </row>
    <row r="979" spans="1:5" x14ac:dyDescent="0.2">
      <c r="A979" t="s">
        <v>5</v>
      </c>
      <c r="B979" t="s">
        <v>67</v>
      </c>
      <c r="C979" s="1">
        <v>37256</v>
      </c>
      <c r="D979">
        <v>202</v>
      </c>
      <c r="E979">
        <v>11511</v>
      </c>
    </row>
    <row r="980" spans="1:5" x14ac:dyDescent="0.2">
      <c r="A980" t="s">
        <v>5</v>
      </c>
      <c r="B980" t="s">
        <v>67</v>
      </c>
      <c r="C980" s="1">
        <v>37621</v>
      </c>
      <c r="D980">
        <v>200</v>
      </c>
      <c r="E980">
        <v>11627</v>
      </c>
    </row>
    <row r="981" spans="1:5" x14ac:dyDescent="0.2">
      <c r="A981" t="s">
        <v>5</v>
      </c>
      <c r="B981" t="s">
        <v>67</v>
      </c>
      <c r="C981" s="1">
        <v>37986</v>
      </c>
      <c r="D981">
        <v>193</v>
      </c>
      <c r="E981">
        <v>11206</v>
      </c>
    </row>
    <row r="982" spans="1:5" x14ac:dyDescent="0.2">
      <c r="A982" t="s">
        <v>5</v>
      </c>
      <c r="B982" t="s">
        <v>67</v>
      </c>
      <c r="C982" s="1">
        <v>38352</v>
      </c>
      <c r="D982">
        <v>184</v>
      </c>
      <c r="E982">
        <v>10771</v>
      </c>
    </row>
    <row r="983" spans="1:5" x14ac:dyDescent="0.2">
      <c r="A983" t="s">
        <v>5</v>
      </c>
      <c r="B983" t="s">
        <v>67</v>
      </c>
      <c r="C983" s="1">
        <v>38717</v>
      </c>
      <c r="D983">
        <v>183</v>
      </c>
      <c r="E983">
        <v>11127</v>
      </c>
    </row>
    <row r="984" spans="1:5" x14ac:dyDescent="0.2">
      <c r="A984" t="s">
        <v>5</v>
      </c>
      <c r="B984" t="s">
        <v>67</v>
      </c>
      <c r="C984" s="1">
        <v>39082</v>
      </c>
      <c r="D984">
        <v>172</v>
      </c>
      <c r="E984">
        <v>10929</v>
      </c>
    </row>
    <row r="985" spans="1:5" x14ac:dyDescent="0.2">
      <c r="A985" t="s">
        <v>5</v>
      </c>
      <c r="B985" t="s">
        <v>67</v>
      </c>
      <c r="C985" s="1">
        <v>39447</v>
      </c>
      <c r="D985">
        <v>170</v>
      </c>
      <c r="E985">
        <v>10932</v>
      </c>
    </row>
    <row r="986" spans="1:5" x14ac:dyDescent="0.2">
      <c r="A986" t="s">
        <v>5</v>
      </c>
      <c r="B986" t="s">
        <v>67</v>
      </c>
      <c r="C986" s="1">
        <v>39813</v>
      </c>
      <c r="D986">
        <v>171</v>
      </c>
      <c r="E986">
        <v>11127</v>
      </c>
    </row>
    <row r="987" spans="1:5" x14ac:dyDescent="0.2">
      <c r="A987" t="s">
        <v>5</v>
      </c>
      <c r="B987" t="s">
        <v>67</v>
      </c>
      <c r="C987" s="1">
        <v>40178</v>
      </c>
      <c r="D987">
        <v>170</v>
      </c>
      <c r="E987">
        <v>11011</v>
      </c>
    </row>
    <row r="988" spans="1:5" x14ac:dyDescent="0.2">
      <c r="A988" t="s">
        <v>5</v>
      </c>
      <c r="B988" t="s">
        <v>67</v>
      </c>
      <c r="C988" s="1">
        <v>40543</v>
      </c>
      <c r="D988">
        <v>177</v>
      </c>
      <c r="E988">
        <v>11390</v>
      </c>
    </row>
    <row r="989" spans="1:5" x14ac:dyDescent="0.2">
      <c r="A989" t="s">
        <v>5</v>
      </c>
      <c r="B989" t="s">
        <v>67</v>
      </c>
      <c r="C989" s="1">
        <v>40908</v>
      </c>
      <c r="D989">
        <v>183</v>
      </c>
      <c r="E989">
        <v>11952</v>
      </c>
    </row>
    <row r="990" spans="1:5" x14ac:dyDescent="0.2">
      <c r="A990" t="s">
        <v>5</v>
      </c>
      <c r="B990" t="s">
        <v>67</v>
      </c>
      <c r="C990" s="1">
        <v>41274</v>
      </c>
      <c r="D990">
        <v>185</v>
      </c>
      <c r="E990">
        <v>12187</v>
      </c>
    </row>
    <row r="991" spans="1:5" x14ac:dyDescent="0.2">
      <c r="A991" t="s">
        <v>5</v>
      </c>
      <c r="B991" t="s">
        <v>67</v>
      </c>
      <c r="C991" s="1">
        <v>41639</v>
      </c>
      <c r="D991">
        <v>192</v>
      </c>
      <c r="E991">
        <v>12774</v>
      </c>
    </row>
    <row r="992" spans="1:5" x14ac:dyDescent="0.2">
      <c r="A992" t="s">
        <v>5</v>
      </c>
      <c r="B992" t="s">
        <v>67</v>
      </c>
      <c r="C992" s="1">
        <v>42004</v>
      </c>
      <c r="D992">
        <v>188</v>
      </c>
      <c r="E992">
        <v>12933</v>
      </c>
    </row>
    <row r="993" spans="1:5" x14ac:dyDescent="0.2">
      <c r="A993" t="s">
        <v>5</v>
      </c>
      <c r="B993" t="s">
        <v>67</v>
      </c>
      <c r="C993" s="1">
        <v>42369</v>
      </c>
      <c r="D993">
        <v>186</v>
      </c>
      <c r="E993">
        <v>13053</v>
      </c>
    </row>
    <row r="994" spans="1:5" x14ac:dyDescent="0.2">
      <c r="A994" t="s">
        <v>5</v>
      </c>
      <c r="B994" t="s">
        <v>68</v>
      </c>
      <c r="C994" s="1">
        <v>36891</v>
      </c>
      <c r="D994">
        <v>1</v>
      </c>
      <c r="E994">
        <v>39</v>
      </c>
    </row>
    <row r="995" spans="1:5" x14ac:dyDescent="0.2">
      <c r="A995" t="s">
        <v>5</v>
      </c>
      <c r="B995" t="s">
        <v>68</v>
      </c>
      <c r="C995" s="1">
        <v>37256</v>
      </c>
      <c r="D995">
        <v>1</v>
      </c>
      <c r="E995">
        <v>39</v>
      </c>
    </row>
    <row r="996" spans="1:5" x14ac:dyDescent="0.2">
      <c r="A996" t="s">
        <v>5</v>
      </c>
      <c r="B996" t="s">
        <v>68</v>
      </c>
      <c r="C996" s="1">
        <v>37621</v>
      </c>
      <c r="D996">
        <v>2</v>
      </c>
      <c r="E996">
        <v>61</v>
      </c>
    </row>
    <row r="997" spans="1:5" x14ac:dyDescent="0.2">
      <c r="A997" t="s">
        <v>5</v>
      </c>
      <c r="B997" t="s">
        <v>68</v>
      </c>
      <c r="C997" s="1">
        <v>37986</v>
      </c>
      <c r="D997">
        <v>2</v>
      </c>
      <c r="E997">
        <v>61</v>
      </c>
    </row>
    <row r="998" spans="1:5" x14ac:dyDescent="0.2">
      <c r="A998" t="s">
        <v>5</v>
      </c>
      <c r="B998" t="s">
        <v>68</v>
      </c>
      <c r="C998" s="1">
        <v>38352</v>
      </c>
      <c r="D998">
        <v>2</v>
      </c>
      <c r="E998">
        <v>61</v>
      </c>
    </row>
    <row r="999" spans="1:5" x14ac:dyDescent="0.2">
      <c r="A999" t="s">
        <v>5</v>
      </c>
      <c r="B999" t="s">
        <v>68</v>
      </c>
      <c r="C999" s="1">
        <v>38717</v>
      </c>
      <c r="D999">
        <v>1</v>
      </c>
      <c r="E999">
        <v>39</v>
      </c>
    </row>
    <row r="1000" spans="1:5" x14ac:dyDescent="0.2">
      <c r="A1000" t="s">
        <v>5</v>
      </c>
      <c r="B1000" t="s">
        <v>68</v>
      </c>
      <c r="C1000" s="1">
        <v>39082</v>
      </c>
      <c r="D1000">
        <v>1</v>
      </c>
      <c r="E1000">
        <v>39</v>
      </c>
    </row>
    <row r="1001" spans="1:5" x14ac:dyDescent="0.2">
      <c r="A1001" t="s">
        <v>5</v>
      </c>
      <c r="B1001" t="s">
        <v>68</v>
      </c>
      <c r="C1001" s="1">
        <v>39447</v>
      </c>
      <c r="D1001">
        <v>1</v>
      </c>
      <c r="E1001">
        <v>39</v>
      </c>
    </row>
    <row r="1002" spans="1:5" x14ac:dyDescent="0.2">
      <c r="A1002" t="s">
        <v>5</v>
      </c>
      <c r="B1002" t="s">
        <v>68</v>
      </c>
      <c r="C1002" s="1">
        <v>39813</v>
      </c>
      <c r="D1002">
        <v>1</v>
      </c>
      <c r="E1002">
        <v>54</v>
      </c>
    </row>
    <row r="1003" spans="1:5" x14ac:dyDescent="0.2">
      <c r="A1003" t="s">
        <v>5</v>
      </c>
      <c r="B1003" t="s">
        <v>68</v>
      </c>
      <c r="C1003" s="1">
        <v>40178</v>
      </c>
      <c r="D1003">
        <v>1</v>
      </c>
      <c r="E1003">
        <v>54</v>
      </c>
    </row>
    <row r="1004" spans="1:5" x14ac:dyDescent="0.2">
      <c r="A1004" t="s">
        <v>5</v>
      </c>
      <c r="B1004" t="s">
        <v>68</v>
      </c>
      <c r="C1004" s="1">
        <v>40543</v>
      </c>
      <c r="D1004">
        <v>1</v>
      </c>
      <c r="E1004">
        <v>54</v>
      </c>
    </row>
    <row r="1005" spans="1:5" x14ac:dyDescent="0.2">
      <c r="A1005" t="s">
        <v>5</v>
      </c>
      <c r="B1005" t="s">
        <v>68</v>
      </c>
      <c r="C1005" s="1">
        <v>40908</v>
      </c>
      <c r="D1005">
        <v>1</v>
      </c>
      <c r="E1005">
        <v>54</v>
      </c>
    </row>
    <row r="1006" spans="1:5" x14ac:dyDescent="0.2">
      <c r="A1006" t="s">
        <v>5</v>
      </c>
      <c r="B1006" t="s">
        <v>68</v>
      </c>
      <c r="C1006" s="1">
        <v>41274</v>
      </c>
      <c r="D1006">
        <v>1</v>
      </c>
      <c r="E1006">
        <v>54</v>
      </c>
    </row>
    <row r="1007" spans="1:5" x14ac:dyDescent="0.2">
      <c r="A1007" t="s">
        <v>5</v>
      </c>
      <c r="B1007" t="s">
        <v>68</v>
      </c>
      <c r="C1007" s="1">
        <v>41639</v>
      </c>
      <c r="D1007">
        <v>1</v>
      </c>
      <c r="E1007">
        <v>54</v>
      </c>
    </row>
    <row r="1008" spans="1:5" x14ac:dyDescent="0.2">
      <c r="A1008" t="s">
        <v>5</v>
      </c>
      <c r="B1008" t="s">
        <v>68</v>
      </c>
      <c r="C1008" s="1">
        <v>42004</v>
      </c>
      <c r="D1008">
        <v>1</v>
      </c>
      <c r="E1008">
        <v>41</v>
      </c>
    </row>
    <row r="1009" spans="1:5" x14ac:dyDescent="0.2">
      <c r="A1009" t="s">
        <v>5</v>
      </c>
      <c r="B1009" t="s">
        <v>68</v>
      </c>
      <c r="C1009" s="1">
        <v>42369</v>
      </c>
      <c r="D1009">
        <v>1</v>
      </c>
      <c r="E1009">
        <v>41</v>
      </c>
    </row>
    <row r="1010" spans="1:5" x14ac:dyDescent="0.2">
      <c r="A1010" t="s">
        <v>5</v>
      </c>
      <c r="B1010" t="s">
        <v>69</v>
      </c>
      <c r="C1010" s="1">
        <v>36891</v>
      </c>
      <c r="D1010">
        <v>1</v>
      </c>
      <c r="E1010">
        <v>21</v>
      </c>
    </row>
    <row r="1011" spans="1:5" x14ac:dyDescent="0.2">
      <c r="A1011" t="s">
        <v>5</v>
      </c>
      <c r="B1011" t="s">
        <v>69</v>
      </c>
      <c r="C1011" s="1">
        <v>37256</v>
      </c>
      <c r="D1011">
        <v>1</v>
      </c>
      <c r="E1011">
        <v>21</v>
      </c>
    </row>
    <row r="1012" spans="1:5" x14ac:dyDescent="0.2">
      <c r="A1012" t="s">
        <v>5</v>
      </c>
      <c r="B1012" t="s">
        <v>69</v>
      </c>
      <c r="C1012" s="1">
        <v>37621</v>
      </c>
      <c r="D1012">
        <v>1</v>
      </c>
      <c r="E1012">
        <v>21</v>
      </c>
    </row>
    <row r="1013" spans="1:5" x14ac:dyDescent="0.2">
      <c r="A1013" t="s">
        <v>5</v>
      </c>
      <c r="B1013" t="s">
        <v>69</v>
      </c>
      <c r="C1013" s="1">
        <v>37986</v>
      </c>
      <c r="D1013">
        <v>1</v>
      </c>
      <c r="E1013">
        <v>21</v>
      </c>
    </row>
    <row r="1014" spans="1:5" x14ac:dyDescent="0.2">
      <c r="A1014" t="s">
        <v>5</v>
      </c>
      <c r="B1014" t="s">
        <v>69</v>
      </c>
      <c r="C1014" s="1">
        <v>38352</v>
      </c>
      <c r="D1014">
        <v>1</v>
      </c>
      <c r="E1014">
        <v>21</v>
      </c>
    </row>
    <row r="1015" spans="1:5" x14ac:dyDescent="0.2">
      <c r="A1015" t="s">
        <v>5</v>
      </c>
      <c r="B1015" t="s">
        <v>69</v>
      </c>
      <c r="C1015" s="1">
        <v>38717</v>
      </c>
      <c r="D1015">
        <v>1</v>
      </c>
      <c r="E1015">
        <v>21</v>
      </c>
    </row>
    <row r="1016" spans="1:5" x14ac:dyDescent="0.2">
      <c r="A1016" t="s">
        <v>5</v>
      </c>
      <c r="B1016" t="s">
        <v>69</v>
      </c>
      <c r="C1016" s="1">
        <v>39082</v>
      </c>
      <c r="D1016">
        <v>1</v>
      </c>
      <c r="E1016">
        <v>21</v>
      </c>
    </row>
    <row r="1017" spans="1:5" x14ac:dyDescent="0.2">
      <c r="A1017" t="s">
        <v>5</v>
      </c>
      <c r="B1017" t="s">
        <v>69</v>
      </c>
      <c r="C1017" s="1">
        <v>39447</v>
      </c>
      <c r="D1017">
        <v>1</v>
      </c>
      <c r="E1017">
        <v>21</v>
      </c>
    </row>
    <row r="1018" spans="1:5" x14ac:dyDescent="0.2">
      <c r="A1018" t="s">
        <v>5</v>
      </c>
      <c r="B1018" t="s">
        <v>69</v>
      </c>
      <c r="C1018" s="1">
        <v>39813</v>
      </c>
      <c r="D1018">
        <v>1</v>
      </c>
      <c r="E1018">
        <v>21</v>
      </c>
    </row>
    <row r="1019" spans="1:5" x14ac:dyDescent="0.2">
      <c r="A1019" t="s">
        <v>5</v>
      </c>
      <c r="B1019" t="s">
        <v>69</v>
      </c>
      <c r="C1019" s="1">
        <v>40178</v>
      </c>
      <c r="D1019">
        <v>1</v>
      </c>
      <c r="E1019">
        <v>21</v>
      </c>
    </row>
    <row r="1020" spans="1:5" x14ac:dyDescent="0.2">
      <c r="A1020" t="s">
        <v>5</v>
      </c>
      <c r="B1020" t="s">
        <v>69</v>
      </c>
      <c r="C1020" s="1">
        <v>40543</v>
      </c>
      <c r="D1020">
        <v>1</v>
      </c>
      <c r="E1020">
        <v>21</v>
      </c>
    </row>
    <row r="1021" spans="1:5" x14ac:dyDescent="0.2">
      <c r="A1021" t="s">
        <v>5</v>
      </c>
      <c r="B1021" t="s">
        <v>69</v>
      </c>
      <c r="C1021" s="1">
        <v>40908</v>
      </c>
      <c r="D1021">
        <v>2</v>
      </c>
      <c r="E1021">
        <v>70</v>
      </c>
    </row>
    <row r="1022" spans="1:5" x14ac:dyDescent="0.2">
      <c r="A1022" t="s">
        <v>5</v>
      </c>
      <c r="B1022" t="s">
        <v>69</v>
      </c>
      <c r="C1022" s="1">
        <v>41274</v>
      </c>
      <c r="D1022">
        <v>2</v>
      </c>
      <c r="E1022">
        <v>70</v>
      </c>
    </row>
    <row r="1023" spans="1:5" x14ac:dyDescent="0.2">
      <c r="A1023" t="s">
        <v>5</v>
      </c>
      <c r="B1023" t="s">
        <v>69</v>
      </c>
      <c r="C1023" s="1">
        <v>41639</v>
      </c>
      <c r="D1023">
        <v>2</v>
      </c>
      <c r="E1023">
        <v>70</v>
      </c>
    </row>
    <row r="1024" spans="1:5" x14ac:dyDescent="0.2">
      <c r="A1024" t="s">
        <v>5</v>
      </c>
      <c r="B1024" t="s">
        <v>69</v>
      </c>
      <c r="C1024" s="1">
        <v>42004</v>
      </c>
      <c r="D1024">
        <v>2</v>
      </c>
      <c r="E1024">
        <v>81</v>
      </c>
    </row>
    <row r="1025" spans="1:5" x14ac:dyDescent="0.2">
      <c r="A1025" t="s">
        <v>5</v>
      </c>
      <c r="B1025" t="s">
        <v>69</v>
      </c>
      <c r="C1025" s="1">
        <v>42369</v>
      </c>
      <c r="D1025">
        <v>2</v>
      </c>
      <c r="E1025">
        <v>81</v>
      </c>
    </row>
    <row r="1026" spans="1:5" x14ac:dyDescent="0.2">
      <c r="A1026" t="s">
        <v>5</v>
      </c>
      <c r="B1026" t="s">
        <v>70</v>
      </c>
      <c r="C1026" s="1">
        <v>36891</v>
      </c>
      <c r="D1026">
        <v>4</v>
      </c>
      <c r="E1026">
        <v>114</v>
      </c>
    </row>
    <row r="1027" spans="1:5" x14ac:dyDescent="0.2">
      <c r="A1027" t="s">
        <v>5</v>
      </c>
      <c r="B1027" t="s">
        <v>70</v>
      </c>
      <c r="C1027" s="1">
        <v>37256</v>
      </c>
      <c r="D1027">
        <v>4</v>
      </c>
      <c r="E1027">
        <v>114</v>
      </c>
    </row>
    <row r="1028" spans="1:5" x14ac:dyDescent="0.2">
      <c r="A1028" t="s">
        <v>5</v>
      </c>
      <c r="B1028" t="s">
        <v>70</v>
      </c>
      <c r="C1028" s="1">
        <v>37621</v>
      </c>
      <c r="D1028">
        <v>4</v>
      </c>
      <c r="E1028">
        <v>114</v>
      </c>
    </row>
    <row r="1029" spans="1:5" x14ac:dyDescent="0.2">
      <c r="A1029" t="s">
        <v>5</v>
      </c>
      <c r="B1029" t="s">
        <v>70</v>
      </c>
      <c r="C1029" s="1">
        <v>37986</v>
      </c>
      <c r="D1029">
        <v>3</v>
      </c>
      <c r="E1029">
        <v>94</v>
      </c>
    </row>
    <row r="1030" spans="1:5" x14ac:dyDescent="0.2">
      <c r="A1030" t="s">
        <v>5</v>
      </c>
      <c r="B1030" t="s">
        <v>70</v>
      </c>
      <c r="C1030" s="1">
        <v>38352</v>
      </c>
      <c r="D1030">
        <v>4</v>
      </c>
      <c r="E1030">
        <v>134</v>
      </c>
    </row>
    <row r="1031" spans="1:5" x14ac:dyDescent="0.2">
      <c r="A1031" t="s">
        <v>5</v>
      </c>
      <c r="B1031" t="s">
        <v>70</v>
      </c>
      <c r="C1031" s="1">
        <v>38717</v>
      </c>
      <c r="D1031">
        <v>4</v>
      </c>
      <c r="E1031">
        <v>142</v>
      </c>
    </row>
    <row r="1032" spans="1:5" x14ac:dyDescent="0.2">
      <c r="A1032" t="s">
        <v>5</v>
      </c>
      <c r="B1032" t="s">
        <v>70</v>
      </c>
      <c r="C1032" s="1">
        <v>39082</v>
      </c>
      <c r="D1032">
        <v>3</v>
      </c>
      <c r="E1032">
        <v>94</v>
      </c>
    </row>
    <row r="1033" spans="1:5" x14ac:dyDescent="0.2">
      <c r="A1033" t="s">
        <v>5</v>
      </c>
      <c r="B1033" t="s">
        <v>70</v>
      </c>
      <c r="C1033" s="1">
        <v>39447</v>
      </c>
      <c r="D1033">
        <v>4</v>
      </c>
      <c r="E1033">
        <v>236</v>
      </c>
    </row>
    <row r="1034" spans="1:5" x14ac:dyDescent="0.2">
      <c r="A1034" t="s">
        <v>5</v>
      </c>
      <c r="B1034" t="s">
        <v>70</v>
      </c>
      <c r="C1034" s="1">
        <v>39813</v>
      </c>
      <c r="D1034">
        <v>4</v>
      </c>
      <c r="E1034">
        <v>236</v>
      </c>
    </row>
    <row r="1035" spans="1:5" x14ac:dyDescent="0.2">
      <c r="A1035" t="s">
        <v>5</v>
      </c>
      <c r="B1035" t="s">
        <v>70</v>
      </c>
      <c r="C1035" s="1">
        <v>40178</v>
      </c>
      <c r="D1035">
        <v>4</v>
      </c>
      <c r="E1035">
        <v>236</v>
      </c>
    </row>
    <row r="1036" spans="1:5" x14ac:dyDescent="0.2">
      <c r="A1036" t="s">
        <v>5</v>
      </c>
      <c r="B1036" t="s">
        <v>70</v>
      </c>
      <c r="C1036" s="1">
        <v>40543</v>
      </c>
      <c r="D1036">
        <v>4</v>
      </c>
      <c r="E1036">
        <v>236</v>
      </c>
    </row>
    <row r="1037" spans="1:5" x14ac:dyDescent="0.2">
      <c r="A1037" t="s">
        <v>5</v>
      </c>
      <c r="B1037" t="s">
        <v>70</v>
      </c>
      <c r="C1037" s="1">
        <v>40908</v>
      </c>
      <c r="D1037">
        <v>4</v>
      </c>
      <c r="E1037">
        <v>236</v>
      </c>
    </row>
    <row r="1038" spans="1:5" x14ac:dyDescent="0.2">
      <c r="A1038" t="s">
        <v>5</v>
      </c>
      <c r="B1038" t="s">
        <v>70</v>
      </c>
      <c r="C1038" s="1">
        <v>41274</v>
      </c>
      <c r="D1038">
        <v>3</v>
      </c>
      <c r="E1038">
        <v>218</v>
      </c>
    </row>
    <row r="1039" spans="1:5" x14ac:dyDescent="0.2">
      <c r="A1039" t="s">
        <v>5</v>
      </c>
      <c r="B1039" t="s">
        <v>70</v>
      </c>
      <c r="C1039" s="1">
        <v>41639</v>
      </c>
      <c r="D1039">
        <v>3</v>
      </c>
      <c r="E1039">
        <v>218</v>
      </c>
    </row>
    <row r="1040" spans="1:5" x14ac:dyDescent="0.2">
      <c r="A1040" t="s">
        <v>5</v>
      </c>
      <c r="B1040" t="s">
        <v>70</v>
      </c>
      <c r="C1040" s="1">
        <v>42004</v>
      </c>
      <c r="D1040">
        <v>4</v>
      </c>
      <c r="E1040">
        <v>221</v>
      </c>
    </row>
    <row r="1041" spans="1:5" x14ac:dyDescent="0.2">
      <c r="A1041" t="s">
        <v>5</v>
      </c>
      <c r="B1041" t="s">
        <v>70</v>
      </c>
      <c r="C1041" s="1">
        <v>42369</v>
      </c>
      <c r="D1041">
        <v>5</v>
      </c>
      <c r="E1041">
        <v>241</v>
      </c>
    </row>
    <row r="1042" spans="1:5" x14ac:dyDescent="0.2">
      <c r="A1042" t="s">
        <v>5</v>
      </c>
      <c r="B1042" t="s">
        <v>71</v>
      </c>
      <c r="C1042" s="1">
        <v>36891</v>
      </c>
      <c r="D1042">
        <v>16</v>
      </c>
      <c r="E1042">
        <v>597</v>
      </c>
    </row>
    <row r="1043" spans="1:5" x14ac:dyDescent="0.2">
      <c r="A1043" t="s">
        <v>5</v>
      </c>
      <c r="B1043" t="s">
        <v>71</v>
      </c>
      <c r="C1043" s="1">
        <v>37256</v>
      </c>
      <c r="D1043">
        <v>13</v>
      </c>
      <c r="E1043">
        <v>485</v>
      </c>
    </row>
    <row r="1044" spans="1:5" x14ac:dyDescent="0.2">
      <c r="A1044" t="s">
        <v>5</v>
      </c>
      <c r="B1044" t="s">
        <v>71</v>
      </c>
      <c r="C1044" s="1">
        <v>37621</v>
      </c>
      <c r="D1044">
        <v>14</v>
      </c>
      <c r="E1044">
        <v>546</v>
      </c>
    </row>
    <row r="1045" spans="1:5" x14ac:dyDescent="0.2">
      <c r="A1045" t="s">
        <v>5</v>
      </c>
      <c r="B1045" t="s">
        <v>71</v>
      </c>
      <c r="C1045" s="1">
        <v>37986</v>
      </c>
      <c r="D1045">
        <v>16</v>
      </c>
      <c r="E1045">
        <v>616</v>
      </c>
    </row>
    <row r="1046" spans="1:5" x14ac:dyDescent="0.2">
      <c r="A1046" t="s">
        <v>5</v>
      </c>
      <c r="B1046" t="s">
        <v>71</v>
      </c>
      <c r="C1046" s="1">
        <v>38352</v>
      </c>
      <c r="D1046">
        <v>16</v>
      </c>
      <c r="E1046">
        <v>582</v>
      </c>
    </row>
    <row r="1047" spans="1:5" x14ac:dyDescent="0.2">
      <c r="A1047" t="s">
        <v>5</v>
      </c>
      <c r="B1047" t="s">
        <v>71</v>
      </c>
      <c r="C1047" s="1">
        <v>38717</v>
      </c>
      <c r="D1047">
        <v>16</v>
      </c>
      <c r="E1047">
        <v>717</v>
      </c>
    </row>
    <row r="1048" spans="1:5" x14ac:dyDescent="0.2">
      <c r="A1048" t="s">
        <v>5</v>
      </c>
      <c r="B1048" t="s">
        <v>71</v>
      </c>
      <c r="C1048" s="1">
        <v>39082</v>
      </c>
      <c r="D1048">
        <v>17</v>
      </c>
      <c r="E1048">
        <v>770</v>
      </c>
    </row>
    <row r="1049" spans="1:5" x14ac:dyDescent="0.2">
      <c r="A1049" t="s">
        <v>5</v>
      </c>
      <c r="B1049" t="s">
        <v>71</v>
      </c>
      <c r="C1049" s="1">
        <v>39447</v>
      </c>
      <c r="D1049">
        <v>18</v>
      </c>
      <c r="E1049">
        <v>818</v>
      </c>
    </row>
    <row r="1050" spans="1:5" x14ac:dyDescent="0.2">
      <c r="A1050" t="s">
        <v>5</v>
      </c>
      <c r="B1050" t="s">
        <v>71</v>
      </c>
      <c r="C1050" s="1">
        <v>39813</v>
      </c>
      <c r="D1050">
        <v>19</v>
      </c>
      <c r="E1050">
        <v>915</v>
      </c>
    </row>
    <row r="1051" spans="1:5" x14ac:dyDescent="0.2">
      <c r="A1051" t="s">
        <v>5</v>
      </c>
      <c r="B1051" t="s">
        <v>71</v>
      </c>
      <c r="C1051" s="1">
        <v>40178</v>
      </c>
      <c r="D1051">
        <v>19</v>
      </c>
      <c r="E1051">
        <v>915</v>
      </c>
    </row>
    <row r="1052" spans="1:5" x14ac:dyDescent="0.2">
      <c r="A1052" t="s">
        <v>5</v>
      </c>
      <c r="B1052" t="s">
        <v>71</v>
      </c>
      <c r="C1052" s="1">
        <v>40543</v>
      </c>
      <c r="D1052">
        <v>18</v>
      </c>
      <c r="E1052">
        <v>889</v>
      </c>
    </row>
    <row r="1053" spans="1:5" x14ac:dyDescent="0.2">
      <c r="A1053" t="s">
        <v>5</v>
      </c>
      <c r="B1053" t="s">
        <v>71</v>
      </c>
      <c r="C1053" s="1">
        <v>40908</v>
      </c>
      <c r="D1053">
        <v>18</v>
      </c>
      <c r="E1053">
        <v>917</v>
      </c>
    </row>
    <row r="1054" spans="1:5" x14ac:dyDescent="0.2">
      <c r="A1054" t="s">
        <v>5</v>
      </c>
      <c r="B1054" t="s">
        <v>71</v>
      </c>
      <c r="C1054" s="1">
        <v>41274</v>
      </c>
      <c r="D1054">
        <v>17</v>
      </c>
      <c r="E1054">
        <v>917</v>
      </c>
    </row>
    <row r="1055" spans="1:5" x14ac:dyDescent="0.2">
      <c r="A1055" t="s">
        <v>5</v>
      </c>
      <c r="B1055" t="s">
        <v>71</v>
      </c>
      <c r="C1055" s="1">
        <v>41639</v>
      </c>
      <c r="D1055">
        <v>18</v>
      </c>
      <c r="E1055">
        <v>1008</v>
      </c>
    </row>
    <row r="1056" spans="1:5" x14ac:dyDescent="0.2">
      <c r="A1056" t="s">
        <v>5</v>
      </c>
      <c r="B1056" t="s">
        <v>71</v>
      </c>
      <c r="C1056" s="1">
        <v>42004</v>
      </c>
      <c r="D1056">
        <v>18</v>
      </c>
      <c r="E1056">
        <v>1008</v>
      </c>
    </row>
    <row r="1057" spans="1:5" x14ac:dyDescent="0.2">
      <c r="A1057" t="s">
        <v>5</v>
      </c>
      <c r="B1057" t="s">
        <v>71</v>
      </c>
      <c r="C1057" s="1">
        <v>42369</v>
      </c>
      <c r="D1057">
        <v>17</v>
      </c>
      <c r="E1057">
        <v>996</v>
      </c>
    </row>
    <row r="1058" spans="1:5" x14ac:dyDescent="0.2">
      <c r="A1058" t="s">
        <v>5</v>
      </c>
      <c r="B1058" t="s">
        <v>72</v>
      </c>
      <c r="C1058" s="1">
        <v>36891</v>
      </c>
      <c r="D1058">
        <v>2</v>
      </c>
      <c r="E1058">
        <v>35</v>
      </c>
    </row>
    <row r="1059" spans="1:5" x14ac:dyDescent="0.2">
      <c r="A1059" t="s">
        <v>5</v>
      </c>
      <c r="B1059" t="s">
        <v>72</v>
      </c>
      <c r="C1059" s="1">
        <v>37256</v>
      </c>
      <c r="D1059">
        <v>2</v>
      </c>
      <c r="E1059">
        <v>35</v>
      </c>
    </row>
    <row r="1060" spans="1:5" x14ac:dyDescent="0.2">
      <c r="A1060" t="s">
        <v>5</v>
      </c>
      <c r="B1060" t="s">
        <v>72</v>
      </c>
      <c r="C1060" s="1">
        <v>37621</v>
      </c>
      <c r="D1060">
        <v>3</v>
      </c>
      <c r="E1060">
        <v>60</v>
      </c>
    </row>
    <row r="1061" spans="1:5" x14ac:dyDescent="0.2">
      <c r="A1061" t="s">
        <v>5</v>
      </c>
      <c r="B1061" t="s">
        <v>72</v>
      </c>
      <c r="C1061" s="1">
        <v>37986</v>
      </c>
      <c r="D1061">
        <v>3</v>
      </c>
      <c r="E1061">
        <v>60</v>
      </c>
    </row>
    <row r="1062" spans="1:5" x14ac:dyDescent="0.2">
      <c r="A1062" t="s">
        <v>5</v>
      </c>
      <c r="B1062" t="s">
        <v>72</v>
      </c>
      <c r="C1062" s="1">
        <v>38352</v>
      </c>
      <c r="D1062">
        <v>1</v>
      </c>
      <c r="E1062">
        <v>20</v>
      </c>
    </row>
    <row r="1063" spans="1:5" x14ac:dyDescent="0.2">
      <c r="A1063" t="s">
        <v>5</v>
      </c>
      <c r="B1063" t="s">
        <v>72</v>
      </c>
      <c r="C1063" s="1">
        <v>38717</v>
      </c>
      <c r="D1063">
        <v>1</v>
      </c>
      <c r="E1063">
        <v>20</v>
      </c>
    </row>
    <row r="1064" spans="1:5" x14ac:dyDescent="0.2">
      <c r="A1064" t="s">
        <v>5</v>
      </c>
      <c r="B1064" t="s">
        <v>72</v>
      </c>
      <c r="C1064" s="1">
        <v>39082</v>
      </c>
      <c r="D1064">
        <v>1</v>
      </c>
      <c r="E1064">
        <v>20</v>
      </c>
    </row>
    <row r="1065" spans="1:5" x14ac:dyDescent="0.2">
      <c r="A1065" t="s">
        <v>5</v>
      </c>
      <c r="B1065" t="s">
        <v>72</v>
      </c>
      <c r="C1065" s="1">
        <v>39447</v>
      </c>
      <c r="D1065">
        <v>1</v>
      </c>
      <c r="E1065">
        <v>20</v>
      </c>
    </row>
    <row r="1066" spans="1:5" x14ac:dyDescent="0.2">
      <c r="A1066" t="s">
        <v>5</v>
      </c>
      <c r="B1066" t="s">
        <v>72</v>
      </c>
      <c r="C1066" s="1">
        <v>39813</v>
      </c>
      <c r="D1066">
        <v>1</v>
      </c>
      <c r="E1066">
        <v>20</v>
      </c>
    </row>
    <row r="1067" spans="1:5" x14ac:dyDescent="0.2">
      <c r="A1067" t="s">
        <v>5</v>
      </c>
      <c r="B1067" t="s">
        <v>72</v>
      </c>
      <c r="C1067" s="1">
        <v>40178</v>
      </c>
      <c r="D1067">
        <v>1</v>
      </c>
      <c r="E1067">
        <v>20</v>
      </c>
    </row>
    <row r="1068" spans="1:5" x14ac:dyDescent="0.2">
      <c r="A1068" t="s">
        <v>5</v>
      </c>
      <c r="B1068" t="s">
        <v>72</v>
      </c>
      <c r="C1068" s="1">
        <v>40543</v>
      </c>
      <c r="D1068">
        <v>1</v>
      </c>
      <c r="E1068">
        <v>20</v>
      </c>
    </row>
    <row r="1069" spans="1:5" x14ac:dyDescent="0.2">
      <c r="A1069" t="s">
        <v>5</v>
      </c>
      <c r="B1069" t="s">
        <v>72</v>
      </c>
      <c r="C1069" s="1">
        <v>40908</v>
      </c>
      <c r="D1069">
        <v>1</v>
      </c>
      <c r="E1069">
        <v>20</v>
      </c>
    </row>
    <row r="1070" spans="1:5" x14ac:dyDescent="0.2">
      <c r="A1070" t="s">
        <v>5</v>
      </c>
      <c r="B1070" t="s">
        <v>72</v>
      </c>
      <c r="C1070" s="1">
        <v>41274</v>
      </c>
      <c r="D1070">
        <v>1</v>
      </c>
      <c r="E1070">
        <v>20</v>
      </c>
    </row>
    <row r="1071" spans="1:5" x14ac:dyDescent="0.2">
      <c r="A1071" t="s">
        <v>5</v>
      </c>
      <c r="B1071" t="s">
        <v>72</v>
      </c>
      <c r="C1071" s="1">
        <v>41639</v>
      </c>
      <c r="D1071">
        <v>1</v>
      </c>
      <c r="E1071">
        <v>20</v>
      </c>
    </row>
    <row r="1072" spans="1:5" x14ac:dyDescent="0.2">
      <c r="A1072" t="s">
        <v>5</v>
      </c>
      <c r="B1072" t="s">
        <v>72</v>
      </c>
      <c r="C1072" s="1">
        <v>42004</v>
      </c>
      <c r="D1072">
        <v>1</v>
      </c>
      <c r="E1072">
        <v>20</v>
      </c>
    </row>
    <row r="1073" spans="1:5" x14ac:dyDescent="0.2">
      <c r="A1073" t="s">
        <v>5</v>
      </c>
      <c r="B1073" t="s">
        <v>72</v>
      </c>
      <c r="C1073" s="1">
        <v>42369</v>
      </c>
      <c r="D1073">
        <v>1</v>
      </c>
      <c r="E1073">
        <v>20</v>
      </c>
    </row>
    <row r="1074" spans="1:5" x14ac:dyDescent="0.2">
      <c r="A1074" t="s">
        <v>5</v>
      </c>
      <c r="B1074" t="s">
        <v>73</v>
      </c>
      <c r="C1074" s="1">
        <v>36891</v>
      </c>
      <c r="D1074">
        <v>1</v>
      </c>
      <c r="E1074">
        <v>20</v>
      </c>
    </row>
    <row r="1075" spans="1:5" x14ac:dyDescent="0.2">
      <c r="A1075" t="s">
        <v>5</v>
      </c>
      <c r="B1075" t="s">
        <v>73</v>
      </c>
      <c r="C1075" s="1">
        <v>37256</v>
      </c>
      <c r="D1075">
        <v>2</v>
      </c>
      <c r="E1075">
        <v>43</v>
      </c>
    </row>
    <row r="1076" spans="1:5" x14ac:dyDescent="0.2">
      <c r="A1076" t="s">
        <v>5</v>
      </c>
      <c r="B1076" t="s">
        <v>73</v>
      </c>
      <c r="C1076" s="1">
        <v>37621</v>
      </c>
      <c r="D1076">
        <v>2</v>
      </c>
      <c r="E1076">
        <v>43</v>
      </c>
    </row>
    <row r="1077" spans="1:5" x14ac:dyDescent="0.2">
      <c r="A1077" t="s">
        <v>5</v>
      </c>
      <c r="B1077" t="s">
        <v>73</v>
      </c>
      <c r="C1077" s="1">
        <v>37986</v>
      </c>
      <c r="D1077">
        <v>2</v>
      </c>
      <c r="E1077">
        <v>43</v>
      </c>
    </row>
    <row r="1078" spans="1:5" x14ac:dyDescent="0.2">
      <c r="A1078" t="s">
        <v>5</v>
      </c>
      <c r="B1078" t="s">
        <v>73</v>
      </c>
      <c r="C1078" s="1">
        <v>38352</v>
      </c>
      <c r="D1078">
        <v>1</v>
      </c>
      <c r="E1078">
        <v>20</v>
      </c>
    </row>
    <row r="1079" spans="1:5" x14ac:dyDescent="0.2">
      <c r="A1079" t="s">
        <v>5</v>
      </c>
      <c r="B1079" t="s">
        <v>73</v>
      </c>
      <c r="C1079" s="1">
        <v>38717</v>
      </c>
      <c r="D1079">
        <v>2</v>
      </c>
      <c r="E1079">
        <v>77</v>
      </c>
    </row>
    <row r="1080" spans="1:5" x14ac:dyDescent="0.2">
      <c r="A1080" t="s">
        <v>5</v>
      </c>
      <c r="B1080" t="s">
        <v>73</v>
      </c>
      <c r="C1080" s="1">
        <v>39082</v>
      </c>
      <c r="D1080">
        <v>1</v>
      </c>
      <c r="E1080">
        <v>57</v>
      </c>
    </row>
    <row r="1081" spans="1:5" x14ac:dyDescent="0.2">
      <c r="A1081" t="s">
        <v>5</v>
      </c>
      <c r="B1081" t="s">
        <v>73</v>
      </c>
      <c r="C1081" s="1">
        <v>39447</v>
      </c>
      <c r="D1081">
        <v>1</v>
      </c>
      <c r="E1081">
        <v>57</v>
      </c>
    </row>
    <row r="1082" spans="1:5" x14ac:dyDescent="0.2">
      <c r="A1082" t="s">
        <v>5</v>
      </c>
      <c r="B1082" t="s">
        <v>73</v>
      </c>
      <c r="C1082" s="1">
        <v>39813</v>
      </c>
      <c r="D1082">
        <v>0</v>
      </c>
      <c r="E1082">
        <v>0</v>
      </c>
    </row>
    <row r="1083" spans="1:5" x14ac:dyDescent="0.2">
      <c r="A1083" t="s">
        <v>5</v>
      </c>
      <c r="B1083" t="s">
        <v>73</v>
      </c>
      <c r="C1083" s="1">
        <v>40178</v>
      </c>
      <c r="D1083">
        <v>0</v>
      </c>
      <c r="E1083">
        <v>0</v>
      </c>
    </row>
    <row r="1084" spans="1:5" x14ac:dyDescent="0.2">
      <c r="A1084" t="s">
        <v>5</v>
      </c>
      <c r="B1084" t="s">
        <v>73</v>
      </c>
      <c r="C1084" s="1">
        <v>40543</v>
      </c>
      <c r="D1084">
        <v>0</v>
      </c>
      <c r="E1084">
        <v>0</v>
      </c>
    </row>
    <row r="1085" spans="1:5" x14ac:dyDescent="0.2">
      <c r="A1085" t="s">
        <v>5</v>
      </c>
      <c r="B1085" t="s">
        <v>73</v>
      </c>
      <c r="C1085" s="1">
        <v>40908</v>
      </c>
      <c r="D1085">
        <v>0</v>
      </c>
      <c r="E1085">
        <v>0</v>
      </c>
    </row>
    <row r="1086" spans="1:5" x14ac:dyDescent="0.2">
      <c r="A1086" t="s">
        <v>5</v>
      </c>
      <c r="B1086" t="s">
        <v>73</v>
      </c>
      <c r="C1086" s="1">
        <v>41274</v>
      </c>
      <c r="D1086">
        <v>0</v>
      </c>
      <c r="E1086">
        <v>0</v>
      </c>
    </row>
    <row r="1087" spans="1:5" x14ac:dyDescent="0.2">
      <c r="A1087" t="s">
        <v>5</v>
      </c>
      <c r="B1087" t="s">
        <v>73</v>
      </c>
      <c r="C1087" s="1">
        <v>41639</v>
      </c>
      <c r="D1087">
        <v>0</v>
      </c>
      <c r="E1087">
        <v>0</v>
      </c>
    </row>
    <row r="1088" spans="1:5" x14ac:dyDescent="0.2">
      <c r="A1088" t="s">
        <v>5</v>
      </c>
      <c r="B1088" t="s">
        <v>73</v>
      </c>
      <c r="C1088" s="1">
        <v>42004</v>
      </c>
      <c r="D1088">
        <v>1</v>
      </c>
      <c r="E1088">
        <v>20</v>
      </c>
    </row>
    <row r="1089" spans="1:5" x14ac:dyDescent="0.2">
      <c r="A1089" t="s">
        <v>5</v>
      </c>
      <c r="B1089" t="s">
        <v>73</v>
      </c>
      <c r="C1089" s="1">
        <v>42369</v>
      </c>
      <c r="D1089">
        <v>1</v>
      </c>
      <c r="E1089">
        <v>20</v>
      </c>
    </row>
    <row r="1090" spans="1:5" x14ac:dyDescent="0.2">
      <c r="A1090" t="s">
        <v>5</v>
      </c>
      <c r="B1090" t="s">
        <v>74</v>
      </c>
      <c r="C1090" s="1">
        <v>36891</v>
      </c>
      <c r="D1090">
        <v>25</v>
      </c>
      <c r="E1090">
        <v>1250</v>
      </c>
    </row>
    <row r="1091" spans="1:5" x14ac:dyDescent="0.2">
      <c r="A1091" t="s">
        <v>5</v>
      </c>
      <c r="B1091" t="s">
        <v>74</v>
      </c>
      <c r="C1091" s="1">
        <v>37256</v>
      </c>
      <c r="D1091">
        <v>26</v>
      </c>
      <c r="E1091">
        <v>1439</v>
      </c>
    </row>
    <row r="1092" spans="1:5" x14ac:dyDescent="0.2">
      <c r="A1092" t="s">
        <v>5</v>
      </c>
      <c r="B1092" t="s">
        <v>74</v>
      </c>
      <c r="C1092" s="1">
        <v>37621</v>
      </c>
      <c r="D1092">
        <v>30</v>
      </c>
      <c r="E1092">
        <v>1658</v>
      </c>
    </row>
    <row r="1093" spans="1:5" x14ac:dyDescent="0.2">
      <c r="A1093" t="s">
        <v>5</v>
      </c>
      <c r="B1093" t="s">
        <v>74</v>
      </c>
      <c r="C1093" s="1">
        <v>37986</v>
      </c>
      <c r="D1093">
        <v>30</v>
      </c>
      <c r="E1093">
        <v>1682</v>
      </c>
    </row>
    <row r="1094" spans="1:5" x14ac:dyDescent="0.2">
      <c r="A1094" t="s">
        <v>5</v>
      </c>
      <c r="B1094" t="s">
        <v>74</v>
      </c>
      <c r="C1094" s="1">
        <v>38352</v>
      </c>
      <c r="D1094">
        <v>27</v>
      </c>
      <c r="E1094">
        <v>1616</v>
      </c>
    </row>
    <row r="1095" spans="1:5" x14ac:dyDescent="0.2">
      <c r="A1095" t="s">
        <v>5</v>
      </c>
      <c r="B1095" t="s">
        <v>74</v>
      </c>
      <c r="C1095" s="1">
        <v>38717</v>
      </c>
      <c r="D1095">
        <v>28</v>
      </c>
      <c r="E1095">
        <v>1832</v>
      </c>
    </row>
    <row r="1096" spans="1:5" x14ac:dyDescent="0.2">
      <c r="A1096" t="s">
        <v>5</v>
      </c>
      <c r="B1096" t="s">
        <v>74</v>
      </c>
      <c r="C1096" s="1">
        <v>39082</v>
      </c>
      <c r="D1096">
        <v>31</v>
      </c>
      <c r="E1096">
        <v>2094</v>
      </c>
    </row>
    <row r="1097" spans="1:5" x14ac:dyDescent="0.2">
      <c r="A1097" t="s">
        <v>5</v>
      </c>
      <c r="B1097" t="s">
        <v>74</v>
      </c>
      <c r="C1097" s="1">
        <v>39447</v>
      </c>
      <c r="D1097">
        <v>32</v>
      </c>
      <c r="E1097">
        <v>2105</v>
      </c>
    </row>
    <row r="1098" spans="1:5" x14ac:dyDescent="0.2">
      <c r="A1098" t="s">
        <v>5</v>
      </c>
      <c r="B1098" t="s">
        <v>74</v>
      </c>
      <c r="C1098" s="1">
        <v>39813</v>
      </c>
      <c r="D1098">
        <v>33</v>
      </c>
      <c r="E1098">
        <v>2164</v>
      </c>
    </row>
    <row r="1099" spans="1:5" x14ac:dyDescent="0.2">
      <c r="A1099" t="s">
        <v>5</v>
      </c>
      <c r="B1099" t="s">
        <v>74</v>
      </c>
      <c r="C1099" s="1">
        <v>40178</v>
      </c>
      <c r="D1099">
        <v>35</v>
      </c>
      <c r="E1099">
        <v>2328</v>
      </c>
    </row>
    <row r="1100" spans="1:5" x14ac:dyDescent="0.2">
      <c r="A1100" t="s">
        <v>5</v>
      </c>
      <c r="B1100" t="s">
        <v>74</v>
      </c>
      <c r="C1100" s="1">
        <v>40543</v>
      </c>
      <c r="D1100">
        <v>35</v>
      </c>
      <c r="E1100">
        <v>2509</v>
      </c>
    </row>
    <row r="1101" spans="1:5" x14ac:dyDescent="0.2">
      <c r="A1101" t="s">
        <v>5</v>
      </c>
      <c r="B1101" t="s">
        <v>74</v>
      </c>
      <c r="C1101" s="1">
        <v>40908</v>
      </c>
      <c r="D1101">
        <v>34</v>
      </c>
      <c r="E1101">
        <v>2539</v>
      </c>
    </row>
    <row r="1102" spans="1:5" x14ac:dyDescent="0.2">
      <c r="A1102" t="s">
        <v>5</v>
      </c>
      <c r="B1102" t="s">
        <v>74</v>
      </c>
      <c r="C1102" s="1">
        <v>41274</v>
      </c>
      <c r="D1102">
        <v>33</v>
      </c>
      <c r="E1102">
        <v>2564</v>
      </c>
    </row>
    <row r="1103" spans="1:5" x14ac:dyDescent="0.2">
      <c r="A1103" t="s">
        <v>5</v>
      </c>
      <c r="B1103" t="s">
        <v>74</v>
      </c>
      <c r="C1103" s="1">
        <v>41639</v>
      </c>
      <c r="D1103">
        <v>34</v>
      </c>
      <c r="E1103">
        <v>2718</v>
      </c>
    </row>
    <row r="1104" spans="1:5" x14ac:dyDescent="0.2">
      <c r="A1104" t="s">
        <v>5</v>
      </c>
      <c r="B1104" t="s">
        <v>74</v>
      </c>
      <c r="C1104" s="1">
        <v>42004</v>
      </c>
      <c r="D1104">
        <v>34</v>
      </c>
      <c r="E1104">
        <v>2801</v>
      </c>
    </row>
    <row r="1105" spans="1:5" x14ac:dyDescent="0.2">
      <c r="A1105" t="s">
        <v>5</v>
      </c>
      <c r="B1105" t="s">
        <v>74</v>
      </c>
      <c r="C1105" s="1">
        <v>42369</v>
      </c>
      <c r="D1105">
        <v>35</v>
      </c>
      <c r="E1105">
        <v>2882</v>
      </c>
    </row>
    <row r="1106" spans="1:5" x14ac:dyDescent="0.2">
      <c r="A1106" t="s">
        <v>5</v>
      </c>
      <c r="B1106" t="s">
        <v>75</v>
      </c>
      <c r="C1106" s="1">
        <v>36891</v>
      </c>
      <c r="D1106">
        <v>25</v>
      </c>
      <c r="E1106">
        <v>1618</v>
      </c>
    </row>
    <row r="1107" spans="1:5" x14ac:dyDescent="0.2">
      <c r="A1107" t="s">
        <v>5</v>
      </c>
      <c r="B1107" t="s">
        <v>75</v>
      </c>
      <c r="C1107" s="1">
        <v>37256</v>
      </c>
      <c r="D1107">
        <v>25</v>
      </c>
      <c r="E1107">
        <v>1582</v>
      </c>
    </row>
    <row r="1108" spans="1:5" x14ac:dyDescent="0.2">
      <c r="A1108" t="s">
        <v>5</v>
      </c>
      <c r="B1108" t="s">
        <v>75</v>
      </c>
      <c r="C1108" s="1">
        <v>37621</v>
      </c>
      <c r="D1108">
        <v>21</v>
      </c>
      <c r="E1108">
        <v>1431</v>
      </c>
    </row>
    <row r="1109" spans="1:5" x14ac:dyDescent="0.2">
      <c r="A1109" t="s">
        <v>5</v>
      </c>
      <c r="B1109" t="s">
        <v>75</v>
      </c>
      <c r="C1109" s="1">
        <v>37986</v>
      </c>
      <c r="D1109">
        <v>24</v>
      </c>
      <c r="E1109">
        <v>1497</v>
      </c>
    </row>
    <row r="1110" spans="1:5" x14ac:dyDescent="0.2">
      <c r="A1110" t="s">
        <v>5</v>
      </c>
      <c r="B1110" t="s">
        <v>75</v>
      </c>
      <c r="C1110" s="1">
        <v>38352</v>
      </c>
      <c r="D1110">
        <v>21</v>
      </c>
      <c r="E1110">
        <v>1338</v>
      </c>
    </row>
    <row r="1111" spans="1:5" x14ac:dyDescent="0.2">
      <c r="A1111" t="s">
        <v>5</v>
      </c>
      <c r="B1111" t="s">
        <v>75</v>
      </c>
      <c r="C1111" s="1">
        <v>38717</v>
      </c>
      <c r="D1111">
        <v>21</v>
      </c>
      <c r="E1111">
        <v>1413</v>
      </c>
    </row>
    <row r="1112" spans="1:5" x14ac:dyDescent="0.2">
      <c r="A1112" t="s">
        <v>5</v>
      </c>
      <c r="B1112" t="s">
        <v>75</v>
      </c>
      <c r="C1112" s="1">
        <v>39082</v>
      </c>
      <c r="D1112">
        <v>19</v>
      </c>
      <c r="E1112">
        <v>1408</v>
      </c>
    </row>
    <row r="1113" spans="1:5" x14ac:dyDescent="0.2">
      <c r="A1113" t="s">
        <v>5</v>
      </c>
      <c r="B1113" t="s">
        <v>75</v>
      </c>
      <c r="C1113" s="1">
        <v>39447</v>
      </c>
      <c r="D1113">
        <v>20</v>
      </c>
      <c r="E1113">
        <v>1546</v>
      </c>
    </row>
    <row r="1114" spans="1:5" x14ac:dyDescent="0.2">
      <c r="A1114" t="s">
        <v>5</v>
      </c>
      <c r="B1114" t="s">
        <v>75</v>
      </c>
      <c r="C1114" s="1">
        <v>39813</v>
      </c>
      <c r="D1114">
        <v>21</v>
      </c>
      <c r="E1114">
        <v>1539</v>
      </c>
    </row>
    <row r="1115" spans="1:5" x14ac:dyDescent="0.2">
      <c r="A1115" t="s">
        <v>5</v>
      </c>
      <c r="B1115" t="s">
        <v>75</v>
      </c>
      <c r="C1115" s="1">
        <v>40178</v>
      </c>
      <c r="D1115">
        <v>21</v>
      </c>
      <c r="E1115">
        <v>1550</v>
      </c>
    </row>
    <row r="1116" spans="1:5" x14ac:dyDescent="0.2">
      <c r="A1116" t="s">
        <v>5</v>
      </c>
      <c r="B1116" t="s">
        <v>75</v>
      </c>
      <c r="C1116" s="1">
        <v>40543</v>
      </c>
      <c r="D1116">
        <v>22</v>
      </c>
      <c r="E1116">
        <v>1657</v>
      </c>
    </row>
    <row r="1117" spans="1:5" x14ac:dyDescent="0.2">
      <c r="A1117" t="s">
        <v>5</v>
      </c>
      <c r="B1117" t="s">
        <v>75</v>
      </c>
      <c r="C1117" s="1">
        <v>40908</v>
      </c>
      <c r="D1117">
        <v>20</v>
      </c>
      <c r="E1117">
        <v>1478</v>
      </c>
    </row>
    <row r="1118" spans="1:5" x14ac:dyDescent="0.2">
      <c r="A1118" t="s">
        <v>5</v>
      </c>
      <c r="B1118" t="s">
        <v>75</v>
      </c>
      <c r="C1118" s="1">
        <v>41274</v>
      </c>
      <c r="D1118">
        <v>21</v>
      </c>
      <c r="E1118">
        <v>1544</v>
      </c>
    </row>
    <row r="1119" spans="1:5" x14ac:dyDescent="0.2">
      <c r="A1119" t="s">
        <v>5</v>
      </c>
      <c r="B1119" t="s">
        <v>75</v>
      </c>
      <c r="C1119" s="1">
        <v>41639</v>
      </c>
      <c r="D1119">
        <v>20</v>
      </c>
      <c r="E1119">
        <v>1447</v>
      </c>
    </row>
    <row r="1120" spans="1:5" x14ac:dyDescent="0.2">
      <c r="A1120" t="s">
        <v>5</v>
      </c>
      <c r="B1120" t="s">
        <v>75</v>
      </c>
      <c r="C1120" s="1">
        <v>42004</v>
      </c>
      <c r="D1120">
        <v>19</v>
      </c>
      <c r="E1120">
        <v>1371</v>
      </c>
    </row>
    <row r="1121" spans="1:5" x14ac:dyDescent="0.2">
      <c r="A1121" t="s">
        <v>5</v>
      </c>
      <c r="B1121" t="s">
        <v>75</v>
      </c>
      <c r="C1121" s="1">
        <v>42369</v>
      </c>
      <c r="D1121">
        <v>21</v>
      </c>
      <c r="E1121">
        <v>1521</v>
      </c>
    </row>
    <row r="1122" spans="1:5" x14ac:dyDescent="0.2">
      <c r="A1122" t="s">
        <v>5</v>
      </c>
      <c r="B1122" t="s">
        <v>76</v>
      </c>
      <c r="C1122" s="1">
        <v>36891</v>
      </c>
      <c r="D1122">
        <v>3</v>
      </c>
      <c r="E1122">
        <v>50</v>
      </c>
    </row>
    <row r="1123" spans="1:5" x14ac:dyDescent="0.2">
      <c r="A1123" t="s">
        <v>5</v>
      </c>
      <c r="B1123" t="s">
        <v>76</v>
      </c>
      <c r="C1123" s="1">
        <v>37256</v>
      </c>
      <c r="D1123">
        <v>3</v>
      </c>
      <c r="E1123">
        <v>48</v>
      </c>
    </row>
    <row r="1124" spans="1:5" x14ac:dyDescent="0.2">
      <c r="A1124" t="s">
        <v>5</v>
      </c>
      <c r="B1124" t="s">
        <v>76</v>
      </c>
      <c r="C1124" s="1">
        <v>37621</v>
      </c>
      <c r="D1124">
        <v>3</v>
      </c>
      <c r="E1124">
        <v>48</v>
      </c>
    </row>
    <row r="1125" spans="1:5" x14ac:dyDescent="0.2">
      <c r="A1125" t="s">
        <v>5</v>
      </c>
      <c r="B1125" t="s">
        <v>76</v>
      </c>
      <c r="C1125" s="1">
        <v>37986</v>
      </c>
      <c r="D1125">
        <v>3</v>
      </c>
      <c r="E1125">
        <v>49</v>
      </c>
    </row>
    <row r="1126" spans="1:5" x14ac:dyDescent="0.2">
      <c r="A1126" t="s">
        <v>5</v>
      </c>
      <c r="B1126" t="s">
        <v>76</v>
      </c>
      <c r="C1126" s="1">
        <v>38352</v>
      </c>
      <c r="D1126">
        <v>2</v>
      </c>
      <c r="E1126">
        <v>39</v>
      </c>
    </row>
    <row r="1127" spans="1:5" x14ac:dyDescent="0.2">
      <c r="A1127" t="s">
        <v>5</v>
      </c>
      <c r="B1127" t="s">
        <v>76</v>
      </c>
      <c r="C1127" s="1">
        <v>38717</v>
      </c>
      <c r="D1127">
        <v>1</v>
      </c>
      <c r="E1127">
        <v>20</v>
      </c>
    </row>
    <row r="1128" spans="1:5" x14ac:dyDescent="0.2">
      <c r="A1128" t="s">
        <v>5</v>
      </c>
      <c r="B1128" t="s">
        <v>76</v>
      </c>
      <c r="C1128" s="1">
        <v>39082</v>
      </c>
      <c r="D1128">
        <v>1</v>
      </c>
      <c r="E1128">
        <v>20</v>
      </c>
    </row>
    <row r="1129" spans="1:5" x14ac:dyDescent="0.2">
      <c r="A1129" t="s">
        <v>5</v>
      </c>
      <c r="B1129" t="s">
        <v>76</v>
      </c>
      <c r="C1129" s="1">
        <v>39447</v>
      </c>
      <c r="D1129">
        <v>0</v>
      </c>
      <c r="E1129">
        <v>0</v>
      </c>
    </row>
    <row r="1130" spans="1:5" x14ac:dyDescent="0.2">
      <c r="A1130" t="s">
        <v>5</v>
      </c>
      <c r="B1130" t="s">
        <v>76</v>
      </c>
      <c r="C1130" s="1">
        <v>39813</v>
      </c>
      <c r="D1130">
        <v>0</v>
      </c>
      <c r="E1130">
        <v>0</v>
      </c>
    </row>
    <row r="1131" spans="1:5" x14ac:dyDescent="0.2">
      <c r="A1131" t="s">
        <v>5</v>
      </c>
      <c r="B1131" t="s">
        <v>76</v>
      </c>
      <c r="C1131" s="1">
        <v>40178</v>
      </c>
      <c r="D1131">
        <v>0</v>
      </c>
      <c r="E1131">
        <v>0</v>
      </c>
    </row>
    <row r="1132" spans="1:5" x14ac:dyDescent="0.2">
      <c r="A1132" t="s">
        <v>5</v>
      </c>
      <c r="B1132" t="s">
        <v>76</v>
      </c>
      <c r="C1132" s="1">
        <v>40543</v>
      </c>
      <c r="D1132">
        <v>0</v>
      </c>
      <c r="E1132">
        <v>0</v>
      </c>
    </row>
    <row r="1133" spans="1:5" x14ac:dyDescent="0.2">
      <c r="A1133" t="s">
        <v>5</v>
      </c>
      <c r="B1133" t="s">
        <v>76</v>
      </c>
      <c r="C1133" s="1">
        <v>40908</v>
      </c>
      <c r="D1133">
        <v>0</v>
      </c>
      <c r="E1133">
        <v>0</v>
      </c>
    </row>
    <row r="1134" spans="1:5" x14ac:dyDescent="0.2">
      <c r="A1134" t="s">
        <v>5</v>
      </c>
      <c r="B1134" t="s">
        <v>76</v>
      </c>
      <c r="C1134" s="1">
        <v>41274</v>
      </c>
      <c r="D1134">
        <v>0</v>
      </c>
      <c r="E1134">
        <v>0</v>
      </c>
    </row>
    <row r="1135" spans="1:5" x14ac:dyDescent="0.2">
      <c r="A1135" t="s">
        <v>5</v>
      </c>
      <c r="B1135" t="s">
        <v>76</v>
      </c>
      <c r="C1135" s="1">
        <v>41639</v>
      </c>
      <c r="D1135">
        <v>0</v>
      </c>
      <c r="E1135">
        <v>0</v>
      </c>
    </row>
    <row r="1136" spans="1:5" x14ac:dyDescent="0.2">
      <c r="A1136" t="s">
        <v>5</v>
      </c>
      <c r="B1136" t="s">
        <v>76</v>
      </c>
      <c r="C1136" s="1">
        <v>42004</v>
      </c>
      <c r="D1136">
        <v>0</v>
      </c>
      <c r="E1136">
        <v>0</v>
      </c>
    </row>
    <row r="1137" spans="1:5" x14ac:dyDescent="0.2">
      <c r="A1137" t="s">
        <v>5</v>
      </c>
      <c r="B1137" t="s">
        <v>76</v>
      </c>
      <c r="C1137" s="1">
        <v>42369</v>
      </c>
      <c r="D1137">
        <v>0</v>
      </c>
      <c r="E1137">
        <v>0</v>
      </c>
    </row>
    <row r="1138" spans="1:5" x14ac:dyDescent="0.2">
      <c r="A1138" t="s">
        <v>5</v>
      </c>
      <c r="B1138" t="s">
        <v>77</v>
      </c>
      <c r="C1138" s="1">
        <v>36891</v>
      </c>
      <c r="D1138">
        <v>75</v>
      </c>
      <c r="E1138">
        <v>2539</v>
      </c>
    </row>
    <row r="1139" spans="1:5" x14ac:dyDescent="0.2">
      <c r="A1139" t="s">
        <v>5</v>
      </c>
      <c r="B1139" t="s">
        <v>77</v>
      </c>
      <c r="C1139" s="1">
        <v>37256</v>
      </c>
      <c r="D1139">
        <v>75</v>
      </c>
      <c r="E1139">
        <v>2643</v>
      </c>
    </row>
    <row r="1140" spans="1:5" x14ac:dyDescent="0.2">
      <c r="A1140" t="s">
        <v>5</v>
      </c>
      <c r="B1140" t="s">
        <v>77</v>
      </c>
      <c r="C1140" s="1">
        <v>37621</v>
      </c>
      <c r="D1140">
        <v>66</v>
      </c>
      <c r="E1140">
        <v>2451</v>
      </c>
    </row>
    <row r="1141" spans="1:5" x14ac:dyDescent="0.2">
      <c r="A1141" t="s">
        <v>5</v>
      </c>
      <c r="B1141" t="s">
        <v>77</v>
      </c>
      <c r="C1141" s="1">
        <v>37986</v>
      </c>
      <c r="D1141">
        <v>66</v>
      </c>
      <c r="E1141">
        <v>2482</v>
      </c>
    </row>
    <row r="1142" spans="1:5" x14ac:dyDescent="0.2">
      <c r="A1142" t="s">
        <v>5</v>
      </c>
      <c r="B1142" t="s">
        <v>77</v>
      </c>
      <c r="C1142" s="1">
        <v>38352</v>
      </c>
      <c r="D1142">
        <v>57</v>
      </c>
      <c r="E1142">
        <v>2403</v>
      </c>
    </row>
    <row r="1143" spans="1:5" x14ac:dyDescent="0.2">
      <c r="A1143" t="s">
        <v>5</v>
      </c>
      <c r="B1143" t="s">
        <v>77</v>
      </c>
      <c r="C1143" s="1">
        <v>38717</v>
      </c>
      <c r="D1143">
        <v>57</v>
      </c>
      <c r="E1143">
        <v>2446</v>
      </c>
    </row>
    <row r="1144" spans="1:5" x14ac:dyDescent="0.2">
      <c r="A1144" t="s">
        <v>5</v>
      </c>
      <c r="B1144" t="s">
        <v>77</v>
      </c>
      <c r="C1144" s="1">
        <v>39082</v>
      </c>
      <c r="D1144">
        <v>57</v>
      </c>
      <c r="E1144">
        <v>2482</v>
      </c>
    </row>
    <row r="1145" spans="1:5" x14ac:dyDescent="0.2">
      <c r="A1145" t="s">
        <v>5</v>
      </c>
      <c r="B1145" t="s">
        <v>77</v>
      </c>
      <c r="C1145" s="1">
        <v>39447</v>
      </c>
      <c r="D1145">
        <v>56</v>
      </c>
      <c r="E1145">
        <v>2491</v>
      </c>
    </row>
    <row r="1146" spans="1:5" x14ac:dyDescent="0.2">
      <c r="A1146" t="s">
        <v>5</v>
      </c>
      <c r="B1146" t="s">
        <v>77</v>
      </c>
      <c r="C1146" s="1">
        <v>39813</v>
      </c>
      <c r="D1146">
        <v>56</v>
      </c>
      <c r="E1146">
        <v>2505</v>
      </c>
    </row>
    <row r="1147" spans="1:5" x14ac:dyDescent="0.2">
      <c r="A1147" t="s">
        <v>5</v>
      </c>
      <c r="B1147" t="s">
        <v>77</v>
      </c>
      <c r="C1147" s="1">
        <v>40178</v>
      </c>
      <c r="D1147">
        <v>61</v>
      </c>
      <c r="E1147">
        <v>2767</v>
      </c>
    </row>
    <row r="1148" spans="1:5" x14ac:dyDescent="0.2">
      <c r="A1148" t="s">
        <v>5</v>
      </c>
      <c r="B1148" t="s">
        <v>77</v>
      </c>
      <c r="C1148" s="1">
        <v>40543</v>
      </c>
      <c r="D1148">
        <v>60</v>
      </c>
      <c r="E1148">
        <v>2748</v>
      </c>
    </row>
    <row r="1149" spans="1:5" x14ac:dyDescent="0.2">
      <c r="A1149" t="s">
        <v>5</v>
      </c>
      <c r="B1149" t="s">
        <v>77</v>
      </c>
      <c r="C1149" s="1">
        <v>40908</v>
      </c>
      <c r="D1149">
        <v>61</v>
      </c>
      <c r="E1149">
        <v>2864</v>
      </c>
    </row>
    <row r="1150" spans="1:5" x14ac:dyDescent="0.2">
      <c r="A1150" t="s">
        <v>5</v>
      </c>
      <c r="B1150" t="s">
        <v>77</v>
      </c>
      <c r="C1150" s="1">
        <v>41274</v>
      </c>
      <c r="D1150">
        <v>58</v>
      </c>
      <c r="E1150">
        <v>2804</v>
      </c>
    </row>
    <row r="1151" spans="1:5" x14ac:dyDescent="0.2">
      <c r="A1151" t="s">
        <v>5</v>
      </c>
      <c r="B1151" t="s">
        <v>77</v>
      </c>
      <c r="C1151" s="1">
        <v>41639</v>
      </c>
      <c r="D1151">
        <v>58</v>
      </c>
      <c r="E1151">
        <v>2712</v>
      </c>
    </row>
    <row r="1152" spans="1:5" x14ac:dyDescent="0.2">
      <c r="A1152" t="s">
        <v>5</v>
      </c>
      <c r="B1152" t="s">
        <v>77</v>
      </c>
      <c r="C1152" s="1">
        <v>42004</v>
      </c>
      <c r="D1152">
        <v>61</v>
      </c>
      <c r="E1152">
        <v>2885</v>
      </c>
    </row>
    <row r="1153" spans="1:5" x14ac:dyDescent="0.2">
      <c r="A1153" t="s">
        <v>5</v>
      </c>
      <c r="B1153" t="s">
        <v>77</v>
      </c>
      <c r="C1153" s="1">
        <v>42369</v>
      </c>
      <c r="D1153">
        <v>62</v>
      </c>
      <c r="E1153">
        <v>3042</v>
      </c>
    </row>
    <row r="1154" spans="1:5" x14ac:dyDescent="0.2">
      <c r="A1154" t="s">
        <v>5</v>
      </c>
      <c r="B1154" t="s">
        <v>78</v>
      </c>
      <c r="C1154" s="1">
        <v>36891</v>
      </c>
      <c r="D1154">
        <v>31</v>
      </c>
      <c r="E1154">
        <v>1540</v>
      </c>
    </row>
    <row r="1155" spans="1:5" x14ac:dyDescent="0.2">
      <c r="A1155" t="s">
        <v>5</v>
      </c>
      <c r="B1155" t="s">
        <v>78</v>
      </c>
      <c r="C1155" s="1">
        <v>37256</v>
      </c>
      <c r="D1155">
        <v>33</v>
      </c>
      <c r="E1155">
        <v>1681</v>
      </c>
    </row>
    <row r="1156" spans="1:5" x14ac:dyDescent="0.2">
      <c r="A1156" t="s">
        <v>5</v>
      </c>
      <c r="B1156" t="s">
        <v>78</v>
      </c>
      <c r="C1156" s="1">
        <v>37621</v>
      </c>
      <c r="D1156">
        <v>34</v>
      </c>
      <c r="E1156">
        <v>1754</v>
      </c>
    </row>
    <row r="1157" spans="1:5" x14ac:dyDescent="0.2">
      <c r="A1157" t="s">
        <v>5</v>
      </c>
      <c r="B1157" t="s">
        <v>78</v>
      </c>
      <c r="C1157" s="1">
        <v>37986</v>
      </c>
      <c r="D1157">
        <v>33</v>
      </c>
      <c r="E1157">
        <v>1749</v>
      </c>
    </row>
    <row r="1158" spans="1:5" x14ac:dyDescent="0.2">
      <c r="A1158" t="s">
        <v>5</v>
      </c>
      <c r="B1158" t="s">
        <v>78</v>
      </c>
      <c r="C1158" s="1">
        <v>38352</v>
      </c>
      <c r="D1158">
        <v>34</v>
      </c>
      <c r="E1158">
        <v>1787</v>
      </c>
    </row>
    <row r="1159" spans="1:5" x14ac:dyDescent="0.2">
      <c r="A1159" t="s">
        <v>5</v>
      </c>
      <c r="B1159" t="s">
        <v>78</v>
      </c>
      <c r="C1159" s="1">
        <v>38717</v>
      </c>
      <c r="D1159">
        <v>34</v>
      </c>
      <c r="E1159">
        <v>1845</v>
      </c>
    </row>
    <row r="1160" spans="1:5" x14ac:dyDescent="0.2">
      <c r="A1160" t="s">
        <v>5</v>
      </c>
      <c r="B1160" t="s">
        <v>78</v>
      </c>
      <c r="C1160" s="1">
        <v>39082</v>
      </c>
      <c r="D1160">
        <v>37</v>
      </c>
      <c r="E1160">
        <v>2016</v>
      </c>
    </row>
    <row r="1161" spans="1:5" x14ac:dyDescent="0.2">
      <c r="A1161" t="s">
        <v>5</v>
      </c>
      <c r="B1161" t="s">
        <v>78</v>
      </c>
      <c r="C1161" s="1">
        <v>39447</v>
      </c>
      <c r="D1161">
        <v>39</v>
      </c>
      <c r="E1161">
        <v>2124</v>
      </c>
    </row>
    <row r="1162" spans="1:5" x14ac:dyDescent="0.2">
      <c r="A1162" t="s">
        <v>5</v>
      </c>
      <c r="B1162" t="s">
        <v>78</v>
      </c>
      <c r="C1162" s="1">
        <v>39813</v>
      </c>
      <c r="D1162">
        <v>38</v>
      </c>
      <c r="E1162">
        <v>2101</v>
      </c>
    </row>
    <row r="1163" spans="1:5" x14ac:dyDescent="0.2">
      <c r="A1163" t="s">
        <v>5</v>
      </c>
      <c r="B1163" t="s">
        <v>78</v>
      </c>
      <c r="C1163" s="1">
        <v>40178</v>
      </c>
      <c r="D1163">
        <v>37</v>
      </c>
      <c r="E1163">
        <v>2081</v>
      </c>
    </row>
    <row r="1164" spans="1:5" x14ac:dyDescent="0.2">
      <c r="A1164" t="s">
        <v>5</v>
      </c>
      <c r="B1164" t="s">
        <v>78</v>
      </c>
      <c r="C1164" s="1">
        <v>40543</v>
      </c>
      <c r="D1164">
        <v>38</v>
      </c>
      <c r="E1164">
        <v>2109</v>
      </c>
    </row>
    <row r="1165" spans="1:5" x14ac:dyDescent="0.2">
      <c r="A1165" t="s">
        <v>5</v>
      </c>
      <c r="B1165" t="s">
        <v>78</v>
      </c>
      <c r="C1165" s="1">
        <v>40908</v>
      </c>
      <c r="D1165">
        <v>39</v>
      </c>
      <c r="E1165">
        <v>2178</v>
      </c>
    </row>
    <row r="1166" spans="1:5" x14ac:dyDescent="0.2">
      <c r="A1166" t="s">
        <v>5</v>
      </c>
      <c r="B1166" t="s">
        <v>78</v>
      </c>
      <c r="C1166" s="1">
        <v>41274</v>
      </c>
      <c r="D1166">
        <v>38</v>
      </c>
      <c r="E1166">
        <v>2194</v>
      </c>
    </row>
    <row r="1167" spans="1:5" x14ac:dyDescent="0.2">
      <c r="A1167" t="s">
        <v>5</v>
      </c>
      <c r="B1167" t="s">
        <v>78</v>
      </c>
      <c r="C1167" s="1">
        <v>41639</v>
      </c>
      <c r="D1167">
        <v>40</v>
      </c>
      <c r="E1167">
        <v>2405</v>
      </c>
    </row>
    <row r="1168" spans="1:5" x14ac:dyDescent="0.2">
      <c r="A1168" t="s">
        <v>5</v>
      </c>
      <c r="B1168" t="s">
        <v>78</v>
      </c>
      <c r="C1168" s="1">
        <v>42004</v>
      </c>
      <c r="D1168">
        <v>43</v>
      </c>
      <c r="E1168">
        <v>2515</v>
      </c>
    </row>
    <row r="1169" spans="1:5" x14ac:dyDescent="0.2">
      <c r="A1169" t="s">
        <v>5</v>
      </c>
      <c r="B1169" t="s">
        <v>78</v>
      </c>
      <c r="C1169" s="1">
        <v>42369</v>
      </c>
      <c r="D1169">
        <v>40</v>
      </c>
      <c r="E1169">
        <v>2494</v>
      </c>
    </row>
    <row r="1170" spans="1:5" x14ac:dyDescent="0.2">
      <c r="A1170" t="s">
        <v>5</v>
      </c>
      <c r="B1170" t="s">
        <v>79</v>
      </c>
      <c r="C1170" s="1">
        <v>36891</v>
      </c>
      <c r="D1170">
        <v>12</v>
      </c>
      <c r="E1170">
        <v>548</v>
      </c>
    </row>
    <row r="1171" spans="1:5" x14ac:dyDescent="0.2">
      <c r="A1171" t="s">
        <v>5</v>
      </c>
      <c r="B1171" t="s">
        <v>79</v>
      </c>
      <c r="C1171" s="1">
        <v>37256</v>
      </c>
      <c r="D1171">
        <v>12</v>
      </c>
      <c r="E1171">
        <v>553</v>
      </c>
    </row>
    <row r="1172" spans="1:5" x14ac:dyDescent="0.2">
      <c r="A1172" t="s">
        <v>5</v>
      </c>
      <c r="B1172" t="s">
        <v>79</v>
      </c>
      <c r="C1172" s="1">
        <v>37621</v>
      </c>
      <c r="D1172">
        <v>12</v>
      </c>
      <c r="E1172">
        <v>573</v>
      </c>
    </row>
    <row r="1173" spans="1:5" x14ac:dyDescent="0.2">
      <c r="A1173" t="s">
        <v>5</v>
      </c>
      <c r="B1173" t="s">
        <v>79</v>
      </c>
      <c r="C1173" s="1">
        <v>37986</v>
      </c>
      <c r="D1173">
        <v>13</v>
      </c>
      <c r="E1173">
        <v>595</v>
      </c>
    </row>
    <row r="1174" spans="1:5" x14ac:dyDescent="0.2">
      <c r="A1174" t="s">
        <v>5</v>
      </c>
      <c r="B1174" t="s">
        <v>79</v>
      </c>
      <c r="C1174" s="1">
        <v>38352</v>
      </c>
      <c r="D1174">
        <v>11</v>
      </c>
      <c r="E1174">
        <v>560</v>
      </c>
    </row>
    <row r="1175" spans="1:5" x14ac:dyDescent="0.2">
      <c r="A1175" t="s">
        <v>5</v>
      </c>
      <c r="B1175" t="s">
        <v>79</v>
      </c>
      <c r="C1175" s="1">
        <v>38717</v>
      </c>
      <c r="D1175">
        <v>12</v>
      </c>
      <c r="E1175">
        <v>595</v>
      </c>
    </row>
    <row r="1176" spans="1:5" x14ac:dyDescent="0.2">
      <c r="A1176" t="s">
        <v>5</v>
      </c>
      <c r="B1176" t="s">
        <v>79</v>
      </c>
      <c r="C1176" s="1">
        <v>39082</v>
      </c>
      <c r="D1176">
        <v>12</v>
      </c>
      <c r="E1176">
        <v>625</v>
      </c>
    </row>
    <row r="1177" spans="1:5" x14ac:dyDescent="0.2">
      <c r="A1177" t="s">
        <v>5</v>
      </c>
      <c r="B1177" t="s">
        <v>79</v>
      </c>
      <c r="C1177" s="1">
        <v>39447</v>
      </c>
      <c r="D1177">
        <v>12</v>
      </c>
      <c r="E1177">
        <v>622</v>
      </c>
    </row>
    <row r="1178" spans="1:5" x14ac:dyDescent="0.2">
      <c r="A1178" t="s">
        <v>5</v>
      </c>
      <c r="B1178" t="s">
        <v>79</v>
      </c>
      <c r="C1178" s="1">
        <v>39813</v>
      </c>
      <c r="D1178">
        <v>11</v>
      </c>
      <c r="E1178">
        <v>710</v>
      </c>
    </row>
    <row r="1179" spans="1:5" x14ac:dyDescent="0.2">
      <c r="A1179" t="s">
        <v>5</v>
      </c>
      <c r="B1179" t="s">
        <v>79</v>
      </c>
      <c r="C1179" s="1">
        <v>40178</v>
      </c>
      <c r="D1179">
        <v>11</v>
      </c>
      <c r="E1179">
        <v>710</v>
      </c>
    </row>
    <row r="1180" spans="1:5" x14ac:dyDescent="0.2">
      <c r="A1180" t="s">
        <v>5</v>
      </c>
      <c r="B1180" t="s">
        <v>79</v>
      </c>
      <c r="C1180" s="1">
        <v>40543</v>
      </c>
      <c r="D1180">
        <v>12</v>
      </c>
      <c r="E1180">
        <v>758</v>
      </c>
    </row>
    <row r="1181" spans="1:5" x14ac:dyDescent="0.2">
      <c r="A1181" t="s">
        <v>5</v>
      </c>
      <c r="B1181" t="s">
        <v>79</v>
      </c>
      <c r="C1181" s="1">
        <v>40908</v>
      </c>
      <c r="D1181">
        <v>12</v>
      </c>
      <c r="E1181">
        <v>806</v>
      </c>
    </row>
    <row r="1182" spans="1:5" x14ac:dyDescent="0.2">
      <c r="A1182" t="s">
        <v>5</v>
      </c>
      <c r="B1182" t="s">
        <v>79</v>
      </c>
      <c r="C1182" s="1">
        <v>41274</v>
      </c>
      <c r="D1182">
        <v>13</v>
      </c>
      <c r="E1182">
        <v>814</v>
      </c>
    </row>
    <row r="1183" spans="1:5" x14ac:dyDescent="0.2">
      <c r="A1183" t="s">
        <v>5</v>
      </c>
      <c r="B1183" t="s">
        <v>79</v>
      </c>
      <c r="C1183" s="1">
        <v>41639</v>
      </c>
      <c r="D1183">
        <v>13</v>
      </c>
      <c r="E1183">
        <v>824</v>
      </c>
    </row>
    <row r="1184" spans="1:5" x14ac:dyDescent="0.2">
      <c r="A1184" t="s">
        <v>5</v>
      </c>
      <c r="B1184" t="s">
        <v>79</v>
      </c>
      <c r="C1184" s="1">
        <v>42004</v>
      </c>
      <c r="D1184">
        <v>12</v>
      </c>
      <c r="E1184">
        <v>783</v>
      </c>
    </row>
    <row r="1185" spans="1:5" x14ac:dyDescent="0.2">
      <c r="A1185" t="s">
        <v>5</v>
      </c>
      <c r="B1185" t="s">
        <v>79</v>
      </c>
      <c r="C1185" s="1">
        <v>42369</v>
      </c>
      <c r="D1185">
        <v>11</v>
      </c>
      <c r="E1185">
        <v>753</v>
      </c>
    </row>
    <row r="1186" spans="1:5" x14ac:dyDescent="0.2">
      <c r="A1186" t="s">
        <v>5</v>
      </c>
      <c r="B1186" t="s">
        <v>80</v>
      </c>
      <c r="C1186" s="1">
        <v>36891</v>
      </c>
      <c r="D1186">
        <v>4</v>
      </c>
      <c r="E1186">
        <v>102</v>
      </c>
    </row>
    <row r="1187" spans="1:5" x14ac:dyDescent="0.2">
      <c r="A1187" t="s">
        <v>5</v>
      </c>
      <c r="B1187" t="s">
        <v>80</v>
      </c>
      <c r="C1187" s="1">
        <v>37256</v>
      </c>
      <c r="D1187">
        <v>4</v>
      </c>
      <c r="E1187">
        <v>102</v>
      </c>
    </row>
    <row r="1188" spans="1:5" x14ac:dyDescent="0.2">
      <c r="A1188" t="s">
        <v>5</v>
      </c>
      <c r="B1188" t="s">
        <v>80</v>
      </c>
      <c r="C1188" s="1">
        <v>37621</v>
      </c>
      <c r="D1188">
        <v>4</v>
      </c>
      <c r="E1188">
        <v>102</v>
      </c>
    </row>
    <row r="1189" spans="1:5" x14ac:dyDescent="0.2">
      <c r="A1189" t="s">
        <v>5</v>
      </c>
      <c r="B1189" t="s">
        <v>80</v>
      </c>
      <c r="C1189" s="1">
        <v>37986</v>
      </c>
      <c r="D1189">
        <v>4</v>
      </c>
      <c r="E1189">
        <v>121</v>
      </c>
    </row>
    <row r="1190" spans="1:5" x14ac:dyDescent="0.2">
      <c r="A1190" t="s">
        <v>5</v>
      </c>
      <c r="B1190" t="s">
        <v>80</v>
      </c>
      <c r="C1190" s="1">
        <v>38352</v>
      </c>
      <c r="D1190">
        <v>4</v>
      </c>
      <c r="E1190">
        <v>116</v>
      </c>
    </row>
    <row r="1191" spans="1:5" x14ac:dyDescent="0.2">
      <c r="A1191" t="s">
        <v>5</v>
      </c>
      <c r="B1191" t="s">
        <v>80</v>
      </c>
      <c r="C1191" s="1">
        <v>38717</v>
      </c>
      <c r="D1191">
        <v>4</v>
      </c>
      <c r="E1191">
        <v>116</v>
      </c>
    </row>
    <row r="1192" spans="1:5" x14ac:dyDescent="0.2">
      <c r="A1192" t="s">
        <v>5</v>
      </c>
      <c r="B1192" t="s">
        <v>80</v>
      </c>
      <c r="C1192" s="1">
        <v>39082</v>
      </c>
      <c r="D1192">
        <v>4</v>
      </c>
      <c r="E1192">
        <v>106</v>
      </c>
    </row>
    <row r="1193" spans="1:5" x14ac:dyDescent="0.2">
      <c r="A1193" t="s">
        <v>5</v>
      </c>
      <c r="B1193" t="s">
        <v>80</v>
      </c>
      <c r="C1193" s="1">
        <v>39447</v>
      </c>
      <c r="D1193">
        <v>4</v>
      </c>
      <c r="E1193">
        <v>106</v>
      </c>
    </row>
    <row r="1194" spans="1:5" x14ac:dyDescent="0.2">
      <c r="A1194" t="s">
        <v>5</v>
      </c>
      <c r="B1194" t="s">
        <v>80</v>
      </c>
      <c r="C1194" s="1">
        <v>39813</v>
      </c>
      <c r="D1194">
        <v>5</v>
      </c>
      <c r="E1194">
        <v>126</v>
      </c>
    </row>
    <row r="1195" spans="1:5" x14ac:dyDescent="0.2">
      <c r="A1195" t="s">
        <v>5</v>
      </c>
      <c r="B1195" t="s">
        <v>80</v>
      </c>
      <c r="C1195" s="1">
        <v>40178</v>
      </c>
      <c r="D1195">
        <v>5</v>
      </c>
      <c r="E1195">
        <v>127</v>
      </c>
    </row>
    <row r="1196" spans="1:5" x14ac:dyDescent="0.2">
      <c r="A1196" t="s">
        <v>5</v>
      </c>
      <c r="B1196" t="s">
        <v>80</v>
      </c>
      <c r="C1196" s="1">
        <v>40543</v>
      </c>
      <c r="D1196">
        <v>4</v>
      </c>
      <c r="E1196">
        <v>103</v>
      </c>
    </row>
    <row r="1197" spans="1:5" x14ac:dyDescent="0.2">
      <c r="A1197" t="s">
        <v>5</v>
      </c>
      <c r="B1197" t="s">
        <v>80</v>
      </c>
      <c r="C1197" s="1">
        <v>40908</v>
      </c>
      <c r="D1197">
        <v>4</v>
      </c>
      <c r="E1197">
        <v>103</v>
      </c>
    </row>
    <row r="1198" spans="1:5" x14ac:dyDescent="0.2">
      <c r="A1198" t="s">
        <v>5</v>
      </c>
      <c r="B1198" t="s">
        <v>80</v>
      </c>
      <c r="C1198" s="1">
        <v>41274</v>
      </c>
      <c r="D1198">
        <v>4</v>
      </c>
      <c r="E1198">
        <v>103</v>
      </c>
    </row>
    <row r="1199" spans="1:5" x14ac:dyDescent="0.2">
      <c r="A1199" t="s">
        <v>5</v>
      </c>
      <c r="B1199" t="s">
        <v>80</v>
      </c>
      <c r="C1199" s="1">
        <v>41639</v>
      </c>
      <c r="D1199">
        <v>4</v>
      </c>
      <c r="E1199">
        <v>103</v>
      </c>
    </row>
    <row r="1200" spans="1:5" x14ac:dyDescent="0.2">
      <c r="A1200" t="s">
        <v>5</v>
      </c>
      <c r="B1200" t="s">
        <v>80</v>
      </c>
      <c r="C1200" s="1">
        <v>42004</v>
      </c>
      <c r="D1200">
        <v>4</v>
      </c>
      <c r="E1200">
        <v>103</v>
      </c>
    </row>
    <row r="1201" spans="1:5" x14ac:dyDescent="0.2">
      <c r="A1201" t="s">
        <v>5</v>
      </c>
      <c r="B1201" t="s">
        <v>80</v>
      </c>
      <c r="C1201" s="1">
        <v>42369</v>
      </c>
      <c r="D1201">
        <v>4</v>
      </c>
      <c r="E1201">
        <v>103</v>
      </c>
    </row>
    <row r="1202" spans="1:5" x14ac:dyDescent="0.2">
      <c r="A1202" t="s">
        <v>5</v>
      </c>
      <c r="B1202" t="s">
        <v>81</v>
      </c>
      <c r="C1202" s="1">
        <v>36891</v>
      </c>
      <c r="D1202">
        <v>4</v>
      </c>
      <c r="E1202">
        <v>127</v>
      </c>
    </row>
    <row r="1203" spans="1:5" x14ac:dyDescent="0.2">
      <c r="A1203" t="s">
        <v>5</v>
      </c>
      <c r="B1203" t="s">
        <v>81</v>
      </c>
      <c r="C1203" s="1">
        <v>37256</v>
      </c>
      <c r="D1203">
        <v>4</v>
      </c>
      <c r="E1203">
        <v>127</v>
      </c>
    </row>
    <row r="1204" spans="1:5" x14ac:dyDescent="0.2">
      <c r="A1204" t="s">
        <v>5</v>
      </c>
      <c r="B1204" t="s">
        <v>81</v>
      </c>
      <c r="C1204" s="1">
        <v>37621</v>
      </c>
      <c r="D1204">
        <v>3</v>
      </c>
      <c r="E1204">
        <v>127</v>
      </c>
    </row>
    <row r="1205" spans="1:5" x14ac:dyDescent="0.2">
      <c r="A1205" t="s">
        <v>5</v>
      </c>
      <c r="B1205" t="s">
        <v>81</v>
      </c>
      <c r="C1205" s="1">
        <v>37986</v>
      </c>
      <c r="D1205">
        <v>3</v>
      </c>
      <c r="E1205">
        <v>127</v>
      </c>
    </row>
    <row r="1206" spans="1:5" x14ac:dyDescent="0.2">
      <c r="A1206" t="s">
        <v>5</v>
      </c>
      <c r="B1206" t="s">
        <v>81</v>
      </c>
      <c r="C1206" s="1">
        <v>38352</v>
      </c>
      <c r="D1206">
        <v>3</v>
      </c>
      <c r="E1206">
        <v>127</v>
      </c>
    </row>
    <row r="1207" spans="1:5" x14ac:dyDescent="0.2">
      <c r="A1207" t="s">
        <v>5</v>
      </c>
      <c r="B1207" t="s">
        <v>81</v>
      </c>
      <c r="C1207" s="1">
        <v>38717</v>
      </c>
      <c r="D1207">
        <v>3</v>
      </c>
      <c r="E1207">
        <v>110</v>
      </c>
    </row>
    <row r="1208" spans="1:5" x14ac:dyDescent="0.2">
      <c r="A1208" t="s">
        <v>5</v>
      </c>
      <c r="B1208" t="s">
        <v>81</v>
      </c>
      <c r="C1208" s="1">
        <v>39082</v>
      </c>
      <c r="D1208">
        <v>3</v>
      </c>
      <c r="E1208">
        <v>110</v>
      </c>
    </row>
    <row r="1209" spans="1:5" x14ac:dyDescent="0.2">
      <c r="A1209" t="s">
        <v>5</v>
      </c>
      <c r="B1209" t="s">
        <v>81</v>
      </c>
      <c r="C1209" s="1">
        <v>39447</v>
      </c>
      <c r="D1209">
        <v>3</v>
      </c>
      <c r="E1209">
        <v>110</v>
      </c>
    </row>
    <row r="1210" spans="1:5" x14ac:dyDescent="0.2">
      <c r="A1210" t="s">
        <v>5</v>
      </c>
      <c r="B1210" t="s">
        <v>81</v>
      </c>
      <c r="C1210" s="1">
        <v>39813</v>
      </c>
      <c r="D1210">
        <v>3</v>
      </c>
      <c r="E1210">
        <v>110</v>
      </c>
    </row>
    <row r="1211" spans="1:5" x14ac:dyDescent="0.2">
      <c r="A1211" t="s">
        <v>5</v>
      </c>
      <c r="B1211" t="s">
        <v>81</v>
      </c>
      <c r="C1211" s="1">
        <v>40178</v>
      </c>
      <c r="D1211">
        <v>3</v>
      </c>
      <c r="E1211">
        <v>116</v>
      </c>
    </row>
    <row r="1212" spans="1:5" x14ac:dyDescent="0.2">
      <c r="A1212" t="s">
        <v>5</v>
      </c>
      <c r="B1212" t="s">
        <v>81</v>
      </c>
      <c r="C1212" s="1">
        <v>40543</v>
      </c>
      <c r="D1212">
        <v>3</v>
      </c>
      <c r="E1212">
        <v>116</v>
      </c>
    </row>
    <row r="1213" spans="1:5" x14ac:dyDescent="0.2">
      <c r="A1213" t="s">
        <v>5</v>
      </c>
      <c r="B1213" t="s">
        <v>81</v>
      </c>
      <c r="C1213" s="1">
        <v>40908</v>
      </c>
      <c r="D1213">
        <v>3</v>
      </c>
      <c r="E1213">
        <v>116</v>
      </c>
    </row>
    <row r="1214" spans="1:5" x14ac:dyDescent="0.2">
      <c r="A1214" t="s">
        <v>5</v>
      </c>
      <c r="B1214" t="s">
        <v>81</v>
      </c>
      <c r="C1214" s="1">
        <v>41274</v>
      </c>
      <c r="D1214">
        <v>1</v>
      </c>
      <c r="E1214">
        <v>66</v>
      </c>
    </row>
    <row r="1215" spans="1:5" x14ac:dyDescent="0.2">
      <c r="A1215" t="s">
        <v>5</v>
      </c>
      <c r="B1215" t="s">
        <v>81</v>
      </c>
      <c r="C1215" s="1">
        <v>41639</v>
      </c>
      <c r="D1215">
        <v>1</v>
      </c>
      <c r="E1215">
        <v>66</v>
      </c>
    </row>
    <row r="1216" spans="1:5" x14ac:dyDescent="0.2">
      <c r="A1216" t="s">
        <v>5</v>
      </c>
      <c r="B1216" t="s">
        <v>81</v>
      </c>
      <c r="C1216" s="1">
        <v>42004</v>
      </c>
      <c r="D1216">
        <v>1</v>
      </c>
      <c r="E1216">
        <v>66</v>
      </c>
    </row>
    <row r="1217" spans="1:5" x14ac:dyDescent="0.2">
      <c r="A1217" t="s">
        <v>5</v>
      </c>
      <c r="B1217" t="s">
        <v>81</v>
      </c>
      <c r="C1217" s="1">
        <v>42369</v>
      </c>
      <c r="D1217">
        <v>1</v>
      </c>
      <c r="E1217">
        <v>66</v>
      </c>
    </row>
    <row r="1218" spans="1:5" x14ac:dyDescent="0.2">
      <c r="A1218" t="s">
        <v>5</v>
      </c>
      <c r="B1218" t="s">
        <v>82</v>
      </c>
      <c r="C1218" s="1">
        <v>36891</v>
      </c>
      <c r="D1218">
        <v>3</v>
      </c>
      <c r="E1218">
        <v>65</v>
      </c>
    </row>
    <row r="1219" spans="1:5" x14ac:dyDescent="0.2">
      <c r="A1219" t="s">
        <v>5</v>
      </c>
      <c r="B1219" t="s">
        <v>82</v>
      </c>
      <c r="C1219" s="1">
        <v>37256</v>
      </c>
      <c r="D1219">
        <v>3</v>
      </c>
      <c r="E1219">
        <v>70</v>
      </c>
    </row>
    <row r="1220" spans="1:5" x14ac:dyDescent="0.2">
      <c r="A1220" t="s">
        <v>5</v>
      </c>
      <c r="B1220" t="s">
        <v>82</v>
      </c>
      <c r="C1220" s="1">
        <v>37621</v>
      </c>
      <c r="D1220">
        <v>2</v>
      </c>
      <c r="E1220">
        <v>50</v>
      </c>
    </row>
    <row r="1221" spans="1:5" x14ac:dyDescent="0.2">
      <c r="A1221" t="s">
        <v>5</v>
      </c>
      <c r="B1221" t="s">
        <v>82</v>
      </c>
      <c r="C1221" s="1">
        <v>37986</v>
      </c>
      <c r="D1221">
        <v>2</v>
      </c>
      <c r="E1221">
        <v>50</v>
      </c>
    </row>
    <row r="1222" spans="1:5" x14ac:dyDescent="0.2">
      <c r="A1222" t="s">
        <v>5</v>
      </c>
      <c r="B1222" t="s">
        <v>82</v>
      </c>
      <c r="C1222" s="1">
        <v>38352</v>
      </c>
      <c r="D1222">
        <v>2</v>
      </c>
      <c r="E1222">
        <v>50</v>
      </c>
    </row>
    <row r="1223" spans="1:5" x14ac:dyDescent="0.2">
      <c r="A1223" t="s">
        <v>5</v>
      </c>
      <c r="B1223" t="s">
        <v>82</v>
      </c>
      <c r="C1223" s="1">
        <v>38717</v>
      </c>
      <c r="D1223">
        <v>2</v>
      </c>
      <c r="E1223">
        <v>50</v>
      </c>
    </row>
    <row r="1224" spans="1:5" x14ac:dyDescent="0.2">
      <c r="A1224" t="s">
        <v>5</v>
      </c>
      <c r="B1224" t="s">
        <v>82</v>
      </c>
      <c r="C1224" s="1">
        <v>39082</v>
      </c>
      <c r="D1224">
        <v>2</v>
      </c>
      <c r="E1224">
        <v>50</v>
      </c>
    </row>
    <row r="1225" spans="1:5" x14ac:dyDescent="0.2">
      <c r="A1225" t="s">
        <v>5</v>
      </c>
      <c r="B1225" t="s">
        <v>82</v>
      </c>
      <c r="C1225" s="1">
        <v>39447</v>
      </c>
      <c r="D1225">
        <v>2</v>
      </c>
      <c r="E1225">
        <v>50</v>
      </c>
    </row>
    <row r="1226" spans="1:5" x14ac:dyDescent="0.2">
      <c r="A1226" t="s">
        <v>5</v>
      </c>
      <c r="B1226" t="s">
        <v>82</v>
      </c>
      <c r="C1226" s="1">
        <v>39813</v>
      </c>
      <c r="D1226">
        <v>3</v>
      </c>
      <c r="E1226">
        <v>60</v>
      </c>
    </row>
    <row r="1227" spans="1:5" x14ac:dyDescent="0.2">
      <c r="A1227" t="s">
        <v>5</v>
      </c>
      <c r="B1227" t="s">
        <v>82</v>
      </c>
      <c r="C1227" s="1">
        <v>40178</v>
      </c>
      <c r="D1227">
        <v>3</v>
      </c>
      <c r="E1227">
        <v>60</v>
      </c>
    </row>
    <row r="1228" spans="1:5" x14ac:dyDescent="0.2">
      <c r="A1228" t="s">
        <v>5</v>
      </c>
      <c r="B1228" t="s">
        <v>82</v>
      </c>
      <c r="C1228" s="1">
        <v>40543</v>
      </c>
      <c r="D1228">
        <v>4</v>
      </c>
      <c r="E1228">
        <v>80</v>
      </c>
    </row>
    <row r="1229" spans="1:5" x14ac:dyDescent="0.2">
      <c r="A1229" t="s">
        <v>5</v>
      </c>
      <c r="B1229" t="s">
        <v>82</v>
      </c>
      <c r="C1229" s="1">
        <v>40908</v>
      </c>
      <c r="D1229">
        <v>4</v>
      </c>
      <c r="E1229">
        <v>105</v>
      </c>
    </row>
    <row r="1230" spans="1:5" x14ac:dyDescent="0.2">
      <c r="A1230" t="s">
        <v>5</v>
      </c>
      <c r="B1230" t="s">
        <v>82</v>
      </c>
      <c r="C1230" s="1">
        <v>41274</v>
      </c>
      <c r="D1230">
        <v>4</v>
      </c>
      <c r="E1230">
        <v>132</v>
      </c>
    </row>
    <row r="1231" spans="1:5" x14ac:dyDescent="0.2">
      <c r="A1231" t="s">
        <v>5</v>
      </c>
      <c r="B1231" t="s">
        <v>82</v>
      </c>
      <c r="C1231" s="1">
        <v>41639</v>
      </c>
      <c r="D1231">
        <v>4</v>
      </c>
      <c r="E1231">
        <v>132</v>
      </c>
    </row>
    <row r="1232" spans="1:5" x14ac:dyDescent="0.2">
      <c r="A1232" t="s">
        <v>5</v>
      </c>
      <c r="B1232" t="s">
        <v>82</v>
      </c>
      <c r="C1232" s="1">
        <v>42004</v>
      </c>
      <c r="D1232">
        <v>4</v>
      </c>
      <c r="E1232">
        <v>132</v>
      </c>
    </row>
    <row r="1233" spans="1:5" x14ac:dyDescent="0.2">
      <c r="A1233" t="s">
        <v>5</v>
      </c>
      <c r="B1233" t="s">
        <v>82</v>
      </c>
      <c r="C1233" s="1">
        <v>42369</v>
      </c>
      <c r="D1233">
        <v>4</v>
      </c>
      <c r="E1233">
        <v>132</v>
      </c>
    </row>
    <row r="1234" spans="1:5" x14ac:dyDescent="0.2">
      <c r="A1234" t="s">
        <v>5</v>
      </c>
      <c r="B1234" t="s">
        <v>83</v>
      </c>
      <c r="C1234" s="1">
        <v>36891</v>
      </c>
      <c r="D1234">
        <v>1</v>
      </c>
      <c r="E1234">
        <v>20</v>
      </c>
    </row>
    <row r="1235" spans="1:5" x14ac:dyDescent="0.2">
      <c r="A1235" t="s">
        <v>5</v>
      </c>
      <c r="B1235" t="s">
        <v>83</v>
      </c>
      <c r="C1235" s="1">
        <v>37256</v>
      </c>
      <c r="D1235">
        <v>1</v>
      </c>
      <c r="E1235">
        <v>20</v>
      </c>
    </row>
    <row r="1236" spans="1:5" x14ac:dyDescent="0.2">
      <c r="A1236" t="s">
        <v>5</v>
      </c>
      <c r="B1236" t="s">
        <v>83</v>
      </c>
      <c r="C1236" s="1">
        <v>37621</v>
      </c>
      <c r="D1236">
        <v>2</v>
      </c>
      <c r="E1236">
        <v>40</v>
      </c>
    </row>
    <row r="1237" spans="1:5" x14ac:dyDescent="0.2">
      <c r="A1237" t="s">
        <v>5</v>
      </c>
      <c r="B1237" t="s">
        <v>83</v>
      </c>
      <c r="C1237" s="1">
        <v>37986</v>
      </c>
      <c r="D1237">
        <v>2</v>
      </c>
      <c r="E1237">
        <v>40</v>
      </c>
    </row>
    <row r="1238" spans="1:5" x14ac:dyDescent="0.2">
      <c r="A1238" t="s">
        <v>5</v>
      </c>
      <c r="B1238" t="s">
        <v>83</v>
      </c>
      <c r="C1238" s="1">
        <v>38352</v>
      </c>
      <c r="D1238">
        <v>2</v>
      </c>
      <c r="E1238">
        <v>40</v>
      </c>
    </row>
    <row r="1239" spans="1:5" x14ac:dyDescent="0.2">
      <c r="A1239" t="s">
        <v>5</v>
      </c>
      <c r="B1239" t="s">
        <v>83</v>
      </c>
      <c r="C1239" s="1">
        <v>38717</v>
      </c>
      <c r="D1239">
        <v>2</v>
      </c>
      <c r="E1239">
        <v>40</v>
      </c>
    </row>
    <row r="1240" spans="1:5" x14ac:dyDescent="0.2">
      <c r="A1240" t="s">
        <v>5</v>
      </c>
      <c r="B1240" t="s">
        <v>83</v>
      </c>
      <c r="C1240" s="1">
        <v>39082</v>
      </c>
      <c r="D1240">
        <v>2</v>
      </c>
      <c r="E1240">
        <v>40</v>
      </c>
    </row>
    <row r="1241" spans="1:5" x14ac:dyDescent="0.2">
      <c r="A1241" t="s">
        <v>5</v>
      </c>
      <c r="B1241" t="s">
        <v>83</v>
      </c>
      <c r="C1241" s="1">
        <v>39447</v>
      </c>
      <c r="D1241">
        <v>2</v>
      </c>
      <c r="E1241">
        <v>40</v>
      </c>
    </row>
    <row r="1242" spans="1:5" x14ac:dyDescent="0.2">
      <c r="A1242" t="s">
        <v>5</v>
      </c>
      <c r="B1242" t="s">
        <v>83</v>
      </c>
      <c r="C1242" s="1">
        <v>39813</v>
      </c>
      <c r="D1242">
        <v>1</v>
      </c>
      <c r="E1242">
        <v>20</v>
      </c>
    </row>
    <row r="1243" spans="1:5" x14ac:dyDescent="0.2">
      <c r="A1243" t="s">
        <v>5</v>
      </c>
      <c r="B1243" t="s">
        <v>83</v>
      </c>
      <c r="C1243" s="1">
        <v>40178</v>
      </c>
      <c r="D1243">
        <v>1</v>
      </c>
      <c r="E1243">
        <v>20</v>
      </c>
    </row>
    <row r="1244" spans="1:5" x14ac:dyDescent="0.2">
      <c r="A1244" t="s">
        <v>5</v>
      </c>
      <c r="B1244" t="s">
        <v>83</v>
      </c>
      <c r="C1244" s="1">
        <v>40543</v>
      </c>
      <c r="D1244">
        <v>0</v>
      </c>
      <c r="E1244">
        <v>0</v>
      </c>
    </row>
    <row r="1245" spans="1:5" x14ac:dyDescent="0.2">
      <c r="A1245" t="s">
        <v>5</v>
      </c>
      <c r="B1245" t="s">
        <v>83</v>
      </c>
      <c r="C1245" s="1">
        <v>40908</v>
      </c>
      <c r="D1245">
        <v>0</v>
      </c>
      <c r="E1245">
        <v>0</v>
      </c>
    </row>
    <row r="1246" spans="1:5" x14ac:dyDescent="0.2">
      <c r="A1246" t="s">
        <v>5</v>
      </c>
      <c r="B1246" t="s">
        <v>83</v>
      </c>
      <c r="C1246" s="1">
        <v>41274</v>
      </c>
      <c r="D1246">
        <v>0</v>
      </c>
      <c r="E1246">
        <v>0</v>
      </c>
    </row>
    <row r="1247" spans="1:5" x14ac:dyDescent="0.2">
      <c r="A1247" t="s">
        <v>5</v>
      </c>
      <c r="B1247" t="s">
        <v>83</v>
      </c>
      <c r="C1247" s="1">
        <v>41639</v>
      </c>
      <c r="D1247">
        <v>0</v>
      </c>
      <c r="E1247">
        <v>0</v>
      </c>
    </row>
    <row r="1248" spans="1:5" x14ac:dyDescent="0.2">
      <c r="A1248" t="s">
        <v>5</v>
      </c>
      <c r="B1248" t="s">
        <v>83</v>
      </c>
      <c r="C1248" s="1">
        <v>42004</v>
      </c>
      <c r="D1248">
        <v>0</v>
      </c>
      <c r="E1248">
        <v>0</v>
      </c>
    </row>
    <row r="1249" spans="1:5" x14ac:dyDescent="0.2">
      <c r="A1249" t="s">
        <v>5</v>
      </c>
      <c r="B1249" t="s">
        <v>83</v>
      </c>
      <c r="C1249" s="1">
        <v>42369</v>
      </c>
      <c r="D1249">
        <v>0</v>
      </c>
      <c r="E1249">
        <v>0</v>
      </c>
    </row>
    <row r="1250" spans="1:5" x14ac:dyDescent="0.2">
      <c r="A1250" t="s">
        <v>5</v>
      </c>
      <c r="B1250" t="s">
        <v>84</v>
      </c>
      <c r="C1250" s="1">
        <v>36891</v>
      </c>
      <c r="D1250">
        <v>4</v>
      </c>
      <c r="E1250">
        <v>129</v>
      </c>
    </row>
    <row r="1251" spans="1:5" x14ac:dyDescent="0.2">
      <c r="A1251" t="s">
        <v>5</v>
      </c>
      <c r="B1251" t="s">
        <v>84</v>
      </c>
      <c r="C1251" s="1">
        <v>37256</v>
      </c>
      <c r="D1251">
        <v>7</v>
      </c>
      <c r="E1251">
        <v>226</v>
      </c>
    </row>
    <row r="1252" spans="1:5" x14ac:dyDescent="0.2">
      <c r="A1252" t="s">
        <v>5</v>
      </c>
      <c r="B1252" t="s">
        <v>84</v>
      </c>
      <c r="C1252" s="1">
        <v>37621</v>
      </c>
      <c r="D1252">
        <v>8</v>
      </c>
      <c r="E1252">
        <v>236</v>
      </c>
    </row>
    <row r="1253" spans="1:5" x14ac:dyDescent="0.2">
      <c r="A1253" t="s">
        <v>5</v>
      </c>
      <c r="B1253" t="s">
        <v>84</v>
      </c>
      <c r="C1253" s="1">
        <v>37986</v>
      </c>
      <c r="D1253">
        <v>8</v>
      </c>
      <c r="E1253">
        <v>234</v>
      </c>
    </row>
    <row r="1254" spans="1:5" x14ac:dyDescent="0.2">
      <c r="A1254" t="s">
        <v>5</v>
      </c>
      <c r="B1254" t="s">
        <v>84</v>
      </c>
      <c r="C1254" s="1">
        <v>38352</v>
      </c>
      <c r="D1254">
        <v>8</v>
      </c>
      <c r="E1254">
        <v>257</v>
      </c>
    </row>
    <row r="1255" spans="1:5" x14ac:dyDescent="0.2">
      <c r="A1255" t="s">
        <v>5</v>
      </c>
      <c r="B1255" t="s">
        <v>84</v>
      </c>
      <c r="C1255" s="1">
        <v>38717</v>
      </c>
      <c r="D1255">
        <v>7</v>
      </c>
      <c r="E1255">
        <v>245</v>
      </c>
    </row>
    <row r="1256" spans="1:5" x14ac:dyDescent="0.2">
      <c r="A1256" t="s">
        <v>5</v>
      </c>
      <c r="B1256" t="s">
        <v>84</v>
      </c>
      <c r="C1256" s="1">
        <v>39082</v>
      </c>
      <c r="D1256">
        <v>7</v>
      </c>
      <c r="E1256">
        <v>253</v>
      </c>
    </row>
    <row r="1257" spans="1:5" x14ac:dyDescent="0.2">
      <c r="A1257" t="s">
        <v>5</v>
      </c>
      <c r="B1257" t="s">
        <v>84</v>
      </c>
      <c r="C1257" s="1">
        <v>39447</v>
      </c>
      <c r="D1257">
        <v>6</v>
      </c>
      <c r="E1257">
        <v>236</v>
      </c>
    </row>
    <row r="1258" spans="1:5" x14ac:dyDescent="0.2">
      <c r="A1258" t="s">
        <v>5</v>
      </c>
      <c r="B1258" t="s">
        <v>84</v>
      </c>
      <c r="C1258" s="1">
        <v>39813</v>
      </c>
      <c r="D1258">
        <v>7</v>
      </c>
      <c r="E1258">
        <v>259</v>
      </c>
    </row>
    <row r="1259" spans="1:5" x14ac:dyDescent="0.2">
      <c r="A1259" t="s">
        <v>5</v>
      </c>
      <c r="B1259" t="s">
        <v>84</v>
      </c>
      <c r="C1259" s="1">
        <v>40178</v>
      </c>
      <c r="D1259">
        <v>7</v>
      </c>
      <c r="E1259">
        <v>259</v>
      </c>
    </row>
    <row r="1260" spans="1:5" x14ac:dyDescent="0.2">
      <c r="A1260" t="s">
        <v>5</v>
      </c>
      <c r="B1260" t="s">
        <v>84</v>
      </c>
      <c r="C1260" s="1">
        <v>40543</v>
      </c>
      <c r="D1260">
        <v>7</v>
      </c>
      <c r="E1260">
        <v>267</v>
      </c>
    </row>
    <row r="1261" spans="1:5" x14ac:dyDescent="0.2">
      <c r="A1261" t="s">
        <v>5</v>
      </c>
      <c r="B1261" t="s">
        <v>84</v>
      </c>
      <c r="C1261" s="1">
        <v>40908</v>
      </c>
      <c r="D1261">
        <v>6</v>
      </c>
      <c r="E1261">
        <v>231</v>
      </c>
    </row>
    <row r="1262" spans="1:5" x14ac:dyDescent="0.2">
      <c r="A1262" t="s">
        <v>5</v>
      </c>
      <c r="B1262" t="s">
        <v>84</v>
      </c>
      <c r="C1262" s="1">
        <v>41274</v>
      </c>
      <c r="D1262">
        <v>6</v>
      </c>
      <c r="E1262">
        <v>236</v>
      </c>
    </row>
    <row r="1263" spans="1:5" x14ac:dyDescent="0.2">
      <c r="A1263" t="s">
        <v>5</v>
      </c>
      <c r="B1263" t="s">
        <v>84</v>
      </c>
      <c r="C1263" s="1">
        <v>41639</v>
      </c>
      <c r="D1263">
        <v>6</v>
      </c>
      <c r="E1263">
        <v>241</v>
      </c>
    </row>
    <row r="1264" spans="1:5" x14ac:dyDescent="0.2">
      <c r="A1264" t="s">
        <v>5</v>
      </c>
      <c r="B1264" t="s">
        <v>84</v>
      </c>
      <c r="C1264" s="1">
        <v>42004</v>
      </c>
      <c r="D1264">
        <v>6</v>
      </c>
      <c r="E1264">
        <v>269</v>
      </c>
    </row>
    <row r="1265" spans="1:5" x14ac:dyDescent="0.2">
      <c r="A1265" t="s">
        <v>5</v>
      </c>
      <c r="B1265" t="s">
        <v>84</v>
      </c>
      <c r="C1265" s="1">
        <v>42369</v>
      </c>
      <c r="D1265">
        <v>6</v>
      </c>
      <c r="E1265">
        <v>269</v>
      </c>
    </row>
    <row r="1266" spans="1:5" x14ac:dyDescent="0.2">
      <c r="A1266" t="s">
        <v>5</v>
      </c>
      <c r="B1266" t="s">
        <v>85</v>
      </c>
      <c r="C1266" s="1">
        <v>36891</v>
      </c>
      <c r="D1266">
        <v>6</v>
      </c>
      <c r="E1266">
        <v>131</v>
      </c>
    </row>
    <row r="1267" spans="1:5" x14ac:dyDescent="0.2">
      <c r="A1267" t="s">
        <v>5</v>
      </c>
      <c r="B1267" t="s">
        <v>85</v>
      </c>
      <c r="C1267" s="1">
        <v>37256</v>
      </c>
      <c r="D1267">
        <v>6</v>
      </c>
      <c r="E1267">
        <v>165</v>
      </c>
    </row>
    <row r="1268" spans="1:5" x14ac:dyDescent="0.2">
      <c r="A1268" t="s">
        <v>5</v>
      </c>
      <c r="B1268" t="s">
        <v>85</v>
      </c>
      <c r="C1268" s="1">
        <v>37621</v>
      </c>
      <c r="D1268">
        <v>5</v>
      </c>
      <c r="E1268">
        <v>130</v>
      </c>
    </row>
    <row r="1269" spans="1:5" x14ac:dyDescent="0.2">
      <c r="A1269" t="s">
        <v>5</v>
      </c>
      <c r="B1269" t="s">
        <v>85</v>
      </c>
      <c r="C1269" s="1">
        <v>37986</v>
      </c>
      <c r="D1269">
        <v>5</v>
      </c>
      <c r="E1269">
        <v>114</v>
      </c>
    </row>
    <row r="1270" spans="1:5" x14ac:dyDescent="0.2">
      <c r="A1270" t="s">
        <v>5</v>
      </c>
      <c r="B1270" t="s">
        <v>85</v>
      </c>
      <c r="C1270" s="1">
        <v>38352</v>
      </c>
      <c r="D1270">
        <v>3</v>
      </c>
      <c r="E1270">
        <v>84</v>
      </c>
    </row>
    <row r="1271" spans="1:5" x14ac:dyDescent="0.2">
      <c r="A1271" t="s">
        <v>5</v>
      </c>
      <c r="B1271" t="s">
        <v>85</v>
      </c>
      <c r="C1271" s="1">
        <v>38717</v>
      </c>
      <c r="D1271">
        <v>3</v>
      </c>
      <c r="E1271">
        <v>84</v>
      </c>
    </row>
    <row r="1272" spans="1:5" x14ac:dyDescent="0.2">
      <c r="A1272" t="s">
        <v>5</v>
      </c>
      <c r="B1272" t="s">
        <v>85</v>
      </c>
      <c r="C1272" s="1">
        <v>39082</v>
      </c>
      <c r="D1272">
        <v>1</v>
      </c>
      <c r="E1272">
        <v>40</v>
      </c>
    </row>
    <row r="1273" spans="1:5" x14ac:dyDescent="0.2">
      <c r="A1273" t="s">
        <v>5</v>
      </c>
      <c r="B1273" t="s">
        <v>85</v>
      </c>
      <c r="C1273" s="1">
        <v>39447</v>
      </c>
      <c r="D1273">
        <v>1</v>
      </c>
      <c r="E1273">
        <v>40</v>
      </c>
    </row>
    <row r="1274" spans="1:5" x14ac:dyDescent="0.2">
      <c r="A1274" t="s">
        <v>5</v>
      </c>
      <c r="B1274" t="s">
        <v>85</v>
      </c>
      <c r="C1274" s="1">
        <v>39813</v>
      </c>
      <c r="D1274">
        <v>1</v>
      </c>
      <c r="E1274">
        <v>40</v>
      </c>
    </row>
    <row r="1275" spans="1:5" x14ac:dyDescent="0.2">
      <c r="A1275" t="s">
        <v>5</v>
      </c>
      <c r="B1275" t="s">
        <v>85</v>
      </c>
      <c r="C1275" s="1">
        <v>40178</v>
      </c>
      <c r="D1275">
        <v>1</v>
      </c>
      <c r="E1275">
        <v>40</v>
      </c>
    </row>
    <row r="1276" spans="1:5" x14ac:dyDescent="0.2">
      <c r="A1276" t="s">
        <v>5</v>
      </c>
      <c r="B1276" t="s">
        <v>85</v>
      </c>
      <c r="C1276" s="1">
        <v>40543</v>
      </c>
      <c r="D1276">
        <v>1</v>
      </c>
      <c r="E1276">
        <v>40</v>
      </c>
    </row>
    <row r="1277" spans="1:5" x14ac:dyDescent="0.2">
      <c r="A1277" t="s">
        <v>5</v>
      </c>
      <c r="B1277" t="s">
        <v>85</v>
      </c>
      <c r="C1277" s="1">
        <v>40908</v>
      </c>
      <c r="D1277">
        <v>1</v>
      </c>
      <c r="E1277">
        <v>40</v>
      </c>
    </row>
    <row r="1278" spans="1:5" x14ac:dyDescent="0.2">
      <c r="A1278" t="s">
        <v>5</v>
      </c>
      <c r="B1278" t="s">
        <v>85</v>
      </c>
      <c r="C1278" s="1">
        <v>41274</v>
      </c>
      <c r="D1278">
        <v>1</v>
      </c>
      <c r="E1278">
        <v>40</v>
      </c>
    </row>
    <row r="1279" spans="1:5" x14ac:dyDescent="0.2">
      <c r="A1279" t="s">
        <v>5</v>
      </c>
      <c r="B1279" t="s">
        <v>85</v>
      </c>
      <c r="C1279" s="1">
        <v>41639</v>
      </c>
      <c r="D1279">
        <v>1</v>
      </c>
      <c r="E1279">
        <v>40</v>
      </c>
    </row>
    <row r="1280" spans="1:5" x14ac:dyDescent="0.2">
      <c r="A1280" t="s">
        <v>5</v>
      </c>
      <c r="B1280" t="s">
        <v>85</v>
      </c>
      <c r="C1280" s="1">
        <v>42004</v>
      </c>
      <c r="D1280">
        <v>1</v>
      </c>
      <c r="E1280">
        <v>40</v>
      </c>
    </row>
    <row r="1281" spans="1:5" x14ac:dyDescent="0.2">
      <c r="A1281" t="s">
        <v>5</v>
      </c>
      <c r="B1281" t="s">
        <v>85</v>
      </c>
      <c r="C1281" s="1">
        <v>42369</v>
      </c>
      <c r="D1281">
        <v>2</v>
      </c>
      <c r="E1281">
        <v>70</v>
      </c>
    </row>
    <row r="1282" spans="1:5" x14ac:dyDescent="0.2">
      <c r="A1282" t="s">
        <v>5</v>
      </c>
      <c r="B1282" t="s">
        <v>86</v>
      </c>
      <c r="C1282" s="1">
        <v>36891</v>
      </c>
      <c r="D1282">
        <v>6</v>
      </c>
      <c r="E1282">
        <v>167</v>
      </c>
    </row>
    <row r="1283" spans="1:5" x14ac:dyDescent="0.2">
      <c r="A1283" t="s">
        <v>5</v>
      </c>
      <c r="B1283" t="s">
        <v>86</v>
      </c>
      <c r="C1283" s="1">
        <v>37256</v>
      </c>
      <c r="D1283">
        <v>7</v>
      </c>
      <c r="E1283">
        <v>204</v>
      </c>
    </row>
    <row r="1284" spans="1:5" x14ac:dyDescent="0.2">
      <c r="A1284" t="s">
        <v>5</v>
      </c>
      <c r="B1284" t="s">
        <v>86</v>
      </c>
      <c r="C1284" s="1">
        <v>37621</v>
      </c>
      <c r="D1284">
        <v>7</v>
      </c>
      <c r="E1284">
        <v>216</v>
      </c>
    </row>
    <row r="1285" spans="1:5" x14ac:dyDescent="0.2">
      <c r="A1285" t="s">
        <v>5</v>
      </c>
      <c r="B1285" t="s">
        <v>86</v>
      </c>
      <c r="C1285" s="1">
        <v>37986</v>
      </c>
      <c r="D1285">
        <v>6</v>
      </c>
      <c r="E1285">
        <v>167</v>
      </c>
    </row>
    <row r="1286" spans="1:5" x14ac:dyDescent="0.2">
      <c r="A1286" t="s">
        <v>5</v>
      </c>
      <c r="B1286" t="s">
        <v>86</v>
      </c>
      <c r="C1286" s="1">
        <v>38352</v>
      </c>
      <c r="D1286">
        <v>6</v>
      </c>
      <c r="E1286">
        <v>230</v>
      </c>
    </row>
    <row r="1287" spans="1:5" x14ac:dyDescent="0.2">
      <c r="A1287" t="s">
        <v>5</v>
      </c>
      <c r="B1287" t="s">
        <v>86</v>
      </c>
      <c r="C1287" s="1">
        <v>38717</v>
      </c>
      <c r="D1287">
        <v>6</v>
      </c>
      <c r="E1287">
        <v>214</v>
      </c>
    </row>
    <row r="1288" spans="1:5" x14ac:dyDescent="0.2">
      <c r="A1288" t="s">
        <v>5</v>
      </c>
      <c r="B1288" t="s">
        <v>86</v>
      </c>
      <c r="C1288" s="1">
        <v>39082</v>
      </c>
      <c r="D1288">
        <v>6</v>
      </c>
      <c r="E1288">
        <v>254</v>
      </c>
    </row>
    <row r="1289" spans="1:5" x14ac:dyDescent="0.2">
      <c r="A1289" t="s">
        <v>5</v>
      </c>
      <c r="B1289" t="s">
        <v>86</v>
      </c>
      <c r="C1289" s="1">
        <v>39447</v>
      </c>
      <c r="D1289">
        <v>5</v>
      </c>
      <c r="E1289">
        <v>178</v>
      </c>
    </row>
    <row r="1290" spans="1:5" x14ac:dyDescent="0.2">
      <c r="A1290" t="s">
        <v>5</v>
      </c>
      <c r="B1290" t="s">
        <v>86</v>
      </c>
      <c r="C1290" s="1">
        <v>39813</v>
      </c>
      <c r="D1290">
        <v>5</v>
      </c>
      <c r="E1290">
        <v>197</v>
      </c>
    </row>
    <row r="1291" spans="1:5" x14ac:dyDescent="0.2">
      <c r="A1291" t="s">
        <v>5</v>
      </c>
      <c r="B1291" t="s">
        <v>86</v>
      </c>
      <c r="C1291" s="1">
        <v>40178</v>
      </c>
      <c r="D1291">
        <v>6</v>
      </c>
      <c r="E1291">
        <v>269</v>
      </c>
    </row>
    <row r="1292" spans="1:5" x14ac:dyDescent="0.2">
      <c r="A1292" t="s">
        <v>5</v>
      </c>
      <c r="B1292" t="s">
        <v>86</v>
      </c>
      <c r="C1292" s="1">
        <v>40543</v>
      </c>
      <c r="D1292">
        <v>6</v>
      </c>
      <c r="E1292">
        <v>282</v>
      </c>
    </row>
    <row r="1293" spans="1:5" x14ac:dyDescent="0.2">
      <c r="A1293" t="s">
        <v>5</v>
      </c>
      <c r="B1293" t="s">
        <v>86</v>
      </c>
      <c r="C1293" s="1">
        <v>40908</v>
      </c>
      <c r="D1293">
        <v>6</v>
      </c>
      <c r="E1293">
        <v>282</v>
      </c>
    </row>
    <row r="1294" spans="1:5" x14ac:dyDescent="0.2">
      <c r="A1294" t="s">
        <v>5</v>
      </c>
      <c r="B1294" t="s">
        <v>86</v>
      </c>
      <c r="C1294" s="1">
        <v>41274</v>
      </c>
      <c r="D1294">
        <v>6</v>
      </c>
      <c r="E1294">
        <v>297</v>
      </c>
    </row>
    <row r="1295" spans="1:5" x14ac:dyDescent="0.2">
      <c r="A1295" t="s">
        <v>5</v>
      </c>
      <c r="B1295" t="s">
        <v>86</v>
      </c>
      <c r="C1295" s="1">
        <v>41639</v>
      </c>
      <c r="D1295">
        <v>6</v>
      </c>
      <c r="E1295">
        <v>282</v>
      </c>
    </row>
    <row r="1296" spans="1:5" x14ac:dyDescent="0.2">
      <c r="A1296" t="s">
        <v>5</v>
      </c>
      <c r="B1296" t="s">
        <v>86</v>
      </c>
      <c r="C1296" s="1">
        <v>42004</v>
      </c>
      <c r="D1296">
        <v>7</v>
      </c>
      <c r="E1296">
        <v>334</v>
      </c>
    </row>
    <row r="1297" spans="1:5" x14ac:dyDescent="0.2">
      <c r="A1297" t="s">
        <v>5</v>
      </c>
      <c r="B1297" t="s">
        <v>86</v>
      </c>
      <c r="C1297" s="1">
        <v>42369</v>
      </c>
      <c r="D1297">
        <v>7</v>
      </c>
      <c r="E1297">
        <v>334</v>
      </c>
    </row>
    <row r="1298" spans="1:5" x14ac:dyDescent="0.2">
      <c r="A1298" t="s">
        <v>5</v>
      </c>
      <c r="B1298" t="s">
        <v>87</v>
      </c>
      <c r="C1298" s="1">
        <v>36891</v>
      </c>
      <c r="D1298">
        <v>71</v>
      </c>
      <c r="E1298">
        <v>4595</v>
      </c>
    </row>
    <row r="1299" spans="1:5" x14ac:dyDescent="0.2">
      <c r="A1299" t="s">
        <v>5</v>
      </c>
      <c r="B1299" t="s">
        <v>87</v>
      </c>
      <c r="C1299" s="1">
        <v>37256</v>
      </c>
      <c r="D1299">
        <v>74</v>
      </c>
      <c r="E1299">
        <v>4903</v>
      </c>
    </row>
    <row r="1300" spans="1:5" x14ac:dyDescent="0.2">
      <c r="A1300" t="s">
        <v>5</v>
      </c>
      <c r="B1300" t="s">
        <v>87</v>
      </c>
      <c r="C1300" s="1">
        <v>37621</v>
      </c>
      <c r="D1300">
        <v>74</v>
      </c>
      <c r="E1300">
        <v>5025</v>
      </c>
    </row>
    <row r="1301" spans="1:5" x14ac:dyDescent="0.2">
      <c r="A1301" t="s">
        <v>5</v>
      </c>
      <c r="B1301" t="s">
        <v>87</v>
      </c>
      <c r="C1301" s="1">
        <v>37986</v>
      </c>
      <c r="D1301">
        <v>70</v>
      </c>
      <c r="E1301">
        <v>4855</v>
      </c>
    </row>
    <row r="1302" spans="1:5" x14ac:dyDescent="0.2">
      <c r="A1302" t="s">
        <v>5</v>
      </c>
      <c r="B1302" t="s">
        <v>87</v>
      </c>
      <c r="C1302" s="1">
        <v>38352</v>
      </c>
      <c r="D1302">
        <v>69</v>
      </c>
      <c r="E1302">
        <v>4748</v>
      </c>
    </row>
    <row r="1303" spans="1:5" x14ac:dyDescent="0.2">
      <c r="A1303" t="s">
        <v>5</v>
      </c>
      <c r="B1303" t="s">
        <v>87</v>
      </c>
      <c r="C1303" s="1">
        <v>38717</v>
      </c>
      <c r="D1303">
        <v>72</v>
      </c>
      <c r="E1303">
        <v>4946</v>
      </c>
    </row>
    <row r="1304" spans="1:5" x14ac:dyDescent="0.2">
      <c r="A1304" t="s">
        <v>5</v>
      </c>
      <c r="B1304" t="s">
        <v>87</v>
      </c>
      <c r="C1304" s="1">
        <v>39082</v>
      </c>
      <c r="D1304">
        <v>71</v>
      </c>
      <c r="E1304">
        <v>5086</v>
      </c>
    </row>
    <row r="1305" spans="1:5" x14ac:dyDescent="0.2">
      <c r="A1305" t="s">
        <v>5</v>
      </c>
      <c r="B1305" t="s">
        <v>87</v>
      </c>
      <c r="C1305" s="1">
        <v>39447</v>
      </c>
      <c r="D1305">
        <v>75</v>
      </c>
      <c r="E1305">
        <v>5439</v>
      </c>
    </row>
    <row r="1306" spans="1:5" x14ac:dyDescent="0.2">
      <c r="A1306" t="s">
        <v>5</v>
      </c>
      <c r="B1306" t="s">
        <v>87</v>
      </c>
      <c r="C1306" s="1">
        <v>39813</v>
      </c>
      <c r="D1306">
        <v>75</v>
      </c>
      <c r="E1306">
        <v>5513</v>
      </c>
    </row>
    <row r="1307" spans="1:5" x14ac:dyDescent="0.2">
      <c r="A1307" t="s">
        <v>5</v>
      </c>
      <c r="B1307" t="s">
        <v>87</v>
      </c>
      <c r="C1307" s="1">
        <v>40178</v>
      </c>
      <c r="D1307">
        <v>73</v>
      </c>
      <c r="E1307">
        <v>5395</v>
      </c>
    </row>
    <row r="1308" spans="1:5" x14ac:dyDescent="0.2">
      <c r="A1308" t="s">
        <v>5</v>
      </c>
      <c r="B1308" t="s">
        <v>87</v>
      </c>
      <c r="C1308" s="1">
        <v>40543</v>
      </c>
      <c r="D1308">
        <v>71</v>
      </c>
      <c r="E1308">
        <v>5302</v>
      </c>
    </row>
    <row r="1309" spans="1:5" x14ac:dyDescent="0.2">
      <c r="A1309" t="s">
        <v>5</v>
      </c>
      <c r="B1309" t="s">
        <v>87</v>
      </c>
      <c r="C1309" s="1">
        <v>40908</v>
      </c>
      <c r="D1309">
        <v>70</v>
      </c>
      <c r="E1309">
        <v>5360</v>
      </c>
    </row>
    <row r="1310" spans="1:5" x14ac:dyDescent="0.2">
      <c r="A1310" t="s">
        <v>5</v>
      </c>
      <c r="B1310" t="s">
        <v>87</v>
      </c>
      <c r="C1310" s="1">
        <v>41274</v>
      </c>
      <c r="D1310">
        <v>70</v>
      </c>
      <c r="E1310">
        <v>5467</v>
      </c>
    </row>
    <row r="1311" spans="1:5" x14ac:dyDescent="0.2">
      <c r="A1311" t="s">
        <v>5</v>
      </c>
      <c r="B1311" t="s">
        <v>87</v>
      </c>
      <c r="C1311" s="1">
        <v>41639</v>
      </c>
      <c r="D1311">
        <v>71</v>
      </c>
      <c r="E1311">
        <v>5609</v>
      </c>
    </row>
    <row r="1312" spans="1:5" x14ac:dyDescent="0.2">
      <c r="A1312" t="s">
        <v>5</v>
      </c>
      <c r="B1312" t="s">
        <v>87</v>
      </c>
      <c r="C1312" s="1">
        <v>42004</v>
      </c>
      <c r="D1312">
        <v>71</v>
      </c>
      <c r="E1312">
        <v>5755</v>
      </c>
    </row>
    <row r="1313" spans="1:5" x14ac:dyDescent="0.2">
      <c r="A1313" t="s">
        <v>5</v>
      </c>
      <c r="B1313" t="s">
        <v>87</v>
      </c>
      <c r="C1313" s="1">
        <v>42369</v>
      </c>
      <c r="D1313">
        <v>71</v>
      </c>
      <c r="E1313">
        <v>5764</v>
      </c>
    </row>
    <row r="1314" spans="1:5" x14ac:dyDescent="0.2">
      <c r="A1314" t="s">
        <v>5</v>
      </c>
      <c r="B1314" t="s">
        <v>88</v>
      </c>
      <c r="C1314" s="1">
        <v>36891</v>
      </c>
      <c r="D1314">
        <v>5</v>
      </c>
      <c r="E1314">
        <v>76</v>
      </c>
    </row>
    <row r="1315" spans="1:5" x14ac:dyDescent="0.2">
      <c r="A1315" t="s">
        <v>5</v>
      </c>
      <c r="B1315" t="s">
        <v>88</v>
      </c>
      <c r="C1315" s="1">
        <v>37256</v>
      </c>
      <c r="D1315">
        <v>6</v>
      </c>
      <c r="E1315">
        <v>118</v>
      </c>
    </row>
    <row r="1316" spans="1:5" x14ac:dyDescent="0.2">
      <c r="A1316" t="s">
        <v>5</v>
      </c>
      <c r="B1316" t="s">
        <v>88</v>
      </c>
      <c r="C1316" s="1">
        <v>37621</v>
      </c>
      <c r="D1316">
        <v>6</v>
      </c>
      <c r="E1316">
        <v>118</v>
      </c>
    </row>
    <row r="1317" spans="1:5" x14ac:dyDescent="0.2">
      <c r="A1317" t="s">
        <v>5</v>
      </c>
      <c r="B1317" t="s">
        <v>88</v>
      </c>
      <c r="C1317" s="1">
        <v>37986</v>
      </c>
      <c r="D1317">
        <v>6</v>
      </c>
      <c r="E1317">
        <v>132</v>
      </c>
    </row>
    <row r="1318" spans="1:5" x14ac:dyDescent="0.2">
      <c r="A1318" t="s">
        <v>5</v>
      </c>
      <c r="B1318" t="s">
        <v>88</v>
      </c>
      <c r="C1318" s="1">
        <v>38352</v>
      </c>
      <c r="D1318">
        <v>4</v>
      </c>
      <c r="E1318">
        <v>94</v>
      </c>
    </row>
    <row r="1319" spans="1:5" x14ac:dyDescent="0.2">
      <c r="A1319" t="s">
        <v>5</v>
      </c>
      <c r="B1319" t="s">
        <v>88</v>
      </c>
      <c r="C1319" s="1">
        <v>38717</v>
      </c>
      <c r="D1319">
        <v>4</v>
      </c>
      <c r="E1319">
        <v>94</v>
      </c>
    </row>
    <row r="1320" spans="1:5" x14ac:dyDescent="0.2">
      <c r="A1320" t="s">
        <v>5</v>
      </c>
      <c r="B1320" t="s">
        <v>88</v>
      </c>
      <c r="C1320" s="1">
        <v>39082</v>
      </c>
      <c r="D1320">
        <v>4</v>
      </c>
      <c r="E1320">
        <v>91</v>
      </c>
    </row>
    <row r="1321" spans="1:5" x14ac:dyDescent="0.2">
      <c r="A1321" t="s">
        <v>5</v>
      </c>
      <c r="B1321" t="s">
        <v>88</v>
      </c>
      <c r="C1321" s="1">
        <v>39447</v>
      </c>
      <c r="D1321">
        <v>4</v>
      </c>
      <c r="E1321">
        <v>93</v>
      </c>
    </row>
    <row r="1322" spans="1:5" x14ac:dyDescent="0.2">
      <c r="A1322" t="s">
        <v>5</v>
      </c>
      <c r="B1322" t="s">
        <v>88</v>
      </c>
      <c r="C1322" s="1">
        <v>39813</v>
      </c>
      <c r="D1322">
        <v>4</v>
      </c>
      <c r="E1322">
        <v>93</v>
      </c>
    </row>
    <row r="1323" spans="1:5" x14ac:dyDescent="0.2">
      <c r="A1323" t="s">
        <v>5</v>
      </c>
      <c r="B1323" t="s">
        <v>88</v>
      </c>
      <c r="C1323" s="1">
        <v>40178</v>
      </c>
      <c r="D1323">
        <v>3</v>
      </c>
      <c r="E1323">
        <v>95</v>
      </c>
    </row>
    <row r="1324" spans="1:5" x14ac:dyDescent="0.2">
      <c r="A1324" t="s">
        <v>5</v>
      </c>
      <c r="B1324" t="s">
        <v>88</v>
      </c>
      <c r="C1324" s="1">
        <v>40543</v>
      </c>
      <c r="D1324">
        <v>3</v>
      </c>
      <c r="E1324">
        <v>109</v>
      </c>
    </row>
    <row r="1325" spans="1:5" x14ac:dyDescent="0.2">
      <c r="A1325" t="s">
        <v>5</v>
      </c>
      <c r="B1325" t="s">
        <v>88</v>
      </c>
      <c r="C1325" s="1">
        <v>40908</v>
      </c>
      <c r="D1325">
        <v>4</v>
      </c>
      <c r="E1325">
        <v>161</v>
      </c>
    </row>
    <row r="1326" spans="1:5" x14ac:dyDescent="0.2">
      <c r="A1326" t="s">
        <v>5</v>
      </c>
      <c r="B1326" t="s">
        <v>88</v>
      </c>
      <c r="C1326" s="1">
        <v>41274</v>
      </c>
      <c r="D1326">
        <v>4</v>
      </c>
      <c r="E1326">
        <v>161</v>
      </c>
    </row>
    <row r="1327" spans="1:5" x14ac:dyDescent="0.2">
      <c r="A1327" t="s">
        <v>5</v>
      </c>
      <c r="B1327" t="s">
        <v>88</v>
      </c>
      <c r="C1327" s="1">
        <v>41639</v>
      </c>
      <c r="D1327">
        <v>4</v>
      </c>
      <c r="E1327">
        <v>164</v>
      </c>
    </row>
    <row r="1328" spans="1:5" x14ac:dyDescent="0.2">
      <c r="A1328" t="s">
        <v>5</v>
      </c>
      <c r="B1328" t="s">
        <v>88</v>
      </c>
      <c r="C1328" s="1">
        <v>42004</v>
      </c>
      <c r="D1328">
        <v>4</v>
      </c>
      <c r="E1328">
        <v>164</v>
      </c>
    </row>
    <row r="1329" spans="1:5" x14ac:dyDescent="0.2">
      <c r="A1329" t="s">
        <v>5</v>
      </c>
      <c r="B1329" t="s">
        <v>88</v>
      </c>
      <c r="C1329" s="1">
        <v>42369</v>
      </c>
      <c r="D1329">
        <v>4</v>
      </c>
      <c r="E1329">
        <v>169</v>
      </c>
    </row>
    <row r="1330" spans="1:5" x14ac:dyDescent="0.2">
      <c r="A1330" t="s">
        <v>5</v>
      </c>
      <c r="B1330" t="s">
        <v>89</v>
      </c>
      <c r="C1330" s="1">
        <v>36891</v>
      </c>
      <c r="D1330">
        <v>3</v>
      </c>
      <c r="E1330">
        <v>52</v>
      </c>
    </row>
    <row r="1331" spans="1:5" x14ac:dyDescent="0.2">
      <c r="A1331" t="s">
        <v>5</v>
      </c>
      <c r="B1331" t="s">
        <v>89</v>
      </c>
      <c r="C1331" s="1">
        <v>37256</v>
      </c>
      <c r="D1331">
        <v>3</v>
      </c>
      <c r="E1331">
        <v>52</v>
      </c>
    </row>
    <row r="1332" spans="1:5" x14ac:dyDescent="0.2">
      <c r="A1332" t="s">
        <v>5</v>
      </c>
      <c r="B1332" t="s">
        <v>89</v>
      </c>
      <c r="C1332" s="1">
        <v>37621</v>
      </c>
      <c r="D1332">
        <v>3</v>
      </c>
      <c r="E1332">
        <v>52</v>
      </c>
    </row>
    <row r="1333" spans="1:5" x14ac:dyDescent="0.2">
      <c r="A1333" t="s">
        <v>5</v>
      </c>
      <c r="B1333" t="s">
        <v>89</v>
      </c>
      <c r="C1333" s="1">
        <v>37986</v>
      </c>
      <c r="D1333">
        <v>3</v>
      </c>
      <c r="E1333">
        <v>52</v>
      </c>
    </row>
    <row r="1334" spans="1:5" x14ac:dyDescent="0.2">
      <c r="A1334" t="s">
        <v>5</v>
      </c>
      <c r="B1334" t="s">
        <v>89</v>
      </c>
      <c r="C1334" s="1">
        <v>38352</v>
      </c>
      <c r="D1334">
        <v>3</v>
      </c>
      <c r="E1334">
        <v>54</v>
      </c>
    </row>
    <row r="1335" spans="1:5" x14ac:dyDescent="0.2">
      <c r="A1335" t="s">
        <v>5</v>
      </c>
      <c r="B1335" t="s">
        <v>89</v>
      </c>
      <c r="C1335" s="1">
        <v>38717</v>
      </c>
      <c r="D1335">
        <v>3</v>
      </c>
      <c r="E1335">
        <v>57</v>
      </c>
    </row>
    <row r="1336" spans="1:5" x14ac:dyDescent="0.2">
      <c r="A1336" t="s">
        <v>5</v>
      </c>
      <c r="B1336" t="s">
        <v>89</v>
      </c>
      <c r="C1336" s="1">
        <v>39082</v>
      </c>
      <c r="D1336">
        <v>3</v>
      </c>
      <c r="E1336">
        <v>57</v>
      </c>
    </row>
    <row r="1337" spans="1:5" x14ac:dyDescent="0.2">
      <c r="A1337" t="s">
        <v>5</v>
      </c>
      <c r="B1337" t="s">
        <v>89</v>
      </c>
      <c r="C1337" s="1">
        <v>39447</v>
      </c>
      <c r="D1337">
        <v>3</v>
      </c>
      <c r="E1337">
        <v>57</v>
      </c>
    </row>
    <row r="1338" spans="1:5" x14ac:dyDescent="0.2">
      <c r="A1338" t="s">
        <v>5</v>
      </c>
      <c r="B1338" t="s">
        <v>89</v>
      </c>
      <c r="C1338" s="1">
        <v>39813</v>
      </c>
      <c r="D1338">
        <v>3</v>
      </c>
      <c r="E1338">
        <v>57</v>
      </c>
    </row>
    <row r="1339" spans="1:5" x14ac:dyDescent="0.2">
      <c r="A1339" t="s">
        <v>5</v>
      </c>
      <c r="B1339" t="s">
        <v>89</v>
      </c>
      <c r="C1339" s="1">
        <v>40178</v>
      </c>
      <c r="D1339">
        <v>2</v>
      </c>
      <c r="E1339">
        <v>37</v>
      </c>
    </row>
    <row r="1340" spans="1:5" x14ac:dyDescent="0.2">
      <c r="A1340" t="s">
        <v>5</v>
      </c>
      <c r="B1340" t="s">
        <v>89</v>
      </c>
      <c r="C1340" s="1">
        <v>40543</v>
      </c>
      <c r="D1340">
        <v>2</v>
      </c>
      <c r="E1340">
        <v>37</v>
      </c>
    </row>
    <row r="1341" spans="1:5" x14ac:dyDescent="0.2">
      <c r="A1341" t="s">
        <v>5</v>
      </c>
      <c r="B1341" t="s">
        <v>89</v>
      </c>
      <c r="C1341" s="1">
        <v>40908</v>
      </c>
      <c r="D1341">
        <v>2</v>
      </c>
      <c r="E1341">
        <v>37</v>
      </c>
    </row>
    <row r="1342" spans="1:5" x14ac:dyDescent="0.2">
      <c r="A1342" t="s">
        <v>5</v>
      </c>
      <c r="B1342" t="s">
        <v>89</v>
      </c>
      <c r="C1342" s="1">
        <v>41274</v>
      </c>
      <c r="D1342">
        <v>1</v>
      </c>
      <c r="E1342">
        <v>20</v>
      </c>
    </row>
    <row r="1343" spans="1:5" x14ac:dyDescent="0.2">
      <c r="A1343" t="s">
        <v>5</v>
      </c>
      <c r="B1343" t="s">
        <v>89</v>
      </c>
      <c r="C1343" s="1">
        <v>41639</v>
      </c>
      <c r="D1343">
        <v>0</v>
      </c>
      <c r="E1343">
        <v>0</v>
      </c>
    </row>
    <row r="1344" spans="1:5" x14ac:dyDescent="0.2">
      <c r="A1344" t="s">
        <v>5</v>
      </c>
      <c r="B1344" t="s">
        <v>89</v>
      </c>
      <c r="C1344" s="1">
        <v>42004</v>
      </c>
      <c r="D1344">
        <v>0</v>
      </c>
      <c r="E1344">
        <v>0</v>
      </c>
    </row>
    <row r="1345" spans="1:5" x14ac:dyDescent="0.2">
      <c r="A1345" t="s">
        <v>5</v>
      </c>
      <c r="B1345" t="s">
        <v>89</v>
      </c>
      <c r="C1345" s="1">
        <v>42369</v>
      </c>
      <c r="D1345">
        <v>0</v>
      </c>
      <c r="E1345">
        <v>0</v>
      </c>
    </row>
    <row r="1346" spans="1:5" x14ac:dyDescent="0.2">
      <c r="A1346" t="s">
        <v>5</v>
      </c>
      <c r="B1346" t="s">
        <v>90</v>
      </c>
      <c r="C1346" s="1">
        <v>36891</v>
      </c>
      <c r="D1346">
        <v>14</v>
      </c>
      <c r="E1346">
        <v>581</v>
      </c>
    </row>
    <row r="1347" spans="1:5" x14ac:dyDescent="0.2">
      <c r="A1347" t="s">
        <v>5</v>
      </c>
      <c r="B1347" t="s">
        <v>90</v>
      </c>
      <c r="C1347" s="1">
        <v>37256</v>
      </c>
      <c r="D1347">
        <v>16</v>
      </c>
      <c r="E1347">
        <v>632</v>
      </c>
    </row>
    <row r="1348" spans="1:5" x14ac:dyDescent="0.2">
      <c r="A1348" t="s">
        <v>5</v>
      </c>
      <c r="B1348" t="s">
        <v>90</v>
      </c>
      <c r="C1348" s="1">
        <v>37621</v>
      </c>
      <c r="D1348">
        <v>16</v>
      </c>
      <c r="E1348">
        <v>730</v>
      </c>
    </row>
    <row r="1349" spans="1:5" x14ac:dyDescent="0.2">
      <c r="A1349" t="s">
        <v>5</v>
      </c>
      <c r="B1349" t="s">
        <v>90</v>
      </c>
      <c r="C1349" s="1">
        <v>37986</v>
      </c>
      <c r="D1349">
        <v>15</v>
      </c>
      <c r="E1349">
        <v>702</v>
      </c>
    </row>
    <row r="1350" spans="1:5" x14ac:dyDescent="0.2">
      <c r="A1350" t="s">
        <v>5</v>
      </c>
      <c r="B1350" t="s">
        <v>90</v>
      </c>
      <c r="C1350" s="1">
        <v>38352</v>
      </c>
      <c r="D1350">
        <v>12</v>
      </c>
      <c r="E1350">
        <v>578</v>
      </c>
    </row>
    <row r="1351" spans="1:5" x14ac:dyDescent="0.2">
      <c r="A1351" t="s">
        <v>5</v>
      </c>
      <c r="B1351" t="s">
        <v>90</v>
      </c>
      <c r="C1351" s="1">
        <v>38717</v>
      </c>
      <c r="D1351">
        <v>13</v>
      </c>
      <c r="E1351">
        <v>672</v>
      </c>
    </row>
    <row r="1352" spans="1:5" x14ac:dyDescent="0.2">
      <c r="A1352" t="s">
        <v>5</v>
      </c>
      <c r="B1352" t="s">
        <v>90</v>
      </c>
      <c r="C1352" s="1">
        <v>39082</v>
      </c>
      <c r="D1352">
        <v>13</v>
      </c>
      <c r="E1352">
        <v>620</v>
      </c>
    </row>
    <row r="1353" spans="1:5" x14ac:dyDescent="0.2">
      <c r="A1353" t="s">
        <v>5</v>
      </c>
      <c r="B1353" t="s">
        <v>90</v>
      </c>
      <c r="C1353" s="1">
        <v>39447</v>
      </c>
      <c r="D1353">
        <v>13</v>
      </c>
      <c r="E1353">
        <v>618</v>
      </c>
    </row>
    <row r="1354" spans="1:5" x14ac:dyDescent="0.2">
      <c r="A1354" t="s">
        <v>5</v>
      </c>
      <c r="B1354" t="s">
        <v>90</v>
      </c>
      <c r="C1354" s="1">
        <v>39813</v>
      </c>
      <c r="D1354">
        <v>14</v>
      </c>
      <c r="E1354">
        <v>665</v>
      </c>
    </row>
    <row r="1355" spans="1:5" x14ac:dyDescent="0.2">
      <c r="A1355" t="s">
        <v>5</v>
      </c>
      <c r="B1355" t="s">
        <v>90</v>
      </c>
      <c r="C1355" s="1">
        <v>40178</v>
      </c>
      <c r="D1355">
        <v>14</v>
      </c>
      <c r="E1355">
        <v>665</v>
      </c>
    </row>
    <row r="1356" spans="1:5" x14ac:dyDescent="0.2">
      <c r="A1356" t="s">
        <v>5</v>
      </c>
      <c r="B1356" t="s">
        <v>90</v>
      </c>
      <c r="C1356" s="1">
        <v>40543</v>
      </c>
      <c r="D1356">
        <v>14</v>
      </c>
      <c r="E1356">
        <v>674</v>
      </c>
    </row>
    <row r="1357" spans="1:5" x14ac:dyDescent="0.2">
      <c r="A1357" t="s">
        <v>5</v>
      </c>
      <c r="B1357" t="s">
        <v>90</v>
      </c>
      <c r="C1357" s="1">
        <v>40908</v>
      </c>
      <c r="D1357">
        <v>14</v>
      </c>
      <c r="E1357">
        <v>674</v>
      </c>
    </row>
    <row r="1358" spans="1:5" x14ac:dyDescent="0.2">
      <c r="A1358" t="s">
        <v>5</v>
      </c>
      <c r="B1358" t="s">
        <v>90</v>
      </c>
      <c r="C1358" s="1">
        <v>41274</v>
      </c>
      <c r="D1358">
        <v>14</v>
      </c>
      <c r="E1358">
        <v>674</v>
      </c>
    </row>
    <row r="1359" spans="1:5" x14ac:dyDescent="0.2">
      <c r="A1359" t="s">
        <v>5</v>
      </c>
      <c r="B1359" t="s">
        <v>90</v>
      </c>
      <c r="C1359" s="1">
        <v>41639</v>
      </c>
      <c r="D1359">
        <v>14</v>
      </c>
      <c r="E1359">
        <v>690</v>
      </c>
    </row>
    <row r="1360" spans="1:5" x14ac:dyDescent="0.2">
      <c r="A1360" t="s">
        <v>5</v>
      </c>
      <c r="B1360" t="s">
        <v>90</v>
      </c>
      <c r="C1360" s="1">
        <v>42004</v>
      </c>
      <c r="D1360">
        <v>15</v>
      </c>
      <c r="E1360">
        <v>716</v>
      </c>
    </row>
    <row r="1361" spans="1:5" x14ac:dyDescent="0.2">
      <c r="A1361" t="s">
        <v>5</v>
      </c>
      <c r="B1361" t="s">
        <v>90</v>
      </c>
      <c r="C1361" s="1">
        <v>42369</v>
      </c>
      <c r="D1361">
        <v>15</v>
      </c>
      <c r="E1361">
        <v>724</v>
      </c>
    </row>
    <row r="1362" spans="1:5" x14ac:dyDescent="0.2">
      <c r="A1362" t="s">
        <v>5</v>
      </c>
      <c r="B1362" t="s">
        <v>91</v>
      </c>
      <c r="C1362" s="1">
        <v>36891</v>
      </c>
      <c r="D1362">
        <v>29</v>
      </c>
      <c r="E1362">
        <v>1139</v>
      </c>
    </row>
    <row r="1363" spans="1:5" x14ac:dyDescent="0.2">
      <c r="A1363" t="s">
        <v>5</v>
      </c>
      <c r="B1363" t="s">
        <v>91</v>
      </c>
      <c r="C1363" s="1">
        <v>37256</v>
      </c>
      <c r="D1363">
        <v>30</v>
      </c>
      <c r="E1363">
        <v>1260</v>
      </c>
    </row>
    <row r="1364" spans="1:5" x14ac:dyDescent="0.2">
      <c r="A1364" t="s">
        <v>5</v>
      </c>
      <c r="B1364" t="s">
        <v>91</v>
      </c>
      <c r="C1364" s="1">
        <v>37621</v>
      </c>
      <c r="D1364">
        <v>30</v>
      </c>
      <c r="E1364">
        <v>1260</v>
      </c>
    </row>
    <row r="1365" spans="1:5" x14ac:dyDescent="0.2">
      <c r="A1365" t="s">
        <v>5</v>
      </c>
      <c r="B1365" t="s">
        <v>91</v>
      </c>
      <c r="C1365" s="1">
        <v>37986</v>
      </c>
      <c r="D1365">
        <v>29</v>
      </c>
      <c r="E1365">
        <v>1324</v>
      </c>
    </row>
    <row r="1366" spans="1:5" x14ac:dyDescent="0.2">
      <c r="A1366" t="s">
        <v>5</v>
      </c>
      <c r="B1366" t="s">
        <v>91</v>
      </c>
      <c r="C1366" s="1">
        <v>38352</v>
      </c>
      <c r="D1366">
        <v>28</v>
      </c>
      <c r="E1366">
        <v>1357</v>
      </c>
    </row>
    <row r="1367" spans="1:5" x14ac:dyDescent="0.2">
      <c r="A1367" t="s">
        <v>5</v>
      </c>
      <c r="B1367" t="s">
        <v>91</v>
      </c>
      <c r="C1367" s="1">
        <v>38717</v>
      </c>
      <c r="D1367">
        <v>28</v>
      </c>
      <c r="E1367">
        <v>1446</v>
      </c>
    </row>
    <row r="1368" spans="1:5" x14ac:dyDescent="0.2">
      <c r="A1368" t="s">
        <v>5</v>
      </c>
      <c r="B1368" t="s">
        <v>91</v>
      </c>
      <c r="C1368" s="1">
        <v>39082</v>
      </c>
      <c r="D1368">
        <v>29</v>
      </c>
      <c r="E1368">
        <v>1487</v>
      </c>
    </row>
    <row r="1369" spans="1:5" x14ac:dyDescent="0.2">
      <c r="A1369" t="s">
        <v>5</v>
      </c>
      <c r="B1369" t="s">
        <v>91</v>
      </c>
      <c r="C1369" s="1">
        <v>39447</v>
      </c>
      <c r="D1369">
        <v>30</v>
      </c>
      <c r="E1369">
        <v>1659</v>
      </c>
    </row>
    <row r="1370" spans="1:5" x14ac:dyDescent="0.2">
      <c r="A1370" t="s">
        <v>5</v>
      </c>
      <c r="B1370" t="s">
        <v>91</v>
      </c>
      <c r="C1370" s="1">
        <v>39813</v>
      </c>
      <c r="D1370">
        <v>33</v>
      </c>
      <c r="E1370">
        <v>1749</v>
      </c>
    </row>
    <row r="1371" spans="1:5" x14ac:dyDescent="0.2">
      <c r="A1371" t="s">
        <v>5</v>
      </c>
      <c r="B1371" t="s">
        <v>91</v>
      </c>
      <c r="C1371" s="1">
        <v>40178</v>
      </c>
      <c r="D1371">
        <v>33</v>
      </c>
      <c r="E1371">
        <v>1702</v>
      </c>
    </row>
    <row r="1372" spans="1:5" x14ac:dyDescent="0.2">
      <c r="A1372" t="s">
        <v>5</v>
      </c>
      <c r="B1372" t="s">
        <v>91</v>
      </c>
      <c r="C1372" s="1">
        <v>40543</v>
      </c>
      <c r="D1372">
        <v>31</v>
      </c>
      <c r="E1372">
        <v>1693</v>
      </c>
    </row>
    <row r="1373" spans="1:5" x14ac:dyDescent="0.2">
      <c r="A1373" t="s">
        <v>5</v>
      </c>
      <c r="B1373" t="s">
        <v>91</v>
      </c>
      <c r="C1373" s="1">
        <v>40908</v>
      </c>
      <c r="D1373">
        <v>32</v>
      </c>
      <c r="E1373">
        <v>1770</v>
      </c>
    </row>
    <row r="1374" spans="1:5" x14ac:dyDescent="0.2">
      <c r="A1374" t="s">
        <v>5</v>
      </c>
      <c r="B1374" t="s">
        <v>91</v>
      </c>
      <c r="C1374" s="1">
        <v>41274</v>
      </c>
      <c r="D1374">
        <v>32</v>
      </c>
      <c r="E1374">
        <v>1809</v>
      </c>
    </row>
    <row r="1375" spans="1:5" x14ac:dyDescent="0.2">
      <c r="A1375" t="s">
        <v>5</v>
      </c>
      <c r="B1375" t="s">
        <v>91</v>
      </c>
      <c r="C1375" s="1">
        <v>41639</v>
      </c>
      <c r="D1375">
        <v>33</v>
      </c>
      <c r="E1375">
        <v>1879</v>
      </c>
    </row>
    <row r="1376" spans="1:5" x14ac:dyDescent="0.2">
      <c r="A1376" t="s">
        <v>5</v>
      </c>
      <c r="B1376" t="s">
        <v>91</v>
      </c>
      <c r="C1376" s="1">
        <v>42004</v>
      </c>
      <c r="D1376">
        <v>30</v>
      </c>
      <c r="E1376">
        <v>1775</v>
      </c>
    </row>
    <row r="1377" spans="1:5" x14ac:dyDescent="0.2">
      <c r="A1377" t="s">
        <v>5</v>
      </c>
      <c r="B1377" t="s">
        <v>91</v>
      </c>
      <c r="C1377" s="1">
        <v>42369</v>
      </c>
      <c r="D1377">
        <v>31</v>
      </c>
      <c r="E1377">
        <v>1859</v>
      </c>
    </row>
    <row r="1378" spans="1:5" x14ac:dyDescent="0.2">
      <c r="A1378" t="s">
        <v>5</v>
      </c>
      <c r="B1378" t="s">
        <v>92</v>
      </c>
      <c r="C1378" s="1">
        <v>36891</v>
      </c>
      <c r="D1378">
        <v>3</v>
      </c>
      <c r="E1378">
        <v>57</v>
      </c>
    </row>
    <row r="1379" spans="1:5" x14ac:dyDescent="0.2">
      <c r="A1379" t="s">
        <v>5</v>
      </c>
      <c r="B1379" t="s">
        <v>92</v>
      </c>
      <c r="C1379" s="1">
        <v>37256</v>
      </c>
      <c r="D1379">
        <v>3</v>
      </c>
      <c r="E1379">
        <v>57</v>
      </c>
    </row>
    <row r="1380" spans="1:5" x14ac:dyDescent="0.2">
      <c r="A1380" t="s">
        <v>5</v>
      </c>
      <c r="B1380" t="s">
        <v>92</v>
      </c>
      <c r="C1380" s="1">
        <v>37621</v>
      </c>
      <c r="D1380">
        <v>3</v>
      </c>
      <c r="E1380">
        <v>57</v>
      </c>
    </row>
    <row r="1381" spans="1:5" x14ac:dyDescent="0.2">
      <c r="A1381" t="s">
        <v>5</v>
      </c>
      <c r="B1381" t="s">
        <v>92</v>
      </c>
      <c r="C1381" s="1">
        <v>37986</v>
      </c>
      <c r="D1381">
        <v>3</v>
      </c>
      <c r="E1381">
        <v>57</v>
      </c>
    </row>
    <row r="1382" spans="1:5" x14ac:dyDescent="0.2">
      <c r="A1382" t="s">
        <v>5</v>
      </c>
      <c r="B1382" t="s">
        <v>92</v>
      </c>
      <c r="C1382" s="1">
        <v>38352</v>
      </c>
      <c r="D1382">
        <v>3</v>
      </c>
      <c r="E1382">
        <v>57</v>
      </c>
    </row>
    <row r="1383" spans="1:5" x14ac:dyDescent="0.2">
      <c r="A1383" t="s">
        <v>5</v>
      </c>
      <c r="B1383" t="s">
        <v>92</v>
      </c>
      <c r="C1383" s="1">
        <v>38717</v>
      </c>
      <c r="D1383">
        <v>3</v>
      </c>
      <c r="E1383">
        <v>57</v>
      </c>
    </row>
    <row r="1384" spans="1:5" x14ac:dyDescent="0.2">
      <c r="A1384" t="s">
        <v>5</v>
      </c>
      <c r="B1384" t="s">
        <v>92</v>
      </c>
      <c r="C1384" s="1">
        <v>39082</v>
      </c>
      <c r="D1384">
        <v>3</v>
      </c>
      <c r="E1384">
        <v>57</v>
      </c>
    </row>
    <row r="1385" spans="1:5" x14ac:dyDescent="0.2">
      <c r="A1385" t="s">
        <v>5</v>
      </c>
      <c r="B1385" t="s">
        <v>92</v>
      </c>
      <c r="C1385" s="1">
        <v>39447</v>
      </c>
      <c r="D1385">
        <v>3</v>
      </c>
      <c r="E1385">
        <v>57</v>
      </c>
    </row>
    <row r="1386" spans="1:5" x14ac:dyDescent="0.2">
      <c r="A1386" t="s">
        <v>5</v>
      </c>
      <c r="B1386" t="s">
        <v>92</v>
      </c>
      <c r="C1386" s="1">
        <v>39813</v>
      </c>
      <c r="D1386">
        <v>3</v>
      </c>
      <c r="E1386">
        <v>57</v>
      </c>
    </row>
    <row r="1387" spans="1:5" x14ac:dyDescent="0.2">
      <c r="A1387" t="s">
        <v>5</v>
      </c>
      <c r="B1387" t="s">
        <v>92</v>
      </c>
      <c r="C1387" s="1">
        <v>40178</v>
      </c>
      <c r="D1387">
        <v>2</v>
      </c>
      <c r="E1387">
        <v>40</v>
      </c>
    </row>
    <row r="1388" spans="1:5" x14ac:dyDescent="0.2">
      <c r="A1388" t="s">
        <v>5</v>
      </c>
      <c r="B1388" t="s">
        <v>92</v>
      </c>
      <c r="C1388" s="1">
        <v>40543</v>
      </c>
      <c r="D1388">
        <v>2</v>
      </c>
      <c r="E1388">
        <v>40</v>
      </c>
    </row>
    <row r="1389" spans="1:5" x14ac:dyDescent="0.2">
      <c r="A1389" t="s">
        <v>5</v>
      </c>
      <c r="B1389" t="s">
        <v>92</v>
      </c>
      <c r="C1389" s="1">
        <v>40908</v>
      </c>
      <c r="D1389">
        <v>2</v>
      </c>
      <c r="E1389">
        <v>40</v>
      </c>
    </row>
    <row r="1390" spans="1:5" x14ac:dyDescent="0.2">
      <c r="A1390" t="s">
        <v>5</v>
      </c>
      <c r="B1390" t="s">
        <v>92</v>
      </c>
      <c r="C1390" s="1">
        <v>41274</v>
      </c>
      <c r="D1390">
        <v>1</v>
      </c>
      <c r="E1390">
        <v>20</v>
      </c>
    </row>
    <row r="1391" spans="1:5" x14ac:dyDescent="0.2">
      <c r="A1391" t="s">
        <v>5</v>
      </c>
      <c r="B1391" t="s">
        <v>92</v>
      </c>
      <c r="C1391" s="1">
        <v>41639</v>
      </c>
      <c r="D1391">
        <v>2</v>
      </c>
      <c r="E1391">
        <v>40</v>
      </c>
    </row>
    <row r="1392" spans="1:5" x14ac:dyDescent="0.2">
      <c r="A1392" t="s">
        <v>5</v>
      </c>
      <c r="B1392" t="s">
        <v>92</v>
      </c>
      <c r="C1392" s="1">
        <v>42004</v>
      </c>
      <c r="D1392">
        <v>2</v>
      </c>
      <c r="E1392">
        <v>40</v>
      </c>
    </row>
    <row r="1393" spans="1:5" x14ac:dyDescent="0.2">
      <c r="A1393" t="s">
        <v>5</v>
      </c>
      <c r="B1393" t="s">
        <v>92</v>
      </c>
      <c r="C1393" s="1">
        <v>42369</v>
      </c>
      <c r="D1393">
        <v>2</v>
      </c>
      <c r="E1393">
        <v>40</v>
      </c>
    </row>
    <row r="1394" spans="1:5" x14ac:dyDescent="0.2">
      <c r="A1394" t="s">
        <v>93</v>
      </c>
      <c r="B1394" t="s">
        <v>6</v>
      </c>
      <c r="C1394" s="1">
        <v>36891</v>
      </c>
      <c r="D1394">
        <v>29</v>
      </c>
      <c r="E1394">
        <v>342</v>
      </c>
    </row>
    <row r="1395" spans="1:5" x14ac:dyDescent="0.2">
      <c r="A1395" t="s">
        <v>93</v>
      </c>
      <c r="B1395" t="s">
        <v>6</v>
      </c>
      <c r="C1395" s="1">
        <v>37256</v>
      </c>
      <c r="D1395">
        <v>35</v>
      </c>
      <c r="E1395">
        <v>410</v>
      </c>
    </row>
    <row r="1396" spans="1:5" x14ac:dyDescent="0.2">
      <c r="A1396" t="s">
        <v>93</v>
      </c>
      <c r="B1396" t="s">
        <v>6</v>
      </c>
      <c r="C1396" s="1">
        <v>37621</v>
      </c>
      <c r="D1396">
        <v>34</v>
      </c>
      <c r="E1396">
        <v>404</v>
      </c>
    </row>
    <row r="1397" spans="1:5" x14ac:dyDescent="0.2">
      <c r="A1397" t="s">
        <v>93</v>
      </c>
      <c r="B1397" t="s">
        <v>6</v>
      </c>
      <c r="C1397" s="1">
        <v>37986</v>
      </c>
      <c r="D1397">
        <v>35</v>
      </c>
      <c r="E1397">
        <v>412</v>
      </c>
    </row>
    <row r="1398" spans="1:5" x14ac:dyDescent="0.2">
      <c r="A1398" t="s">
        <v>93</v>
      </c>
      <c r="B1398" t="s">
        <v>6</v>
      </c>
      <c r="C1398" s="1">
        <v>38352</v>
      </c>
      <c r="D1398">
        <v>32</v>
      </c>
      <c r="E1398">
        <v>384</v>
      </c>
    </row>
    <row r="1399" spans="1:5" x14ac:dyDescent="0.2">
      <c r="A1399" t="s">
        <v>93</v>
      </c>
      <c r="B1399" t="s">
        <v>6</v>
      </c>
      <c r="C1399" s="1">
        <v>38717</v>
      </c>
      <c r="D1399">
        <v>34</v>
      </c>
      <c r="E1399">
        <v>414</v>
      </c>
    </row>
    <row r="1400" spans="1:5" x14ac:dyDescent="0.2">
      <c r="A1400" t="s">
        <v>93</v>
      </c>
      <c r="B1400" t="s">
        <v>6</v>
      </c>
      <c r="C1400" s="1">
        <v>39082</v>
      </c>
      <c r="D1400">
        <v>33</v>
      </c>
      <c r="E1400">
        <v>400</v>
      </c>
    </row>
    <row r="1401" spans="1:5" x14ac:dyDescent="0.2">
      <c r="A1401" t="s">
        <v>93</v>
      </c>
      <c r="B1401" t="s">
        <v>6</v>
      </c>
      <c r="C1401" s="1">
        <v>39447</v>
      </c>
      <c r="D1401">
        <v>30</v>
      </c>
      <c r="E1401">
        <v>358</v>
      </c>
    </row>
    <row r="1402" spans="1:5" x14ac:dyDescent="0.2">
      <c r="A1402" t="s">
        <v>93</v>
      </c>
      <c r="B1402" t="s">
        <v>6</v>
      </c>
      <c r="C1402" s="1">
        <v>39813</v>
      </c>
      <c r="D1402">
        <v>28</v>
      </c>
      <c r="E1402">
        <v>350</v>
      </c>
    </row>
    <row r="1403" spans="1:5" x14ac:dyDescent="0.2">
      <c r="A1403" t="s">
        <v>93</v>
      </c>
      <c r="B1403" t="s">
        <v>6</v>
      </c>
      <c r="C1403" s="1">
        <v>40178</v>
      </c>
      <c r="D1403">
        <v>27</v>
      </c>
      <c r="E1403">
        <v>332</v>
      </c>
    </row>
    <row r="1404" spans="1:5" x14ac:dyDescent="0.2">
      <c r="A1404" t="s">
        <v>93</v>
      </c>
      <c r="B1404" t="s">
        <v>6</v>
      </c>
      <c r="C1404" s="1">
        <v>40543</v>
      </c>
      <c r="D1404">
        <v>27</v>
      </c>
      <c r="E1404">
        <v>326</v>
      </c>
    </row>
    <row r="1405" spans="1:5" x14ac:dyDescent="0.2">
      <c r="A1405" t="s">
        <v>93</v>
      </c>
      <c r="B1405" t="s">
        <v>6</v>
      </c>
      <c r="C1405" s="1">
        <v>40908</v>
      </c>
      <c r="D1405">
        <v>25</v>
      </c>
      <c r="E1405">
        <v>304</v>
      </c>
    </row>
    <row r="1406" spans="1:5" x14ac:dyDescent="0.2">
      <c r="A1406" t="s">
        <v>93</v>
      </c>
      <c r="B1406" t="s">
        <v>6</v>
      </c>
      <c r="C1406" s="1">
        <v>41274</v>
      </c>
      <c r="D1406">
        <v>27</v>
      </c>
      <c r="E1406">
        <v>342</v>
      </c>
    </row>
    <row r="1407" spans="1:5" x14ac:dyDescent="0.2">
      <c r="A1407" t="s">
        <v>93</v>
      </c>
      <c r="B1407" t="s">
        <v>6</v>
      </c>
      <c r="C1407" s="1">
        <v>41639</v>
      </c>
      <c r="D1407">
        <v>27</v>
      </c>
      <c r="E1407">
        <v>334</v>
      </c>
    </row>
    <row r="1408" spans="1:5" x14ac:dyDescent="0.2">
      <c r="A1408" t="s">
        <v>93</v>
      </c>
      <c r="B1408" t="s">
        <v>6</v>
      </c>
      <c r="C1408" s="1">
        <v>42004</v>
      </c>
      <c r="D1408">
        <v>28</v>
      </c>
      <c r="E1408">
        <v>346</v>
      </c>
    </row>
    <row r="1409" spans="1:5" x14ac:dyDescent="0.2">
      <c r="A1409" t="s">
        <v>93</v>
      </c>
      <c r="B1409" t="s">
        <v>6</v>
      </c>
      <c r="C1409" s="1">
        <v>42369</v>
      </c>
      <c r="D1409">
        <v>23</v>
      </c>
      <c r="E1409">
        <v>292</v>
      </c>
    </row>
    <row r="1410" spans="1:5" x14ac:dyDescent="0.2">
      <c r="A1410" t="s">
        <v>93</v>
      </c>
      <c r="B1410" t="s">
        <v>7</v>
      </c>
      <c r="C1410" s="1">
        <v>36891</v>
      </c>
      <c r="D1410">
        <v>929</v>
      </c>
      <c r="E1410">
        <v>9966</v>
      </c>
    </row>
    <row r="1411" spans="1:5" x14ac:dyDescent="0.2">
      <c r="A1411" t="s">
        <v>93</v>
      </c>
      <c r="B1411" t="s">
        <v>7</v>
      </c>
      <c r="C1411" s="1">
        <v>37256</v>
      </c>
      <c r="D1411">
        <v>938</v>
      </c>
      <c r="E1411">
        <v>10099</v>
      </c>
    </row>
    <row r="1412" spans="1:5" x14ac:dyDescent="0.2">
      <c r="A1412" t="s">
        <v>93</v>
      </c>
      <c r="B1412" t="s">
        <v>7</v>
      </c>
      <c r="C1412" s="1">
        <v>37621</v>
      </c>
      <c r="D1412">
        <v>936</v>
      </c>
      <c r="E1412">
        <v>10079</v>
      </c>
    </row>
    <row r="1413" spans="1:5" x14ac:dyDescent="0.2">
      <c r="A1413" t="s">
        <v>93</v>
      </c>
      <c r="B1413" t="s">
        <v>7</v>
      </c>
      <c r="C1413" s="1">
        <v>37986</v>
      </c>
      <c r="D1413">
        <v>901</v>
      </c>
      <c r="E1413">
        <v>9744</v>
      </c>
    </row>
    <row r="1414" spans="1:5" x14ac:dyDescent="0.2">
      <c r="A1414" t="s">
        <v>93</v>
      </c>
      <c r="B1414" t="s">
        <v>7</v>
      </c>
      <c r="C1414" s="1">
        <v>38352</v>
      </c>
      <c r="D1414">
        <v>825</v>
      </c>
      <c r="E1414">
        <v>9005</v>
      </c>
    </row>
    <row r="1415" spans="1:5" x14ac:dyDescent="0.2">
      <c r="A1415" t="s">
        <v>93</v>
      </c>
      <c r="B1415" t="s">
        <v>7</v>
      </c>
      <c r="C1415" s="1">
        <v>38717</v>
      </c>
      <c r="D1415">
        <v>795</v>
      </c>
      <c r="E1415">
        <v>8695</v>
      </c>
    </row>
    <row r="1416" spans="1:5" x14ac:dyDescent="0.2">
      <c r="A1416" t="s">
        <v>93</v>
      </c>
      <c r="B1416" t="s">
        <v>7</v>
      </c>
      <c r="C1416" s="1">
        <v>39082</v>
      </c>
      <c r="D1416">
        <v>765</v>
      </c>
      <c r="E1416">
        <v>8430</v>
      </c>
    </row>
    <row r="1417" spans="1:5" x14ac:dyDescent="0.2">
      <c r="A1417" t="s">
        <v>93</v>
      </c>
      <c r="B1417" t="s">
        <v>7</v>
      </c>
      <c r="C1417" s="1">
        <v>39447</v>
      </c>
      <c r="D1417">
        <v>749</v>
      </c>
      <c r="E1417">
        <v>8274</v>
      </c>
    </row>
    <row r="1418" spans="1:5" x14ac:dyDescent="0.2">
      <c r="A1418" t="s">
        <v>93</v>
      </c>
      <c r="B1418" t="s">
        <v>7</v>
      </c>
      <c r="C1418" s="1">
        <v>39813</v>
      </c>
      <c r="D1418">
        <v>733</v>
      </c>
      <c r="E1418">
        <v>8132</v>
      </c>
    </row>
    <row r="1419" spans="1:5" x14ac:dyDescent="0.2">
      <c r="A1419" t="s">
        <v>93</v>
      </c>
      <c r="B1419" t="s">
        <v>7</v>
      </c>
      <c r="C1419" s="1">
        <v>40178</v>
      </c>
      <c r="D1419">
        <v>728</v>
      </c>
      <c r="E1419">
        <v>8122</v>
      </c>
    </row>
    <row r="1420" spans="1:5" x14ac:dyDescent="0.2">
      <c r="A1420" t="s">
        <v>93</v>
      </c>
      <c r="B1420" t="s">
        <v>7</v>
      </c>
      <c r="C1420" s="1">
        <v>40543</v>
      </c>
      <c r="D1420">
        <v>717</v>
      </c>
      <c r="E1420">
        <v>8014</v>
      </c>
    </row>
    <row r="1421" spans="1:5" x14ac:dyDescent="0.2">
      <c r="A1421" t="s">
        <v>93</v>
      </c>
      <c r="B1421" t="s">
        <v>7</v>
      </c>
      <c r="C1421" s="1">
        <v>40908</v>
      </c>
      <c r="D1421">
        <v>689</v>
      </c>
      <c r="E1421">
        <v>7700</v>
      </c>
    </row>
    <row r="1422" spans="1:5" x14ac:dyDescent="0.2">
      <c r="A1422" t="s">
        <v>93</v>
      </c>
      <c r="B1422" t="s">
        <v>7</v>
      </c>
      <c r="C1422" s="1">
        <v>41274</v>
      </c>
      <c r="D1422">
        <v>659</v>
      </c>
      <c r="E1422">
        <v>7357</v>
      </c>
    </row>
    <row r="1423" spans="1:5" x14ac:dyDescent="0.2">
      <c r="A1423" t="s">
        <v>93</v>
      </c>
      <c r="B1423" t="s">
        <v>7</v>
      </c>
      <c r="C1423" s="1">
        <v>41639</v>
      </c>
      <c r="D1423">
        <v>624</v>
      </c>
      <c r="E1423">
        <v>6957</v>
      </c>
    </row>
    <row r="1424" spans="1:5" x14ac:dyDescent="0.2">
      <c r="A1424" t="s">
        <v>93</v>
      </c>
      <c r="B1424" t="s">
        <v>7</v>
      </c>
      <c r="C1424" s="1">
        <v>42004</v>
      </c>
      <c r="D1424">
        <v>558</v>
      </c>
      <c r="E1424">
        <v>6239</v>
      </c>
    </row>
    <row r="1425" spans="1:5" x14ac:dyDescent="0.2">
      <c r="A1425" t="s">
        <v>93</v>
      </c>
      <c r="B1425" t="s">
        <v>7</v>
      </c>
      <c r="C1425" s="1">
        <v>42369</v>
      </c>
      <c r="D1425">
        <v>538</v>
      </c>
      <c r="E1425">
        <v>5949</v>
      </c>
    </row>
    <row r="1426" spans="1:5" x14ac:dyDescent="0.2">
      <c r="A1426" t="s">
        <v>93</v>
      </c>
      <c r="B1426" t="s">
        <v>8</v>
      </c>
      <c r="C1426" s="1">
        <v>36891</v>
      </c>
      <c r="D1426">
        <v>112</v>
      </c>
      <c r="E1426">
        <v>1239</v>
      </c>
    </row>
    <row r="1427" spans="1:5" x14ac:dyDescent="0.2">
      <c r="A1427" t="s">
        <v>93</v>
      </c>
      <c r="B1427" t="s">
        <v>8</v>
      </c>
      <c r="C1427" s="1">
        <v>37256</v>
      </c>
      <c r="D1427">
        <v>107</v>
      </c>
      <c r="E1427">
        <v>1199</v>
      </c>
    </row>
    <row r="1428" spans="1:5" x14ac:dyDescent="0.2">
      <c r="A1428" t="s">
        <v>93</v>
      </c>
      <c r="B1428" t="s">
        <v>8</v>
      </c>
      <c r="C1428" s="1">
        <v>37621</v>
      </c>
      <c r="D1428">
        <v>112</v>
      </c>
      <c r="E1428">
        <v>1273</v>
      </c>
    </row>
    <row r="1429" spans="1:5" x14ac:dyDescent="0.2">
      <c r="A1429" t="s">
        <v>93</v>
      </c>
      <c r="B1429" t="s">
        <v>8</v>
      </c>
      <c r="C1429" s="1">
        <v>37986</v>
      </c>
      <c r="D1429">
        <v>105</v>
      </c>
      <c r="E1429">
        <v>1217</v>
      </c>
    </row>
    <row r="1430" spans="1:5" x14ac:dyDescent="0.2">
      <c r="A1430" t="s">
        <v>93</v>
      </c>
      <c r="B1430" t="s">
        <v>8</v>
      </c>
      <c r="C1430" s="1">
        <v>38352</v>
      </c>
      <c r="D1430">
        <v>114</v>
      </c>
      <c r="E1430">
        <v>1327</v>
      </c>
    </row>
    <row r="1431" spans="1:5" x14ac:dyDescent="0.2">
      <c r="A1431" t="s">
        <v>93</v>
      </c>
      <c r="B1431" t="s">
        <v>8</v>
      </c>
      <c r="C1431" s="1">
        <v>38717</v>
      </c>
      <c r="D1431">
        <v>119</v>
      </c>
      <c r="E1431">
        <v>1374</v>
      </c>
    </row>
    <row r="1432" spans="1:5" x14ac:dyDescent="0.2">
      <c r="A1432" t="s">
        <v>93</v>
      </c>
      <c r="B1432" t="s">
        <v>8</v>
      </c>
      <c r="C1432" s="1">
        <v>39082</v>
      </c>
      <c r="D1432">
        <v>121</v>
      </c>
      <c r="E1432">
        <v>1406</v>
      </c>
    </row>
    <row r="1433" spans="1:5" x14ac:dyDescent="0.2">
      <c r="A1433" t="s">
        <v>93</v>
      </c>
      <c r="B1433" t="s">
        <v>8</v>
      </c>
      <c r="C1433" s="1">
        <v>39447</v>
      </c>
      <c r="D1433">
        <v>109</v>
      </c>
      <c r="E1433">
        <v>1284</v>
      </c>
    </row>
    <row r="1434" spans="1:5" x14ac:dyDescent="0.2">
      <c r="A1434" t="s">
        <v>93</v>
      </c>
      <c r="B1434" t="s">
        <v>8</v>
      </c>
      <c r="C1434" s="1">
        <v>39813</v>
      </c>
      <c r="D1434">
        <v>112</v>
      </c>
      <c r="E1434">
        <v>1330</v>
      </c>
    </row>
    <row r="1435" spans="1:5" x14ac:dyDescent="0.2">
      <c r="A1435" t="s">
        <v>93</v>
      </c>
      <c r="B1435" t="s">
        <v>8</v>
      </c>
      <c r="C1435" s="1">
        <v>40178</v>
      </c>
      <c r="D1435">
        <v>110</v>
      </c>
      <c r="E1435">
        <v>1310</v>
      </c>
    </row>
    <row r="1436" spans="1:5" x14ac:dyDescent="0.2">
      <c r="A1436" t="s">
        <v>93</v>
      </c>
      <c r="B1436" t="s">
        <v>8</v>
      </c>
      <c r="C1436" s="1">
        <v>40543</v>
      </c>
      <c r="D1436">
        <v>110</v>
      </c>
      <c r="E1436">
        <v>1328</v>
      </c>
    </row>
    <row r="1437" spans="1:5" x14ac:dyDescent="0.2">
      <c r="A1437" t="s">
        <v>93</v>
      </c>
      <c r="B1437" t="s">
        <v>8</v>
      </c>
      <c r="C1437" s="1">
        <v>40908</v>
      </c>
      <c r="D1437">
        <v>101</v>
      </c>
      <c r="E1437">
        <v>1212</v>
      </c>
    </row>
    <row r="1438" spans="1:5" x14ac:dyDescent="0.2">
      <c r="A1438" t="s">
        <v>93</v>
      </c>
      <c r="B1438" t="s">
        <v>8</v>
      </c>
      <c r="C1438" s="1">
        <v>41274</v>
      </c>
      <c r="D1438">
        <v>106</v>
      </c>
      <c r="E1438">
        <v>1260</v>
      </c>
    </row>
    <row r="1439" spans="1:5" x14ac:dyDescent="0.2">
      <c r="A1439" t="s">
        <v>93</v>
      </c>
      <c r="B1439" t="s">
        <v>8</v>
      </c>
      <c r="C1439" s="1">
        <v>41639</v>
      </c>
      <c r="D1439">
        <v>100</v>
      </c>
      <c r="E1439">
        <v>1204</v>
      </c>
    </row>
    <row r="1440" spans="1:5" x14ac:dyDescent="0.2">
      <c r="A1440" t="s">
        <v>93</v>
      </c>
      <c r="B1440" t="s">
        <v>8</v>
      </c>
      <c r="C1440" s="1">
        <v>42004</v>
      </c>
      <c r="D1440">
        <v>89</v>
      </c>
      <c r="E1440">
        <v>1084</v>
      </c>
    </row>
    <row r="1441" spans="1:5" x14ac:dyDescent="0.2">
      <c r="A1441" t="s">
        <v>93</v>
      </c>
      <c r="B1441" t="s">
        <v>8</v>
      </c>
      <c r="C1441" s="1">
        <v>42369</v>
      </c>
      <c r="D1441">
        <v>85</v>
      </c>
      <c r="E1441">
        <v>1042</v>
      </c>
    </row>
    <row r="1442" spans="1:5" x14ac:dyDescent="0.2">
      <c r="A1442" t="s">
        <v>93</v>
      </c>
      <c r="B1442" t="s">
        <v>9</v>
      </c>
      <c r="C1442" s="1">
        <v>36891</v>
      </c>
      <c r="D1442">
        <v>132</v>
      </c>
      <c r="E1442">
        <v>1483</v>
      </c>
    </row>
    <row r="1443" spans="1:5" x14ac:dyDescent="0.2">
      <c r="A1443" t="s">
        <v>93</v>
      </c>
      <c r="B1443" t="s">
        <v>9</v>
      </c>
      <c r="C1443" s="1">
        <v>37256</v>
      </c>
      <c r="D1443">
        <v>139</v>
      </c>
      <c r="E1443">
        <v>1560</v>
      </c>
    </row>
    <row r="1444" spans="1:5" x14ac:dyDescent="0.2">
      <c r="A1444" t="s">
        <v>93</v>
      </c>
      <c r="B1444" t="s">
        <v>9</v>
      </c>
      <c r="C1444" s="1">
        <v>37621</v>
      </c>
      <c r="D1444">
        <v>137</v>
      </c>
      <c r="E1444">
        <v>1553</v>
      </c>
    </row>
    <row r="1445" spans="1:5" x14ac:dyDescent="0.2">
      <c r="A1445" t="s">
        <v>93</v>
      </c>
      <c r="B1445" t="s">
        <v>9</v>
      </c>
      <c r="C1445" s="1">
        <v>37986</v>
      </c>
      <c r="D1445">
        <v>144</v>
      </c>
      <c r="E1445">
        <v>1637</v>
      </c>
    </row>
    <row r="1446" spans="1:5" x14ac:dyDescent="0.2">
      <c r="A1446" t="s">
        <v>93</v>
      </c>
      <c r="B1446" t="s">
        <v>9</v>
      </c>
      <c r="C1446" s="1">
        <v>38352</v>
      </c>
      <c r="D1446">
        <v>133</v>
      </c>
      <c r="E1446">
        <v>1527</v>
      </c>
    </row>
    <row r="1447" spans="1:5" x14ac:dyDescent="0.2">
      <c r="A1447" t="s">
        <v>93</v>
      </c>
      <c r="B1447" t="s">
        <v>9</v>
      </c>
      <c r="C1447" s="1">
        <v>38717</v>
      </c>
      <c r="D1447">
        <v>132</v>
      </c>
      <c r="E1447">
        <v>1524</v>
      </c>
    </row>
    <row r="1448" spans="1:5" x14ac:dyDescent="0.2">
      <c r="A1448" t="s">
        <v>93</v>
      </c>
      <c r="B1448" t="s">
        <v>9</v>
      </c>
      <c r="C1448" s="1">
        <v>39082</v>
      </c>
      <c r="D1448">
        <v>127</v>
      </c>
      <c r="E1448">
        <v>1485</v>
      </c>
    </row>
    <row r="1449" spans="1:5" x14ac:dyDescent="0.2">
      <c r="A1449" t="s">
        <v>93</v>
      </c>
      <c r="B1449" t="s">
        <v>9</v>
      </c>
      <c r="C1449" s="1">
        <v>39447</v>
      </c>
      <c r="D1449">
        <v>121</v>
      </c>
      <c r="E1449">
        <v>1448</v>
      </c>
    </row>
    <row r="1450" spans="1:5" x14ac:dyDescent="0.2">
      <c r="A1450" t="s">
        <v>93</v>
      </c>
      <c r="B1450" t="s">
        <v>9</v>
      </c>
      <c r="C1450" s="1">
        <v>39813</v>
      </c>
      <c r="D1450">
        <v>116</v>
      </c>
      <c r="E1450">
        <v>1410</v>
      </c>
    </row>
    <row r="1451" spans="1:5" x14ac:dyDescent="0.2">
      <c r="A1451" t="s">
        <v>93</v>
      </c>
      <c r="B1451" t="s">
        <v>9</v>
      </c>
      <c r="C1451" s="1">
        <v>40178</v>
      </c>
      <c r="D1451">
        <v>120</v>
      </c>
      <c r="E1451">
        <v>1466</v>
      </c>
    </row>
    <row r="1452" spans="1:5" x14ac:dyDescent="0.2">
      <c r="A1452" t="s">
        <v>93</v>
      </c>
      <c r="B1452" t="s">
        <v>9</v>
      </c>
      <c r="C1452" s="1">
        <v>40543</v>
      </c>
      <c r="D1452">
        <v>128</v>
      </c>
      <c r="E1452">
        <v>1530</v>
      </c>
    </row>
    <row r="1453" spans="1:5" x14ac:dyDescent="0.2">
      <c r="A1453" t="s">
        <v>93</v>
      </c>
      <c r="B1453" t="s">
        <v>9</v>
      </c>
      <c r="C1453" s="1">
        <v>40908</v>
      </c>
      <c r="D1453">
        <v>121</v>
      </c>
      <c r="E1453">
        <v>1462</v>
      </c>
    </row>
    <row r="1454" spans="1:5" x14ac:dyDescent="0.2">
      <c r="A1454" t="s">
        <v>93</v>
      </c>
      <c r="B1454" t="s">
        <v>9</v>
      </c>
      <c r="C1454" s="1">
        <v>41274</v>
      </c>
      <c r="D1454">
        <v>115</v>
      </c>
      <c r="E1454">
        <v>1396</v>
      </c>
    </row>
    <row r="1455" spans="1:5" x14ac:dyDescent="0.2">
      <c r="A1455" t="s">
        <v>93</v>
      </c>
      <c r="B1455" t="s">
        <v>9</v>
      </c>
      <c r="C1455" s="1">
        <v>41639</v>
      </c>
      <c r="D1455">
        <v>118</v>
      </c>
      <c r="E1455">
        <v>1434</v>
      </c>
    </row>
    <row r="1456" spans="1:5" x14ac:dyDescent="0.2">
      <c r="A1456" t="s">
        <v>93</v>
      </c>
      <c r="B1456" t="s">
        <v>9</v>
      </c>
      <c r="C1456" s="1">
        <v>42004</v>
      </c>
      <c r="D1456">
        <v>109</v>
      </c>
      <c r="E1456">
        <v>1328</v>
      </c>
    </row>
    <row r="1457" spans="1:5" x14ac:dyDescent="0.2">
      <c r="A1457" t="s">
        <v>93</v>
      </c>
      <c r="B1457" t="s">
        <v>9</v>
      </c>
      <c r="C1457" s="1">
        <v>42369</v>
      </c>
      <c r="D1457">
        <v>106</v>
      </c>
      <c r="E1457">
        <v>1300</v>
      </c>
    </row>
    <row r="1458" spans="1:5" x14ac:dyDescent="0.2">
      <c r="A1458" t="s">
        <v>93</v>
      </c>
      <c r="B1458" t="s">
        <v>10</v>
      </c>
      <c r="C1458" s="1">
        <v>36891</v>
      </c>
      <c r="D1458">
        <v>149</v>
      </c>
      <c r="E1458">
        <v>1690</v>
      </c>
    </row>
    <row r="1459" spans="1:5" x14ac:dyDescent="0.2">
      <c r="A1459" t="s">
        <v>93</v>
      </c>
      <c r="B1459" t="s">
        <v>10</v>
      </c>
      <c r="C1459" s="1">
        <v>37256</v>
      </c>
      <c r="D1459">
        <v>160</v>
      </c>
      <c r="E1459">
        <v>1814</v>
      </c>
    </row>
    <row r="1460" spans="1:5" x14ac:dyDescent="0.2">
      <c r="A1460" t="s">
        <v>93</v>
      </c>
      <c r="B1460" t="s">
        <v>10</v>
      </c>
      <c r="C1460" s="1">
        <v>37621</v>
      </c>
      <c r="D1460">
        <v>159</v>
      </c>
      <c r="E1460">
        <v>1788</v>
      </c>
    </row>
    <row r="1461" spans="1:5" x14ac:dyDescent="0.2">
      <c r="A1461" t="s">
        <v>93</v>
      </c>
      <c r="B1461" t="s">
        <v>10</v>
      </c>
      <c r="C1461" s="1">
        <v>37986</v>
      </c>
      <c r="D1461">
        <v>162</v>
      </c>
      <c r="E1461">
        <v>1830</v>
      </c>
    </row>
    <row r="1462" spans="1:5" x14ac:dyDescent="0.2">
      <c r="A1462" t="s">
        <v>93</v>
      </c>
      <c r="B1462" t="s">
        <v>10</v>
      </c>
      <c r="C1462" s="1">
        <v>38352</v>
      </c>
      <c r="D1462">
        <v>167</v>
      </c>
      <c r="E1462">
        <v>1904</v>
      </c>
    </row>
    <row r="1463" spans="1:5" x14ac:dyDescent="0.2">
      <c r="A1463" t="s">
        <v>93</v>
      </c>
      <c r="B1463" t="s">
        <v>10</v>
      </c>
      <c r="C1463" s="1">
        <v>38717</v>
      </c>
      <c r="D1463">
        <v>157</v>
      </c>
      <c r="E1463">
        <v>1822</v>
      </c>
    </row>
    <row r="1464" spans="1:5" x14ac:dyDescent="0.2">
      <c r="A1464" t="s">
        <v>93</v>
      </c>
      <c r="B1464" t="s">
        <v>10</v>
      </c>
      <c r="C1464" s="1">
        <v>39082</v>
      </c>
      <c r="D1464">
        <v>161</v>
      </c>
      <c r="E1464">
        <v>1872</v>
      </c>
    </row>
    <row r="1465" spans="1:5" x14ac:dyDescent="0.2">
      <c r="A1465" t="s">
        <v>93</v>
      </c>
      <c r="B1465" t="s">
        <v>10</v>
      </c>
      <c r="C1465" s="1">
        <v>39447</v>
      </c>
      <c r="D1465">
        <v>158</v>
      </c>
      <c r="E1465">
        <v>1844</v>
      </c>
    </row>
    <row r="1466" spans="1:5" x14ac:dyDescent="0.2">
      <c r="A1466" t="s">
        <v>93</v>
      </c>
      <c r="B1466" t="s">
        <v>10</v>
      </c>
      <c r="C1466" s="1">
        <v>39813</v>
      </c>
      <c r="D1466">
        <v>158</v>
      </c>
      <c r="E1466">
        <v>1846</v>
      </c>
    </row>
    <row r="1467" spans="1:5" x14ac:dyDescent="0.2">
      <c r="A1467" t="s">
        <v>93</v>
      </c>
      <c r="B1467" t="s">
        <v>10</v>
      </c>
      <c r="C1467" s="1">
        <v>40178</v>
      </c>
      <c r="D1467">
        <v>158</v>
      </c>
      <c r="E1467">
        <v>1849</v>
      </c>
    </row>
    <row r="1468" spans="1:5" x14ac:dyDescent="0.2">
      <c r="A1468" t="s">
        <v>93</v>
      </c>
      <c r="B1468" t="s">
        <v>10</v>
      </c>
      <c r="C1468" s="1">
        <v>40543</v>
      </c>
      <c r="D1468">
        <v>153</v>
      </c>
      <c r="E1468">
        <v>1797</v>
      </c>
    </row>
    <row r="1469" spans="1:5" x14ac:dyDescent="0.2">
      <c r="A1469" t="s">
        <v>93</v>
      </c>
      <c r="B1469" t="s">
        <v>10</v>
      </c>
      <c r="C1469" s="1">
        <v>40908</v>
      </c>
      <c r="D1469">
        <v>156</v>
      </c>
      <c r="E1469">
        <v>1840</v>
      </c>
    </row>
    <row r="1470" spans="1:5" x14ac:dyDescent="0.2">
      <c r="A1470" t="s">
        <v>93</v>
      </c>
      <c r="B1470" t="s">
        <v>10</v>
      </c>
      <c r="C1470" s="1">
        <v>41274</v>
      </c>
      <c r="D1470">
        <v>150</v>
      </c>
      <c r="E1470">
        <v>1784</v>
      </c>
    </row>
    <row r="1471" spans="1:5" x14ac:dyDescent="0.2">
      <c r="A1471" t="s">
        <v>93</v>
      </c>
      <c r="B1471" t="s">
        <v>10</v>
      </c>
      <c r="C1471" s="1">
        <v>41639</v>
      </c>
      <c r="D1471">
        <v>148</v>
      </c>
      <c r="E1471">
        <v>1770</v>
      </c>
    </row>
    <row r="1472" spans="1:5" x14ac:dyDescent="0.2">
      <c r="A1472" t="s">
        <v>93</v>
      </c>
      <c r="B1472" t="s">
        <v>10</v>
      </c>
      <c r="C1472" s="1">
        <v>42004</v>
      </c>
      <c r="D1472">
        <v>150</v>
      </c>
      <c r="E1472">
        <v>1788</v>
      </c>
    </row>
    <row r="1473" spans="1:5" x14ac:dyDescent="0.2">
      <c r="A1473" t="s">
        <v>93</v>
      </c>
      <c r="B1473" t="s">
        <v>10</v>
      </c>
      <c r="C1473" s="1">
        <v>42369</v>
      </c>
      <c r="D1473">
        <v>137</v>
      </c>
      <c r="E1473">
        <v>1638</v>
      </c>
    </row>
    <row r="1474" spans="1:5" x14ac:dyDescent="0.2">
      <c r="A1474" t="s">
        <v>93</v>
      </c>
      <c r="B1474" t="s">
        <v>11</v>
      </c>
      <c r="C1474" s="1">
        <v>36891</v>
      </c>
      <c r="D1474">
        <v>34</v>
      </c>
      <c r="E1474">
        <v>352</v>
      </c>
    </row>
    <row r="1475" spans="1:5" x14ac:dyDescent="0.2">
      <c r="A1475" t="s">
        <v>93</v>
      </c>
      <c r="B1475" t="s">
        <v>11</v>
      </c>
      <c r="C1475" s="1">
        <v>37256</v>
      </c>
      <c r="D1475">
        <v>29</v>
      </c>
      <c r="E1475">
        <v>294</v>
      </c>
    </row>
    <row r="1476" spans="1:5" x14ac:dyDescent="0.2">
      <c r="A1476" t="s">
        <v>93</v>
      </c>
      <c r="B1476" t="s">
        <v>11</v>
      </c>
      <c r="C1476" s="1">
        <v>37621</v>
      </c>
      <c r="D1476">
        <v>23</v>
      </c>
      <c r="E1476">
        <v>228</v>
      </c>
    </row>
    <row r="1477" spans="1:5" x14ac:dyDescent="0.2">
      <c r="A1477" t="s">
        <v>93</v>
      </c>
      <c r="B1477" t="s">
        <v>11</v>
      </c>
      <c r="C1477" s="1">
        <v>37986</v>
      </c>
      <c r="D1477">
        <v>16</v>
      </c>
      <c r="E1477">
        <v>160</v>
      </c>
    </row>
    <row r="1478" spans="1:5" x14ac:dyDescent="0.2">
      <c r="A1478" t="s">
        <v>93</v>
      </c>
      <c r="B1478" t="s">
        <v>11</v>
      </c>
      <c r="C1478" s="1">
        <v>38352</v>
      </c>
      <c r="D1478">
        <v>17</v>
      </c>
      <c r="E1478">
        <v>174</v>
      </c>
    </row>
    <row r="1479" spans="1:5" x14ac:dyDescent="0.2">
      <c r="A1479" t="s">
        <v>93</v>
      </c>
      <c r="B1479" t="s">
        <v>11</v>
      </c>
      <c r="C1479" s="1">
        <v>38717</v>
      </c>
      <c r="D1479">
        <v>16</v>
      </c>
      <c r="E1479">
        <v>170</v>
      </c>
    </row>
    <row r="1480" spans="1:5" x14ac:dyDescent="0.2">
      <c r="A1480" t="s">
        <v>93</v>
      </c>
      <c r="B1480" t="s">
        <v>11</v>
      </c>
      <c r="C1480" s="1">
        <v>39082</v>
      </c>
      <c r="D1480">
        <v>17</v>
      </c>
      <c r="E1480">
        <v>186</v>
      </c>
    </row>
    <row r="1481" spans="1:5" x14ac:dyDescent="0.2">
      <c r="A1481" t="s">
        <v>93</v>
      </c>
      <c r="B1481" t="s">
        <v>11</v>
      </c>
      <c r="C1481" s="1">
        <v>39447</v>
      </c>
      <c r="D1481">
        <v>16</v>
      </c>
      <c r="E1481">
        <v>178</v>
      </c>
    </row>
    <row r="1482" spans="1:5" x14ac:dyDescent="0.2">
      <c r="A1482" t="s">
        <v>93</v>
      </c>
      <c r="B1482" t="s">
        <v>11</v>
      </c>
      <c r="C1482" s="1">
        <v>39813</v>
      </c>
      <c r="D1482">
        <v>14</v>
      </c>
      <c r="E1482">
        <v>160</v>
      </c>
    </row>
    <row r="1483" spans="1:5" x14ac:dyDescent="0.2">
      <c r="A1483" t="s">
        <v>93</v>
      </c>
      <c r="B1483" t="s">
        <v>11</v>
      </c>
      <c r="C1483" s="1">
        <v>40178</v>
      </c>
      <c r="D1483">
        <v>15</v>
      </c>
      <c r="E1483">
        <v>172</v>
      </c>
    </row>
    <row r="1484" spans="1:5" x14ac:dyDescent="0.2">
      <c r="A1484" t="s">
        <v>93</v>
      </c>
      <c r="B1484" t="s">
        <v>11</v>
      </c>
      <c r="C1484" s="1">
        <v>40543</v>
      </c>
      <c r="D1484">
        <v>15</v>
      </c>
      <c r="E1484">
        <v>170</v>
      </c>
    </row>
    <row r="1485" spans="1:5" x14ac:dyDescent="0.2">
      <c r="A1485" t="s">
        <v>93</v>
      </c>
      <c r="B1485" t="s">
        <v>11</v>
      </c>
      <c r="C1485" s="1">
        <v>40908</v>
      </c>
      <c r="D1485">
        <v>15</v>
      </c>
      <c r="E1485">
        <v>168</v>
      </c>
    </row>
    <row r="1486" spans="1:5" x14ac:dyDescent="0.2">
      <c r="A1486" t="s">
        <v>93</v>
      </c>
      <c r="B1486" t="s">
        <v>11</v>
      </c>
      <c r="C1486" s="1">
        <v>41274</v>
      </c>
      <c r="D1486">
        <v>16</v>
      </c>
      <c r="E1486">
        <v>178</v>
      </c>
    </row>
    <row r="1487" spans="1:5" x14ac:dyDescent="0.2">
      <c r="A1487" t="s">
        <v>93</v>
      </c>
      <c r="B1487" t="s">
        <v>11</v>
      </c>
      <c r="C1487" s="1">
        <v>41639</v>
      </c>
      <c r="D1487">
        <v>15</v>
      </c>
      <c r="E1487">
        <v>174</v>
      </c>
    </row>
    <row r="1488" spans="1:5" x14ac:dyDescent="0.2">
      <c r="A1488" t="s">
        <v>93</v>
      </c>
      <c r="B1488" t="s">
        <v>11</v>
      </c>
      <c r="C1488" s="1">
        <v>42004</v>
      </c>
      <c r="D1488">
        <v>15</v>
      </c>
      <c r="E1488">
        <v>172</v>
      </c>
    </row>
    <row r="1489" spans="1:5" x14ac:dyDescent="0.2">
      <c r="A1489" t="s">
        <v>93</v>
      </c>
      <c r="B1489" t="s">
        <v>11</v>
      </c>
      <c r="C1489" s="1">
        <v>42369</v>
      </c>
      <c r="D1489">
        <v>15</v>
      </c>
      <c r="E1489">
        <v>176</v>
      </c>
    </row>
    <row r="1490" spans="1:5" x14ac:dyDescent="0.2">
      <c r="A1490" t="s">
        <v>93</v>
      </c>
      <c r="B1490" t="s">
        <v>12</v>
      </c>
      <c r="C1490" s="1">
        <v>36891</v>
      </c>
      <c r="D1490">
        <v>173</v>
      </c>
      <c r="E1490">
        <v>1932</v>
      </c>
    </row>
    <row r="1491" spans="1:5" x14ac:dyDescent="0.2">
      <c r="A1491" t="s">
        <v>93</v>
      </c>
      <c r="B1491" t="s">
        <v>12</v>
      </c>
      <c r="C1491" s="1">
        <v>37256</v>
      </c>
      <c r="D1491">
        <v>171</v>
      </c>
      <c r="E1491">
        <v>1925</v>
      </c>
    </row>
    <row r="1492" spans="1:5" x14ac:dyDescent="0.2">
      <c r="A1492" t="s">
        <v>93</v>
      </c>
      <c r="B1492" t="s">
        <v>12</v>
      </c>
      <c r="C1492" s="1">
        <v>37621</v>
      </c>
      <c r="D1492">
        <v>173</v>
      </c>
      <c r="E1492">
        <v>1961</v>
      </c>
    </row>
    <row r="1493" spans="1:5" x14ac:dyDescent="0.2">
      <c r="A1493" t="s">
        <v>93</v>
      </c>
      <c r="B1493" t="s">
        <v>12</v>
      </c>
      <c r="C1493" s="1">
        <v>37986</v>
      </c>
      <c r="D1493">
        <v>174</v>
      </c>
      <c r="E1493">
        <v>1989</v>
      </c>
    </row>
    <row r="1494" spans="1:5" x14ac:dyDescent="0.2">
      <c r="A1494" t="s">
        <v>93</v>
      </c>
      <c r="B1494" t="s">
        <v>12</v>
      </c>
      <c r="C1494" s="1">
        <v>38352</v>
      </c>
      <c r="D1494">
        <v>186</v>
      </c>
      <c r="E1494">
        <v>2128</v>
      </c>
    </row>
    <row r="1495" spans="1:5" x14ac:dyDescent="0.2">
      <c r="A1495" t="s">
        <v>93</v>
      </c>
      <c r="B1495" t="s">
        <v>12</v>
      </c>
      <c r="C1495" s="1">
        <v>38717</v>
      </c>
      <c r="D1495">
        <v>182</v>
      </c>
      <c r="E1495">
        <v>2116</v>
      </c>
    </row>
    <row r="1496" spans="1:5" x14ac:dyDescent="0.2">
      <c r="A1496" t="s">
        <v>93</v>
      </c>
      <c r="B1496" t="s">
        <v>12</v>
      </c>
      <c r="C1496" s="1">
        <v>39082</v>
      </c>
      <c r="D1496">
        <v>184</v>
      </c>
      <c r="E1496">
        <v>2172</v>
      </c>
    </row>
    <row r="1497" spans="1:5" x14ac:dyDescent="0.2">
      <c r="A1497" t="s">
        <v>93</v>
      </c>
      <c r="B1497" t="s">
        <v>12</v>
      </c>
      <c r="C1497" s="1">
        <v>39447</v>
      </c>
      <c r="D1497">
        <v>173</v>
      </c>
      <c r="E1497">
        <v>2048</v>
      </c>
    </row>
    <row r="1498" spans="1:5" x14ac:dyDescent="0.2">
      <c r="A1498" t="s">
        <v>93</v>
      </c>
      <c r="B1498" t="s">
        <v>12</v>
      </c>
      <c r="C1498" s="1">
        <v>39813</v>
      </c>
      <c r="D1498">
        <v>183</v>
      </c>
      <c r="E1498">
        <v>2148</v>
      </c>
    </row>
    <row r="1499" spans="1:5" x14ac:dyDescent="0.2">
      <c r="A1499" t="s">
        <v>93</v>
      </c>
      <c r="B1499" t="s">
        <v>12</v>
      </c>
      <c r="C1499" s="1">
        <v>40178</v>
      </c>
      <c r="D1499">
        <v>181</v>
      </c>
      <c r="E1499">
        <v>2136</v>
      </c>
    </row>
    <row r="1500" spans="1:5" x14ac:dyDescent="0.2">
      <c r="A1500" t="s">
        <v>93</v>
      </c>
      <c r="B1500" t="s">
        <v>12</v>
      </c>
      <c r="C1500" s="1">
        <v>40543</v>
      </c>
      <c r="D1500">
        <v>180</v>
      </c>
      <c r="E1500">
        <v>2126</v>
      </c>
    </row>
    <row r="1501" spans="1:5" x14ac:dyDescent="0.2">
      <c r="A1501" t="s">
        <v>93</v>
      </c>
      <c r="B1501" t="s">
        <v>12</v>
      </c>
      <c r="C1501" s="1">
        <v>40908</v>
      </c>
      <c r="D1501">
        <v>173</v>
      </c>
      <c r="E1501">
        <v>2050</v>
      </c>
    </row>
    <row r="1502" spans="1:5" x14ac:dyDescent="0.2">
      <c r="A1502" t="s">
        <v>93</v>
      </c>
      <c r="B1502" t="s">
        <v>12</v>
      </c>
      <c r="C1502" s="1">
        <v>41274</v>
      </c>
      <c r="D1502">
        <v>171</v>
      </c>
      <c r="E1502">
        <v>2008</v>
      </c>
    </row>
    <row r="1503" spans="1:5" x14ac:dyDescent="0.2">
      <c r="A1503" t="s">
        <v>93</v>
      </c>
      <c r="B1503" t="s">
        <v>12</v>
      </c>
      <c r="C1503" s="1">
        <v>41639</v>
      </c>
      <c r="D1503">
        <v>164</v>
      </c>
      <c r="E1503">
        <v>1916</v>
      </c>
    </row>
    <row r="1504" spans="1:5" x14ac:dyDescent="0.2">
      <c r="A1504" t="s">
        <v>93</v>
      </c>
      <c r="B1504" t="s">
        <v>12</v>
      </c>
      <c r="C1504" s="1">
        <v>42004</v>
      </c>
      <c r="D1504">
        <v>155</v>
      </c>
      <c r="E1504">
        <v>1822</v>
      </c>
    </row>
    <row r="1505" spans="1:5" x14ac:dyDescent="0.2">
      <c r="A1505" t="s">
        <v>93</v>
      </c>
      <c r="B1505" t="s">
        <v>12</v>
      </c>
      <c r="C1505" s="1">
        <v>42369</v>
      </c>
      <c r="D1505">
        <v>132</v>
      </c>
      <c r="E1505">
        <v>1560</v>
      </c>
    </row>
    <row r="1506" spans="1:5" x14ac:dyDescent="0.2">
      <c r="A1506" t="s">
        <v>93</v>
      </c>
      <c r="B1506" t="s">
        <v>13</v>
      </c>
      <c r="C1506" s="1">
        <v>36891</v>
      </c>
      <c r="D1506">
        <v>128</v>
      </c>
      <c r="E1506">
        <v>1542</v>
      </c>
    </row>
    <row r="1507" spans="1:5" x14ac:dyDescent="0.2">
      <c r="A1507" t="s">
        <v>93</v>
      </c>
      <c r="B1507" t="s">
        <v>13</v>
      </c>
      <c r="C1507" s="1">
        <v>37256</v>
      </c>
      <c r="D1507">
        <v>130</v>
      </c>
      <c r="E1507">
        <v>1556</v>
      </c>
    </row>
    <row r="1508" spans="1:5" x14ac:dyDescent="0.2">
      <c r="A1508" t="s">
        <v>93</v>
      </c>
      <c r="B1508" t="s">
        <v>13</v>
      </c>
      <c r="C1508" s="1">
        <v>37621</v>
      </c>
      <c r="D1508">
        <v>125</v>
      </c>
      <c r="E1508">
        <v>1518</v>
      </c>
    </row>
    <row r="1509" spans="1:5" x14ac:dyDescent="0.2">
      <c r="A1509" t="s">
        <v>93</v>
      </c>
      <c r="B1509" t="s">
        <v>13</v>
      </c>
      <c r="C1509" s="1">
        <v>37986</v>
      </c>
      <c r="D1509">
        <v>128</v>
      </c>
      <c r="E1509">
        <v>1546</v>
      </c>
    </row>
    <row r="1510" spans="1:5" x14ac:dyDescent="0.2">
      <c r="A1510" t="s">
        <v>93</v>
      </c>
      <c r="B1510" t="s">
        <v>13</v>
      </c>
      <c r="C1510" s="1">
        <v>38352</v>
      </c>
      <c r="D1510">
        <v>125</v>
      </c>
      <c r="E1510">
        <v>1526</v>
      </c>
    </row>
    <row r="1511" spans="1:5" x14ac:dyDescent="0.2">
      <c r="A1511" t="s">
        <v>93</v>
      </c>
      <c r="B1511" t="s">
        <v>13</v>
      </c>
      <c r="C1511" s="1">
        <v>38717</v>
      </c>
      <c r="D1511">
        <v>117</v>
      </c>
      <c r="E1511">
        <v>1458</v>
      </c>
    </row>
    <row r="1512" spans="1:5" x14ac:dyDescent="0.2">
      <c r="A1512" t="s">
        <v>93</v>
      </c>
      <c r="B1512" t="s">
        <v>13</v>
      </c>
      <c r="C1512" s="1">
        <v>39082</v>
      </c>
      <c r="D1512">
        <v>111</v>
      </c>
      <c r="E1512">
        <v>1374</v>
      </c>
    </row>
    <row r="1513" spans="1:5" x14ac:dyDescent="0.2">
      <c r="A1513" t="s">
        <v>93</v>
      </c>
      <c r="B1513" t="s">
        <v>13</v>
      </c>
      <c r="C1513" s="1">
        <v>39447</v>
      </c>
      <c r="D1513">
        <v>111</v>
      </c>
      <c r="E1513">
        <v>1384</v>
      </c>
    </row>
    <row r="1514" spans="1:5" x14ac:dyDescent="0.2">
      <c r="A1514" t="s">
        <v>93</v>
      </c>
      <c r="B1514" t="s">
        <v>13</v>
      </c>
      <c r="C1514" s="1">
        <v>39813</v>
      </c>
      <c r="D1514">
        <v>117</v>
      </c>
      <c r="E1514">
        <v>1446</v>
      </c>
    </row>
    <row r="1515" spans="1:5" x14ac:dyDescent="0.2">
      <c r="A1515" t="s">
        <v>93</v>
      </c>
      <c r="B1515" t="s">
        <v>13</v>
      </c>
      <c r="C1515" s="1">
        <v>40178</v>
      </c>
      <c r="D1515">
        <v>115</v>
      </c>
      <c r="E1515">
        <v>1432</v>
      </c>
    </row>
    <row r="1516" spans="1:5" x14ac:dyDescent="0.2">
      <c r="A1516" t="s">
        <v>93</v>
      </c>
      <c r="B1516" t="s">
        <v>13</v>
      </c>
      <c r="C1516" s="1">
        <v>40543</v>
      </c>
      <c r="D1516">
        <v>108</v>
      </c>
      <c r="E1516">
        <v>1350</v>
      </c>
    </row>
    <row r="1517" spans="1:5" x14ac:dyDescent="0.2">
      <c r="A1517" t="s">
        <v>93</v>
      </c>
      <c r="B1517" t="s">
        <v>13</v>
      </c>
      <c r="C1517" s="1">
        <v>40908</v>
      </c>
      <c r="D1517">
        <v>102</v>
      </c>
      <c r="E1517">
        <v>1270</v>
      </c>
    </row>
    <row r="1518" spans="1:5" x14ac:dyDescent="0.2">
      <c r="A1518" t="s">
        <v>93</v>
      </c>
      <c r="B1518" t="s">
        <v>13</v>
      </c>
      <c r="C1518" s="1">
        <v>41274</v>
      </c>
      <c r="D1518">
        <v>106</v>
      </c>
      <c r="E1518">
        <v>1313</v>
      </c>
    </row>
    <row r="1519" spans="1:5" x14ac:dyDescent="0.2">
      <c r="A1519" t="s">
        <v>93</v>
      </c>
      <c r="B1519" t="s">
        <v>13</v>
      </c>
      <c r="C1519" s="1">
        <v>41639</v>
      </c>
      <c r="D1519">
        <v>98</v>
      </c>
      <c r="E1519">
        <v>1226</v>
      </c>
    </row>
    <row r="1520" spans="1:5" x14ac:dyDescent="0.2">
      <c r="A1520" t="s">
        <v>93</v>
      </c>
      <c r="B1520" t="s">
        <v>13</v>
      </c>
      <c r="C1520" s="1">
        <v>42004</v>
      </c>
      <c r="D1520">
        <v>88</v>
      </c>
      <c r="E1520">
        <v>1080</v>
      </c>
    </row>
    <row r="1521" spans="1:5" x14ac:dyDescent="0.2">
      <c r="A1521" t="s">
        <v>93</v>
      </c>
      <c r="B1521" t="s">
        <v>13</v>
      </c>
      <c r="C1521" s="1">
        <v>42369</v>
      </c>
      <c r="D1521">
        <v>86</v>
      </c>
      <c r="E1521">
        <v>1060</v>
      </c>
    </row>
    <row r="1522" spans="1:5" x14ac:dyDescent="0.2">
      <c r="A1522" t="s">
        <v>93</v>
      </c>
      <c r="B1522" t="s">
        <v>14</v>
      </c>
      <c r="C1522" s="1">
        <v>36891</v>
      </c>
      <c r="D1522">
        <v>76</v>
      </c>
      <c r="E1522">
        <v>884</v>
      </c>
    </row>
    <row r="1523" spans="1:5" x14ac:dyDescent="0.2">
      <c r="A1523" t="s">
        <v>93</v>
      </c>
      <c r="B1523" t="s">
        <v>14</v>
      </c>
      <c r="C1523" s="1">
        <v>37256</v>
      </c>
      <c r="D1523">
        <v>83</v>
      </c>
      <c r="E1523">
        <v>946</v>
      </c>
    </row>
    <row r="1524" spans="1:5" x14ac:dyDescent="0.2">
      <c r="A1524" t="s">
        <v>93</v>
      </c>
      <c r="B1524" t="s">
        <v>14</v>
      </c>
      <c r="C1524" s="1">
        <v>37621</v>
      </c>
      <c r="D1524">
        <v>84</v>
      </c>
      <c r="E1524">
        <v>974</v>
      </c>
    </row>
    <row r="1525" spans="1:5" x14ac:dyDescent="0.2">
      <c r="A1525" t="s">
        <v>93</v>
      </c>
      <c r="B1525" t="s">
        <v>14</v>
      </c>
      <c r="C1525" s="1">
        <v>37986</v>
      </c>
      <c r="D1525">
        <v>82</v>
      </c>
      <c r="E1525">
        <v>946</v>
      </c>
    </row>
    <row r="1526" spans="1:5" x14ac:dyDescent="0.2">
      <c r="A1526" t="s">
        <v>93</v>
      </c>
      <c r="B1526" t="s">
        <v>14</v>
      </c>
      <c r="C1526" s="1">
        <v>38352</v>
      </c>
      <c r="D1526">
        <v>82</v>
      </c>
      <c r="E1526">
        <v>962</v>
      </c>
    </row>
    <row r="1527" spans="1:5" x14ac:dyDescent="0.2">
      <c r="A1527" t="s">
        <v>93</v>
      </c>
      <c r="B1527" t="s">
        <v>14</v>
      </c>
      <c r="C1527" s="1">
        <v>38717</v>
      </c>
      <c r="D1527">
        <v>75</v>
      </c>
      <c r="E1527">
        <v>890</v>
      </c>
    </row>
    <row r="1528" spans="1:5" x14ac:dyDescent="0.2">
      <c r="A1528" t="s">
        <v>93</v>
      </c>
      <c r="B1528" t="s">
        <v>14</v>
      </c>
      <c r="C1528" s="1">
        <v>39082</v>
      </c>
      <c r="D1528">
        <v>72</v>
      </c>
      <c r="E1528">
        <v>844</v>
      </c>
    </row>
    <row r="1529" spans="1:5" x14ac:dyDescent="0.2">
      <c r="A1529" t="s">
        <v>93</v>
      </c>
      <c r="B1529" t="s">
        <v>14</v>
      </c>
      <c r="C1529" s="1">
        <v>39447</v>
      </c>
      <c r="D1529">
        <v>74</v>
      </c>
      <c r="E1529">
        <v>870</v>
      </c>
    </row>
    <row r="1530" spans="1:5" x14ac:dyDescent="0.2">
      <c r="A1530" t="s">
        <v>93</v>
      </c>
      <c r="B1530" t="s">
        <v>14</v>
      </c>
      <c r="C1530" s="1">
        <v>39813</v>
      </c>
      <c r="D1530">
        <v>65</v>
      </c>
      <c r="E1530">
        <v>788</v>
      </c>
    </row>
    <row r="1531" spans="1:5" x14ac:dyDescent="0.2">
      <c r="A1531" t="s">
        <v>93</v>
      </c>
      <c r="B1531" t="s">
        <v>14</v>
      </c>
      <c r="C1531" s="1">
        <v>40178</v>
      </c>
      <c r="D1531">
        <v>69</v>
      </c>
      <c r="E1531">
        <v>834</v>
      </c>
    </row>
    <row r="1532" spans="1:5" x14ac:dyDescent="0.2">
      <c r="A1532" t="s">
        <v>93</v>
      </c>
      <c r="B1532" t="s">
        <v>14</v>
      </c>
      <c r="C1532" s="1">
        <v>40543</v>
      </c>
      <c r="D1532">
        <v>68</v>
      </c>
      <c r="E1532">
        <v>820</v>
      </c>
    </row>
    <row r="1533" spans="1:5" x14ac:dyDescent="0.2">
      <c r="A1533" t="s">
        <v>93</v>
      </c>
      <c r="B1533" t="s">
        <v>14</v>
      </c>
      <c r="C1533" s="1">
        <v>40908</v>
      </c>
      <c r="D1533">
        <v>67</v>
      </c>
      <c r="E1533">
        <v>810</v>
      </c>
    </row>
    <row r="1534" spans="1:5" x14ac:dyDescent="0.2">
      <c r="A1534" t="s">
        <v>93</v>
      </c>
      <c r="B1534" t="s">
        <v>14</v>
      </c>
      <c r="C1534" s="1">
        <v>41274</v>
      </c>
      <c r="D1534">
        <v>62</v>
      </c>
      <c r="E1534">
        <v>762</v>
      </c>
    </row>
    <row r="1535" spans="1:5" x14ac:dyDescent="0.2">
      <c r="A1535" t="s">
        <v>93</v>
      </c>
      <c r="B1535" t="s">
        <v>14</v>
      </c>
      <c r="C1535" s="1">
        <v>41639</v>
      </c>
      <c r="D1535">
        <v>61</v>
      </c>
      <c r="E1535">
        <v>746</v>
      </c>
    </row>
    <row r="1536" spans="1:5" x14ac:dyDescent="0.2">
      <c r="A1536" t="s">
        <v>93</v>
      </c>
      <c r="B1536" t="s">
        <v>14</v>
      </c>
      <c r="C1536" s="1">
        <v>42004</v>
      </c>
      <c r="D1536">
        <v>50</v>
      </c>
      <c r="E1536">
        <v>610</v>
      </c>
    </row>
    <row r="1537" spans="1:5" x14ac:dyDescent="0.2">
      <c r="A1537" t="s">
        <v>93</v>
      </c>
      <c r="B1537" t="s">
        <v>14</v>
      </c>
      <c r="C1537" s="1">
        <v>42369</v>
      </c>
      <c r="D1537">
        <v>53</v>
      </c>
      <c r="E1537">
        <v>644</v>
      </c>
    </row>
    <row r="1538" spans="1:5" x14ac:dyDescent="0.2">
      <c r="A1538" t="s">
        <v>93</v>
      </c>
      <c r="B1538" t="s">
        <v>15</v>
      </c>
      <c r="C1538" s="1">
        <v>36891</v>
      </c>
      <c r="D1538">
        <v>199</v>
      </c>
      <c r="E1538">
        <v>2240</v>
      </c>
    </row>
    <row r="1539" spans="1:5" x14ac:dyDescent="0.2">
      <c r="A1539" t="s">
        <v>93</v>
      </c>
      <c r="B1539" t="s">
        <v>15</v>
      </c>
      <c r="C1539" s="1">
        <v>37256</v>
      </c>
      <c r="D1539">
        <v>211</v>
      </c>
      <c r="E1539">
        <v>2341</v>
      </c>
    </row>
    <row r="1540" spans="1:5" x14ac:dyDescent="0.2">
      <c r="A1540" t="s">
        <v>93</v>
      </c>
      <c r="B1540" t="s">
        <v>15</v>
      </c>
      <c r="C1540" s="1">
        <v>37621</v>
      </c>
      <c r="D1540">
        <v>212</v>
      </c>
      <c r="E1540">
        <v>2331</v>
      </c>
    </row>
    <row r="1541" spans="1:5" x14ac:dyDescent="0.2">
      <c r="A1541" t="s">
        <v>93</v>
      </c>
      <c r="B1541" t="s">
        <v>15</v>
      </c>
      <c r="C1541" s="1">
        <v>37986</v>
      </c>
      <c r="D1541">
        <v>207</v>
      </c>
      <c r="E1541">
        <v>2305</v>
      </c>
    </row>
    <row r="1542" spans="1:5" x14ac:dyDescent="0.2">
      <c r="A1542" t="s">
        <v>93</v>
      </c>
      <c r="B1542" t="s">
        <v>15</v>
      </c>
      <c r="C1542" s="1">
        <v>38352</v>
      </c>
      <c r="D1542">
        <v>198</v>
      </c>
      <c r="E1542">
        <v>2204</v>
      </c>
    </row>
    <row r="1543" spans="1:5" x14ac:dyDescent="0.2">
      <c r="A1543" t="s">
        <v>93</v>
      </c>
      <c r="B1543" t="s">
        <v>15</v>
      </c>
      <c r="C1543" s="1">
        <v>38717</v>
      </c>
      <c r="D1543">
        <v>207</v>
      </c>
      <c r="E1543">
        <v>2282</v>
      </c>
    </row>
    <row r="1544" spans="1:5" x14ac:dyDescent="0.2">
      <c r="A1544" t="s">
        <v>93</v>
      </c>
      <c r="B1544" t="s">
        <v>15</v>
      </c>
      <c r="C1544" s="1">
        <v>39082</v>
      </c>
      <c r="D1544">
        <v>214</v>
      </c>
      <c r="E1544">
        <v>2358</v>
      </c>
    </row>
    <row r="1545" spans="1:5" x14ac:dyDescent="0.2">
      <c r="A1545" t="s">
        <v>93</v>
      </c>
      <c r="B1545" t="s">
        <v>15</v>
      </c>
      <c r="C1545" s="1">
        <v>39447</v>
      </c>
      <c r="D1545">
        <v>202</v>
      </c>
      <c r="E1545">
        <v>2227</v>
      </c>
    </row>
    <row r="1546" spans="1:5" x14ac:dyDescent="0.2">
      <c r="A1546" t="s">
        <v>93</v>
      </c>
      <c r="B1546" t="s">
        <v>15</v>
      </c>
      <c r="C1546" s="1">
        <v>39813</v>
      </c>
      <c r="D1546">
        <v>200</v>
      </c>
      <c r="E1546">
        <v>2226</v>
      </c>
    </row>
    <row r="1547" spans="1:5" x14ac:dyDescent="0.2">
      <c r="A1547" t="s">
        <v>93</v>
      </c>
      <c r="B1547" t="s">
        <v>15</v>
      </c>
      <c r="C1547" s="1">
        <v>40178</v>
      </c>
      <c r="D1547">
        <v>197</v>
      </c>
      <c r="E1547">
        <v>2198</v>
      </c>
    </row>
    <row r="1548" spans="1:5" x14ac:dyDescent="0.2">
      <c r="A1548" t="s">
        <v>93</v>
      </c>
      <c r="B1548" t="s">
        <v>15</v>
      </c>
      <c r="C1548" s="1">
        <v>40543</v>
      </c>
      <c r="D1548">
        <v>194</v>
      </c>
      <c r="E1548">
        <v>2166</v>
      </c>
    </row>
    <row r="1549" spans="1:5" x14ac:dyDescent="0.2">
      <c r="A1549" t="s">
        <v>93</v>
      </c>
      <c r="B1549" t="s">
        <v>15</v>
      </c>
      <c r="C1549" s="1">
        <v>40908</v>
      </c>
      <c r="D1549">
        <v>186</v>
      </c>
      <c r="E1549">
        <v>2094</v>
      </c>
    </row>
    <row r="1550" spans="1:5" x14ac:dyDescent="0.2">
      <c r="A1550" t="s">
        <v>93</v>
      </c>
      <c r="B1550" t="s">
        <v>15</v>
      </c>
      <c r="C1550" s="1">
        <v>41274</v>
      </c>
      <c r="D1550">
        <v>182</v>
      </c>
      <c r="E1550">
        <v>2047</v>
      </c>
    </row>
    <row r="1551" spans="1:5" x14ac:dyDescent="0.2">
      <c r="A1551" t="s">
        <v>93</v>
      </c>
      <c r="B1551" t="s">
        <v>15</v>
      </c>
      <c r="C1551" s="1">
        <v>41639</v>
      </c>
      <c r="D1551">
        <v>168</v>
      </c>
      <c r="E1551">
        <v>1902</v>
      </c>
    </row>
    <row r="1552" spans="1:5" x14ac:dyDescent="0.2">
      <c r="A1552" t="s">
        <v>93</v>
      </c>
      <c r="B1552" t="s">
        <v>15</v>
      </c>
      <c r="C1552" s="1">
        <v>42004</v>
      </c>
      <c r="D1552">
        <v>161</v>
      </c>
      <c r="E1552">
        <v>1802</v>
      </c>
    </row>
    <row r="1553" spans="1:5" x14ac:dyDescent="0.2">
      <c r="A1553" t="s">
        <v>93</v>
      </c>
      <c r="B1553" t="s">
        <v>15</v>
      </c>
      <c r="C1553" s="1">
        <v>42369</v>
      </c>
      <c r="D1553">
        <v>144</v>
      </c>
      <c r="E1553">
        <v>1617</v>
      </c>
    </row>
    <row r="1554" spans="1:5" x14ac:dyDescent="0.2">
      <c r="A1554" t="s">
        <v>93</v>
      </c>
      <c r="B1554" t="s">
        <v>16</v>
      </c>
      <c r="C1554" s="1">
        <v>36891</v>
      </c>
      <c r="D1554">
        <v>56</v>
      </c>
      <c r="E1554">
        <v>636</v>
      </c>
    </row>
    <row r="1555" spans="1:5" x14ac:dyDescent="0.2">
      <c r="A1555" t="s">
        <v>93</v>
      </c>
      <c r="B1555" t="s">
        <v>16</v>
      </c>
      <c r="C1555" s="1">
        <v>37256</v>
      </c>
      <c r="D1555">
        <v>62</v>
      </c>
      <c r="E1555">
        <v>704</v>
      </c>
    </row>
    <row r="1556" spans="1:5" x14ac:dyDescent="0.2">
      <c r="A1556" t="s">
        <v>93</v>
      </c>
      <c r="B1556" t="s">
        <v>16</v>
      </c>
      <c r="C1556" s="1">
        <v>37621</v>
      </c>
      <c r="D1556">
        <v>68</v>
      </c>
      <c r="E1556">
        <v>784</v>
      </c>
    </row>
    <row r="1557" spans="1:5" x14ac:dyDescent="0.2">
      <c r="A1557" t="s">
        <v>93</v>
      </c>
      <c r="B1557" t="s">
        <v>16</v>
      </c>
      <c r="C1557" s="1">
        <v>37986</v>
      </c>
      <c r="D1557">
        <v>59</v>
      </c>
      <c r="E1557">
        <v>694</v>
      </c>
    </row>
    <row r="1558" spans="1:5" x14ac:dyDescent="0.2">
      <c r="A1558" t="s">
        <v>93</v>
      </c>
      <c r="B1558" t="s">
        <v>16</v>
      </c>
      <c r="C1558" s="1">
        <v>38352</v>
      </c>
      <c r="D1558">
        <v>55</v>
      </c>
      <c r="E1558">
        <v>650</v>
      </c>
    </row>
    <row r="1559" spans="1:5" x14ac:dyDescent="0.2">
      <c r="A1559" t="s">
        <v>93</v>
      </c>
      <c r="B1559" t="s">
        <v>16</v>
      </c>
      <c r="C1559" s="1">
        <v>38717</v>
      </c>
      <c r="D1559">
        <v>55</v>
      </c>
      <c r="E1559">
        <v>658</v>
      </c>
    </row>
    <row r="1560" spans="1:5" x14ac:dyDescent="0.2">
      <c r="A1560" t="s">
        <v>93</v>
      </c>
      <c r="B1560" t="s">
        <v>16</v>
      </c>
      <c r="C1560" s="1">
        <v>39082</v>
      </c>
      <c r="D1560">
        <v>48</v>
      </c>
      <c r="E1560">
        <v>586</v>
      </c>
    </row>
    <row r="1561" spans="1:5" x14ac:dyDescent="0.2">
      <c r="A1561" t="s">
        <v>93</v>
      </c>
      <c r="B1561" t="s">
        <v>16</v>
      </c>
      <c r="C1561" s="1">
        <v>39447</v>
      </c>
      <c r="D1561">
        <v>53</v>
      </c>
      <c r="E1561">
        <v>650</v>
      </c>
    </row>
    <row r="1562" spans="1:5" x14ac:dyDescent="0.2">
      <c r="A1562" t="s">
        <v>93</v>
      </c>
      <c r="B1562" t="s">
        <v>16</v>
      </c>
      <c r="C1562" s="1">
        <v>39813</v>
      </c>
      <c r="D1562">
        <v>58</v>
      </c>
      <c r="E1562">
        <v>710</v>
      </c>
    </row>
    <row r="1563" spans="1:5" x14ac:dyDescent="0.2">
      <c r="A1563" t="s">
        <v>93</v>
      </c>
      <c r="B1563" t="s">
        <v>16</v>
      </c>
      <c r="C1563" s="1">
        <v>40178</v>
      </c>
      <c r="D1563">
        <v>53</v>
      </c>
      <c r="E1563">
        <v>660</v>
      </c>
    </row>
    <row r="1564" spans="1:5" x14ac:dyDescent="0.2">
      <c r="A1564" t="s">
        <v>93</v>
      </c>
      <c r="B1564" t="s">
        <v>16</v>
      </c>
      <c r="C1564" s="1">
        <v>40543</v>
      </c>
      <c r="D1564">
        <v>56</v>
      </c>
      <c r="E1564">
        <v>696</v>
      </c>
    </row>
    <row r="1565" spans="1:5" x14ac:dyDescent="0.2">
      <c r="A1565" t="s">
        <v>93</v>
      </c>
      <c r="B1565" t="s">
        <v>16</v>
      </c>
      <c r="C1565" s="1">
        <v>40908</v>
      </c>
      <c r="D1565">
        <v>50</v>
      </c>
      <c r="E1565">
        <v>636</v>
      </c>
    </row>
    <row r="1566" spans="1:5" x14ac:dyDescent="0.2">
      <c r="A1566" t="s">
        <v>93</v>
      </c>
      <c r="B1566" t="s">
        <v>16</v>
      </c>
      <c r="C1566" s="1">
        <v>41274</v>
      </c>
      <c r="D1566">
        <v>47</v>
      </c>
      <c r="E1566">
        <v>606</v>
      </c>
    </row>
    <row r="1567" spans="1:5" x14ac:dyDescent="0.2">
      <c r="A1567" t="s">
        <v>93</v>
      </c>
      <c r="B1567" t="s">
        <v>16</v>
      </c>
      <c r="C1567" s="1">
        <v>41639</v>
      </c>
      <c r="D1567">
        <v>45</v>
      </c>
      <c r="E1567">
        <v>578</v>
      </c>
    </row>
    <row r="1568" spans="1:5" x14ac:dyDescent="0.2">
      <c r="A1568" t="s">
        <v>93</v>
      </c>
      <c r="B1568" t="s">
        <v>16</v>
      </c>
      <c r="C1568" s="1">
        <v>42004</v>
      </c>
      <c r="D1568">
        <v>51</v>
      </c>
      <c r="E1568">
        <v>640</v>
      </c>
    </row>
    <row r="1569" spans="1:5" x14ac:dyDescent="0.2">
      <c r="A1569" t="s">
        <v>93</v>
      </c>
      <c r="B1569" t="s">
        <v>16</v>
      </c>
      <c r="C1569" s="1">
        <v>42369</v>
      </c>
      <c r="D1569">
        <v>49</v>
      </c>
      <c r="E1569">
        <v>610</v>
      </c>
    </row>
    <row r="1570" spans="1:5" x14ac:dyDescent="0.2">
      <c r="A1570" t="s">
        <v>93</v>
      </c>
      <c r="B1570" t="s">
        <v>17</v>
      </c>
      <c r="C1570" s="1">
        <v>36891</v>
      </c>
      <c r="D1570">
        <v>50</v>
      </c>
      <c r="E1570">
        <v>550</v>
      </c>
    </row>
    <row r="1571" spans="1:5" x14ac:dyDescent="0.2">
      <c r="A1571" t="s">
        <v>93</v>
      </c>
      <c r="B1571" t="s">
        <v>17</v>
      </c>
      <c r="C1571" s="1">
        <v>37256</v>
      </c>
      <c r="D1571">
        <v>46</v>
      </c>
      <c r="E1571">
        <v>516</v>
      </c>
    </row>
    <row r="1572" spans="1:5" x14ac:dyDescent="0.2">
      <c r="A1572" t="s">
        <v>93</v>
      </c>
      <c r="B1572" t="s">
        <v>17</v>
      </c>
      <c r="C1572" s="1">
        <v>37621</v>
      </c>
      <c r="D1572">
        <v>44</v>
      </c>
      <c r="E1572">
        <v>504</v>
      </c>
    </row>
    <row r="1573" spans="1:5" x14ac:dyDescent="0.2">
      <c r="A1573" t="s">
        <v>93</v>
      </c>
      <c r="B1573" t="s">
        <v>17</v>
      </c>
      <c r="C1573" s="1">
        <v>37986</v>
      </c>
      <c r="D1573">
        <v>42</v>
      </c>
      <c r="E1573">
        <v>480</v>
      </c>
    </row>
    <row r="1574" spans="1:5" x14ac:dyDescent="0.2">
      <c r="A1574" t="s">
        <v>93</v>
      </c>
      <c r="B1574" t="s">
        <v>17</v>
      </c>
      <c r="C1574" s="1">
        <v>38352</v>
      </c>
      <c r="D1574">
        <v>45</v>
      </c>
      <c r="E1574">
        <v>506</v>
      </c>
    </row>
    <row r="1575" spans="1:5" x14ac:dyDescent="0.2">
      <c r="A1575" t="s">
        <v>93</v>
      </c>
      <c r="B1575" t="s">
        <v>17</v>
      </c>
      <c r="C1575" s="1">
        <v>38717</v>
      </c>
      <c r="D1575">
        <v>48</v>
      </c>
      <c r="E1575">
        <v>548</v>
      </c>
    </row>
    <row r="1576" spans="1:5" x14ac:dyDescent="0.2">
      <c r="A1576" t="s">
        <v>93</v>
      </c>
      <c r="B1576" t="s">
        <v>17</v>
      </c>
      <c r="C1576" s="1">
        <v>39082</v>
      </c>
      <c r="D1576">
        <v>45</v>
      </c>
      <c r="E1576">
        <v>518</v>
      </c>
    </row>
    <row r="1577" spans="1:5" x14ac:dyDescent="0.2">
      <c r="A1577" t="s">
        <v>93</v>
      </c>
      <c r="B1577" t="s">
        <v>17</v>
      </c>
      <c r="C1577" s="1">
        <v>39447</v>
      </c>
      <c r="D1577">
        <v>43</v>
      </c>
      <c r="E1577">
        <v>496</v>
      </c>
    </row>
    <row r="1578" spans="1:5" x14ac:dyDescent="0.2">
      <c r="A1578" t="s">
        <v>93</v>
      </c>
      <c r="B1578" t="s">
        <v>17</v>
      </c>
      <c r="C1578" s="1">
        <v>39813</v>
      </c>
      <c r="D1578">
        <v>43</v>
      </c>
      <c r="E1578">
        <v>496</v>
      </c>
    </row>
    <row r="1579" spans="1:5" x14ac:dyDescent="0.2">
      <c r="A1579" t="s">
        <v>93</v>
      </c>
      <c r="B1579" t="s">
        <v>17</v>
      </c>
      <c r="C1579" s="1">
        <v>40178</v>
      </c>
      <c r="D1579">
        <v>39</v>
      </c>
      <c r="E1579">
        <v>454</v>
      </c>
    </row>
    <row r="1580" spans="1:5" x14ac:dyDescent="0.2">
      <c r="A1580" t="s">
        <v>93</v>
      </c>
      <c r="B1580" t="s">
        <v>17</v>
      </c>
      <c r="C1580" s="1">
        <v>40543</v>
      </c>
      <c r="D1580">
        <v>35</v>
      </c>
      <c r="E1580">
        <v>402</v>
      </c>
    </row>
    <row r="1581" spans="1:5" x14ac:dyDescent="0.2">
      <c r="A1581" t="s">
        <v>93</v>
      </c>
      <c r="B1581" t="s">
        <v>17</v>
      </c>
      <c r="C1581" s="1">
        <v>40908</v>
      </c>
      <c r="D1581">
        <v>30</v>
      </c>
      <c r="E1581">
        <v>352</v>
      </c>
    </row>
    <row r="1582" spans="1:5" x14ac:dyDescent="0.2">
      <c r="A1582" t="s">
        <v>93</v>
      </c>
      <c r="B1582" t="s">
        <v>17</v>
      </c>
      <c r="C1582" s="1">
        <v>41274</v>
      </c>
      <c r="D1582">
        <v>33</v>
      </c>
      <c r="E1582">
        <v>380</v>
      </c>
    </row>
    <row r="1583" spans="1:5" x14ac:dyDescent="0.2">
      <c r="A1583" t="s">
        <v>93</v>
      </c>
      <c r="B1583" t="s">
        <v>17</v>
      </c>
      <c r="C1583" s="1">
        <v>41639</v>
      </c>
      <c r="D1583">
        <v>34</v>
      </c>
      <c r="E1583">
        <v>394</v>
      </c>
    </row>
    <row r="1584" spans="1:5" x14ac:dyDescent="0.2">
      <c r="A1584" t="s">
        <v>93</v>
      </c>
      <c r="B1584" t="s">
        <v>17</v>
      </c>
      <c r="C1584" s="1">
        <v>42004</v>
      </c>
      <c r="D1584">
        <v>37</v>
      </c>
      <c r="E1584">
        <v>426</v>
      </c>
    </row>
    <row r="1585" spans="1:5" x14ac:dyDescent="0.2">
      <c r="A1585" t="s">
        <v>93</v>
      </c>
      <c r="B1585" t="s">
        <v>17</v>
      </c>
      <c r="C1585" s="1">
        <v>42369</v>
      </c>
      <c r="D1585">
        <v>35</v>
      </c>
      <c r="E1585">
        <v>406</v>
      </c>
    </row>
    <row r="1586" spans="1:5" x14ac:dyDescent="0.2">
      <c r="A1586" t="s">
        <v>93</v>
      </c>
      <c r="B1586" t="s">
        <v>18</v>
      </c>
      <c r="C1586" s="1">
        <v>36891</v>
      </c>
      <c r="D1586">
        <v>132</v>
      </c>
      <c r="E1586">
        <v>1482</v>
      </c>
    </row>
    <row r="1587" spans="1:5" x14ac:dyDescent="0.2">
      <c r="A1587" t="s">
        <v>93</v>
      </c>
      <c r="B1587" t="s">
        <v>18</v>
      </c>
      <c r="C1587" s="1">
        <v>37256</v>
      </c>
      <c r="D1587">
        <v>133</v>
      </c>
      <c r="E1587">
        <v>1482</v>
      </c>
    </row>
    <row r="1588" spans="1:5" x14ac:dyDescent="0.2">
      <c r="A1588" t="s">
        <v>93</v>
      </c>
      <c r="B1588" t="s">
        <v>18</v>
      </c>
      <c r="C1588" s="1">
        <v>37621</v>
      </c>
      <c r="D1588">
        <v>123</v>
      </c>
      <c r="E1588">
        <v>1388</v>
      </c>
    </row>
    <row r="1589" spans="1:5" x14ac:dyDescent="0.2">
      <c r="A1589" t="s">
        <v>93</v>
      </c>
      <c r="B1589" t="s">
        <v>18</v>
      </c>
      <c r="C1589" s="1">
        <v>37986</v>
      </c>
      <c r="D1589">
        <v>136</v>
      </c>
      <c r="E1589">
        <v>1560</v>
      </c>
    </row>
    <row r="1590" spans="1:5" x14ac:dyDescent="0.2">
      <c r="A1590" t="s">
        <v>93</v>
      </c>
      <c r="B1590" t="s">
        <v>18</v>
      </c>
      <c r="C1590" s="1">
        <v>38352</v>
      </c>
      <c r="D1590">
        <v>144</v>
      </c>
      <c r="E1590">
        <v>1686</v>
      </c>
    </row>
    <row r="1591" spans="1:5" x14ac:dyDescent="0.2">
      <c r="A1591" t="s">
        <v>93</v>
      </c>
      <c r="B1591" t="s">
        <v>18</v>
      </c>
      <c r="C1591" s="1">
        <v>38717</v>
      </c>
      <c r="D1591">
        <v>137</v>
      </c>
      <c r="E1591">
        <v>1610</v>
      </c>
    </row>
    <row r="1592" spans="1:5" x14ac:dyDescent="0.2">
      <c r="A1592" t="s">
        <v>93</v>
      </c>
      <c r="B1592" t="s">
        <v>18</v>
      </c>
      <c r="C1592" s="1">
        <v>39082</v>
      </c>
      <c r="D1592">
        <v>130</v>
      </c>
      <c r="E1592">
        <v>1524</v>
      </c>
    </row>
    <row r="1593" spans="1:5" x14ac:dyDescent="0.2">
      <c r="A1593" t="s">
        <v>93</v>
      </c>
      <c r="B1593" t="s">
        <v>18</v>
      </c>
      <c r="C1593" s="1">
        <v>39447</v>
      </c>
      <c r="D1593">
        <v>133</v>
      </c>
      <c r="E1593">
        <v>1580</v>
      </c>
    </row>
    <row r="1594" spans="1:5" x14ac:dyDescent="0.2">
      <c r="A1594" t="s">
        <v>93</v>
      </c>
      <c r="B1594" t="s">
        <v>18</v>
      </c>
      <c r="C1594" s="1">
        <v>39813</v>
      </c>
      <c r="D1594">
        <v>140</v>
      </c>
      <c r="E1594">
        <v>1692</v>
      </c>
    </row>
    <row r="1595" spans="1:5" x14ac:dyDescent="0.2">
      <c r="A1595" t="s">
        <v>93</v>
      </c>
      <c r="B1595" t="s">
        <v>18</v>
      </c>
      <c r="C1595" s="1">
        <v>40178</v>
      </c>
      <c r="D1595">
        <v>129</v>
      </c>
      <c r="E1595">
        <v>1588</v>
      </c>
    </row>
    <row r="1596" spans="1:5" x14ac:dyDescent="0.2">
      <c r="A1596" t="s">
        <v>93</v>
      </c>
      <c r="B1596" t="s">
        <v>18</v>
      </c>
      <c r="C1596" s="1">
        <v>40543</v>
      </c>
      <c r="D1596">
        <v>119</v>
      </c>
      <c r="E1596">
        <v>1493</v>
      </c>
    </row>
    <row r="1597" spans="1:5" x14ac:dyDescent="0.2">
      <c r="A1597" t="s">
        <v>93</v>
      </c>
      <c r="B1597" t="s">
        <v>18</v>
      </c>
      <c r="C1597" s="1">
        <v>40908</v>
      </c>
      <c r="D1597">
        <v>116</v>
      </c>
      <c r="E1597">
        <v>1451</v>
      </c>
    </row>
    <row r="1598" spans="1:5" x14ac:dyDescent="0.2">
      <c r="A1598" t="s">
        <v>93</v>
      </c>
      <c r="B1598" t="s">
        <v>18</v>
      </c>
      <c r="C1598" s="1">
        <v>41274</v>
      </c>
      <c r="D1598">
        <v>100</v>
      </c>
      <c r="E1598">
        <v>1267</v>
      </c>
    </row>
    <row r="1599" spans="1:5" x14ac:dyDescent="0.2">
      <c r="A1599" t="s">
        <v>93</v>
      </c>
      <c r="B1599" t="s">
        <v>18</v>
      </c>
      <c r="C1599" s="1">
        <v>41639</v>
      </c>
      <c r="D1599">
        <v>103</v>
      </c>
      <c r="E1599">
        <v>1287</v>
      </c>
    </row>
    <row r="1600" spans="1:5" x14ac:dyDescent="0.2">
      <c r="A1600" t="s">
        <v>93</v>
      </c>
      <c r="B1600" t="s">
        <v>18</v>
      </c>
      <c r="C1600" s="1">
        <v>42004</v>
      </c>
      <c r="D1600">
        <v>96</v>
      </c>
      <c r="E1600">
        <v>1194</v>
      </c>
    </row>
    <row r="1601" spans="1:5" x14ac:dyDescent="0.2">
      <c r="A1601" t="s">
        <v>93</v>
      </c>
      <c r="B1601" t="s">
        <v>18</v>
      </c>
      <c r="C1601" s="1">
        <v>42369</v>
      </c>
      <c r="D1601">
        <v>86</v>
      </c>
      <c r="E1601">
        <v>1062</v>
      </c>
    </row>
    <row r="1602" spans="1:5" x14ac:dyDescent="0.2">
      <c r="A1602" t="s">
        <v>93</v>
      </c>
      <c r="B1602" t="s">
        <v>19</v>
      </c>
      <c r="C1602" s="1">
        <v>36891</v>
      </c>
      <c r="D1602">
        <v>219</v>
      </c>
      <c r="E1602">
        <v>2489</v>
      </c>
    </row>
    <row r="1603" spans="1:5" x14ac:dyDescent="0.2">
      <c r="A1603" t="s">
        <v>93</v>
      </c>
      <c r="B1603" t="s">
        <v>19</v>
      </c>
      <c r="C1603" s="1">
        <v>37256</v>
      </c>
      <c r="D1603">
        <v>206</v>
      </c>
      <c r="E1603">
        <v>2368</v>
      </c>
    </row>
    <row r="1604" spans="1:5" x14ac:dyDescent="0.2">
      <c r="A1604" t="s">
        <v>93</v>
      </c>
      <c r="B1604" t="s">
        <v>19</v>
      </c>
      <c r="C1604" s="1">
        <v>37621</v>
      </c>
      <c r="D1604">
        <v>195</v>
      </c>
      <c r="E1604">
        <v>2247</v>
      </c>
    </row>
    <row r="1605" spans="1:5" x14ac:dyDescent="0.2">
      <c r="A1605" t="s">
        <v>93</v>
      </c>
      <c r="B1605" t="s">
        <v>19</v>
      </c>
      <c r="C1605" s="1">
        <v>37986</v>
      </c>
      <c r="D1605">
        <v>198</v>
      </c>
      <c r="E1605">
        <v>2276</v>
      </c>
    </row>
    <row r="1606" spans="1:5" x14ac:dyDescent="0.2">
      <c r="A1606" t="s">
        <v>93</v>
      </c>
      <c r="B1606" t="s">
        <v>19</v>
      </c>
      <c r="C1606" s="1">
        <v>38352</v>
      </c>
      <c r="D1606">
        <v>194</v>
      </c>
      <c r="E1606">
        <v>2243</v>
      </c>
    </row>
    <row r="1607" spans="1:5" x14ac:dyDescent="0.2">
      <c r="A1607" t="s">
        <v>93</v>
      </c>
      <c r="B1607" t="s">
        <v>19</v>
      </c>
      <c r="C1607" s="1">
        <v>38717</v>
      </c>
      <c r="D1607">
        <v>202</v>
      </c>
      <c r="E1607">
        <v>2310</v>
      </c>
    </row>
    <row r="1608" spans="1:5" x14ac:dyDescent="0.2">
      <c r="A1608" t="s">
        <v>93</v>
      </c>
      <c r="B1608" t="s">
        <v>19</v>
      </c>
      <c r="C1608" s="1">
        <v>39082</v>
      </c>
      <c r="D1608">
        <v>194</v>
      </c>
      <c r="E1608">
        <v>2216</v>
      </c>
    </row>
    <row r="1609" spans="1:5" x14ac:dyDescent="0.2">
      <c r="A1609" t="s">
        <v>93</v>
      </c>
      <c r="B1609" t="s">
        <v>19</v>
      </c>
      <c r="C1609" s="1">
        <v>39447</v>
      </c>
      <c r="D1609">
        <v>192</v>
      </c>
      <c r="E1609">
        <v>2210</v>
      </c>
    </row>
    <row r="1610" spans="1:5" x14ac:dyDescent="0.2">
      <c r="A1610" t="s">
        <v>93</v>
      </c>
      <c r="B1610" t="s">
        <v>19</v>
      </c>
      <c r="C1610" s="1">
        <v>39813</v>
      </c>
      <c r="D1610">
        <v>195</v>
      </c>
      <c r="E1610">
        <v>2246</v>
      </c>
    </row>
    <row r="1611" spans="1:5" x14ac:dyDescent="0.2">
      <c r="A1611" t="s">
        <v>93</v>
      </c>
      <c r="B1611" t="s">
        <v>19</v>
      </c>
      <c r="C1611" s="1">
        <v>40178</v>
      </c>
      <c r="D1611">
        <v>197</v>
      </c>
      <c r="E1611">
        <v>2296</v>
      </c>
    </row>
    <row r="1612" spans="1:5" x14ac:dyDescent="0.2">
      <c r="A1612" t="s">
        <v>93</v>
      </c>
      <c r="B1612" t="s">
        <v>19</v>
      </c>
      <c r="C1612" s="1">
        <v>40543</v>
      </c>
      <c r="D1612">
        <v>201</v>
      </c>
      <c r="E1612">
        <v>2341</v>
      </c>
    </row>
    <row r="1613" spans="1:5" x14ac:dyDescent="0.2">
      <c r="A1613" t="s">
        <v>93</v>
      </c>
      <c r="B1613" t="s">
        <v>19</v>
      </c>
      <c r="C1613" s="1">
        <v>40908</v>
      </c>
      <c r="D1613">
        <v>201</v>
      </c>
      <c r="E1613">
        <v>2344</v>
      </c>
    </row>
    <row r="1614" spans="1:5" x14ac:dyDescent="0.2">
      <c r="A1614" t="s">
        <v>93</v>
      </c>
      <c r="B1614" t="s">
        <v>19</v>
      </c>
      <c r="C1614" s="1">
        <v>41274</v>
      </c>
      <c r="D1614">
        <v>189</v>
      </c>
      <c r="E1614">
        <v>2232</v>
      </c>
    </row>
    <row r="1615" spans="1:5" x14ac:dyDescent="0.2">
      <c r="A1615" t="s">
        <v>93</v>
      </c>
      <c r="B1615" t="s">
        <v>19</v>
      </c>
      <c r="C1615" s="1">
        <v>41639</v>
      </c>
      <c r="D1615">
        <v>175</v>
      </c>
      <c r="E1615">
        <v>2076</v>
      </c>
    </row>
    <row r="1616" spans="1:5" x14ac:dyDescent="0.2">
      <c r="A1616" t="s">
        <v>93</v>
      </c>
      <c r="B1616" t="s">
        <v>19</v>
      </c>
      <c r="C1616" s="1">
        <v>42004</v>
      </c>
      <c r="D1616">
        <v>165</v>
      </c>
      <c r="E1616">
        <v>1951</v>
      </c>
    </row>
    <row r="1617" spans="1:5" x14ac:dyDescent="0.2">
      <c r="A1617" t="s">
        <v>93</v>
      </c>
      <c r="B1617" t="s">
        <v>19</v>
      </c>
      <c r="C1617" s="1">
        <v>42369</v>
      </c>
      <c r="D1617">
        <v>156</v>
      </c>
      <c r="E1617">
        <v>1847</v>
      </c>
    </row>
    <row r="1618" spans="1:5" x14ac:dyDescent="0.2">
      <c r="A1618" t="s">
        <v>93</v>
      </c>
      <c r="B1618" t="s">
        <v>20</v>
      </c>
      <c r="C1618" s="1">
        <v>36891</v>
      </c>
      <c r="D1618">
        <v>14</v>
      </c>
      <c r="E1618">
        <v>164</v>
      </c>
    </row>
    <row r="1619" spans="1:5" x14ac:dyDescent="0.2">
      <c r="A1619" t="s">
        <v>93</v>
      </c>
      <c r="B1619" t="s">
        <v>20</v>
      </c>
      <c r="C1619" s="1">
        <v>37256</v>
      </c>
      <c r="D1619">
        <v>14</v>
      </c>
      <c r="E1619">
        <v>160</v>
      </c>
    </row>
    <row r="1620" spans="1:5" x14ac:dyDescent="0.2">
      <c r="A1620" t="s">
        <v>93</v>
      </c>
      <c r="B1620" t="s">
        <v>20</v>
      </c>
      <c r="C1620" s="1">
        <v>37621</v>
      </c>
      <c r="D1620">
        <v>21</v>
      </c>
      <c r="E1620">
        <v>232</v>
      </c>
    </row>
    <row r="1621" spans="1:5" x14ac:dyDescent="0.2">
      <c r="A1621" t="s">
        <v>93</v>
      </c>
      <c r="B1621" t="s">
        <v>20</v>
      </c>
      <c r="C1621" s="1">
        <v>37986</v>
      </c>
      <c r="D1621">
        <v>24</v>
      </c>
      <c r="E1621">
        <v>272</v>
      </c>
    </row>
    <row r="1622" spans="1:5" x14ac:dyDescent="0.2">
      <c r="A1622" t="s">
        <v>93</v>
      </c>
      <c r="B1622" t="s">
        <v>20</v>
      </c>
      <c r="C1622" s="1">
        <v>38352</v>
      </c>
      <c r="D1622">
        <v>24</v>
      </c>
      <c r="E1622">
        <v>284</v>
      </c>
    </row>
    <row r="1623" spans="1:5" x14ac:dyDescent="0.2">
      <c r="A1623" t="s">
        <v>93</v>
      </c>
      <c r="B1623" t="s">
        <v>20</v>
      </c>
      <c r="C1623" s="1">
        <v>38717</v>
      </c>
      <c r="D1623">
        <v>21</v>
      </c>
      <c r="E1623">
        <v>250</v>
      </c>
    </row>
    <row r="1624" spans="1:5" x14ac:dyDescent="0.2">
      <c r="A1624" t="s">
        <v>93</v>
      </c>
      <c r="B1624" t="s">
        <v>20</v>
      </c>
      <c r="C1624" s="1">
        <v>39082</v>
      </c>
      <c r="D1624">
        <v>21</v>
      </c>
      <c r="E1624">
        <v>248</v>
      </c>
    </row>
    <row r="1625" spans="1:5" x14ac:dyDescent="0.2">
      <c r="A1625" t="s">
        <v>93</v>
      </c>
      <c r="B1625" t="s">
        <v>20</v>
      </c>
      <c r="C1625" s="1">
        <v>39447</v>
      </c>
      <c r="D1625">
        <v>17</v>
      </c>
      <c r="E1625">
        <v>200</v>
      </c>
    </row>
    <row r="1626" spans="1:5" x14ac:dyDescent="0.2">
      <c r="A1626" t="s">
        <v>93</v>
      </c>
      <c r="B1626" t="s">
        <v>20</v>
      </c>
      <c r="C1626" s="1">
        <v>39813</v>
      </c>
      <c r="D1626">
        <v>15</v>
      </c>
      <c r="E1626">
        <v>184</v>
      </c>
    </row>
    <row r="1627" spans="1:5" x14ac:dyDescent="0.2">
      <c r="A1627" t="s">
        <v>93</v>
      </c>
      <c r="B1627" t="s">
        <v>20</v>
      </c>
      <c r="C1627" s="1">
        <v>40178</v>
      </c>
      <c r="D1627">
        <v>16</v>
      </c>
      <c r="E1627">
        <v>198</v>
      </c>
    </row>
    <row r="1628" spans="1:5" x14ac:dyDescent="0.2">
      <c r="A1628" t="s">
        <v>93</v>
      </c>
      <c r="B1628" t="s">
        <v>20</v>
      </c>
      <c r="C1628" s="1">
        <v>40543</v>
      </c>
      <c r="D1628">
        <v>16</v>
      </c>
      <c r="E1628">
        <v>202</v>
      </c>
    </row>
    <row r="1629" spans="1:5" x14ac:dyDescent="0.2">
      <c r="A1629" t="s">
        <v>93</v>
      </c>
      <c r="B1629" t="s">
        <v>20</v>
      </c>
      <c r="C1629" s="1">
        <v>40908</v>
      </c>
      <c r="D1629">
        <v>17</v>
      </c>
      <c r="E1629">
        <v>218</v>
      </c>
    </row>
    <row r="1630" spans="1:5" x14ac:dyDescent="0.2">
      <c r="A1630" t="s">
        <v>93</v>
      </c>
      <c r="B1630" t="s">
        <v>20</v>
      </c>
      <c r="C1630" s="1">
        <v>41274</v>
      </c>
      <c r="D1630">
        <v>17</v>
      </c>
      <c r="E1630">
        <v>212</v>
      </c>
    </row>
    <row r="1631" spans="1:5" x14ac:dyDescent="0.2">
      <c r="A1631" t="s">
        <v>93</v>
      </c>
      <c r="B1631" t="s">
        <v>20</v>
      </c>
      <c r="C1631" s="1">
        <v>41639</v>
      </c>
      <c r="D1631">
        <v>18</v>
      </c>
      <c r="E1631">
        <v>222</v>
      </c>
    </row>
    <row r="1632" spans="1:5" x14ac:dyDescent="0.2">
      <c r="A1632" t="s">
        <v>93</v>
      </c>
      <c r="B1632" t="s">
        <v>20</v>
      </c>
      <c r="C1632" s="1">
        <v>42004</v>
      </c>
      <c r="D1632">
        <v>17</v>
      </c>
      <c r="E1632">
        <v>216</v>
      </c>
    </row>
    <row r="1633" spans="1:5" x14ac:dyDescent="0.2">
      <c r="A1633" t="s">
        <v>93</v>
      </c>
      <c r="B1633" t="s">
        <v>20</v>
      </c>
      <c r="C1633" s="1">
        <v>42369</v>
      </c>
      <c r="D1633">
        <v>17</v>
      </c>
      <c r="E1633">
        <v>212</v>
      </c>
    </row>
    <row r="1634" spans="1:5" x14ac:dyDescent="0.2">
      <c r="A1634" t="s">
        <v>93</v>
      </c>
      <c r="B1634" t="s">
        <v>21</v>
      </c>
      <c r="C1634" s="1">
        <v>36891</v>
      </c>
      <c r="D1634">
        <v>12</v>
      </c>
      <c r="E1634">
        <v>126</v>
      </c>
    </row>
    <row r="1635" spans="1:5" x14ac:dyDescent="0.2">
      <c r="A1635" t="s">
        <v>93</v>
      </c>
      <c r="B1635" t="s">
        <v>21</v>
      </c>
      <c r="C1635" s="1">
        <v>37256</v>
      </c>
      <c r="D1635">
        <v>11</v>
      </c>
      <c r="E1635">
        <v>124</v>
      </c>
    </row>
    <row r="1636" spans="1:5" x14ac:dyDescent="0.2">
      <c r="A1636" t="s">
        <v>93</v>
      </c>
      <c r="B1636" t="s">
        <v>21</v>
      </c>
      <c r="C1636" s="1">
        <v>37621</v>
      </c>
      <c r="D1636">
        <v>11</v>
      </c>
      <c r="E1636">
        <v>118</v>
      </c>
    </row>
    <row r="1637" spans="1:5" x14ac:dyDescent="0.2">
      <c r="A1637" t="s">
        <v>93</v>
      </c>
      <c r="B1637" t="s">
        <v>21</v>
      </c>
      <c r="C1637" s="1">
        <v>37986</v>
      </c>
      <c r="D1637">
        <v>9</v>
      </c>
      <c r="E1637">
        <v>100</v>
      </c>
    </row>
    <row r="1638" spans="1:5" x14ac:dyDescent="0.2">
      <c r="A1638" t="s">
        <v>93</v>
      </c>
      <c r="B1638" t="s">
        <v>21</v>
      </c>
      <c r="C1638" s="1">
        <v>38352</v>
      </c>
      <c r="D1638">
        <v>9</v>
      </c>
      <c r="E1638">
        <v>98</v>
      </c>
    </row>
    <row r="1639" spans="1:5" x14ac:dyDescent="0.2">
      <c r="A1639" t="s">
        <v>93</v>
      </c>
      <c r="B1639" t="s">
        <v>21</v>
      </c>
      <c r="C1639" s="1">
        <v>38717</v>
      </c>
      <c r="D1639">
        <v>9</v>
      </c>
      <c r="E1639">
        <v>96</v>
      </c>
    </row>
    <row r="1640" spans="1:5" x14ac:dyDescent="0.2">
      <c r="A1640" t="s">
        <v>93</v>
      </c>
      <c r="B1640" t="s">
        <v>21</v>
      </c>
      <c r="C1640" s="1">
        <v>39082</v>
      </c>
      <c r="D1640">
        <v>7</v>
      </c>
      <c r="E1640">
        <v>80</v>
      </c>
    </row>
    <row r="1641" spans="1:5" x14ac:dyDescent="0.2">
      <c r="A1641" t="s">
        <v>93</v>
      </c>
      <c r="B1641" t="s">
        <v>21</v>
      </c>
      <c r="C1641" s="1">
        <v>39447</v>
      </c>
      <c r="D1641">
        <v>7</v>
      </c>
      <c r="E1641">
        <v>80</v>
      </c>
    </row>
    <row r="1642" spans="1:5" x14ac:dyDescent="0.2">
      <c r="A1642" t="s">
        <v>93</v>
      </c>
      <c r="B1642" t="s">
        <v>21</v>
      </c>
      <c r="C1642" s="1">
        <v>39813</v>
      </c>
      <c r="D1642">
        <v>7</v>
      </c>
      <c r="E1642">
        <v>82</v>
      </c>
    </row>
    <row r="1643" spans="1:5" x14ac:dyDescent="0.2">
      <c r="A1643" t="s">
        <v>93</v>
      </c>
      <c r="B1643" t="s">
        <v>21</v>
      </c>
      <c r="C1643" s="1">
        <v>40178</v>
      </c>
      <c r="D1643">
        <v>10</v>
      </c>
      <c r="E1643">
        <v>110</v>
      </c>
    </row>
    <row r="1644" spans="1:5" x14ac:dyDescent="0.2">
      <c r="A1644" t="s">
        <v>93</v>
      </c>
      <c r="B1644" t="s">
        <v>21</v>
      </c>
      <c r="C1644" s="1">
        <v>40543</v>
      </c>
      <c r="D1644">
        <v>9</v>
      </c>
      <c r="E1644">
        <v>102</v>
      </c>
    </row>
    <row r="1645" spans="1:5" x14ac:dyDescent="0.2">
      <c r="A1645" t="s">
        <v>93</v>
      </c>
      <c r="B1645" t="s">
        <v>21</v>
      </c>
      <c r="C1645" s="1">
        <v>40908</v>
      </c>
      <c r="D1645">
        <v>8</v>
      </c>
      <c r="E1645">
        <v>100</v>
      </c>
    </row>
    <row r="1646" spans="1:5" x14ac:dyDescent="0.2">
      <c r="A1646" t="s">
        <v>93</v>
      </c>
      <c r="B1646" t="s">
        <v>21</v>
      </c>
      <c r="C1646" s="1">
        <v>41274</v>
      </c>
      <c r="D1646">
        <v>8</v>
      </c>
      <c r="E1646">
        <v>96</v>
      </c>
    </row>
    <row r="1647" spans="1:5" x14ac:dyDescent="0.2">
      <c r="A1647" t="s">
        <v>93</v>
      </c>
      <c r="B1647" t="s">
        <v>21</v>
      </c>
      <c r="C1647" s="1">
        <v>41639</v>
      </c>
      <c r="D1647">
        <v>10</v>
      </c>
      <c r="E1647">
        <v>120</v>
      </c>
    </row>
    <row r="1648" spans="1:5" x14ac:dyDescent="0.2">
      <c r="A1648" t="s">
        <v>93</v>
      </c>
      <c r="B1648" t="s">
        <v>21</v>
      </c>
      <c r="C1648" s="1">
        <v>42004</v>
      </c>
      <c r="D1648">
        <v>12</v>
      </c>
      <c r="E1648">
        <v>145</v>
      </c>
    </row>
    <row r="1649" spans="1:5" x14ac:dyDescent="0.2">
      <c r="A1649" t="s">
        <v>93</v>
      </c>
      <c r="B1649" t="s">
        <v>21</v>
      </c>
      <c r="C1649" s="1">
        <v>42369</v>
      </c>
      <c r="D1649">
        <v>9</v>
      </c>
      <c r="E1649">
        <v>112</v>
      </c>
    </row>
    <row r="1650" spans="1:5" x14ac:dyDescent="0.2">
      <c r="A1650" t="s">
        <v>93</v>
      </c>
      <c r="B1650" t="s">
        <v>22</v>
      </c>
      <c r="C1650" s="1">
        <v>36891</v>
      </c>
      <c r="D1650">
        <v>38</v>
      </c>
      <c r="E1650">
        <v>426</v>
      </c>
    </row>
    <row r="1651" spans="1:5" x14ac:dyDescent="0.2">
      <c r="A1651" t="s">
        <v>93</v>
      </c>
      <c r="B1651" t="s">
        <v>22</v>
      </c>
      <c r="C1651" s="1">
        <v>37256</v>
      </c>
      <c r="D1651">
        <v>34</v>
      </c>
      <c r="E1651">
        <v>386</v>
      </c>
    </row>
    <row r="1652" spans="1:5" x14ac:dyDescent="0.2">
      <c r="A1652" t="s">
        <v>93</v>
      </c>
      <c r="B1652" t="s">
        <v>22</v>
      </c>
      <c r="C1652" s="1">
        <v>37621</v>
      </c>
      <c r="D1652">
        <v>34</v>
      </c>
      <c r="E1652">
        <v>384</v>
      </c>
    </row>
    <row r="1653" spans="1:5" x14ac:dyDescent="0.2">
      <c r="A1653" t="s">
        <v>93</v>
      </c>
      <c r="B1653" t="s">
        <v>22</v>
      </c>
      <c r="C1653" s="1">
        <v>37986</v>
      </c>
      <c r="D1653">
        <v>37</v>
      </c>
      <c r="E1653">
        <v>428</v>
      </c>
    </row>
    <row r="1654" spans="1:5" x14ac:dyDescent="0.2">
      <c r="A1654" t="s">
        <v>93</v>
      </c>
      <c r="B1654" t="s">
        <v>22</v>
      </c>
      <c r="C1654" s="1">
        <v>38352</v>
      </c>
      <c r="D1654">
        <v>37</v>
      </c>
      <c r="E1654">
        <v>428</v>
      </c>
    </row>
    <row r="1655" spans="1:5" x14ac:dyDescent="0.2">
      <c r="A1655" t="s">
        <v>93</v>
      </c>
      <c r="B1655" t="s">
        <v>22</v>
      </c>
      <c r="C1655" s="1">
        <v>38717</v>
      </c>
      <c r="D1655">
        <v>35</v>
      </c>
      <c r="E1655">
        <v>420</v>
      </c>
    </row>
    <row r="1656" spans="1:5" x14ac:dyDescent="0.2">
      <c r="A1656" t="s">
        <v>93</v>
      </c>
      <c r="B1656" t="s">
        <v>22</v>
      </c>
      <c r="C1656" s="1">
        <v>39082</v>
      </c>
      <c r="D1656">
        <v>34</v>
      </c>
      <c r="E1656">
        <v>402</v>
      </c>
    </row>
    <row r="1657" spans="1:5" x14ac:dyDescent="0.2">
      <c r="A1657" t="s">
        <v>93</v>
      </c>
      <c r="B1657" t="s">
        <v>22</v>
      </c>
      <c r="C1657" s="1">
        <v>39447</v>
      </c>
      <c r="D1657">
        <v>34</v>
      </c>
      <c r="E1657">
        <v>402</v>
      </c>
    </row>
    <row r="1658" spans="1:5" x14ac:dyDescent="0.2">
      <c r="A1658" t="s">
        <v>93</v>
      </c>
      <c r="B1658" t="s">
        <v>22</v>
      </c>
      <c r="C1658" s="1">
        <v>39813</v>
      </c>
      <c r="D1658">
        <v>34</v>
      </c>
      <c r="E1658">
        <v>414</v>
      </c>
    </row>
    <row r="1659" spans="1:5" x14ac:dyDescent="0.2">
      <c r="A1659" t="s">
        <v>93</v>
      </c>
      <c r="B1659" t="s">
        <v>22</v>
      </c>
      <c r="C1659" s="1">
        <v>40178</v>
      </c>
      <c r="D1659">
        <v>35</v>
      </c>
      <c r="E1659">
        <v>430</v>
      </c>
    </row>
    <row r="1660" spans="1:5" x14ac:dyDescent="0.2">
      <c r="A1660" t="s">
        <v>93</v>
      </c>
      <c r="B1660" t="s">
        <v>22</v>
      </c>
      <c r="C1660" s="1">
        <v>40543</v>
      </c>
      <c r="D1660">
        <v>35</v>
      </c>
      <c r="E1660">
        <v>434</v>
      </c>
    </row>
    <row r="1661" spans="1:5" x14ac:dyDescent="0.2">
      <c r="A1661" t="s">
        <v>93</v>
      </c>
      <c r="B1661" t="s">
        <v>22</v>
      </c>
      <c r="C1661" s="1">
        <v>40908</v>
      </c>
      <c r="D1661">
        <v>35</v>
      </c>
      <c r="E1661">
        <v>434</v>
      </c>
    </row>
    <row r="1662" spans="1:5" x14ac:dyDescent="0.2">
      <c r="A1662" t="s">
        <v>93</v>
      </c>
      <c r="B1662" t="s">
        <v>22</v>
      </c>
      <c r="C1662" s="1">
        <v>41274</v>
      </c>
      <c r="D1662">
        <v>34</v>
      </c>
      <c r="E1662">
        <v>416</v>
      </c>
    </row>
    <row r="1663" spans="1:5" x14ac:dyDescent="0.2">
      <c r="A1663" t="s">
        <v>93</v>
      </c>
      <c r="B1663" t="s">
        <v>22</v>
      </c>
      <c r="C1663" s="1">
        <v>41639</v>
      </c>
      <c r="D1663">
        <v>31</v>
      </c>
      <c r="E1663">
        <v>384</v>
      </c>
    </row>
    <row r="1664" spans="1:5" x14ac:dyDescent="0.2">
      <c r="A1664" t="s">
        <v>93</v>
      </c>
      <c r="B1664" t="s">
        <v>22</v>
      </c>
      <c r="C1664" s="1">
        <v>42004</v>
      </c>
      <c r="D1664">
        <v>33</v>
      </c>
      <c r="E1664">
        <v>400</v>
      </c>
    </row>
    <row r="1665" spans="1:5" x14ac:dyDescent="0.2">
      <c r="A1665" t="s">
        <v>93</v>
      </c>
      <c r="B1665" t="s">
        <v>22</v>
      </c>
      <c r="C1665" s="1">
        <v>42369</v>
      </c>
      <c r="D1665">
        <v>36</v>
      </c>
      <c r="E1665">
        <v>436</v>
      </c>
    </row>
    <row r="1666" spans="1:5" x14ac:dyDescent="0.2">
      <c r="A1666" t="s">
        <v>93</v>
      </c>
      <c r="B1666" t="s">
        <v>23</v>
      </c>
      <c r="C1666" s="1">
        <v>36891</v>
      </c>
      <c r="D1666">
        <v>187</v>
      </c>
      <c r="E1666">
        <v>2102</v>
      </c>
    </row>
    <row r="1667" spans="1:5" x14ac:dyDescent="0.2">
      <c r="A1667" t="s">
        <v>93</v>
      </c>
      <c r="B1667" t="s">
        <v>23</v>
      </c>
      <c r="C1667" s="1">
        <v>37256</v>
      </c>
      <c r="D1667">
        <v>195</v>
      </c>
      <c r="E1667">
        <v>2208</v>
      </c>
    </row>
    <row r="1668" spans="1:5" x14ac:dyDescent="0.2">
      <c r="A1668" t="s">
        <v>93</v>
      </c>
      <c r="B1668" t="s">
        <v>23</v>
      </c>
      <c r="C1668" s="1">
        <v>37621</v>
      </c>
      <c r="D1668">
        <v>196</v>
      </c>
      <c r="E1668">
        <v>2234</v>
      </c>
    </row>
    <row r="1669" spans="1:5" x14ac:dyDescent="0.2">
      <c r="A1669" t="s">
        <v>93</v>
      </c>
      <c r="B1669" t="s">
        <v>23</v>
      </c>
      <c r="C1669" s="1">
        <v>37986</v>
      </c>
      <c r="D1669">
        <v>188</v>
      </c>
      <c r="E1669">
        <v>2156</v>
      </c>
    </row>
    <row r="1670" spans="1:5" x14ac:dyDescent="0.2">
      <c r="A1670" t="s">
        <v>93</v>
      </c>
      <c r="B1670" t="s">
        <v>23</v>
      </c>
      <c r="C1670" s="1">
        <v>38352</v>
      </c>
      <c r="D1670">
        <v>188</v>
      </c>
      <c r="E1670">
        <v>2160</v>
      </c>
    </row>
    <row r="1671" spans="1:5" x14ac:dyDescent="0.2">
      <c r="A1671" t="s">
        <v>93</v>
      </c>
      <c r="B1671" t="s">
        <v>23</v>
      </c>
      <c r="C1671" s="1">
        <v>38717</v>
      </c>
      <c r="D1671">
        <v>188</v>
      </c>
      <c r="E1671">
        <v>2170</v>
      </c>
    </row>
    <row r="1672" spans="1:5" x14ac:dyDescent="0.2">
      <c r="A1672" t="s">
        <v>93</v>
      </c>
      <c r="B1672" t="s">
        <v>23</v>
      </c>
      <c r="C1672" s="1">
        <v>39082</v>
      </c>
      <c r="D1672">
        <v>189</v>
      </c>
      <c r="E1672">
        <v>2184</v>
      </c>
    </row>
    <row r="1673" spans="1:5" x14ac:dyDescent="0.2">
      <c r="A1673" t="s">
        <v>93</v>
      </c>
      <c r="B1673" t="s">
        <v>23</v>
      </c>
      <c r="C1673" s="1">
        <v>39447</v>
      </c>
      <c r="D1673">
        <v>183</v>
      </c>
      <c r="E1673">
        <v>2120</v>
      </c>
    </row>
    <row r="1674" spans="1:5" x14ac:dyDescent="0.2">
      <c r="A1674" t="s">
        <v>93</v>
      </c>
      <c r="B1674" t="s">
        <v>23</v>
      </c>
      <c r="C1674" s="1">
        <v>39813</v>
      </c>
      <c r="D1674">
        <v>173</v>
      </c>
      <c r="E1674">
        <v>2032</v>
      </c>
    </row>
    <row r="1675" spans="1:5" x14ac:dyDescent="0.2">
      <c r="A1675" t="s">
        <v>93</v>
      </c>
      <c r="B1675" t="s">
        <v>23</v>
      </c>
      <c r="C1675" s="1">
        <v>40178</v>
      </c>
      <c r="D1675">
        <v>166</v>
      </c>
      <c r="E1675">
        <v>1980</v>
      </c>
    </row>
    <row r="1676" spans="1:5" x14ac:dyDescent="0.2">
      <c r="A1676" t="s">
        <v>93</v>
      </c>
      <c r="B1676" t="s">
        <v>23</v>
      </c>
      <c r="C1676" s="1">
        <v>40543</v>
      </c>
      <c r="D1676">
        <v>151</v>
      </c>
      <c r="E1676">
        <v>1818</v>
      </c>
    </row>
    <row r="1677" spans="1:5" x14ac:dyDescent="0.2">
      <c r="A1677" t="s">
        <v>93</v>
      </c>
      <c r="B1677" t="s">
        <v>23</v>
      </c>
      <c r="C1677" s="1">
        <v>40908</v>
      </c>
      <c r="D1677">
        <v>144</v>
      </c>
      <c r="E1677">
        <v>1746</v>
      </c>
    </row>
    <row r="1678" spans="1:5" x14ac:dyDescent="0.2">
      <c r="A1678" t="s">
        <v>93</v>
      </c>
      <c r="B1678" t="s">
        <v>23</v>
      </c>
      <c r="C1678" s="1">
        <v>41274</v>
      </c>
      <c r="D1678">
        <v>144</v>
      </c>
      <c r="E1678">
        <v>1734</v>
      </c>
    </row>
    <row r="1679" spans="1:5" x14ac:dyDescent="0.2">
      <c r="A1679" t="s">
        <v>93</v>
      </c>
      <c r="B1679" t="s">
        <v>23</v>
      </c>
      <c r="C1679" s="1">
        <v>41639</v>
      </c>
      <c r="D1679">
        <v>139</v>
      </c>
      <c r="E1679">
        <v>1678</v>
      </c>
    </row>
    <row r="1680" spans="1:5" x14ac:dyDescent="0.2">
      <c r="A1680" t="s">
        <v>93</v>
      </c>
      <c r="B1680" t="s">
        <v>23</v>
      </c>
      <c r="C1680" s="1">
        <v>42004</v>
      </c>
      <c r="D1680">
        <v>122</v>
      </c>
      <c r="E1680">
        <v>1476</v>
      </c>
    </row>
    <row r="1681" spans="1:5" x14ac:dyDescent="0.2">
      <c r="A1681" t="s">
        <v>93</v>
      </c>
      <c r="B1681" t="s">
        <v>23</v>
      </c>
      <c r="C1681" s="1">
        <v>42369</v>
      </c>
      <c r="D1681">
        <v>107</v>
      </c>
      <c r="E1681">
        <v>1288</v>
      </c>
    </row>
    <row r="1682" spans="1:5" x14ac:dyDescent="0.2">
      <c r="A1682" t="s">
        <v>93</v>
      </c>
      <c r="B1682" t="s">
        <v>24</v>
      </c>
      <c r="C1682" s="1">
        <v>36891</v>
      </c>
      <c r="D1682">
        <v>1013</v>
      </c>
      <c r="E1682">
        <v>11340</v>
      </c>
    </row>
    <row r="1683" spans="1:5" x14ac:dyDescent="0.2">
      <c r="A1683" t="s">
        <v>93</v>
      </c>
      <c r="B1683" t="s">
        <v>24</v>
      </c>
      <c r="C1683" s="1">
        <v>37256</v>
      </c>
      <c r="D1683">
        <v>991</v>
      </c>
      <c r="E1683">
        <v>11148</v>
      </c>
    </row>
    <row r="1684" spans="1:5" x14ac:dyDescent="0.2">
      <c r="A1684" t="s">
        <v>93</v>
      </c>
      <c r="B1684" t="s">
        <v>24</v>
      </c>
      <c r="C1684" s="1">
        <v>37621</v>
      </c>
      <c r="D1684">
        <v>979</v>
      </c>
      <c r="E1684">
        <v>11044</v>
      </c>
    </row>
    <row r="1685" spans="1:5" x14ac:dyDescent="0.2">
      <c r="A1685" t="s">
        <v>93</v>
      </c>
      <c r="B1685" t="s">
        <v>24</v>
      </c>
      <c r="C1685" s="1">
        <v>37986</v>
      </c>
      <c r="D1685">
        <v>990</v>
      </c>
      <c r="E1685">
        <v>11200</v>
      </c>
    </row>
    <row r="1686" spans="1:5" x14ac:dyDescent="0.2">
      <c r="A1686" t="s">
        <v>93</v>
      </c>
      <c r="B1686" t="s">
        <v>24</v>
      </c>
      <c r="C1686" s="1">
        <v>38352</v>
      </c>
      <c r="D1686">
        <v>932</v>
      </c>
      <c r="E1686">
        <v>10674</v>
      </c>
    </row>
    <row r="1687" spans="1:5" x14ac:dyDescent="0.2">
      <c r="A1687" t="s">
        <v>93</v>
      </c>
      <c r="B1687" t="s">
        <v>24</v>
      </c>
      <c r="C1687" s="1">
        <v>38717</v>
      </c>
      <c r="D1687">
        <v>912</v>
      </c>
      <c r="E1687">
        <v>10502</v>
      </c>
    </row>
    <row r="1688" spans="1:5" x14ac:dyDescent="0.2">
      <c r="A1688" t="s">
        <v>93</v>
      </c>
      <c r="B1688" t="s">
        <v>24</v>
      </c>
      <c r="C1688" s="1">
        <v>39082</v>
      </c>
      <c r="D1688">
        <v>876</v>
      </c>
      <c r="E1688">
        <v>10201</v>
      </c>
    </row>
    <row r="1689" spans="1:5" x14ac:dyDescent="0.2">
      <c r="A1689" t="s">
        <v>93</v>
      </c>
      <c r="B1689" t="s">
        <v>24</v>
      </c>
      <c r="C1689" s="1">
        <v>39447</v>
      </c>
      <c r="D1689">
        <v>841</v>
      </c>
      <c r="E1689">
        <v>9846</v>
      </c>
    </row>
    <row r="1690" spans="1:5" x14ac:dyDescent="0.2">
      <c r="A1690" t="s">
        <v>93</v>
      </c>
      <c r="B1690" t="s">
        <v>24</v>
      </c>
      <c r="C1690" s="1">
        <v>39813</v>
      </c>
      <c r="D1690">
        <v>848</v>
      </c>
      <c r="E1690">
        <v>9906</v>
      </c>
    </row>
    <row r="1691" spans="1:5" x14ac:dyDescent="0.2">
      <c r="A1691" t="s">
        <v>93</v>
      </c>
      <c r="B1691" t="s">
        <v>24</v>
      </c>
      <c r="C1691" s="1">
        <v>40178</v>
      </c>
      <c r="D1691">
        <v>849</v>
      </c>
      <c r="E1691">
        <v>9949</v>
      </c>
    </row>
    <row r="1692" spans="1:5" x14ac:dyDescent="0.2">
      <c r="A1692" t="s">
        <v>93</v>
      </c>
      <c r="B1692" t="s">
        <v>24</v>
      </c>
      <c r="C1692" s="1">
        <v>40543</v>
      </c>
      <c r="D1692">
        <v>837</v>
      </c>
      <c r="E1692">
        <v>9882</v>
      </c>
    </row>
    <row r="1693" spans="1:5" x14ac:dyDescent="0.2">
      <c r="A1693" t="s">
        <v>93</v>
      </c>
      <c r="B1693" t="s">
        <v>24</v>
      </c>
      <c r="C1693" s="1">
        <v>40908</v>
      </c>
      <c r="D1693">
        <v>794</v>
      </c>
      <c r="E1693">
        <v>9475</v>
      </c>
    </row>
    <row r="1694" spans="1:5" x14ac:dyDescent="0.2">
      <c r="A1694" t="s">
        <v>93</v>
      </c>
      <c r="B1694" t="s">
        <v>24</v>
      </c>
      <c r="C1694" s="1">
        <v>41274</v>
      </c>
      <c r="D1694">
        <v>762</v>
      </c>
      <c r="E1694">
        <v>9101</v>
      </c>
    </row>
    <row r="1695" spans="1:5" x14ac:dyDescent="0.2">
      <c r="A1695" t="s">
        <v>93</v>
      </c>
      <c r="B1695" t="s">
        <v>24</v>
      </c>
      <c r="C1695" s="1">
        <v>41639</v>
      </c>
      <c r="D1695">
        <v>728</v>
      </c>
      <c r="E1695">
        <v>8730</v>
      </c>
    </row>
    <row r="1696" spans="1:5" x14ac:dyDescent="0.2">
      <c r="A1696" t="s">
        <v>93</v>
      </c>
      <c r="B1696" t="s">
        <v>24</v>
      </c>
      <c r="C1696" s="1">
        <v>42004</v>
      </c>
      <c r="D1696">
        <v>677</v>
      </c>
      <c r="E1696">
        <v>8044</v>
      </c>
    </row>
    <row r="1697" spans="1:5" x14ac:dyDescent="0.2">
      <c r="A1697" t="s">
        <v>93</v>
      </c>
      <c r="B1697" t="s">
        <v>24</v>
      </c>
      <c r="C1697" s="1">
        <v>42369</v>
      </c>
      <c r="D1697">
        <v>609</v>
      </c>
      <c r="E1697">
        <v>7278</v>
      </c>
    </row>
    <row r="1698" spans="1:5" x14ac:dyDescent="0.2">
      <c r="A1698" t="s">
        <v>93</v>
      </c>
      <c r="B1698" t="s">
        <v>25</v>
      </c>
      <c r="C1698" s="1">
        <v>36891</v>
      </c>
      <c r="D1698">
        <v>96</v>
      </c>
      <c r="E1698">
        <v>1082</v>
      </c>
    </row>
    <row r="1699" spans="1:5" x14ac:dyDescent="0.2">
      <c r="A1699" t="s">
        <v>93</v>
      </c>
      <c r="B1699" t="s">
        <v>25</v>
      </c>
      <c r="C1699" s="1">
        <v>37256</v>
      </c>
      <c r="D1699">
        <v>100</v>
      </c>
      <c r="E1699">
        <v>1128</v>
      </c>
    </row>
    <row r="1700" spans="1:5" x14ac:dyDescent="0.2">
      <c r="A1700" t="s">
        <v>93</v>
      </c>
      <c r="B1700" t="s">
        <v>25</v>
      </c>
      <c r="C1700" s="1">
        <v>37621</v>
      </c>
      <c r="D1700">
        <v>108</v>
      </c>
      <c r="E1700">
        <v>1226</v>
      </c>
    </row>
    <row r="1701" spans="1:5" x14ac:dyDescent="0.2">
      <c r="A1701" t="s">
        <v>93</v>
      </c>
      <c r="B1701" t="s">
        <v>25</v>
      </c>
      <c r="C1701" s="1">
        <v>37986</v>
      </c>
      <c r="D1701">
        <v>109</v>
      </c>
      <c r="E1701">
        <v>1246</v>
      </c>
    </row>
    <row r="1702" spans="1:5" x14ac:dyDescent="0.2">
      <c r="A1702" t="s">
        <v>93</v>
      </c>
      <c r="B1702" t="s">
        <v>25</v>
      </c>
      <c r="C1702" s="1">
        <v>38352</v>
      </c>
      <c r="D1702">
        <v>107</v>
      </c>
      <c r="E1702">
        <v>1248</v>
      </c>
    </row>
    <row r="1703" spans="1:5" x14ac:dyDescent="0.2">
      <c r="A1703" t="s">
        <v>93</v>
      </c>
      <c r="B1703" t="s">
        <v>25</v>
      </c>
      <c r="C1703" s="1">
        <v>38717</v>
      </c>
      <c r="D1703">
        <v>99</v>
      </c>
      <c r="E1703">
        <v>1176</v>
      </c>
    </row>
    <row r="1704" spans="1:5" x14ac:dyDescent="0.2">
      <c r="A1704" t="s">
        <v>93</v>
      </c>
      <c r="B1704" t="s">
        <v>25</v>
      </c>
      <c r="C1704" s="1">
        <v>39082</v>
      </c>
      <c r="D1704">
        <v>98</v>
      </c>
      <c r="E1704">
        <v>1186</v>
      </c>
    </row>
    <row r="1705" spans="1:5" x14ac:dyDescent="0.2">
      <c r="A1705" t="s">
        <v>93</v>
      </c>
      <c r="B1705" t="s">
        <v>25</v>
      </c>
      <c r="C1705" s="1">
        <v>39447</v>
      </c>
      <c r="D1705">
        <v>96</v>
      </c>
      <c r="E1705">
        <v>1168</v>
      </c>
    </row>
    <row r="1706" spans="1:5" x14ac:dyDescent="0.2">
      <c r="A1706" t="s">
        <v>93</v>
      </c>
      <c r="B1706" t="s">
        <v>25</v>
      </c>
      <c r="C1706" s="1">
        <v>39813</v>
      </c>
      <c r="D1706">
        <v>94</v>
      </c>
      <c r="E1706">
        <v>1144</v>
      </c>
    </row>
    <row r="1707" spans="1:5" x14ac:dyDescent="0.2">
      <c r="A1707" t="s">
        <v>93</v>
      </c>
      <c r="B1707" t="s">
        <v>25</v>
      </c>
      <c r="C1707" s="1">
        <v>40178</v>
      </c>
      <c r="D1707">
        <v>96</v>
      </c>
      <c r="E1707">
        <v>1172</v>
      </c>
    </row>
    <row r="1708" spans="1:5" x14ac:dyDescent="0.2">
      <c r="A1708" t="s">
        <v>93</v>
      </c>
      <c r="B1708" t="s">
        <v>25</v>
      </c>
      <c r="C1708" s="1">
        <v>40543</v>
      </c>
      <c r="D1708">
        <v>92</v>
      </c>
      <c r="E1708">
        <v>1144</v>
      </c>
    </row>
    <row r="1709" spans="1:5" x14ac:dyDescent="0.2">
      <c r="A1709" t="s">
        <v>93</v>
      </c>
      <c r="B1709" t="s">
        <v>25</v>
      </c>
      <c r="C1709" s="1">
        <v>40908</v>
      </c>
      <c r="D1709">
        <v>83</v>
      </c>
      <c r="E1709">
        <v>1034</v>
      </c>
    </row>
    <row r="1710" spans="1:5" x14ac:dyDescent="0.2">
      <c r="A1710" t="s">
        <v>93</v>
      </c>
      <c r="B1710" t="s">
        <v>25</v>
      </c>
      <c r="C1710" s="1">
        <v>41274</v>
      </c>
      <c r="D1710">
        <v>82</v>
      </c>
      <c r="E1710">
        <v>1034</v>
      </c>
    </row>
    <row r="1711" spans="1:5" x14ac:dyDescent="0.2">
      <c r="A1711" t="s">
        <v>93</v>
      </c>
      <c r="B1711" t="s">
        <v>25</v>
      </c>
      <c r="C1711" s="1">
        <v>41639</v>
      </c>
      <c r="D1711">
        <v>76</v>
      </c>
      <c r="E1711">
        <v>950</v>
      </c>
    </row>
    <row r="1712" spans="1:5" x14ac:dyDescent="0.2">
      <c r="A1712" t="s">
        <v>93</v>
      </c>
      <c r="B1712" t="s">
        <v>25</v>
      </c>
      <c r="C1712" s="1">
        <v>42004</v>
      </c>
      <c r="D1712">
        <v>78</v>
      </c>
      <c r="E1712">
        <v>976</v>
      </c>
    </row>
    <row r="1713" spans="1:5" x14ac:dyDescent="0.2">
      <c r="A1713" t="s">
        <v>93</v>
      </c>
      <c r="B1713" t="s">
        <v>25</v>
      </c>
      <c r="C1713" s="1">
        <v>42369</v>
      </c>
      <c r="D1713">
        <v>72</v>
      </c>
      <c r="E1713">
        <v>902</v>
      </c>
    </row>
    <row r="1714" spans="1:5" x14ac:dyDescent="0.2">
      <c r="A1714" t="s">
        <v>93</v>
      </c>
      <c r="B1714" t="s">
        <v>26</v>
      </c>
      <c r="C1714" s="1">
        <v>36891</v>
      </c>
      <c r="D1714">
        <v>143</v>
      </c>
      <c r="E1714">
        <v>1738</v>
      </c>
    </row>
    <row r="1715" spans="1:5" x14ac:dyDescent="0.2">
      <c r="A1715" t="s">
        <v>93</v>
      </c>
      <c r="B1715" t="s">
        <v>26</v>
      </c>
      <c r="C1715" s="1">
        <v>37256</v>
      </c>
      <c r="D1715">
        <v>149</v>
      </c>
      <c r="E1715">
        <v>1880</v>
      </c>
    </row>
    <row r="1716" spans="1:5" x14ac:dyDescent="0.2">
      <c r="A1716" t="s">
        <v>93</v>
      </c>
      <c r="B1716" t="s">
        <v>26</v>
      </c>
      <c r="C1716" s="1">
        <v>37621</v>
      </c>
      <c r="D1716">
        <v>155</v>
      </c>
      <c r="E1716">
        <v>2010</v>
      </c>
    </row>
    <row r="1717" spans="1:5" x14ac:dyDescent="0.2">
      <c r="A1717" t="s">
        <v>93</v>
      </c>
      <c r="B1717" t="s">
        <v>26</v>
      </c>
      <c r="C1717" s="1">
        <v>37986</v>
      </c>
      <c r="D1717">
        <v>165</v>
      </c>
      <c r="E1717">
        <v>2184</v>
      </c>
    </row>
    <row r="1718" spans="1:5" x14ac:dyDescent="0.2">
      <c r="A1718" t="s">
        <v>93</v>
      </c>
      <c r="B1718" t="s">
        <v>26</v>
      </c>
      <c r="C1718" s="1">
        <v>38352</v>
      </c>
      <c r="D1718">
        <v>157</v>
      </c>
      <c r="E1718">
        <v>2112</v>
      </c>
    </row>
    <row r="1719" spans="1:5" x14ac:dyDescent="0.2">
      <c r="A1719" t="s">
        <v>93</v>
      </c>
      <c r="B1719" t="s">
        <v>26</v>
      </c>
      <c r="C1719" s="1">
        <v>38717</v>
      </c>
      <c r="D1719">
        <v>160</v>
      </c>
      <c r="E1719">
        <v>2162</v>
      </c>
    </row>
    <row r="1720" spans="1:5" x14ac:dyDescent="0.2">
      <c r="A1720" t="s">
        <v>93</v>
      </c>
      <c r="B1720" t="s">
        <v>26</v>
      </c>
      <c r="C1720" s="1">
        <v>39082</v>
      </c>
      <c r="D1720">
        <v>159</v>
      </c>
      <c r="E1720">
        <v>2124</v>
      </c>
    </row>
    <row r="1721" spans="1:5" x14ac:dyDescent="0.2">
      <c r="A1721" t="s">
        <v>93</v>
      </c>
      <c r="B1721" t="s">
        <v>26</v>
      </c>
      <c r="C1721" s="1">
        <v>39447</v>
      </c>
      <c r="D1721">
        <v>158</v>
      </c>
      <c r="E1721">
        <v>2140</v>
      </c>
    </row>
    <row r="1722" spans="1:5" x14ac:dyDescent="0.2">
      <c r="A1722" t="s">
        <v>93</v>
      </c>
      <c r="B1722" t="s">
        <v>26</v>
      </c>
      <c r="C1722" s="1">
        <v>39813</v>
      </c>
      <c r="D1722">
        <v>159</v>
      </c>
      <c r="E1722">
        <v>2158</v>
      </c>
    </row>
    <row r="1723" spans="1:5" x14ac:dyDescent="0.2">
      <c r="A1723" t="s">
        <v>93</v>
      </c>
      <c r="B1723" t="s">
        <v>26</v>
      </c>
      <c r="C1723" s="1">
        <v>40178</v>
      </c>
      <c r="D1723">
        <v>158</v>
      </c>
      <c r="E1723">
        <v>2148</v>
      </c>
    </row>
    <row r="1724" spans="1:5" x14ac:dyDescent="0.2">
      <c r="A1724" t="s">
        <v>93</v>
      </c>
      <c r="B1724" t="s">
        <v>26</v>
      </c>
      <c r="C1724" s="1">
        <v>40543</v>
      </c>
      <c r="D1724">
        <v>156</v>
      </c>
      <c r="E1724">
        <v>2128</v>
      </c>
    </row>
    <row r="1725" spans="1:5" x14ac:dyDescent="0.2">
      <c r="A1725" t="s">
        <v>93</v>
      </c>
      <c r="B1725" t="s">
        <v>26</v>
      </c>
      <c r="C1725" s="1">
        <v>40908</v>
      </c>
      <c r="D1725">
        <v>146</v>
      </c>
      <c r="E1725">
        <v>2002</v>
      </c>
    </row>
    <row r="1726" spans="1:5" x14ac:dyDescent="0.2">
      <c r="A1726" t="s">
        <v>93</v>
      </c>
      <c r="B1726" t="s">
        <v>26</v>
      </c>
      <c r="C1726" s="1">
        <v>41274</v>
      </c>
      <c r="D1726">
        <v>147</v>
      </c>
      <c r="E1726">
        <v>2012</v>
      </c>
    </row>
    <row r="1727" spans="1:5" x14ac:dyDescent="0.2">
      <c r="A1727" t="s">
        <v>93</v>
      </c>
      <c r="B1727" t="s">
        <v>26</v>
      </c>
      <c r="C1727" s="1">
        <v>41639</v>
      </c>
      <c r="D1727">
        <v>139</v>
      </c>
      <c r="E1727">
        <v>1894</v>
      </c>
    </row>
    <row r="1728" spans="1:5" x14ac:dyDescent="0.2">
      <c r="A1728" t="s">
        <v>93</v>
      </c>
      <c r="B1728" t="s">
        <v>26</v>
      </c>
      <c r="C1728" s="1">
        <v>42004</v>
      </c>
      <c r="D1728">
        <v>137</v>
      </c>
      <c r="E1728">
        <v>1868</v>
      </c>
    </row>
    <row r="1729" spans="1:5" x14ac:dyDescent="0.2">
      <c r="A1729" t="s">
        <v>93</v>
      </c>
      <c r="B1729" t="s">
        <v>26</v>
      </c>
      <c r="C1729" s="1">
        <v>42369</v>
      </c>
      <c r="D1729">
        <v>127</v>
      </c>
      <c r="E1729">
        <v>1740</v>
      </c>
    </row>
    <row r="1730" spans="1:5" x14ac:dyDescent="0.2">
      <c r="A1730" t="s">
        <v>93</v>
      </c>
      <c r="B1730" t="s">
        <v>27</v>
      </c>
      <c r="C1730" s="1">
        <v>36891</v>
      </c>
      <c r="D1730">
        <v>59</v>
      </c>
      <c r="E1730">
        <v>650</v>
      </c>
    </row>
    <row r="1731" spans="1:5" x14ac:dyDescent="0.2">
      <c r="A1731" t="s">
        <v>93</v>
      </c>
      <c r="B1731" t="s">
        <v>27</v>
      </c>
      <c r="C1731" s="1">
        <v>37256</v>
      </c>
      <c r="D1731">
        <v>59</v>
      </c>
      <c r="E1731">
        <v>656</v>
      </c>
    </row>
    <row r="1732" spans="1:5" x14ac:dyDescent="0.2">
      <c r="A1732" t="s">
        <v>93</v>
      </c>
      <c r="B1732" t="s">
        <v>27</v>
      </c>
      <c r="C1732" s="1">
        <v>37621</v>
      </c>
      <c r="D1732">
        <v>54</v>
      </c>
      <c r="E1732">
        <v>606</v>
      </c>
    </row>
    <row r="1733" spans="1:5" x14ac:dyDescent="0.2">
      <c r="A1733" t="s">
        <v>93</v>
      </c>
      <c r="B1733" t="s">
        <v>27</v>
      </c>
      <c r="C1733" s="1">
        <v>37986</v>
      </c>
      <c r="D1733">
        <v>54</v>
      </c>
      <c r="E1733">
        <v>616</v>
      </c>
    </row>
    <row r="1734" spans="1:5" x14ac:dyDescent="0.2">
      <c r="A1734" t="s">
        <v>93</v>
      </c>
      <c r="B1734" t="s">
        <v>27</v>
      </c>
      <c r="C1734" s="1">
        <v>38352</v>
      </c>
      <c r="D1734">
        <v>45</v>
      </c>
      <c r="E1734">
        <v>532</v>
      </c>
    </row>
    <row r="1735" spans="1:5" x14ac:dyDescent="0.2">
      <c r="A1735" t="s">
        <v>93</v>
      </c>
      <c r="B1735" t="s">
        <v>27</v>
      </c>
      <c r="C1735" s="1">
        <v>38717</v>
      </c>
      <c r="D1735">
        <v>41</v>
      </c>
      <c r="E1735">
        <v>490</v>
      </c>
    </row>
    <row r="1736" spans="1:5" x14ac:dyDescent="0.2">
      <c r="A1736" t="s">
        <v>93</v>
      </c>
      <c r="B1736" t="s">
        <v>27</v>
      </c>
      <c r="C1736" s="1">
        <v>39082</v>
      </c>
      <c r="D1736">
        <v>36</v>
      </c>
      <c r="E1736">
        <v>444</v>
      </c>
    </row>
    <row r="1737" spans="1:5" x14ac:dyDescent="0.2">
      <c r="A1737" t="s">
        <v>93</v>
      </c>
      <c r="B1737" t="s">
        <v>27</v>
      </c>
      <c r="C1737" s="1">
        <v>39447</v>
      </c>
      <c r="D1737">
        <v>34</v>
      </c>
      <c r="E1737">
        <v>418</v>
      </c>
    </row>
    <row r="1738" spans="1:5" x14ac:dyDescent="0.2">
      <c r="A1738" t="s">
        <v>93</v>
      </c>
      <c r="B1738" t="s">
        <v>27</v>
      </c>
      <c r="C1738" s="1">
        <v>39813</v>
      </c>
      <c r="D1738">
        <v>29</v>
      </c>
      <c r="E1738">
        <v>362</v>
      </c>
    </row>
    <row r="1739" spans="1:5" x14ac:dyDescent="0.2">
      <c r="A1739" t="s">
        <v>93</v>
      </c>
      <c r="B1739" t="s">
        <v>27</v>
      </c>
      <c r="C1739" s="1">
        <v>40178</v>
      </c>
      <c r="D1739">
        <v>31</v>
      </c>
      <c r="E1739">
        <v>378</v>
      </c>
    </row>
    <row r="1740" spans="1:5" x14ac:dyDescent="0.2">
      <c r="A1740" t="s">
        <v>93</v>
      </c>
      <c r="B1740" t="s">
        <v>27</v>
      </c>
      <c r="C1740" s="1">
        <v>40543</v>
      </c>
      <c r="D1740">
        <v>27</v>
      </c>
      <c r="E1740">
        <v>334</v>
      </c>
    </row>
    <row r="1741" spans="1:5" x14ac:dyDescent="0.2">
      <c r="A1741" t="s">
        <v>93</v>
      </c>
      <c r="B1741" t="s">
        <v>27</v>
      </c>
      <c r="C1741" s="1">
        <v>40908</v>
      </c>
      <c r="D1741">
        <v>25</v>
      </c>
      <c r="E1741">
        <v>308</v>
      </c>
    </row>
    <row r="1742" spans="1:5" x14ac:dyDescent="0.2">
      <c r="A1742" t="s">
        <v>93</v>
      </c>
      <c r="B1742" t="s">
        <v>27</v>
      </c>
      <c r="C1742" s="1">
        <v>41274</v>
      </c>
      <c r="D1742">
        <v>25</v>
      </c>
      <c r="E1742">
        <v>312</v>
      </c>
    </row>
    <row r="1743" spans="1:5" x14ac:dyDescent="0.2">
      <c r="A1743" t="s">
        <v>93</v>
      </c>
      <c r="B1743" t="s">
        <v>27</v>
      </c>
      <c r="C1743" s="1">
        <v>41639</v>
      </c>
      <c r="D1743">
        <v>27</v>
      </c>
      <c r="E1743">
        <v>330</v>
      </c>
    </row>
    <row r="1744" spans="1:5" x14ac:dyDescent="0.2">
      <c r="A1744" t="s">
        <v>93</v>
      </c>
      <c r="B1744" t="s">
        <v>27</v>
      </c>
      <c r="C1744" s="1">
        <v>42004</v>
      </c>
      <c r="D1744">
        <v>28</v>
      </c>
      <c r="E1744">
        <v>340</v>
      </c>
    </row>
    <row r="1745" spans="1:5" x14ac:dyDescent="0.2">
      <c r="A1745" t="s">
        <v>93</v>
      </c>
      <c r="B1745" t="s">
        <v>27</v>
      </c>
      <c r="C1745" s="1">
        <v>42369</v>
      </c>
      <c r="D1745">
        <v>30</v>
      </c>
      <c r="E1745">
        <v>362</v>
      </c>
    </row>
    <row r="1746" spans="1:5" x14ac:dyDescent="0.2">
      <c r="A1746" t="s">
        <v>93</v>
      </c>
      <c r="B1746" t="s">
        <v>28</v>
      </c>
      <c r="C1746" s="1">
        <v>36891</v>
      </c>
      <c r="D1746">
        <v>60</v>
      </c>
      <c r="E1746">
        <v>703</v>
      </c>
    </row>
    <row r="1747" spans="1:5" x14ac:dyDescent="0.2">
      <c r="A1747" t="s">
        <v>93</v>
      </c>
      <c r="B1747" t="s">
        <v>28</v>
      </c>
      <c r="C1747" s="1">
        <v>37256</v>
      </c>
      <c r="D1747">
        <v>68</v>
      </c>
      <c r="E1747">
        <v>793</v>
      </c>
    </row>
    <row r="1748" spans="1:5" x14ac:dyDescent="0.2">
      <c r="A1748" t="s">
        <v>93</v>
      </c>
      <c r="B1748" t="s">
        <v>28</v>
      </c>
      <c r="C1748" s="1">
        <v>37621</v>
      </c>
      <c r="D1748">
        <v>70</v>
      </c>
      <c r="E1748">
        <v>809</v>
      </c>
    </row>
    <row r="1749" spans="1:5" x14ac:dyDescent="0.2">
      <c r="A1749" t="s">
        <v>93</v>
      </c>
      <c r="B1749" t="s">
        <v>28</v>
      </c>
      <c r="C1749" s="1">
        <v>37986</v>
      </c>
      <c r="D1749">
        <v>59</v>
      </c>
      <c r="E1749">
        <v>680</v>
      </c>
    </row>
    <row r="1750" spans="1:5" x14ac:dyDescent="0.2">
      <c r="A1750" t="s">
        <v>93</v>
      </c>
      <c r="B1750" t="s">
        <v>28</v>
      </c>
      <c r="C1750" s="1">
        <v>38352</v>
      </c>
      <c r="D1750">
        <v>65</v>
      </c>
      <c r="E1750">
        <v>744</v>
      </c>
    </row>
    <row r="1751" spans="1:5" x14ac:dyDescent="0.2">
      <c r="A1751" t="s">
        <v>93</v>
      </c>
      <c r="B1751" t="s">
        <v>28</v>
      </c>
      <c r="C1751" s="1">
        <v>38717</v>
      </c>
      <c r="D1751">
        <v>61</v>
      </c>
      <c r="E1751">
        <v>700</v>
      </c>
    </row>
    <row r="1752" spans="1:5" x14ac:dyDescent="0.2">
      <c r="A1752" t="s">
        <v>93</v>
      </c>
      <c r="B1752" t="s">
        <v>28</v>
      </c>
      <c r="C1752" s="1">
        <v>39082</v>
      </c>
      <c r="D1752">
        <v>55</v>
      </c>
      <c r="E1752">
        <v>651</v>
      </c>
    </row>
    <row r="1753" spans="1:5" x14ac:dyDescent="0.2">
      <c r="A1753" t="s">
        <v>93</v>
      </c>
      <c r="B1753" t="s">
        <v>28</v>
      </c>
      <c r="C1753" s="1">
        <v>39447</v>
      </c>
      <c r="D1753">
        <v>57</v>
      </c>
      <c r="E1753">
        <v>677</v>
      </c>
    </row>
    <row r="1754" spans="1:5" x14ac:dyDescent="0.2">
      <c r="A1754" t="s">
        <v>93</v>
      </c>
      <c r="B1754" t="s">
        <v>28</v>
      </c>
      <c r="C1754" s="1">
        <v>39813</v>
      </c>
      <c r="D1754">
        <v>61</v>
      </c>
      <c r="E1754">
        <v>714</v>
      </c>
    </row>
    <row r="1755" spans="1:5" x14ac:dyDescent="0.2">
      <c r="A1755" t="s">
        <v>93</v>
      </c>
      <c r="B1755" t="s">
        <v>28</v>
      </c>
      <c r="C1755" s="1">
        <v>40178</v>
      </c>
      <c r="D1755">
        <v>59</v>
      </c>
      <c r="E1755">
        <v>694</v>
      </c>
    </row>
    <row r="1756" spans="1:5" x14ac:dyDescent="0.2">
      <c r="A1756" t="s">
        <v>93</v>
      </c>
      <c r="B1756" t="s">
        <v>28</v>
      </c>
      <c r="C1756" s="1">
        <v>40543</v>
      </c>
      <c r="D1756">
        <v>55</v>
      </c>
      <c r="E1756">
        <v>668</v>
      </c>
    </row>
    <row r="1757" spans="1:5" x14ac:dyDescent="0.2">
      <c r="A1757" t="s">
        <v>93</v>
      </c>
      <c r="B1757" t="s">
        <v>28</v>
      </c>
      <c r="C1757" s="1">
        <v>40908</v>
      </c>
      <c r="D1757">
        <v>55</v>
      </c>
      <c r="E1757">
        <v>666</v>
      </c>
    </row>
    <row r="1758" spans="1:5" x14ac:dyDescent="0.2">
      <c r="A1758" t="s">
        <v>93</v>
      </c>
      <c r="B1758" t="s">
        <v>28</v>
      </c>
      <c r="C1758" s="1">
        <v>41274</v>
      </c>
      <c r="D1758">
        <v>54</v>
      </c>
      <c r="E1758">
        <v>654</v>
      </c>
    </row>
    <row r="1759" spans="1:5" x14ac:dyDescent="0.2">
      <c r="A1759" t="s">
        <v>93</v>
      </c>
      <c r="B1759" t="s">
        <v>28</v>
      </c>
      <c r="C1759" s="1">
        <v>41639</v>
      </c>
      <c r="D1759">
        <v>47</v>
      </c>
      <c r="E1759">
        <v>576</v>
      </c>
    </row>
    <row r="1760" spans="1:5" x14ac:dyDescent="0.2">
      <c r="A1760" t="s">
        <v>93</v>
      </c>
      <c r="B1760" t="s">
        <v>28</v>
      </c>
      <c r="C1760" s="1">
        <v>42004</v>
      </c>
      <c r="D1760">
        <v>45</v>
      </c>
      <c r="E1760">
        <v>546</v>
      </c>
    </row>
    <row r="1761" spans="1:5" x14ac:dyDescent="0.2">
      <c r="A1761" t="s">
        <v>93</v>
      </c>
      <c r="B1761" t="s">
        <v>28</v>
      </c>
      <c r="C1761" s="1">
        <v>42369</v>
      </c>
      <c r="D1761">
        <v>42</v>
      </c>
      <c r="E1761">
        <v>502</v>
      </c>
    </row>
    <row r="1762" spans="1:5" x14ac:dyDescent="0.2">
      <c r="A1762" t="s">
        <v>93</v>
      </c>
      <c r="B1762" t="s">
        <v>29</v>
      </c>
      <c r="C1762" s="1">
        <v>36891</v>
      </c>
      <c r="D1762">
        <v>70</v>
      </c>
      <c r="E1762">
        <v>782</v>
      </c>
    </row>
    <row r="1763" spans="1:5" x14ac:dyDescent="0.2">
      <c r="A1763" t="s">
        <v>93</v>
      </c>
      <c r="B1763" t="s">
        <v>29</v>
      </c>
      <c r="C1763" s="1">
        <v>37256</v>
      </c>
      <c r="D1763">
        <v>73</v>
      </c>
      <c r="E1763">
        <v>800</v>
      </c>
    </row>
    <row r="1764" spans="1:5" x14ac:dyDescent="0.2">
      <c r="A1764" t="s">
        <v>93</v>
      </c>
      <c r="B1764" t="s">
        <v>29</v>
      </c>
      <c r="C1764" s="1">
        <v>37621</v>
      </c>
      <c r="D1764">
        <v>70</v>
      </c>
      <c r="E1764">
        <v>772</v>
      </c>
    </row>
    <row r="1765" spans="1:5" x14ac:dyDescent="0.2">
      <c r="A1765" t="s">
        <v>93</v>
      </c>
      <c r="B1765" t="s">
        <v>29</v>
      </c>
      <c r="C1765" s="1">
        <v>37986</v>
      </c>
      <c r="D1765">
        <v>66</v>
      </c>
      <c r="E1765">
        <v>742</v>
      </c>
    </row>
    <row r="1766" spans="1:5" x14ac:dyDescent="0.2">
      <c r="A1766" t="s">
        <v>93</v>
      </c>
      <c r="B1766" t="s">
        <v>29</v>
      </c>
      <c r="C1766" s="1">
        <v>38352</v>
      </c>
      <c r="D1766">
        <v>68</v>
      </c>
      <c r="E1766">
        <v>766</v>
      </c>
    </row>
    <row r="1767" spans="1:5" x14ac:dyDescent="0.2">
      <c r="A1767" t="s">
        <v>93</v>
      </c>
      <c r="B1767" t="s">
        <v>29</v>
      </c>
      <c r="C1767" s="1">
        <v>38717</v>
      </c>
      <c r="D1767">
        <v>60</v>
      </c>
      <c r="E1767">
        <v>678</v>
      </c>
    </row>
    <row r="1768" spans="1:5" x14ac:dyDescent="0.2">
      <c r="A1768" t="s">
        <v>93</v>
      </c>
      <c r="B1768" t="s">
        <v>29</v>
      </c>
      <c r="C1768" s="1">
        <v>39082</v>
      </c>
      <c r="D1768">
        <v>59</v>
      </c>
      <c r="E1768">
        <v>665</v>
      </c>
    </row>
    <row r="1769" spans="1:5" x14ac:dyDescent="0.2">
      <c r="A1769" t="s">
        <v>93</v>
      </c>
      <c r="B1769" t="s">
        <v>29</v>
      </c>
      <c r="C1769" s="1">
        <v>39447</v>
      </c>
      <c r="D1769">
        <v>62</v>
      </c>
      <c r="E1769">
        <v>708</v>
      </c>
    </row>
    <row r="1770" spans="1:5" x14ac:dyDescent="0.2">
      <c r="A1770" t="s">
        <v>93</v>
      </c>
      <c r="B1770" t="s">
        <v>29</v>
      </c>
      <c r="C1770" s="1">
        <v>39813</v>
      </c>
      <c r="D1770">
        <v>63</v>
      </c>
      <c r="E1770">
        <v>758</v>
      </c>
    </row>
    <row r="1771" spans="1:5" x14ac:dyDescent="0.2">
      <c r="A1771" t="s">
        <v>93</v>
      </c>
      <c r="B1771" t="s">
        <v>29</v>
      </c>
      <c r="C1771" s="1">
        <v>40178</v>
      </c>
      <c r="D1771">
        <v>67</v>
      </c>
      <c r="E1771">
        <v>804</v>
      </c>
    </row>
    <row r="1772" spans="1:5" x14ac:dyDescent="0.2">
      <c r="A1772" t="s">
        <v>93</v>
      </c>
      <c r="B1772" t="s">
        <v>29</v>
      </c>
      <c r="C1772" s="1">
        <v>40543</v>
      </c>
      <c r="D1772">
        <v>63</v>
      </c>
      <c r="E1772">
        <v>758</v>
      </c>
    </row>
    <row r="1773" spans="1:5" x14ac:dyDescent="0.2">
      <c r="A1773" t="s">
        <v>93</v>
      </c>
      <c r="B1773" t="s">
        <v>29</v>
      </c>
      <c r="C1773" s="1">
        <v>40908</v>
      </c>
      <c r="D1773">
        <v>68</v>
      </c>
      <c r="E1773">
        <v>800</v>
      </c>
    </row>
    <row r="1774" spans="1:5" x14ac:dyDescent="0.2">
      <c r="A1774" t="s">
        <v>93</v>
      </c>
      <c r="B1774" t="s">
        <v>29</v>
      </c>
      <c r="C1774" s="1">
        <v>41274</v>
      </c>
      <c r="D1774">
        <v>66</v>
      </c>
      <c r="E1774">
        <v>780</v>
      </c>
    </row>
    <row r="1775" spans="1:5" x14ac:dyDescent="0.2">
      <c r="A1775" t="s">
        <v>93</v>
      </c>
      <c r="B1775" t="s">
        <v>29</v>
      </c>
      <c r="C1775" s="1">
        <v>41639</v>
      </c>
      <c r="D1775">
        <v>69</v>
      </c>
      <c r="E1775">
        <v>816</v>
      </c>
    </row>
    <row r="1776" spans="1:5" x14ac:dyDescent="0.2">
      <c r="A1776" t="s">
        <v>93</v>
      </c>
      <c r="B1776" t="s">
        <v>29</v>
      </c>
      <c r="C1776" s="1">
        <v>42004</v>
      </c>
      <c r="D1776">
        <v>66</v>
      </c>
      <c r="E1776">
        <v>800</v>
      </c>
    </row>
    <row r="1777" spans="1:5" x14ac:dyDescent="0.2">
      <c r="A1777" t="s">
        <v>93</v>
      </c>
      <c r="B1777" t="s">
        <v>29</v>
      </c>
      <c r="C1777" s="1">
        <v>42369</v>
      </c>
      <c r="D1777">
        <v>60</v>
      </c>
      <c r="E1777">
        <v>722</v>
      </c>
    </row>
    <row r="1778" spans="1:5" x14ac:dyDescent="0.2">
      <c r="A1778" t="s">
        <v>93</v>
      </c>
      <c r="B1778" t="s">
        <v>30</v>
      </c>
      <c r="C1778" s="1">
        <v>36891</v>
      </c>
      <c r="D1778">
        <v>136</v>
      </c>
      <c r="E1778">
        <v>1592</v>
      </c>
    </row>
    <row r="1779" spans="1:5" x14ac:dyDescent="0.2">
      <c r="A1779" t="s">
        <v>93</v>
      </c>
      <c r="B1779" t="s">
        <v>30</v>
      </c>
      <c r="C1779" s="1">
        <v>37256</v>
      </c>
      <c r="D1779">
        <v>139</v>
      </c>
      <c r="E1779">
        <v>1634</v>
      </c>
    </row>
    <row r="1780" spans="1:5" x14ac:dyDescent="0.2">
      <c r="A1780" t="s">
        <v>93</v>
      </c>
      <c r="B1780" t="s">
        <v>30</v>
      </c>
      <c r="C1780" s="1">
        <v>37621</v>
      </c>
      <c r="D1780">
        <v>135</v>
      </c>
      <c r="E1780">
        <v>1612</v>
      </c>
    </row>
    <row r="1781" spans="1:5" x14ac:dyDescent="0.2">
      <c r="A1781" t="s">
        <v>93</v>
      </c>
      <c r="B1781" t="s">
        <v>30</v>
      </c>
      <c r="C1781" s="1">
        <v>37986</v>
      </c>
      <c r="D1781">
        <v>132</v>
      </c>
      <c r="E1781">
        <v>1582</v>
      </c>
    </row>
    <row r="1782" spans="1:5" x14ac:dyDescent="0.2">
      <c r="A1782" t="s">
        <v>93</v>
      </c>
      <c r="B1782" t="s">
        <v>30</v>
      </c>
      <c r="C1782" s="1">
        <v>38352</v>
      </c>
      <c r="D1782">
        <v>126</v>
      </c>
      <c r="E1782">
        <v>1510</v>
      </c>
    </row>
    <row r="1783" spans="1:5" x14ac:dyDescent="0.2">
      <c r="A1783" t="s">
        <v>93</v>
      </c>
      <c r="B1783" t="s">
        <v>30</v>
      </c>
      <c r="C1783" s="1">
        <v>38717</v>
      </c>
      <c r="D1783">
        <v>122</v>
      </c>
      <c r="E1783">
        <v>1454</v>
      </c>
    </row>
    <row r="1784" spans="1:5" x14ac:dyDescent="0.2">
      <c r="A1784" t="s">
        <v>93</v>
      </c>
      <c r="B1784" t="s">
        <v>30</v>
      </c>
      <c r="C1784" s="1">
        <v>39082</v>
      </c>
      <c r="D1784">
        <v>121</v>
      </c>
      <c r="E1784">
        <v>1422</v>
      </c>
    </row>
    <row r="1785" spans="1:5" x14ac:dyDescent="0.2">
      <c r="A1785" t="s">
        <v>93</v>
      </c>
      <c r="B1785" t="s">
        <v>30</v>
      </c>
      <c r="C1785" s="1">
        <v>39447</v>
      </c>
      <c r="D1785">
        <v>131</v>
      </c>
      <c r="E1785">
        <v>1518</v>
      </c>
    </row>
    <row r="1786" spans="1:5" x14ac:dyDescent="0.2">
      <c r="A1786" t="s">
        <v>93</v>
      </c>
      <c r="B1786" t="s">
        <v>30</v>
      </c>
      <c r="C1786" s="1">
        <v>39813</v>
      </c>
      <c r="D1786">
        <v>129</v>
      </c>
      <c r="E1786">
        <v>1494</v>
      </c>
    </row>
    <row r="1787" spans="1:5" x14ac:dyDescent="0.2">
      <c r="A1787" t="s">
        <v>93</v>
      </c>
      <c r="B1787" t="s">
        <v>30</v>
      </c>
      <c r="C1787" s="1">
        <v>40178</v>
      </c>
      <c r="D1787">
        <v>127</v>
      </c>
      <c r="E1787">
        <v>1478</v>
      </c>
    </row>
    <row r="1788" spans="1:5" x14ac:dyDescent="0.2">
      <c r="A1788" t="s">
        <v>93</v>
      </c>
      <c r="B1788" t="s">
        <v>30</v>
      </c>
      <c r="C1788" s="1">
        <v>40543</v>
      </c>
      <c r="D1788">
        <v>126</v>
      </c>
      <c r="E1788">
        <v>1476</v>
      </c>
    </row>
    <row r="1789" spans="1:5" x14ac:dyDescent="0.2">
      <c r="A1789" t="s">
        <v>93</v>
      </c>
      <c r="B1789" t="s">
        <v>30</v>
      </c>
      <c r="C1789" s="1">
        <v>40908</v>
      </c>
      <c r="D1789">
        <v>129</v>
      </c>
      <c r="E1789">
        <v>1510</v>
      </c>
    </row>
    <row r="1790" spans="1:5" x14ac:dyDescent="0.2">
      <c r="A1790" t="s">
        <v>93</v>
      </c>
      <c r="B1790" t="s">
        <v>30</v>
      </c>
      <c r="C1790" s="1">
        <v>41274</v>
      </c>
      <c r="D1790">
        <v>116</v>
      </c>
      <c r="E1790">
        <v>1356</v>
      </c>
    </row>
    <row r="1791" spans="1:5" x14ac:dyDescent="0.2">
      <c r="A1791" t="s">
        <v>93</v>
      </c>
      <c r="B1791" t="s">
        <v>30</v>
      </c>
      <c r="C1791" s="1">
        <v>41639</v>
      </c>
      <c r="D1791">
        <v>108</v>
      </c>
      <c r="E1791">
        <v>1264</v>
      </c>
    </row>
    <row r="1792" spans="1:5" x14ac:dyDescent="0.2">
      <c r="A1792" t="s">
        <v>93</v>
      </c>
      <c r="B1792" t="s">
        <v>30</v>
      </c>
      <c r="C1792" s="1">
        <v>42004</v>
      </c>
      <c r="D1792">
        <v>104</v>
      </c>
      <c r="E1792">
        <v>1216</v>
      </c>
    </row>
    <row r="1793" spans="1:5" x14ac:dyDescent="0.2">
      <c r="A1793" t="s">
        <v>93</v>
      </c>
      <c r="B1793" t="s">
        <v>30</v>
      </c>
      <c r="C1793" s="1">
        <v>42369</v>
      </c>
      <c r="D1793">
        <v>101</v>
      </c>
      <c r="E1793">
        <v>1174</v>
      </c>
    </row>
    <row r="1794" spans="1:5" x14ac:dyDescent="0.2">
      <c r="A1794" t="s">
        <v>93</v>
      </c>
      <c r="B1794" t="s">
        <v>31</v>
      </c>
      <c r="C1794" s="1">
        <v>36891</v>
      </c>
      <c r="D1794">
        <v>23</v>
      </c>
      <c r="E1794">
        <v>262</v>
      </c>
    </row>
    <row r="1795" spans="1:5" x14ac:dyDescent="0.2">
      <c r="A1795" t="s">
        <v>93</v>
      </c>
      <c r="B1795" t="s">
        <v>31</v>
      </c>
      <c r="C1795" s="1">
        <v>37256</v>
      </c>
      <c r="D1795">
        <v>22</v>
      </c>
      <c r="E1795">
        <v>252</v>
      </c>
    </row>
    <row r="1796" spans="1:5" x14ac:dyDescent="0.2">
      <c r="A1796" t="s">
        <v>93</v>
      </c>
      <c r="B1796" t="s">
        <v>31</v>
      </c>
      <c r="C1796" s="1">
        <v>37621</v>
      </c>
      <c r="D1796">
        <v>19</v>
      </c>
      <c r="E1796">
        <v>224</v>
      </c>
    </row>
    <row r="1797" spans="1:5" x14ac:dyDescent="0.2">
      <c r="A1797" t="s">
        <v>93</v>
      </c>
      <c r="B1797" t="s">
        <v>31</v>
      </c>
      <c r="C1797" s="1">
        <v>37986</v>
      </c>
      <c r="D1797">
        <v>22</v>
      </c>
      <c r="E1797">
        <v>256</v>
      </c>
    </row>
    <row r="1798" spans="1:5" x14ac:dyDescent="0.2">
      <c r="A1798" t="s">
        <v>93</v>
      </c>
      <c r="B1798" t="s">
        <v>31</v>
      </c>
      <c r="C1798" s="1">
        <v>38352</v>
      </c>
      <c r="D1798">
        <v>21</v>
      </c>
      <c r="E1798">
        <v>248</v>
      </c>
    </row>
    <row r="1799" spans="1:5" x14ac:dyDescent="0.2">
      <c r="A1799" t="s">
        <v>93</v>
      </c>
      <c r="B1799" t="s">
        <v>31</v>
      </c>
      <c r="C1799" s="1">
        <v>38717</v>
      </c>
      <c r="D1799">
        <v>24</v>
      </c>
      <c r="E1799">
        <v>282</v>
      </c>
    </row>
    <row r="1800" spans="1:5" x14ac:dyDescent="0.2">
      <c r="A1800" t="s">
        <v>93</v>
      </c>
      <c r="B1800" t="s">
        <v>31</v>
      </c>
      <c r="C1800" s="1">
        <v>39082</v>
      </c>
      <c r="D1800">
        <v>24</v>
      </c>
      <c r="E1800">
        <v>282</v>
      </c>
    </row>
    <row r="1801" spans="1:5" x14ac:dyDescent="0.2">
      <c r="A1801" t="s">
        <v>93</v>
      </c>
      <c r="B1801" t="s">
        <v>31</v>
      </c>
      <c r="C1801" s="1">
        <v>39447</v>
      </c>
      <c r="D1801">
        <v>24</v>
      </c>
      <c r="E1801">
        <v>280</v>
      </c>
    </row>
    <row r="1802" spans="1:5" x14ac:dyDescent="0.2">
      <c r="A1802" t="s">
        <v>93</v>
      </c>
      <c r="B1802" t="s">
        <v>31</v>
      </c>
      <c r="C1802" s="1">
        <v>39813</v>
      </c>
      <c r="D1802">
        <v>22</v>
      </c>
      <c r="E1802">
        <v>258</v>
      </c>
    </row>
    <row r="1803" spans="1:5" x14ac:dyDescent="0.2">
      <c r="A1803" t="s">
        <v>93</v>
      </c>
      <c r="B1803" t="s">
        <v>31</v>
      </c>
      <c r="C1803" s="1">
        <v>40178</v>
      </c>
      <c r="D1803">
        <v>22</v>
      </c>
      <c r="E1803">
        <v>252</v>
      </c>
    </row>
    <row r="1804" spans="1:5" x14ac:dyDescent="0.2">
      <c r="A1804" t="s">
        <v>93</v>
      </c>
      <c r="B1804" t="s">
        <v>31</v>
      </c>
      <c r="C1804" s="1">
        <v>40543</v>
      </c>
      <c r="D1804">
        <v>20</v>
      </c>
      <c r="E1804">
        <v>240</v>
      </c>
    </row>
    <row r="1805" spans="1:5" x14ac:dyDescent="0.2">
      <c r="A1805" t="s">
        <v>93</v>
      </c>
      <c r="B1805" t="s">
        <v>31</v>
      </c>
      <c r="C1805" s="1">
        <v>40908</v>
      </c>
      <c r="D1805">
        <v>20</v>
      </c>
      <c r="E1805">
        <v>244</v>
      </c>
    </row>
    <row r="1806" spans="1:5" x14ac:dyDescent="0.2">
      <c r="A1806" t="s">
        <v>93</v>
      </c>
      <c r="B1806" t="s">
        <v>31</v>
      </c>
      <c r="C1806" s="1">
        <v>41274</v>
      </c>
      <c r="D1806">
        <v>19</v>
      </c>
      <c r="E1806">
        <v>232</v>
      </c>
    </row>
    <row r="1807" spans="1:5" x14ac:dyDescent="0.2">
      <c r="A1807" t="s">
        <v>93</v>
      </c>
      <c r="B1807" t="s">
        <v>31</v>
      </c>
      <c r="C1807" s="1">
        <v>41639</v>
      </c>
      <c r="D1807">
        <v>16</v>
      </c>
      <c r="E1807">
        <v>200</v>
      </c>
    </row>
    <row r="1808" spans="1:5" x14ac:dyDescent="0.2">
      <c r="A1808" t="s">
        <v>93</v>
      </c>
      <c r="B1808" t="s">
        <v>31</v>
      </c>
      <c r="C1808" s="1">
        <v>42004</v>
      </c>
      <c r="D1808">
        <v>14</v>
      </c>
      <c r="E1808">
        <v>172</v>
      </c>
    </row>
    <row r="1809" spans="1:5" x14ac:dyDescent="0.2">
      <c r="A1809" t="s">
        <v>93</v>
      </c>
      <c r="B1809" t="s">
        <v>31</v>
      </c>
      <c r="C1809" s="1">
        <v>42369</v>
      </c>
      <c r="D1809">
        <v>17</v>
      </c>
      <c r="E1809">
        <v>210</v>
      </c>
    </row>
    <row r="1810" spans="1:5" x14ac:dyDescent="0.2">
      <c r="A1810" t="s">
        <v>93</v>
      </c>
      <c r="B1810" t="s">
        <v>32</v>
      </c>
      <c r="C1810" s="1">
        <v>36891</v>
      </c>
      <c r="D1810">
        <v>1999</v>
      </c>
      <c r="E1810">
        <v>21753</v>
      </c>
    </row>
    <row r="1811" spans="1:5" x14ac:dyDescent="0.2">
      <c r="A1811" t="s">
        <v>93</v>
      </c>
      <c r="B1811" t="s">
        <v>32</v>
      </c>
      <c r="C1811" s="1">
        <v>37256</v>
      </c>
      <c r="D1811">
        <v>1891</v>
      </c>
      <c r="E1811">
        <v>20656</v>
      </c>
    </row>
    <row r="1812" spans="1:5" x14ac:dyDescent="0.2">
      <c r="A1812" t="s">
        <v>93</v>
      </c>
      <c r="B1812" t="s">
        <v>32</v>
      </c>
      <c r="C1812" s="1">
        <v>37621</v>
      </c>
      <c r="D1812">
        <v>1851</v>
      </c>
      <c r="E1812">
        <v>20249</v>
      </c>
    </row>
    <row r="1813" spans="1:5" x14ac:dyDescent="0.2">
      <c r="A1813" t="s">
        <v>93</v>
      </c>
      <c r="B1813" t="s">
        <v>32</v>
      </c>
      <c r="C1813" s="1">
        <v>37986</v>
      </c>
      <c r="D1813">
        <v>1753</v>
      </c>
      <c r="E1813">
        <v>19248</v>
      </c>
    </row>
    <row r="1814" spans="1:5" x14ac:dyDescent="0.2">
      <c r="A1814" t="s">
        <v>93</v>
      </c>
      <c r="B1814" t="s">
        <v>32</v>
      </c>
      <c r="C1814" s="1">
        <v>38352</v>
      </c>
      <c r="D1814">
        <v>1640</v>
      </c>
      <c r="E1814">
        <v>17970</v>
      </c>
    </row>
    <row r="1815" spans="1:5" x14ac:dyDescent="0.2">
      <c r="A1815" t="s">
        <v>93</v>
      </c>
      <c r="B1815" t="s">
        <v>32</v>
      </c>
      <c r="C1815" s="1">
        <v>38717</v>
      </c>
      <c r="D1815">
        <v>1485</v>
      </c>
      <c r="E1815">
        <v>16236</v>
      </c>
    </row>
    <row r="1816" spans="1:5" x14ac:dyDescent="0.2">
      <c r="A1816" t="s">
        <v>93</v>
      </c>
      <c r="B1816" t="s">
        <v>32</v>
      </c>
      <c r="C1816" s="1">
        <v>39082</v>
      </c>
      <c r="D1816">
        <v>1416</v>
      </c>
      <c r="E1816">
        <v>15515</v>
      </c>
    </row>
    <row r="1817" spans="1:5" x14ac:dyDescent="0.2">
      <c r="A1817" t="s">
        <v>93</v>
      </c>
      <c r="B1817" t="s">
        <v>32</v>
      </c>
      <c r="C1817" s="1">
        <v>39447</v>
      </c>
      <c r="D1817">
        <v>1336</v>
      </c>
      <c r="E1817">
        <v>14789</v>
      </c>
    </row>
    <row r="1818" spans="1:5" x14ac:dyDescent="0.2">
      <c r="A1818" t="s">
        <v>93</v>
      </c>
      <c r="B1818" t="s">
        <v>32</v>
      </c>
      <c r="C1818" s="1">
        <v>39813</v>
      </c>
      <c r="D1818">
        <v>1270</v>
      </c>
      <c r="E1818">
        <v>14089</v>
      </c>
    </row>
    <row r="1819" spans="1:5" x14ac:dyDescent="0.2">
      <c r="A1819" t="s">
        <v>93</v>
      </c>
      <c r="B1819" t="s">
        <v>32</v>
      </c>
      <c r="C1819" s="1">
        <v>40178</v>
      </c>
      <c r="D1819">
        <v>1207</v>
      </c>
      <c r="E1819">
        <v>13439</v>
      </c>
    </row>
    <row r="1820" spans="1:5" x14ac:dyDescent="0.2">
      <c r="A1820" t="s">
        <v>93</v>
      </c>
      <c r="B1820" t="s">
        <v>32</v>
      </c>
      <c r="C1820" s="1">
        <v>40543</v>
      </c>
      <c r="D1820">
        <v>1180</v>
      </c>
      <c r="E1820">
        <v>13310</v>
      </c>
    </row>
    <row r="1821" spans="1:5" x14ac:dyDescent="0.2">
      <c r="A1821" t="s">
        <v>93</v>
      </c>
      <c r="B1821" t="s">
        <v>32</v>
      </c>
      <c r="C1821" s="1">
        <v>40908</v>
      </c>
      <c r="D1821">
        <v>1113</v>
      </c>
      <c r="E1821">
        <v>12562</v>
      </c>
    </row>
    <row r="1822" spans="1:5" x14ac:dyDescent="0.2">
      <c r="A1822" t="s">
        <v>93</v>
      </c>
      <c r="B1822" t="s">
        <v>32</v>
      </c>
      <c r="C1822" s="1">
        <v>41274</v>
      </c>
      <c r="D1822">
        <v>1076</v>
      </c>
      <c r="E1822">
        <v>12235</v>
      </c>
    </row>
    <row r="1823" spans="1:5" x14ac:dyDescent="0.2">
      <c r="A1823" t="s">
        <v>93</v>
      </c>
      <c r="B1823" t="s">
        <v>32</v>
      </c>
      <c r="C1823" s="1">
        <v>41639</v>
      </c>
      <c r="D1823">
        <v>1030</v>
      </c>
      <c r="E1823">
        <v>11752</v>
      </c>
    </row>
    <row r="1824" spans="1:5" x14ac:dyDescent="0.2">
      <c r="A1824" t="s">
        <v>93</v>
      </c>
      <c r="B1824" t="s">
        <v>32</v>
      </c>
      <c r="C1824" s="1">
        <v>42004</v>
      </c>
      <c r="D1824">
        <v>977</v>
      </c>
      <c r="E1824">
        <v>11149</v>
      </c>
    </row>
    <row r="1825" spans="1:5" x14ac:dyDescent="0.2">
      <c r="A1825" t="s">
        <v>93</v>
      </c>
      <c r="B1825" t="s">
        <v>32</v>
      </c>
      <c r="C1825" s="1">
        <v>42369</v>
      </c>
      <c r="D1825">
        <v>933</v>
      </c>
      <c r="E1825">
        <v>10615</v>
      </c>
    </row>
    <row r="1826" spans="1:5" x14ac:dyDescent="0.2">
      <c r="A1826" t="s">
        <v>93</v>
      </c>
      <c r="B1826" t="s">
        <v>33</v>
      </c>
      <c r="C1826" s="1">
        <v>36891</v>
      </c>
      <c r="D1826">
        <v>94</v>
      </c>
      <c r="E1826">
        <v>1018</v>
      </c>
    </row>
    <row r="1827" spans="1:5" x14ac:dyDescent="0.2">
      <c r="A1827" t="s">
        <v>93</v>
      </c>
      <c r="B1827" t="s">
        <v>33</v>
      </c>
      <c r="C1827" s="1">
        <v>37256</v>
      </c>
      <c r="D1827">
        <v>91</v>
      </c>
      <c r="E1827">
        <v>974</v>
      </c>
    </row>
    <row r="1828" spans="1:5" x14ac:dyDescent="0.2">
      <c r="A1828" t="s">
        <v>93</v>
      </c>
      <c r="B1828" t="s">
        <v>33</v>
      </c>
      <c r="C1828" s="1">
        <v>37621</v>
      </c>
      <c r="D1828">
        <v>83</v>
      </c>
      <c r="E1828">
        <v>884</v>
      </c>
    </row>
    <row r="1829" spans="1:5" x14ac:dyDescent="0.2">
      <c r="A1829" t="s">
        <v>93</v>
      </c>
      <c r="B1829" t="s">
        <v>33</v>
      </c>
      <c r="C1829" s="1">
        <v>37986</v>
      </c>
      <c r="D1829">
        <v>86</v>
      </c>
      <c r="E1829">
        <v>906</v>
      </c>
    </row>
    <row r="1830" spans="1:5" x14ac:dyDescent="0.2">
      <c r="A1830" t="s">
        <v>93</v>
      </c>
      <c r="B1830" t="s">
        <v>33</v>
      </c>
      <c r="C1830" s="1">
        <v>38352</v>
      </c>
      <c r="D1830">
        <v>84</v>
      </c>
      <c r="E1830">
        <v>888</v>
      </c>
    </row>
    <row r="1831" spans="1:5" x14ac:dyDescent="0.2">
      <c r="A1831" t="s">
        <v>93</v>
      </c>
      <c r="B1831" t="s">
        <v>33</v>
      </c>
      <c r="C1831" s="1">
        <v>38717</v>
      </c>
      <c r="D1831">
        <v>86</v>
      </c>
      <c r="E1831">
        <v>906</v>
      </c>
    </row>
    <row r="1832" spans="1:5" x14ac:dyDescent="0.2">
      <c r="A1832" t="s">
        <v>93</v>
      </c>
      <c r="B1832" t="s">
        <v>33</v>
      </c>
      <c r="C1832" s="1">
        <v>39082</v>
      </c>
      <c r="D1832">
        <v>81</v>
      </c>
      <c r="E1832">
        <v>870</v>
      </c>
    </row>
    <row r="1833" spans="1:5" x14ac:dyDescent="0.2">
      <c r="A1833" t="s">
        <v>93</v>
      </c>
      <c r="B1833" t="s">
        <v>33</v>
      </c>
      <c r="C1833" s="1">
        <v>39447</v>
      </c>
      <c r="D1833">
        <v>86</v>
      </c>
      <c r="E1833">
        <v>925</v>
      </c>
    </row>
    <row r="1834" spans="1:5" x14ac:dyDescent="0.2">
      <c r="A1834" t="s">
        <v>93</v>
      </c>
      <c r="B1834" t="s">
        <v>33</v>
      </c>
      <c r="C1834" s="1">
        <v>39813</v>
      </c>
      <c r="D1834">
        <v>88</v>
      </c>
      <c r="E1834">
        <v>954</v>
      </c>
    </row>
    <row r="1835" spans="1:5" x14ac:dyDescent="0.2">
      <c r="A1835" t="s">
        <v>93</v>
      </c>
      <c r="B1835" t="s">
        <v>33</v>
      </c>
      <c r="C1835" s="1">
        <v>40178</v>
      </c>
      <c r="D1835">
        <v>89</v>
      </c>
      <c r="E1835">
        <v>958</v>
      </c>
    </row>
    <row r="1836" spans="1:5" x14ac:dyDescent="0.2">
      <c r="A1836" t="s">
        <v>93</v>
      </c>
      <c r="B1836" t="s">
        <v>33</v>
      </c>
      <c r="C1836" s="1">
        <v>40543</v>
      </c>
      <c r="D1836">
        <v>84</v>
      </c>
      <c r="E1836">
        <v>915</v>
      </c>
    </row>
    <row r="1837" spans="1:5" x14ac:dyDescent="0.2">
      <c r="A1837" t="s">
        <v>93</v>
      </c>
      <c r="B1837" t="s">
        <v>33</v>
      </c>
      <c r="C1837" s="1">
        <v>40908</v>
      </c>
      <c r="D1837">
        <v>78</v>
      </c>
      <c r="E1837">
        <v>851</v>
      </c>
    </row>
    <row r="1838" spans="1:5" x14ac:dyDescent="0.2">
      <c r="A1838" t="s">
        <v>93</v>
      </c>
      <c r="B1838" t="s">
        <v>33</v>
      </c>
      <c r="C1838" s="1">
        <v>41274</v>
      </c>
      <c r="D1838">
        <v>73</v>
      </c>
      <c r="E1838">
        <v>802</v>
      </c>
    </row>
    <row r="1839" spans="1:5" x14ac:dyDescent="0.2">
      <c r="A1839" t="s">
        <v>93</v>
      </c>
      <c r="B1839" t="s">
        <v>33</v>
      </c>
      <c r="C1839" s="1">
        <v>41639</v>
      </c>
      <c r="D1839">
        <v>70</v>
      </c>
      <c r="E1839">
        <v>760</v>
      </c>
    </row>
    <row r="1840" spans="1:5" x14ac:dyDescent="0.2">
      <c r="A1840" t="s">
        <v>93</v>
      </c>
      <c r="B1840" t="s">
        <v>33</v>
      </c>
      <c r="C1840" s="1">
        <v>42004</v>
      </c>
      <c r="D1840">
        <v>64</v>
      </c>
      <c r="E1840">
        <v>698</v>
      </c>
    </row>
    <row r="1841" spans="1:5" x14ac:dyDescent="0.2">
      <c r="A1841" t="s">
        <v>93</v>
      </c>
      <c r="B1841" t="s">
        <v>33</v>
      </c>
      <c r="C1841" s="1">
        <v>42369</v>
      </c>
      <c r="D1841">
        <v>61</v>
      </c>
      <c r="E1841">
        <v>672</v>
      </c>
    </row>
    <row r="1842" spans="1:5" x14ac:dyDescent="0.2">
      <c r="A1842" t="s">
        <v>93</v>
      </c>
      <c r="B1842" t="s">
        <v>34</v>
      </c>
      <c r="C1842" s="1">
        <v>36891</v>
      </c>
      <c r="D1842">
        <v>57</v>
      </c>
      <c r="E1842">
        <v>640</v>
      </c>
    </row>
    <row r="1843" spans="1:5" x14ac:dyDescent="0.2">
      <c r="A1843" t="s">
        <v>93</v>
      </c>
      <c r="B1843" t="s">
        <v>34</v>
      </c>
      <c r="C1843" s="1">
        <v>37256</v>
      </c>
      <c r="D1843">
        <v>68</v>
      </c>
      <c r="E1843">
        <v>772</v>
      </c>
    </row>
    <row r="1844" spans="1:5" x14ac:dyDescent="0.2">
      <c r="A1844" t="s">
        <v>93</v>
      </c>
      <c r="B1844" t="s">
        <v>34</v>
      </c>
      <c r="C1844" s="1">
        <v>37621</v>
      </c>
      <c r="D1844">
        <v>67</v>
      </c>
      <c r="E1844">
        <v>766</v>
      </c>
    </row>
    <row r="1845" spans="1:5" x14ac:dyDescent="0.2">
      <c r="A1845" t="s">
        <v>93</v>
      </c>
      <c r="B1845" t="s">
        <v>34</v>
      </c>
      <c r="C1845" s="1">
        <v>37986</v>
      </c>
      <c r="D1845">
        <v>66</v>
      </c>
      <c r="E1845">
        <v>774</v>
      </c>
    </row>
    <row r="1846" spans="1:5" x14ac:dyDescent="0.2">
      <c r="A1846" t="s">
        <v>93</v>
      </c>
      <c r="B1846" t="s">
        <v>34</v>
      </c>
      <c r="C1846" s="1">
        <v>38352</v>
      </c>
      <c r="D1846">
        <v>62</v>
      </c>
      <c r="E1846">
        <v>738</v>
      </c>
    </row>
    <row r="1847" spans="1:5" x14ac:dyDescent="0.2">
      <c r="A1847" t="s">
        <v>93</v>
      </c>
      <c r="B1847" t="s">
        <v>34</v>
      </c>
      <c r="C1847" s="1">
        <v>38717</v>
      </c>
      <c r="D1847">
        <v>60</v>
      </c>
      <c r="E1847">
        <v>708</v>
      </c>
    </row>
    <row r="1848" spans="1:5" x14ac:dyDescent="0.2">
      <c r="A1848" t="s">
        <v>93</v>
      </c>
      <c r="B1848" t="s">
        <v>34</v>
      </c>
      <c r="C1848" s="1">
        <v>39082</v>
      </c>
      <c r="D1848">
        <v>59</v>
      </c>
      <c r="E1848">
        <v>712</v>
      </c>
    </row>
    <row r="1849" spans="1:5" x14ac:dyDescent="0.2">
      <c r="A1849" t="s">
        <v>93</v>
      </c>
      <c r="B1849" t="s">
        <v>34</v>
      </c>
      <c r="C1849" s="1">
        <v>39447</v>
      </c>
      <c r="D1849">
        <v>55</v>
      </c>
      <c r="E1849">
        <v>652</v>
      </c>
    </row>
    <row r="1850" spans="1:5" x14ac:dyDescent="0.2">
      <c r="A1850" t="s">
        <v>93</v>
      </c>
      <c r="B1850" t="s">
        <v>34</v>
      </c>
      <c r="C1850" s="1">
        <v>39813</v>
      </c>
      <c r="D1850">
        <v>61</v>
      </c>
      <c r="E1850">
        <v>724</v>
      </c>
    </row>
    <row r="1851" spans="1:5" x14ac:dyDescent="0.2">
      <c r="A1851" t="s">
        <v>93</v>
      </c>
      <c r="B1851" t="s">
        <v>34</v>
      </c>
      <c r="C1851" s="1">
        <v>40178</v>
      </c>
      <c r="D1851">
        <v>56</v>
      </c>
      <c r="E1851">
        <v>686</v>
      </c>
    </row>
    <row r="1852" spans="1:5" x14ac:dyDescent="0.2">
      <c r="A1852" t="s">
        <v>93</v>
      </c>
      <c r="B1852" t="s">
        <v>34</v>
      </c>
      <c r="C1852" s="1">
        <v>40543</v>
      </c>
      <c r="D1852">
        <v>52</v>
      </c>
      <c r="E1852">
        <v>630</v>
      </c>
    </row>
    <row r="1853" spans="1:5" x14ac:dyDescent="0.2">
      <c r="A1853" t="s">
        <v>93</v>
      </c>
      <c r="B1853" t="s">
        <v>34</v>
      </c>
      <c r="C1853" s="1">
        <v>40908</v>
      </c>
      <c r="D1853">
        <v>49</v>
      </c>
      <c r="E1853">
        <v>598</v>
      </c>
    </row>
    <row r="1854" spans="1:5" x14ac:dyDescent="0.2">
      <c r="A1854" t="s">
        <v>93</v>
      </c>
      <c r="B1854" t="s">
        <v>34</v>
      </c>
      <c r="C1854" s="1">
        <v>41274</v>
      </c>
      <c r="D1854">
        <v>54</v>
      </c>
      <c r="E1854">
        <v>646</v>
      </c>
    </row>
    <row r="1855" spans="1:5" x14ac:dyDescent="0.2">
      <c r="A1855" t="s">
        <v>93</v>
      </c>
      <c r="B1855" t="s">
        <v>34</v>
      </c>
      <c r="C1855" s="1">
        <v>41639</v>
      </c>
      <c r="D1855">
        <v>49</v>
      </c>
      <c r="E1855">
        <v>590</v>
      </c>
    </row>
    <row r="1856" spans="1:5" x14ac:dyDescent="0.2">
      <c r="A1856" t="s">
        <v>93</v>
      </c>
      <c r="B1856" t="s">
        <v>34</v>
      </c>
      <c r="C1856" s="1">
        <v>42004</v>
      </c>
      <c r="D1856">
        <v>54</v>
      </c>
      <c r="E1856">
        <v>642</v>
      </c>
    </row>
    <row r="1857" spans="1:5" x14ac:dyDescent="0.2">
      <c r="A1857" t="s">
        <v>93</v>
      </c>
      <c r="B1857" t="s">
        <v>34</v>
      </c>
      <c r="C1857" s="1">
        <v>42369</v>
      </c>
      <c r="D1857">
        <v>54</v>
      </c>
      <c r="E1857">
        <v>644</v>
      </c>
    </row>
    <row r="1858" spans="1:5" x14ac:dyDescent="0.2">
      <c r="A1858" t="s">
        <v>93</v>
      </c>
      <c r="B1858" t="s">
        <v>35</v>
      </c>
      <c r="C1858" s="1">
        <v>36891</v>
      </c>
      <c r="D1858">
        <v>50</v>
      </c>
      <c r="E1858">
        <v>536</v>
      </c>
    </row>
    <row r="1859" spans="1:5" x14ac:dyDescent="0.2">
      <c r="A1859" t="s">
        <v>93</v>
      </c>
      <c r="B1859" t="s">
        <v>35</v>
      </c>
      <c r="C1859" s="1">
        <v>37256</v>
      </c>
      <c r="D1859">
        <v>55</v>
      </c>
      <c r="E1859">
        <v>590</v>
      </c>
    </row>
    <row r="1860" spans="1:5" x14ac:dyDescent="0.2">
      <c r="A1860" t="s">
        <v>93</v>
      </c>
      <c r="B1860" t="s">
        <v>35</v>
      </c>
      <c r="C1860" s="1">
        <v>37621</v>
      </c>
      <c r="D1860">
        <v>52</v>
      </c>
      <c r="E1860">
        <v>558</v>
      </c>
    </row>
    <row r="1861" spans="1:5" x14ac:dyDescent="0.2">
      <c r="A1861" t="s">
        <v>93</v>
      </c>
      <c r="B1861" t="s">
        <v>35</v>
      </c>
      <c r="C1861" s="1">
        <v>37986</v>
      </c>
      <c r="D1861">
        <v>62</v>
      </c>
      <c r="E1861">
        <v>670</v>
      </c>
    </row>
    <row r="1862" spans="1:5" x14ac:dyDescent="0.2">
      <c r="A1862" t="s">
        <v>93</v>
      </c>
      <c r="B1862" t="s">
        <v>35</v>
      </c>
      <c r="C1862" s="1">
        <v>38352</v>
      </c>
      <c r="D1862">
        <v>51</v>
      </c>
      <c r="E1862">
        <v>556</v>
      </c>
    </row>
    <row r="1863" spans="1:5" x14ac:dyDescent="0.2">
      <c r="A1863" t="s">
        <v>93</v>
      </c>
      <c r="B1863" t="s">
        <v>35</v>
      </c>
      <c r="C1863" s="1">
        <v>38717</v>
      </c>
      <c r="D1863">
        <v>54</v>
      </c>
      <c r="E1863">
        <v>582</v>
      </c>
    </row>
    <row r="1864" spans="1:5" x14ac:dyDescent="0.2">
      <c r="A1864" t="s">
        <v>93</v>
      </c>
      <c r="B1864" t="s">
        <v>35</v>
      </c>
      <c r="C1864" s="1">
        <v>39082</v>
      </c>
      <c r="D1864">
        <v>53</v>
      </c>
      <c r="E1864">
        <v>580</v>
      </c>
    </row>
    <row r="1865" spans="1:5" x14ac:dyDescent="0.2">
      <c r="A1865" t="s">
        <v>93</v>
      </c>
      <c r="B1865" t="s">
        <v>35</v>
      </c>
      <c r="C1865" s="1">
        <v>39447</v>
      </c>
      <c r="D1865">
        <v>57</v>
      </c>
      <c r="E1865">
        <v>620</v>
      </c>
    </row>
    <row r="1866" spans="1:5" x14ac:dyDescent="0.2">
      <c r="A1866" t="s">
        <v>93</v>
      </c>
      <c r="B1866" t="s">
        <v>35</v>
      </c>
      <c r="C1866" s="1">
        <v>39813</v>
      </c>
      <c r="D1866">
        <v>58</v>
      </c>
      <c r="E1866">
        <v>628</v>
      </c>
    </row>
    <row r="1867" spans="1:5" x14ac:dyDescent="0.2">
      <c r="A1867" t="s">
        <v>93</v>
      </c>
      <c r="B1867" t="s">
        <v>35</v>
      </c>
      <c r="C1867" s="1">
        <v>40178</v>
      </c>
      <c r="D1867">
        <v>49</v>
      </c>
      <c r="E1867">
        <v>542</v>
      </c>
    </row>
    <row r="1868" spans="1:5" x14ac:dyDescent="0.2">
      <c r="A1868" t="s">
        <v>93</v>
      </c>
      <c r="B1868" t="s">
        <v>35</v>
      </c>
      <c r="C1868" s="1">
        <v>40543</v>
      </c>
      <c r="D1868">
        <v>48</v>
      </c>
      <c r="E1868">
        <v>526</v>
      </c>
    </row>
    <row r="1869" spans="1:5" x14ac:dyDescent="0.2">
      <c r="A1869" t="s">
        <v>93</v>
      </c>
      <c r="B1869" t="s">
        <v>35</v>
      </c>
      <c r="C1869" s="1">
        <v>40908</v>
      </c>
      <c r="D1869">
        <v>43</v>
      </c>
      <c r="E1869">
        <v>473</v>
      </c>
    </row>
    <row r="1870" spans="1:5" x14ac:dyDescent="0.2">
      <c r="A1870" t="s">
        <v>93</v>
      </c>
      <c r="B1870" t="s">
        <v>35</v>
      </c>
      <c r="C1870" s="1">
        <v>41274</v>
      </c>
      <c r="D1870">
        <v>40</v>
      </c>
      <c r="E1870">
        <v>456</v>
      </c>
    </row>
    <row r="1871" spans="1:5" x14ac:dyDescent="0.2">
      <c r="A1871" t="s">
        <v>93</v>
      </c>
      <c r="B1871" t="s">
        <v>35</v>
      </c>
      <c r="C1871" s="1">
        <v>41639</v>
      </c>
      <c r="D1871">
        <v>37</v>
      </c>
      <c r="E1871">
        <v>422</v>
      </c>
    </row>
    <row r="1872" spans="1:5" x14ac:dyDescent="0.2">
      <c r="A1872" t="s">
        <v>93</v>
      </c>
      <c r="B1872" t="s">
        <v>35</v>
      </c>
      <c r="C1872" s="1">
        <v>42004</v>
      </c>
      <c r="D1872">
        <v>36</v>
      </c>
      <c r="E1872">
        <v>416</v>
      </c>
    </row>
    <row r="1873" spans="1:5" x14ac:dyDescent="0.2">
      <c r="A1873" t="s">
        <v>93</v>
      </c>
      <c r="B1873" t="s">
        <v>35</v>
      </c>
      <c r="C1873" s="1">
        <v>42369</v>
      </c>
      <c r="D1873">
        <v>35</v>
      </c>
      <c r="E1873">
        <v>404</v>
      </c>
    </row>
    <row r="1874" spans="1:5" x14ac:dyDescent="0.2">
      <c r="A1874" t="s">
        <v>93</v>
      </c>
      <c r="B1874" t="s">
        <v>36</v>
      </c>
      <c r="C1874" s="1">
        <v>36891</v>
      </c>
      <c r="D1874">
        <v>71</v>
      </c>
      <c r="E1874">
        <v>848</v>
      </c>
    </row>
    <row r="1875" spans="1:5" x14ac:dyDescent="0.2">
      <c r="A1875" t="s">
        <v>93</v>
      </c>
      <c r="B1875" t="s">
        <v>36</v>
      </c>
      <c r="C1875" s="1">
        <v>37256</v>
      </c>
      <c r="D1875">
        <v>70</v>
      </c>
      <c r="E1875">
        <v>830</v>
      </c>
    </row>
    <row r="1876" spans="1:5" x14ac:dyDescent="0.2">
      <c r="A1876" t="s">
        <v>93</v>
      </c>
      <c r="B1876" t="s">
        <v>36</v>
      </c>
      <c r="C1876" s="1">
        <v>37621</v>
      </c>
      <c r="D1876">
        <v>75</v>
      </c>
      <c r="E1876">
        <v>886</v>
      </c>
    </row>
    <row r="1877" spans="1:5" x14ac:dyDescent="0.2">
      <c r="A1877" t="s">
        <v>93</v>
      </c>
      <c r="B1877" t="s">
        <v>36</v>
      </c>
      <c r="C1877" s="1">
        <v>37986</v>
      </c>
      <c r="D1877">
        <v>78</v>
      </c>
      <c r="E1877">
        <v>911</v>
      </c>
    </row>
    <row r="1878" spans="1:5" x14ac:dyDescent="0.2">
      <c r="A1878" t="s">
        <v>93</v>
      </c>
      <c r="B1878" t="s">
        <v>36</v>
      </c>
      <c r="C1878" s="1">
        <v>38352</v>
      </c>
      <c r="D1878">
        <v>81</v>
      </c>
      <c r="E1878">
        <v>945</v>
      </c>
    </row>
    <row r="1879" spans="1:5" x14ac:dyDescent="0.2">
      <c r="A1879" t="s">
        <v>93</v>
      </c>
      <c r="B1879" t="s">
        <v>36</v>
      </c>
      <c r="C1879" s="1">
        <v>38717</v>
      </c>
      <c r="D1879">
        <v>82</v>
      </c>
      <c r="E1879">
        <v>937</v>
      </c>
    </row>
    <row r="1880" spans="1:5" x14ac:dyDescent="0.2">
      <c r="A1880" t="s">
        <v>93</v>
      </c>
      <c r="B1880" t="s">
        <v>36</v>
      </c>
      <c r="C1880" s="1">
        <v>39082</v>
      </c>
      <c r="D1880">
        <v>73</v>
      </c>
      <c r="E1880">
        <v>850</v>
      </c>
    </row>
    <row r="1881" spans="1:5" x14ac:dyDescent="0.2">
      <c r="A1881" t="s">
        <v>93</v>
      </c>
      <c r="B1881" t="s">
        <v>36</v>
      </c>
      <c r="C1881" s="1">
        <v>39447</v>
      </c>
      <c r="D1881">
        <v>78</v>
      </c>
      <c r="E1881">
        <v>892</v>
      </c>
    </row>
    <row r="1882" spans="1:5" x14ac:dyDescent="0.2">
      <c r="A1882" t="s">
        <v>93</v>
      </c>
      <c r="B1882" t="s">
        <v>36</v>
      </c>
      <c r="C1882" s="1">
        <v>39813</v>
      </c>
      <c r="D1882">
        <v>73</v>
      </c>
      <c r="E1882">
        <v>856</v>
      </c>
    </row>
    <row r="1883" spans="1:5" x14ac:dyDescent="0.2">
      <c r="A1883" t="s">
        <v>93</v>
      </c>
      <c r="B1883" t="s">
        <v>36</v>
      </c>
      <c r="C1883" s="1">
        <v>40178</v>
      </c>
      <c r="D1883">
        <v>71</v>
      </c>
      <c r="E1883">
        <v>870</v>
      </c>
    </row>
    <row r="1884" spans="1:5" x14ac:dyDescent="0.2">
      <c r="A1884" t="s">
        <v>93</v>
      </c>
      <c r="B1884" t="s">
        <v>36</v>
      </c>
      <c r="C1884" s="1">
        <v>40543</v>
      </c>
      <c r="D1884">
        <v>70</v>
      </c>
      <c r="E1884">
        <v>876</v>
      </c>
    </row>
    <row r="1885" spans="1:5" x14ac:dyDescent="0.2">
      <c r="A1885" t="s">
        <v>93</v>
      </c>
      <c r="B1885" t="s">
        <v>36</v>
      </c>
      <c r="C1885" s="1">
        <v>40908</v>
      </c>
      <c r="D1885">
        <v>67</v>
      </c>
      <c r="E1885">
        <v>846</v>
      </c>
    </row>
    <row r="1886" spans="1:5" x14ac:dyDescent="0.2">
      <c r="A1886" t="s">
        <v>93</v>
      </c>
      <c r="B1886" t="s">
        <v>36</v>
      </c>
      <c r="C1886" s="1">
        <v>41274</v>
      </c>
      <c r="D1886">
        <v>68</v>
      </c>
      <c r="E1886">
        <v>844</v>
      </c>
    </row>
    <row r="1887" spans="1:5" x14ac:dyDescent="0.2">
      <c r="A1887" t="s">
        <v>93</v>
      </c>
      <c r="B1887" t="s">
        <v>36</v>
      </c>
      <c r="C1887" s="1">
        <v>41639</v>
      </c>
      <c r="D1887">
        <v>67</v>
      </c>
      <c r="E1887">
        <v>842</v>
      </c>
    </row>
    <row r="1888" spans="1:5" x14ac:dyDescent="0.2">
      <c r="A1888" t="s">
        <v>93</v>
      </c>
      <c r="B1888" t="s">
        <v>36</v>
      </c>
      <c r="C1888" s="1">
        <v>42004</v>
      </c>
      <c r="D1888">
        <v>65</v>
      </c>
      <c r="E1888">
        <v>794</v>
      </c>
    </row>
    <row r="1889" spans="1:5" x14ac:dyDescent="0.2">
      <c r="A1889" t="s">
        <v>93</v>
      </c>
      <c r="B1889" t="s">
        <v>36</v>
      </c>
      <c r="C1889" s="1">
        <v>42369</v>
      </c>
      <c r="D1889">
        <v>65</v>
      </c>
      <c r="E1889">
        <v>769</v>
      </c>
    </row>
    <row r="1890" spans="1:5" x14ac:dyDescent="0.2">
      <c r="A1890" t="s">
        <v>93</v>
      </c>
      <c r="B1890" t="s">
        <v>37</v>
      </c>
      <c r="C1890" s="1">
        <v>36891</v>
      </c>
      <c r="D1890">
        <v>47</v>
      </c>
      <c r="E1890">
        <v>508</v>
      </c>
    </row>
    <row r="1891" spans="1:5" x14ac:dyDescent="0.2">
      <c r="A1891" t="s">
        <v>93</v>
      </c>
      <c r="B1891" t="s">
        <v>37</v>
      </c>
      <c r="C1891" s="1">
        <v>37256</v>
      </c>
      <c r="D1891">
        <v>45</v>
      </c>
      <c r="E1891">
        <v>488</v>
      </c>
    </row>
    <row r="1892" spans="1:5" x14ac:dyDescent="0.2">
      <c r="A1892" t="s">
        <v>93</v>
      </c>
      <c r="B1892" t="s">
        <v>37</v>
      </c>
      <c r="C1892" s="1">
        <v>37621</v>
      </c>
      <c r="D1892">
        <v>46</v>
      </c>
      <c r="E1892">
        <v>498</v>
      </c>
    </row>
    <row r="1893" spans="1:5" x14ac:dyDescent="0.2">
      <c r="A1893" t="s">
        <v>93</v>
      </c>
      <c r="B1893" t="s">
        <v>37</v>
      </c>
      <c r="C1893" s="1">
        <v>37986</v>
      </c>
      <c r="D1893">
        <v>42</v>
      </c>
      <c r="E1893">
        <v>452</v>
      </c>
    </row>
    <row r="1894" spans="1:5" x14ac:dyDescent="0.2">
      <c r="A1894" t="s">
        <v>93</v>
      </c>
      <c r="B1894" t="s">
        <v>37</v>
      </c>
      <c r="C1894" s="1">
        <v>38352</v>
      </c>
      <c r="D1894">
        <v>47</v>
      </c>
      <c r="E1894">
        <v>510</v>
      </c>
    </row>
    <row r="1895" spans="1:5" x14ac:dyDescent="0.2">
      <c r="A1895" t="s">
        <v>93</v>
      </c>
      <c r="B1895" t="s">
        <v>37</v>
      </c>
      <c r="C1895" s="1">
        <v>38717</v>
      </c>
      <c r="D1895">
        <v>45</v>
      </c>
      <c r="E1895">
        <v>494</v>
      </c>
    </row>
    <row r="1896" spans="1:5" x14ac:dyDescent="0.2">
      <c r="A1896" t="s">
        <v>93</v>
      </c>
      <c r="B1896" t="s">
        <v>37</v>
      </c>
      <c r="C1896" s="1">
        <v>39082</v>
      </c>
      <c r="D1896">
        <v>42</v>
      </c>
      <c r="E1896">
        <v>472</v>
      </c>
    </row>
    <row r="1897" spans="1:5" x14ac:dyDescent="0.2">
      <c r="A1897" t="s">
        <v>93</v>
      </c>
      <c r="B1897" t="s">
        <v>37</v>
      </c>
      <c r="C1897" s="1">
        <v>39447</v>
      </c>
      <c r="D1897">
        <v>42</v>
      </c>
      <c r="E1897">
        <v>470</v>
      </c>
    </row>
    <row r="1898" spans="1:5" x14ac:dyDescent="0.2">
      <c r="A1898" t="s">
        <v>93</v>
      </c>
      <c r="B1898" t="s">
        <v>37</v>
      </c>
      <c r="C1898" s="1">
        <v>39813</v>
      </c>
      <c r="D1898">
        <v>38</v>
      </c>
      <c r="E1898">
        <v>436</v>
      </c>
    </row>
    <row r="1899" spans="1:5" x14ac:dyDescent="0.2">
      <c r="A1899" t="s">
        <v>93</v>
      </c>
      <c r="B1899" t="s">
        <v>37</v>
      </c>
      <c r="C1899" s="1">
        <v>40178</v>
      </c>
      <c r="D1899">
        <v>40</v>
      </c>
      <c r="E1899">
        <v>460</v>
      </c>
    </row>
    <row r="1900" spans="1:5" x14ac:dyDescent="0.2">
      <c r="A1900" t="s">
        <v>93</v>
      </c>
      <c r="B1900" t="s">
        <v>37</v>
      </c>
      <c r="C1900" s="1">
        <v>40543</v>
      </c>
      <c r="D1900">
        <v>36</v>
      </c>
      <c r="E1900">
        <v>416</v>
      </c>
    </row>
    <row r="1901" spans="1:5" x14ac:dyDescent="0.2">
      <c r="A1901" t="s">
        <v>93</v>
      </c>
      <c r="B1901" t="s">
        <v>37</v>
      </c>
      <c r="C1901" s="1">
        <v>40908</v>
      </c>
      <c r="D1901">
        <v>36</v>
      </c>
      <c r="E1901">
        <v>422</v>
      </c>
    </row>
    <row r="1902" spans="1:5" x14ac:dyDescent="0.2">
      <c r="A1902" t="s">
        <v>93</v>
      </c>
      <c r="B1902" t="s">
        <v>37</v>
      </c>
      <c r="C1902" s="1">
        <v>41274</v>
      </c>
      <c r="D1902">
        <v>33</v>
      </c>
      <c r="E1902">
        <v>392</v>
      </c>
    </row>
    <row r="1903" spans="1:5" x14ac:dyDescent="0.2">
      <c r="A1903" t="s">
        <v>93</v>
      </c>
      <c r="B1903" t="s">
        <v>37</v>
      </c>
      <c r="C1903" s="1">
        <v>41639</v>
      </c>
      <c r="D1903">
        <v>32</v>
      </c>
      <c r="E1903">
        <v>372</v>
      </c>
    </row>
    <row r="1904" spans="1:5" x14ac:dyDescent="0.2">
      <c r="A1904" t="s">
        <v>93</v>
      </c>
      <c r="B1904" t="s">
        <v>37</v>
      </c>
      <c r="C1904" s="1">
        <v>42004</v>
      </c>
      <c r="D1904">
        <v>30</v>
      </c>
      <c r="E1904">
        <v>352</v>
      </c>
    </row>
    <row r="1905" spans="1:5" x14ac:dyDescent="0.2">
      <c r="A1905" t="s">
        <v>93</v>
      </c>
      <c r="B1905" t="s">
        <v>37</v>
      </c>
      <c r="C1905" s="1">
        <v>42369</v>
      </c>
      <c r="D1905">
        <v>29</v>
      </c>
      <c r="E1905">
        <v>338</v>
      </c>
    </row>
    <row r="1906" spans="1:5" x14ac:dyDescent="0.2">
      <c r="A1906" t="s">
        <v>93</v>
      </c>
      <c r="B1906" t="s">
        <v>38</v>
      </c>
      <c r="C1906" s="1">
        <v>36891</v>
      </c>
      <c r="D1906">
        <v>48</v>
      </c>
      <c r="E1906">
        <v>550</v>
      </c>
    </row>
    <row r="1907" spans="1:5" x14ac:dyDescent="0.2">
      <c r="A1907" t="s">
        <v>93</v>
      </c>
      <c r="B1907" t="s">
        <v>38</v>
      </c>
      <c r="C1907" s="1">
        <v>37256</v>
      </c>
      <c r="D1907">
        <v>45</v>
      </c>
      <c r="E1907">
        <v>514</v>
      </c>
    </row>
    <row r="1908" spans="1:5" x14ac:dyDescent="0.2">
      <c r="A1908" t="s">
        <v>93</v>
      </c>
      <c r="B1908" t="s">
        <v>38</v>
      </c>
      <c r="C1908" s="1">
        <v>37621</v>
      </c>
      <c r="D1908">
        <v>46</v>
      </c>
      <c r="E1908">
        <v>524</v>
      </c>
    </row>
    <row r="1909" spans="1:5" x14ac:dyDescent="0.2">
      <c r="A1909" t="s">
        <v>93</v>
      </c>
      <c r="B1909" t="s">
        <v>38</v>
      </c>
      <c r="C1909" s="1">
        <v>37986</v>
      </c>
      <c r="D1909">
        <v>48</v>
      </c>
      <c r="E1909">
        <v>556</v>
      </c>
    </row>
    <row r="1910" spans="1:5" x14ac:dyDescent="0.2">
      <c r="A1910" t="s">
        <v>93</v>
      </c>
      <c r="B1910" t="s">
        <v>38</v>
      </c>
      <c r="C1910" s="1">
        <v>38352</v>
      </c>
      <c r="D1910">
        <v>41</v>
      </c>
      <c r="E1910">
        <v>482</v>
      </c>
    </row>
    <row r="1911" spans="1:5" x14ac:dyDescent="0.2">
      <c r="A1911" t="s">
        <v>93</v>
      </c>
      <c r="B1911" t="s">
        <v>38</v>
      </c>
      <c r="C1911" s="1">
        <v>38717</v>
      </c>
      <c r="D1911">
        <v>41</v>
      </c>
      <c r="E1911">
        <v>490</v>
      </c>
    </row>
    <row r="1912" spans="1:5" x14ac:dyDescent="0.2">
      <c r="A1912" t="s">
        <v>93</v>
      </c>
      <c r="B1912" t="s">
        <v>38</v>
      </c>
      <c r="C1912" s="1">
        <v>39082</v>
      </c>
      <c r="D1912">
        <v>44</v>
      </c>
      <c r="E1912">
        <v>544</v>
      </c>
    </row>
    <row r="1913" spans="1:5" x14ac:dyDescent="0.2">
      <c r="A1913" t="s">
        <v>93</v>
      </c>
      <c r="B1913" t="s">
        <v>38</v>
      </c>
      <c r="C1913" s="1">
        <v>39447</v>
      </c>
      <c r="D1913">
        <v>43</v>
      </c>
      <c r="E1913">
        <v>536</v>
      </c>
    </row>
    <row r="1914" spans="1:5" x14ac:dyDescent="0.2">
      <c r="A1914" t="s">
        <v>93</v>
      </c>
      <c r="B1914" t="s">
        <v>38</v>
      </c>
      <c r="C1914" s="1">
        <v>39813</v>
      </c>
      <c r="D1914">
        <v>41</v>
      </c>
      <c r="E1914">
        <v>512</v>
      </c>
    </row>
    <row r="1915" spans="1:5" x14ac:dyDescent="0.2">
      <c r="A1915" t="s">
        <v>93</v>
      </c>
      <c r="B1915" t="s">
        <v>38</v>
      </c>
      <c r="C1915" s="1">
        <v>40178</v>
      </c>
      <c r="D1915">
        <v>40</v>
      </c>
      <c r="E1915">
        <v>510</v>
      </c>
    </row>
    <row r="1916" spans="1:5" x14ac:dyDescent="0.2">
      <c r="A1916" t="s">
        <v>93</v>
      </c>
      <c r="B1916" t="s">
        <v>38</v>
      </c>
      <c r="C1916" s="1">
        <v>40543</v>
      </c>
      <c r="D1916">
        <v>38</v>
      </c>
      <c r="E1916">
        <v>486</v>
      </c>
    </row>
    <row r="1917" spans="1:5" x14ac:dyDescent="0.2">
      <c r="A1917" t="s">
        <v>93</v>
      </c>
      <c r="B1917" t="s">
        <v>38</v>
      </c>
      <c r="C1917" s="1">
        <v>40908</v>
      </c>
      <c r="D1917">
        <v>40</v>
      </c>
      <c r="E1917">
        <v>496</v>
      </c>
    </row>
    <row r="1918" spans="1:5" x14ac:dyDescent="0.2">
      <c r="A1918" t="s">
        <v>93</v>
      </c>
      <c r="B1918" t="s">
        <v>38</v>
      </c>
      <c r="C1918" s="1">
        <v>41274</v>
      </c>
      <c r="D1918">
        <v>32</v>
      </c>
      <c r="E1918">
        <v>404</v>
      </c>
    </row>
    <row r="1919" spans="1:5" x14ac:dyDescent="0.2">
      <c r="A1919" t="s">
        <v>93</v>
      </c>
      <c r="B1919" t="s">
        <v>38</v>
      </c>
      <c r="C1919" s="1">
        <v>41639</v>
      </c>
      <c r="D1919">
        <v>30</v>
      </c>
      <c r="E1919">
        <v>390</v>
      </c>
    </row>
    <row r="1920" spans="1:5" x14ac:dyDescent="0.2">
      <c r="A1920" t="s">
        <v>93</v>
      </c>
      <c r="B1920" t="s">
        <v>38</v>
      </c>
      <c r="C1920" s="1">
        <v>42004</v>
      </c>
      <c r="D1920">
        <v>28</v>
      </c>
      <c r="E1920">
        <v>366</v>
      </c>
    </row>
    <row r="1921" spans="1:5" x14ac:dyDescent="0.2">
      <c r="A1921" t="s">
        <v>93</v>
      </c>
      <c r="B1921" t="s">
        <v>38</v>
      </c>
      <c r="C1921" s="1">
        <v>42369</v>
      </c>
      <c r="D1921">
        <v>29</v>
      </c>
      <c r="E1921">
        <v>382</v>
      </c>
    </row>
    <row r="1922" spans="1:5" x14ac:dyDescent="0.2">
      <c r="A1922" t="s">
        <v>93</v>
      </c>
      <c r="B1922" t="s">
        <v>39</v>
      </c>
      <c r="C1922" s="1">
        <v>36891</v>
      </c>
      <c r="D1922">
        <v>167</v>
      </c>
      <c r="E1922">
        <v>1790</v>
      </c>
    </row>
    <row r="1923" spans="1:5" x14ac:dyDescent="0.2">
      <c r="A1923" t="s">
        <v>93</v>
      </c>
      <c r="B1923" t="s">
        <v>39</v>
      </c>
      <c r="C1923" s="1">
        <v>37256</v>
      </c>
      <c r="D1923">
        <v>164</v>
      </c>
      <c r="E1923">
        <v>1775</v>
      </c>
    </row>
    <row r="1924" spans="1:5" x14ac:dyDescent="0.2">
      <c r="A1924" t="s">
        <v>93</v>
      </c>
      <c r="B1924" t="s">
        <v>39</v>
      </c>
      <c r="C1924" s="1">
        <v>37621</v>
      </c>
      <c r="D1924">
        <v>162</v>
      </c>
      <c r="E1924">
        <v>1777</v>
      </c>
    </row>
    <row r="1925" spans="1:5" x14ac:dyDescent="0.2">
      <c r="A1925" t="s">
        <v>93</v>
      </c>
      <c r="B1925" t="s">
        <v>39</v>
      </c>
      <c r="C1925" s="1">
        <v>37986</v>
      </c>
      <c r="D1925">
        <v>149</v>
      </c>
      <c r="E1925">
        <v>1647</v>
      </c>
    </row>
    <row r="1926" spans="1:5" x14ac:dyDescent="0.2">
      <c r="A1926" t="s">
        <v>93</v>
      </c>
      <c r="B1926" t="s">
        <v>39</v>
      </c>
      <c r="C1926" s="1">
        <v>38352</v>
      </c>
      <c r="D1926">
        <v>141</v>
      </c>
      <c r="E1926">
        <v>1549</v>
      </c>
    </row>
    <row r="1927" spans="1:5" x14ac:dyDescent="0.2">
      <c r="A1927" t="s">
        <v>93</v>
      </c>
      <c r="B1927" t="s">
        <v>39</v>
      </c>
      <c r="C1927" s="1">
        <v>38717</v>
      </c>
      <c r="D1927">
        <v>142</v>
      </c>
      <c r="E1927">
        <v>1551</v>
      </c>
    </row>
    <row r="1928" spans="1:5" x14ac:dyDescent="0.2">
      <c r="A1928" t="s">
        <v>93</v>
      </c>
      <c r="B1928" t="s">
        <v>39</v>
      </c>
      <c r="C1928" s="1">
        <v>39082</v>
      </c>
      <c r="D1928">
        <v>137</v>
      </c>
      <c r="E1928">
        <v>1503</v>
      </c>
    </row>
    <row r="1929" spans="1:5" x14ac:dyDescent="0.2">
      <c r="A1929" t="s">
        <v>93</v>
      </c>
      <c r="B1929" t="s">
        <v>39</v>
      </c>
      <c r="C1929" s="1">
        <v>39447</v>
      </c>
      <c r="D1929">
        <v>136</v>
      </c>
      <c r="E1929">
        <v>1489</v>
      </c>
    </row>
    <row r="1930" spans="1:5" x14ac:dyDescent="0.2">
      <c r="A1930" t="s">
        <v>93</v>
      </c>
      <c r="B1930" t="s">
        <v>39</v>
      </c>
      <c r="C1930" s="1">
        <v>39813</v>
      </c>
      <c r="D1930">
        <v>128</v>
      </c>
      <c r="E1930">
        <v>1410</v>
      </c>
    </row>
    <row r="1931" spans="1:5" x14ac:dyDescent="0.2">
      <c r="A1931" t="s">
        <v>93</v>
      </c>
      <c r="B1931" t="s">
        <v>39</v>
      </c>
      <c r="C1931" s="1">
        <v>40178</v>
      </c>
      <c r="D1931">
        <v>128</v>
      </c>
      <c r="E1931">
        <v>1412</v>
      </c>
    </row>
    <row r="1932" spans="1:5" x14ac:dyDescent="0.2">
      <c r="A1932" t="s">
        <v>93</v>
      </c>
      <c r="B1932" t="s">
        <v>39</v>
      </c>
      <c r="C1932" s="1">
        <v>40543</v>
      </c>
      <c r="D1932">
        <v>128</v>
      </c>
      <c r="E1932">
        <v>1408</v>
      </c>
    </row>
    <row r="1933" spans="1:5" x14ac:dyDescent="0.2">
      <c r="A1933" t="s">
        <v>93</v>
      </c>
      <c r="B1933" t="s">
        <v>39</v>
      </c>
      <c r="C1933" s="1">
        <v>40908</v>
      </c>
      <c r="D1933">
        <v>123</v>
      </c>
      <c r="E1933">
        <v>1352</v>
      </c>
    </row>
    <row r="1934" spans="1:5" x14ac:dyDescent="0.2">
      <c r="A1934" t="s">
        <v>93</v>
      </c>
      <c r="B1934" t="s">
        <v>39</v>
      </c>
      <c r="C1934" s="1">
        <v>41274</v>
      </c>
      <c r="D1934">
        <v>116</v>
      </c>
      <c r="E1934">
        <v>1278</v>
      </c>
    </row>
    <row r="1935" spans="1:5" x14ac:dyDescent="0.2">
      <c r="A1935" t="s">
        <v>93</v>
      </c>
      <c r="B1935" t="s">
        <v>39</v>
      </c>
      <c r="C1935" s="1">
        <v>41639</v>
      </c>
      <c r="D1935">
        <v>108</v>
      </c>
      <c r="E1935">
        <v>1212</v>
      </c>
    </row>
    <row r="1936" spans="1:5" x14ac:dyDescent="0.2">
      <c r="A1936" t="s">
        <v>93</v>
      </c>
      <c r="B1936" t="s">
        <v>39</v>
      </c>
      <c r="C1936" s="1">
        <v>42004</v>
      </c>
      <c r="D1936">
        <v>109</v>
      </c>
      <c r="E1936">
        <v>1196</v>
      </c>
    </row>
    <row r="1937" spans="1:5" x14ac:dyDescent="0.2">
      <c r="A1937" t="s">
        <v>93</v>
      </c>
      <c r="B1937" t="s">
        <v>39</v>
      </c>
      <c r="C1937" s="1">
        <v>42369</v>
      </c>
      <c r="D1937">
        <v>112</v>
      </c>
      <c r="E1937">
        <v>1210</v>
      </c>
    </row>
    <row r="1938" spans="1:5" x14ac:dyDescent="0.2">
      <c r="A1938" t="s">
        <v>93</v>
      </c>
      <c r="B1938" t="s">
        <v>40</v>
      </c>
      <c r="C1938" s="1">
        <v>36891</v>
      </c>
      <c r="D1938">
        <v>21</v>
      </c>
      <c r="E1938">
        <v>234</v>
      </c>
    </row>
    <row r="1939" spans="1:5" x14ac:dyDescent="0.2">
      <c r="A1939" t="s">
        <v>93</v>
      </c>
      <c r="B1939" t="s">
        <v>40</v>
      </c>
      <c r="C1939" s="1">
        <v>37256</v>
      </c>
      <c r="D1939">
        <v>20</v>
      </c>
      <c r="E1939">
        <v>224</v>
      </c>
    </row>
    <row r="1940" spans="1:5" x14ac:dyDescent="0.2">
      <c r="A1940" t="s">
        <v>93</v>
      </c>
      <c r="B1940" t="s">
        <v>40</v>
      </c>
      <c r="C1940" s="1">
        <v>37621</v>
      </c>
      <c r="D1940">
        <v>19</v>
      </c>
      <c r="E1940">
        <v>214</v>
      </c>
    </row>
    <row r="1941" spans="1:5" x14ac:dyDescent="0.2">
      <c r="A1941" t="s">
        <v>93</v>
      </c>
      <c r="B1941" t="s">
        <v>40</v>
      </c>
      <c r="C1941" s="1">
        <v>37986</v>
      </c>
      <c r="D1941">
        <v>22</v>
      </c>
      <c r="E1941">
        <v>242</v>
      </c>
    </row>
    <row r="1942" spans="1:5" x14ac:dyDescent="0.2">
      <c r="A1942" t="s">
        <v>93</v>
      </c>
      <c r="B1942" t="s">
        <v>40</v>
      </c>
      <c r="C1942" s="1">
        <v>38352</v>
      </c>
      <c r="D1942">
        <v>20</v>
      </c>
      <c r="E1942">
        <v>218</v>
      </c>
    </row>
    <row r="1943" spans="1:5" x14ac:dyDescent="0.2">
      <c r="A1943" t="s">
        <v>93</v>
      </c>
      <c r="B1943" t="s">
        <v>40</v>
      </c>
      <c r="C1943" s="1">
        <v>38717</v>
      </c>
      <c r="D1943">
        <v>18</v>
      </c>
      <c r="E1943">
        <v>194</v>
      </c>
    </row>
    <row r="1944" spans="1:5" x14ac:dyDescent="0.2">
      <c r="A1944" t="s">
        <v>93</v>
      </c>
      <c r="B1944" t="s">
        <v>40</v>
      </c>
      <c r="C1944" s="1">
        <v>39082</v>
      </c>
      <c r="D1944">
        <v>17</v>
      </c>
      <c r="E1944">
        <v>182</v>
      </c>
    </row>
    <row r="1945" spans="1:5" x14ac:dyDescent="0.2">
      <c r="A1945" t="s">
        <v>93</v>
      </c>
      <c r="B1945" t="s">
        <v>40</v>
      </c>
      <c r="C1945" s="1">
        <v>39447</v>
      </c>
      <c r="D1945">
        <v>16</v>
      </c>
      <c r="E1945">
        <v>176</v>
      </c>
    </row>
    <row r="1946" spans="1:5" x14ac:dyDescent="0.2">
      <c r="A1946" t="s">
        <v>93</v>
      </c>
      <c r="B1946" t="s">
        <v>40</v>
      </c>
      <c r="C1946" s="1">
        <v>39813</v>
      </c>
      <c r="D1946">
        <v>15</v>
      </c>
      <c r="E1946">
        <v>168</v>
      </c>
    </row>
    <row r="1947" spans="1:5" x14ac:dyDescent="0.2">
      <c r="A1947" t="s">
        <v>93</v>
      </c>
      <c r="B1947" t="s">
        <v>40</v>
      </c>
      <c r="C1947" s="1">
        <v>40178</v>
      </c>
      <c r="D1947">
        <v>15</v>
      </c>
      <c r="E1947">
        <v>168</v>
      </c>
    </row>
    <row r="1948" spans="1:5" x14ac:dyDescent="0.2">
      <c r="A1948" t="s">
        <v>93</v>
      </c>
      <c r="B1948" t="s">
        <v>40</v>
      </c>
      <c r="C1948" s="1">
        <v>40543</v>
      </c>
      <c r="D1948">
        <v>17</v>
      </c>
      <c r="E1948">
        <v>188</v>
      </c>
    </row>
    <row r="1949" spans="1:5" x14ac:dyDescent="0.2">
      <c r="A1949" t="s">
        <v>93</v>
      </c>
      <c r="B1949" t="s">
        <v>40</v>
      </c>
      <c r="C1949" s="1">
        <v>40908</v>
      </c>
      <c r="D1949">
        <v>15</v>
      </c>
      <c r="E1949">
        <v>164</v>
      </c>
    </row>
    <row r="1950" spans="1:5" x14ac:dyDescent="0.2">
      <c r="A1950" t="s">
        <v>93</v>
      </c>
      <c r="B1950" t="s">
        <v>40</v>
      </c>
      <c r="C1950" s="1">
        <v>41274</v>
      </c>
      <c r="D1950">
        <v>17</v>
      </c>
      <c r="E1950">
        <v>188</v>
      </c>
    </row>
    <row r="1951" spans="1:5" x14ac:dyDescent="0.2">
      <c r="A1951" t="s">
        <v>93</v>
      </c>
      <c r="B1951" t="s">
        <v>40</v>
      </c>
      <c r="C1951" s="1">
        <v>41639</v>
      </c>
      <c r="D1951">
        <v>15</v>
      </c>
      <c r="E1951">
        <v>166</v>
      </c>
    </row>
    <row r="1952" spans="1:5" x14ac:dyDescent="0.2">
      <c r="A1952" t="s">
        <v>93</v>
      </c>
      <c r="B1952" t="s">
        <v>40</v>
      </c>
      <c r="C1952" s="1">
        <v>42004</v>
      </c>
      <c r="D1952">
        <v>14</v>
      </c>
      <c r="E1952">
        <v>156</v>
      </c>
    </row>
    <row r="1953" spans="1:5" x14ac:dyDescent="0.2">
      <c r="A1953" t="s">
        <v>93</v>
      </c>
      <c r="B1953" t="s">
        <v>40</v>
      </c>
      <c r="C1953" s="1">
        <v>42369</v>
      </c>
      <c r="D1953">
        <v>14</v>
      </c>
      <c r="E1953">
        <v>156</v>
      </c>
    </row>
    <row r="1954" spans="1:5" x14ac:dyDescent="0.2">
      <c r="A1954" t="s">
        <v>93</v>
      </c>
      <c r="B1954" t="s">
        <v>41</v>
      </c>
      <c r="C1954" s="1">
        <v>36891</v>
      </c>
      <c r="D1954">
        <v>35</v>
      </c>
      <c r="E1954">
        <v>371</v>
      </c>
    </row>
    <row r="1955" spans="1:5" x14ac:dyDescent="0.2">
      <c r="A1955" t="s">
        <v>93</v>
      </c>
      <c r="B1955" t="s">
        <v>41</v>
      </c>
      <c r="C1955" s="1">
        <v>37256</v>
      </c>
      <c r="D1955">
        <v>36</v>
      </c>
      <c r="E1955">
        <v>377</v>
      </c>
    </row>
    <row r="1956" spans="1:5" x14ac:dyDescent="0.2">
      <c r="A1956" t="s">
        <v>93</v>
      </c>
      <c r="B1956" t="s">
        <v>41</v>
      </c>
      <c r="C1956" s="1">
        <v>37621</v>
      </c>
      <c r="D1956">
        <v>35</v>
      </c>
      <c r="E1956">
        <v>368</v>
      </c>
    </row>
    <row r="1957" spans="1:5" x14ac:dyDescent="0.2">
      <c r="A1957" t="s">
        <v>93</v>
      </c>
      <c r="B1957" t="s">
        <v>41</v>
      </c>
      <c r="C1957" s="1">
        <v>37986</v>
      </c>
      <c r="D1957">
        <v>34</v>
      </c>
      <c r="E1957">
        <v>365</v>
      </c>
    </row>
    <row r="1958" spans="1:5" x14ac:dyDescent="0.2">
      <c r="A1958" t="s">
        <v>93</v>
      </c>
      <c r="B1958" t="s">
        <v>41</v>
      </c>
      <c r="C1958" s="1">
        <v>38352</v>
      </c>
      <c r="D1958">
        <v>30</v>
      </c>
      <c r="E1958">
        <v>323</v>
      </c>
    </row>
    <row r="1959" spans="1:5" x14ac:dyDescent="0.2">
      <c r="A1959" t="s">
        <v>93</v>
      </c>
      <c r="B1959" t="s">
        <v>41</v>
      </c>
      <c r="C1959" s="1">
        <v>38717</v>
      </c>
      <c r="D1959">
        <v>27</v>
      </c>
      <c r="E1959">
        <v>287</v>
      </c>
    </row>
    <row r="1960" spans="1:5" x14ac:dyDescent="0.2">
      <c r="A1960" t="s">
        <v>93</v>
      </c>
      <c r="B1960" t="s">
        <v>41</v>
      </c>
      <c r="C1960" s="1">
        <v>39082</v>
      </c>
      <c r="D1960">
        <v>31</v>
      </c>
      <c r="E1960">
        <v>323</v>
      </c>
    </row>
    <row r="1961" spans="1:5" x14ac:dyDescent="0.2">
      <c r="A1961" t="s">
        <v>93</v>
      </c>
      <c r="B1961" t="s">
        <v>41</v>
      </c>
      <c r="C1961" s="1">
        <v>39447</v>
      </c>
      <c r="D1961">
        <v>23</v>
      </c>
      <c r="E1961">
        <v>244</v>
      </c>
    </row>
    <row r="1962" spans="1:5" x14ac:dyDescent="0.2">
      <c r="A1962" t="s">
        <v>93</v>
      </c>
      <c r="B1962" t="s">
        <v>41</v>
      </c>
      <c r="C1962" s="1">
        <v>39813</v>
      </c>
      <c r="D1962">
        <v>23</v>
      </c>
      <c r="E1962">
        <v>248</v>
      </c>
    </row>
    <row r="1963" spans="1:5" x14ac:dyDescent="0.2">
      <c r="A1963" t="s">
        <v>93</v>
      </c>
      <c r="B1963" t="s">
        <v>41</v>
      </c>
      <c r="C1963" s="1">
        <v>40178</v>
      </c>
      <c r="D1963">
        <v>24</v>
      </c>
      <c r="E1963">
        <v>258</v>
      </c>
    </row>
    <row r="1964" spans="1:5" x14ac:dyDescent="0.2">
      <c r="A1964" t="s">
        <v>93</v>
      </c>
      <c r="B1964" t="s">
        <v>41</v>
      </c>
      <c r="C1964" s="1">
        <v>40543</v>
      </c>
      <c r="D1964">
        <v>24</v>
      </c>
      <c r="E1964">
        <v>268</v>
      </c>
    </row>
    <row r="1965" spans="1:5" x14ac:dyDescent="0.2">
      <c r="A1965" t="s">
        <v>93</v>
      </c>
      <c r="B1965" t="s">
        <v>41</v>
      </c>
      <c r="C1965" s="1">
        <v>40908</v>
      </c>
      <c r="D1965">
        <v>25</v>
      </c>
      <c r="E1965">
        <v>286</v>
      </c>
    </row>
    <row r="1966" spans="1:5" x14ac:dyDescent="0.2">
      <c r="A1966" t="s">
        <v>93</v>
      </c>
      <c r="B1966" t="s">
        <v>41</v>
      </c>
      <c r="C1966" s="1">
        <v>41274</v>
      </c>
      <c r="D1966">
        <v>26</v>
      </c>
      <c r="E1966">
        <v>302</v>
      </c>
    </row>
    <row r="1967" spans="1:5" x14ac:dyDescent="0.2">
      <c r="A1967" t="s">
        <v>93</v>
      </c>
      <c r="B1967" t="s">
        <v>41</v>
      </c>
      <c r="C1967" s="1">
        <v>41639</v>
      </c>
      <c r="D1967">
        <v>26</v>
      </c>
      <c r="E1967">
        <v>300</v>
      </c>
    </row>
    <row r="1968" spans="1:5" x14ac:dyDescent="0.2">
      <c r="A1968" t="s">
        <v>93</v>
      </c>
      <c r="B1968" t="s">
        <v>41</v>
      </c>
      <c r="C1968" s="1">
        <v>42004</v>
      </c>
      <c r="D1968">
        <v>23</v>
      </c>
      <c r="E1968">
        <v>276</v>
      </c>
    </row>
    <row r="1969" spans="1:5" x14ac:dyDescent="0.2">
      <c r="A1969" t="s">
        <v>93</v>
      </c>
      <c r="B1969" t="s">
        <v>41</v>
      </c>
      <c r="C1969" s="1">
        <v>42369</v>
      </c>
      <c r="D1969">
        <v>21</v>
      </c>
      <c r="E1969">
        <v>248</v>
      </c>
    </row>
    <row r="1970" spans="1:5" x14ac:dyDescent="0.2">
      <c r="A1970" t="s">
        <v>93</v>
      </c>
      <c r="B1970" t="s">
        <v>42</v>
      </c>
      <c r="C1970" s="1">
        <v>36891</v>
      </c>
      <c r="D1970">
        <v>19</v>
      </c>
      <c r="E1970">
        <v>213</v>
      </c>
    </row>
    <row r="1971" spans="1:5" x14ac:dyDescent="0.2">
      <c r="A1971" t="s">
        <v>93</v>
      </c>
      <c r="B1971" t="s">
        <v>42</v>
      </c>
      <c r="C1971" s="1">
        <v>37256</v>
      </c>
      <c r="D1971">
        <v>21</v>
      </c>
      <c r="E1971">
        <v>239</v>
      </c>
    </row>
    <row r="1972" spans="1:5" x14ac:dyDescent="0.2">
      <c r="A1972" t="s">
        <v>93</v>
      </c>
      <c r="B1972" t="s">
        <v>42</v>
      </c>
      <c r="C1972" s="1">
        <v>37621</v>
      </c>
      <c r="D1972">
        <v>24</v>
      </c>
      <c r="E1972">
        <v>270</v>
      </c>
    </row>
    <row r="1973" spans="1:5" x14ac:dyDescent="0.2">
      <c r="A1973" t="s">
        <v>93</v>
      </c>
      <c r="B1973" t="s">
        <v>42</v>
      </c>
      <c r="C1973" s="1">
        <v>37986</v>
      </c>
      <c r="D1973">
        <v>23</v>
      </c>
      <c r="E1973">
        <v>256</v>
      </c>
    </row>
    <row r="1974" spans="1:5" x14ac:dyDescent="0.2">
      <c r="A1974" t="s">
        <v>93</v>
      </c>
      <c r="B1974" t="s">
        <v>42</v>
      </c>
      <c r="C1974" s="1">
        <v>38352</v>
      </c>
      <c r="D1974">
        <v>22</v>
      </c>
      <c r="E1974">
        <v>250</v>
      </c>
    </row>
    <row r="1975" spans="1:5" x14ac:dyDescent="0.2">
      <c r="A1975" t="s">
        <v>93</v>
      </c>
      <c r="B1975" t="s">
        <v>42</v>
      </c>
      <c r="C1975" s="1">
        <v>38717</v>
      </c>
      <c r="D1975">
        <v>19</v>
      </c>
      <c r="E1975">
        <v>220</v>
      </c>
    </row>
    <row r="1976" spans="1:5" x14ac:dyDescent="0.2">
      <c r="A1976" t="s">
        <v>93</v>
      </c>
      <c r="B1976" t="s">
        <v>42</v>
      </c>
      <c r="C1976" s="1">
        <v>39082</v>
      </c>
      <c r="D1976">
        <v>22</v>
      </c>
      <c r="E1976">
        <v>250</v>
      </c>
    </row>
    <row r="1977" spans="1:5" x14ac:dyDescent="0.2">
      <c r="A1977" t="s">
        <v>93</v>
      </c>
      <c r="B1977" t="s">
        <v>42</v>
      </c>
      <c r="C1977" s="1">
        <v>39447</v>
      </c>
      <c r="D1977">
        <v>22</v>
      </c>
      <c r="E1977">
        <v>258</v>
      </c>
    </row>
    <row r="1978" spans="1:5" x14ac:dyDescent="0.2">
      <c r="A1978" t="s">
        <v>93</v>
      </c>
      <c r="B1978" t="s">
        <v>42</v>
      </c>
      <c r="C1978" s="1">
        <v>39813</v>
      </c>
      <c r="D1978">
        <v>22</v>
      </c>
      <c r="E1978">
        <v>252</v>
      </c>
    </row>
    <row r="1979" spans="1:5" x14ac:dyDescent="0.2">
      <c r="A1979" t="s">
        <v>93</v>
      </c>
      <c r="B1979" t="s">
        <v>42</v>
      </c>
      <c r="C1979" s="1">
        <v>40178</v>
      </c>
      <c r="D1979">
        <v>20</v>
      </c>
      <c r="E1979">
        <v>234</v>
      </c>
    </row>
    <row r="1980" spans="1:5" x14ac:dyDescent="0.2">
      <c r="A1980" t="s">
        <v>93</v>
      </c>
      <c r="B1980" t="s">
        <v>42</v>
      </c>
      <c r="C1980" s="1">
        <v>40543</v>
      </c>
      <c r="D1980">
        <v>18</v>
      </c>
      <c r="E1980">
        <v>208</v>
      </c>
    </row>
    <row r="1981" spans="1:5" x14ac:dyDescent="0.2">
      <c r="A1981" t="s">
        <v>93</v>
      </c>
      <c r="B1981" t="s">
        <v>42</v>
      </c>
      <c r="C1981" s="1">
        <v>40908</v>
      </c>
      <c r="D1981">
        <v>19</v>
      </c>
      <c r="E1981">
        <v>218</v>
      </c>
    </row>
    <row r="1982" spans="1:5" x14ac:dyDescent="0.2">
      <c r="A1982" t="s">
        <v>93</v>
      </c>
      <c r="B1982" t="s">
        <v>42</v>
      </c>
      <c r="C1982" s="1">
        <v>41274</v>
      </c>
      <c r="D1982">
        <v>18</v>
      </c>
      <c r="E1982">
        <v>208</v>
      </c>
    </row>
    <row r="1983" spans="1:5" x14ac:dyDescent="0.2">
      <c r="A1983" t="s">
        <v>93</v>
      </c>
      <c r="B1983" t="s">
        <v>42</v>
      </c>
      <c r="C1983" s="1">
        <v>41639</v>
      </c>
      <c r="D1983">
        <v>15</v>
      </c>
      <c r="E1983">
        <v>176</v>
      </c>
    </row>
    <row r="1984" spans="1:5" x14ac:dyDescent="0.2">
      <c r="A1984" t="s">
        <v>93</v>
      </c>
      <c r="B1984" t="s">
        <v>42</v>
      </c>
      <c r="C1984" s="1">
        <v>42004</v>
      </c>
      <c r="D1984">
        <v>18</v>
      </c>
      <c r="E1984">
        <v>208</v>
      </c>
    </row>
    <row r="1985" spans="1:5" x14ac:dyDescent="0.2">
      <c r="A1985" t="s">
        <v>93</v>
      </c>
      <c r="B1985" t="s">
        <v>42</v>
      </c>
      <c r="C1985" s="1">
        <v>42369</v>
      </c>
      <c r="D1985">
        <v>20</v>
      </c>
      <c r="E1985">
        <v>232</v>
      </c>
    </row>
    <row r="1986" spans="1:5" x14ac:dyDescent="0.2">
      <c r="A1986" t="s">
        <v>93</v>
      </c>
      <c r="B1986" t="s">
        <v>43</v>
      </c>
      <c r="C1986" s="1">
        <v>36891</v>
      </c>
      <c r="D1986">
        <v>18</v>
      </c>
      <c r="E1986">
        <v>210</v>
      </c>
    </row>
    <row r="1987" spans="1:5" x14ac:dyDescent="0.2">
      <c r="A1987" t="s">
        <v>93</v>
      </c>
      <c r="B1987" t="s">
        <v>43</v>
      </c>
      <c r="C1987" s="1">
        <v>37256</v>
      </c>
      <c r="D1987">
        <v>14</v>
      </c>
      <c r="E1987">
        <v>162</v>
      </c>
    </row>
    <row r="1988" spans="1:5" x14ac:dyDescent="0.2">
      <c r="A1988" t="s">
        <v>93</v>
      </c>
      <c r="B1988" t="s">
        <v>43</v>
      </c>
      <c r="C1988" s="1">
        <v>37621</v>
      </c>
      <c r="D1988">
        <v>15</v>
      </c>
      <c r="E1988">
        <v>168</v>
      </c>
    </row>
    <row r="1989" spans="1:5" x14ac:dyDescent="0.2">
      <c r="A1989" t="s">
        <v>93</v>
      </c>
      <c r="B1989" t="s">
        <v>43</v>
      </c>
      <c r="C1989" s="1">
        <v>37986</v>
      </c>
      <c r="D1989">
        <v>16</v>
      </c>
      <c r="E1989">
        <v>177</v>
      </c>
    </row>
    <row r="1990" spans="1:5" x14ac:dyDescent="0.2">
      <c r="A1990" t="s">
        <v>93</v>
      </c>
      <c r="B1990" t="s">
        <v>43</v>
      </c>
      <c r="C1990" s="1">
        <v>38352</v>
      </c>
      <c r="D1990">
        <v>17</v>
      </c>
      <c r="E1990">
        <v>190</v>
      </c>
    </row>
    <row r="1991" spans="1:5" x14ac:dyDescent="0.2">
      <c r="A1991" t="s">
        <v>93</v>
      </c>
      <c r="B1991" t="s">
        <v>43</v>
      </c>
      <c r="C1991" s="1">
        <v>38717</v>
      </c>
      <c r="D1991">
        <v>13</v>
      </c>
      <c r="E1991">
        <v>150</v>
      </c>
    </row>
    <row r="1992" spans="1:5" x14ac:dyDescent="0.2">
      <c r="A1992" t="s">
        <v>93</v>
      </c>
      <c r="B1992" t="s">
        <v>43</v>
      </c>
      <c r="C1992" s="1">
        <v>39082</v>
      </c>
      <c r="D1992">
        <v>15</v>
      </c>
      <c r="E1992">
        <v>172</v>
      </c>
    </row>
    <row r="1993" spans="1:5" x14ac:dyDescent="0.2">
      <c r="A1993" t="s">
        <v>93</v>
      </c>
      <c r="B1993" t="s">
        <v>43</v>
      </c>
      <c r="C1993" s="1">
        <v>39447</v>
      </c>
      <c r="D1993">
        <v>14</v>
      </c>
      <c r="E1993">
        <v>162</v>
      </c>
    </row>
    <row r="1994" spans="1:5" x14ac:dyDescent="0.2">
      <c r="A1994" t="s">
        <v>93</v>
      </c>
      <c r="B1994" t="s">
        <v>43</v>
      </c>
      <c r="C1994" s="1">
        <v>39813</v>
      </c>
      <c r="D1994">
        <v>13</v>
      </c>
      <c r="E1994">
        <v>148</v>
      </c>
    </row>
    <row r="1995" spans="1:5" x14ac:dyDescent="0.2">
      <c r="A1995" t="s">
        <v>93</v>
      </c>
      <c r="B1995" t="s">
        <v>43</v>
      </c>
      <c r="C1995" s="1">
        <v>40178</v>
      </c>
      <c r="D1995">
        <v>14</v>
      </c>
      <c r="E1995">
        <v>152</v>
      </c>
    </row>
    <row r="1996" spans="1:5" x14ac:dyDescent="0.2">
      <c r="A1996" t="s">
        <v>93</v>
      </c>
      <c r="B1996" t="s">
        <v>43</v>
      </c>
      <c r="C1996" s="1">
        <v>40543</v>
      </c>
      <c r="D1996">
        <v>12</v>
      </c>
      <c r="E1996">
        <v>130</v>
      </c>
    </row>
    <row r="1997" spans="1:5" x14ac:dyDescent="0.2">
      <c r="A1997" t="s">
        <v>93</v>
      </c>
      <c r="B1997" t="s">
        <v>43</v>
      </c>
      <c r="C1997" s="1">
        <v>40908</v>
      </c>
      <c r="D1997">
        <v>14</v>
      </c>
      <c r="E1997">
        <v>152</v>
      </c>
    </row>
    <row r="1998" spans="1:5" x14ac:dyDescent="0.2">
      <c r="A1998" t="s">
        <v>93</v>
      </c>
      <c r="B1998" t="s">
        <v>43</v>
      </c>
      <c r="C1998" s="1">
        <v>41274</v>
      </c>
      <c r="D1998">
        <v>16</v>
      </c>
      <c r="E1998">
        <v>174</v>
      </c>
    </row>
    <row r="1999" spans="1:5" x14ac:dyDescent="0.2">
      <c r="A1999" t="s">
        <v>93</v>
      </c>
      <c r="B1999" t="s">
        <v>43</v>
      </c>
      <c r="C1999" s="1">
        <v>41639</v>
      </c>
      <c r="D1999">
        <v>14</v>
      </c>
      <c r="E1999">
        <v>156</v>
      </c>
    </row>
    <row r="2000" spans="1:5" x14ac:dyDescent="0.2">
      <c r="A2000" t="s">
        <v>93</v>
      </c>
      <c r="B2000" t="s">
        <v>43</v>
      </c>
      <c r="C2000" s="1">
        <v>42004</v>
      </c>
      <c r="D2000">
        <v>15</v>
      </c>
      <c r="E2000">
        <v>166</v>
      </c>
    </row>
    <row r="2001" spans="1:5" x14ac:dyDescent="0.2">
      <c r="A2001" t="s">
        <v>93</v>
      </c>
      <c r="B2001" t="s">
        <v>43</v>
      </c>
      <c r="C2001" s="1">
        <v>42369</v>
      </c>
      <c r="D2001">
        <v>11</v>
      </c>
      <c r="E2001">
        <v>122</v>
      </c>
    </row>
    <row r="2002" spans="1:5" x14ac:dyDescent="0.2">
      <c r="A2002" t="s">
        <v>93</v>
      </c>
      <c r="B2002" t="s">
        <v>44</v>
      </c>
      <c r="C2002" s="1">
        <v>36891</v>
      </c>
      <c r="D2002">
        <v>13</v>
      </c>
      <c r="E2002">
        <v>147</v>
      </c>
    </row>
    <row r="2003" spans="1:5" x14ac:dyDescent="0.2">
      <c r="A2003" t="s">
        <v>93</v>
      </c>
      <c r="B2003" t="s">
        <v>44</v>
      </c>
      <c r="C2003" s="1">
        <v>37256</v>
      </c>
      <c r="D2003">
        <v>14</v>
      </c>
      <c r="E2003">
        <v>164</v>
      </c>
    </row>
    <row r="2004" spans="1:5" x14ac:dyDescent="0.2">
      <c r="A2004" t="s">
        <v>93</v>
      </c>
      <c r="B2004" t="s">
        <v>44</v>
      </c>
      <c r="C2004" s="1">
        <v>37621</v>
      </c>
      <c r="D2004">
        <v>15</v>
      </c>
      <c r="E2004">
        <v>178</v>
      </c>
    </row>
    <row r="2005" spans="1:5" x14ac:dyDescent="0.2">
      <c r="A2005" t="s">
        <v>93</v>
      </c>
      <c r="B2005" t="s">
        <v>44</v>
      </c>
      <c r="C2005" s="1">
        <v>37986</v>
      </c>
      <c r="D2005">
        <v>18</v>
      </c>
      <c r="E2005">
        <v>210</v>
      </c>
    </row>
    <row r="2006" spans="1:5" x14ac:dyDescent="0.2">
      <c r="A2006" t="s">
        <v>93</v>
      </c>
      <c r="B2006" t="s">
        <v>44</v>
      </c>
      <c r="C2006" s="1">
        <v>38352</v>
      </c>
      <c r="D2006">
        <v>17</v>
      </c>
      <c r="E2006">
        <v>198</v>
      </c>
    </row>
    <row r="2007" spans="1:5" x14ac:dyDescent="0.2">
      <c r="A2007" t="s">
        <v>93</v>
      </c>
      <c r="B2007" t="s">
        <v>44</v>
      </c>
      <c r="C2007" s="1">
        <v>38717</v>
      </c>
      <c r="D2007">
        <v>16</v>
      </c>
      <c r="E2007">
        <v>192</v>
      </c>
    </row>
    <row r="2008" spans="1:5" x14ac:dyDescent="0.2">
      <c r="A2008" t="s">
        <v>93</v>
      </c>
      <c r="B2008" t="s">
        <v>44</v>
      </c>
      <c r="C2008" s="1">
        <v>39082</v>
      </c>
      <c r="D2008">
        <v>15</v>
      </c>
      <c r="E2008">
        <v>178</v>
      </c>
    </row>
    <row r="2009" spans="1:5" x14ac:dyDescent="0.2">
      <c r="A2009" t="s">
        <v>93</v>
      </c>
      <c r="B2009" t="s">
        <v>44</v>
      </c>
      <c r="C2009" s="1">
        <v>39447</v>
      </c>
      <c r="D2009">
        <v>13</v>
      </c>
      <c r="E2009">
        <v>162</v>
      </c>
    </row>
    <row r="2010" spans="1:5" x14ac:dyDescent="0.2">
      <c r="A2010" t="s">
        <v>93</v>
      </c>
      <c r="B2010" t="s">
        <v>44</v>
      </c>
      <c r="C2010" s="1">
        <v>39813</v>
      </c>
      <c r="D2010">
        <v>16</v>
      </c>
      <c r="E2010">
        <v>200</v>
      </c>
    </row>
    <row r="2011" spans="1:5" x14ac:dyDescent="0.2">
      <c r="A2011" t="s">
        <v>93</v>
      </c>
      <c r="B2011" t="s">
        <v>44</v>
      </c>
      <c r="C2011" s="1">
        <v>40178</v>
      </c>
      <c r="D2011">
        <v>13</v>
      </c>
      <c r="E2011">
        <v>158</v>
      </c>
    </row>
    <row r="2012" spans="1:5" x14ac:dyDescent="0.2">
      <c r="A2012" t="s">
        <v>93</v>
      </c>
      <c r="B2012" t="s">
        <v>44</v>
      </c>
      <c r="C2012" s="1">
        <v>40543</v>
      </c>
      <c r="D2012">
        <v>11</v>
      </c>
      <c r="E2012">
        <v>136</v>
      </c>
    </row>
    <row r="2013" spans="1:5" x14ac:dyDescent="0.2">
      <c r="A2013" t="s">
        <v>93</v>
      </c>
      <c r="B2013" t="s">
        <v>44</v>
      </c>
      <c r="C2013" s="1">
        <v>40908</v>
      </c>
      <c r="D2013">
        <v>11</v>
      </c>
      <c r="E2013">
        <v>130</v>
      </c>
    </row>
    <row r="2014" spans="1:5" x14ac:dyDescent="0.2">
      <c r="A2014" t="s">
        <v>93</v>
      </c>
      <c r="B2014" t="s">
        <v>44</v>
      </c>
      <c r="C2014" s="1">
        <v>41274</v>
      </c>
      <c r="D2014">
        <v>12</v>
      </c>
      <c r="E2014">
        <v>140</v>
      </c>
    </row>
    <row r="2015" spans="1:5" x14ac:dyDescent="0.2">
      <c r="A2015" t="s">
        <v>93</v>
      </c>
      <c r="B2015" t="s">
        <v>44</v>
      </c>
      <c r="C2015" s="1">
        <v>41639</v>
      </c>
      <c r="D2015">
        <v>8</v>
      </c>
      <c r="E2015">
        <v>102</v>
      </c>
    </row>
    <row r="2016" spans="1:5" x14ac:dyDescent="0.2">
      <c r="A2016" t="s">
        <v>93</v>
      </c>
      <c r="B2016" t="s">
        <v>44</v>
      </c>
      <c r="C2016" s="1">
        <v>42004</v>
      </c>
      <c r="D2016">
        <v>8</v>
      </c>
      <c r="E2016">
        <v>102</v>
      </c>
    </row>
    <row r="2017" spans="1:5" x14ac:dyDescent="0.2">
      <c r="A2017" t="s">
        <v>93</v>
      </c>
      <c r="B2017" t="s">
        <v>44</v>
      </c>
      <c r="C2017" s="1">
        <v>42369</v>
      </c>
      <c r="D2017">
        <v>7</v>
      </c>
      <c r="E2017">
        <v>90</v>
      </c>
    </row>
    <row r="2018" spans="1:5" x14ac:dyDescent="0.2">
      <c r="A2018" t="s">
        <v>93</v>
      </c>
      <c r="B2018" t="s">
        <v>45</v>
      </c>
      <c r="C2018" s="1">
        <v>36891</v>
      </c>
      <c r="D2018">
        <v>96</v>
      </c>
      <c r="E2018">
        <v>1100</v>
      </c>
    </row>
    <row r="2019" spans="1:5" x14ac:dyDescent="0.2">
      <c r="A2019" t="s">
        <v>93</v>
      </c>
      <c r="B2019" t="s">
        <v>45</v>
      </c>
      <c r="C2019" s="1">
        <v>37256</v>
      </c>
      <c r="D2019">
        <v>96</v>
      </c>
      <c r="E2019">
        <v>1120</v>
      </c>
    </row>
    <row r="2020" spans="1:5" x14ac:dyDescent="0.2">
      <c r="A2020" t="s">
        <v>93</v>
      </c>
      <c r="B2020" t="s">
        <v>45</v>
      </c>
      <c r="C2020" s="1">
        <v>37621</v>
      </c>
      <c r="D2020">
        <v>104</v>
      </c>
      <c r="E2020">
        <v>1204</v>
      </c>
    </row>
    <row r="2021" spans="1:5" x14ac:dyDescent="0.2">
      <c r="A2021" t="s">
        <v>93</v>
      </c>
      <c r="B2021" t="s">
        <v>45</v>
      </c>
      <c r="C2021" s="1">
        <v>37986</v>
      </c>
      <c r="D2021">
        <v>95</v>
      </c>
      <c r="E2021">
        <v>1118</v>
      </c>
    </row>
    <row r="2022" spans="1:5" x14ac:dyDescent="0.2">
      <c r="A2022" t="s">
        <v>93</v>
      </c>
      <c r="B2022" t="s">
        <v>45</v>
      </c>
      <c r="C2022" s="1">
        <v>38352</v>
      </c>
      <c r="D2022">
        <v>101</v>
      </c>
      <c r="E2022">
        <v>1180</v>
      </c>
    </row>
    <row r="2023" spans="1:5" x14ac:dyDescent="0.2">
      <c r="A2023" t="s">
        <v>93</v>
      </c>
      <c r="B2023" t="s">
        <v>45</v>
      </c>
      <c r="C2023" s="1">
        <v>38717</v>
      </c>
      <c r="D2023">
        <v>96</v>
      </c>
      <c r="E2023">
        <v>1102</v>
      </c>
    </row>
    <row r="2024" spans="1:5" x14ac:dyDescent="0.2">
      <c r="A2024" t="s">
        <v>93</v>
      </c>
      <c r="B2024" t="s">
        <v>45</v>
      </c>
      <c r="C2024" s="1">
        <v>39082</v>
      </c>
      <c r="D2024">
        <v>101</v>
      </c>
      <c r="E2024">
        <v>1134</v>
      </c>
    </row>
    <row r="2025" spans="1:5" x14ac:dyDescent="0.2">
      <c r="A2025" t="s">
        <v>93</v>
      </c>
      <c r="B2025" t="s">
        <v>45</v>
      </c>
      <c r="C2025" s="1">
        <v>39447</v>
      </c>
      <c r="D2025">
        <v>96</v>
      </c>
      <c r="E2025">
        <v>1086</v>
      </c>
    </row>
    <row r="2026" spans="1:5" x14ac:dyDescent="0.2">
      <c r="A2026" t="s">
        <v>93</v>
      </c>
      <c r="B2026" t="s">
        <v>45</v>
      </c>
      <c r="C2026" s="1">
        <v>39813</v>
      </c>
      <c r="D2026">
        <v>108</v>
      </c>
      <c r="E2026">
        <v>1220</v>
      </c>
    </row>
    <row r="2027" spans="1:5" x14ac:dyDescent="0.2">
      <c r="A2027" t="s">
        <v>93</v>
      </c>
      <c r="B2027" t="s">
        <v>45</v>
      </c>
      <c r="C2027" s="1">
        <v>40178</v>
      </c>
      <c r="D2027">
        <v>103</v>
      </c>
      <c r="E2027">
        <v>1186</v>
      </c>
    </row>
    <row r="2028" spans="1:5" x14ac:dyDescent="0.2">
      <c r="A2028" t="s">
        <v>93</v>
      </c>
      <c r="B2028" t="s">
        <v>45</v>
      </c>
      <c r="C2028" s="1">
        <v>40543</v>
      </c>
      <c r="D2028">
        <v>98</v>
      </c>
      <c r="E2028">
        <v>1142</v>
      </c>
    </row>
    <row r="2029" spans="1:5" x14ac:dyDescent="0.2">
      <c r="A2029" t="s">
        <v>93</v>
      </c>
      <c r="B2029" t="s">
        <v>45</v>
      </c>
      <c r="C2029" s="1">
        <v>40908</v>
      </c>
      <c r="D2029">
        <v>98</v>
      </c>
      <c r="E2029">
        <v>1168</v>
      </c>
    </row>
    <row r="2030" spans="1:5" x14ac:dyDescent="0.2">
      <c r="A2030" t="s">
        <v>93</v>
      </c>
      <c r="B2030" t="s">
        <v>45</v>
      </c>
      <c r="C2030" s="1">
        <v>41274</v>
      </c>
      <c r="D2030">
        <v>97</v>
      </c>
      <c r="E2030">
        <v>1172</v>
      </c>
    </row>
    <row r="2031" spans="1:5" x14ac:dyDescent="0.2">
      <c r="A2031" t="s">
        <v>93</v>
      </c>
      <c r="B2031" t="s">
        <v>45</v>
      </c>
      <c r="C2031" s="1">
        <v>41639</v>
      </c>
      <c r="D2031">
        <v>91</v>
      </c>
      <c r="E2031">
        <v>1118</v>
      </c>
    </row>
    <row r="2032" spans="1:5" x14ac:dyDescent="0.2">
      <c r="A2032" t="s">
        <v>93</v>
      </c>
      <c r="B2032" t="s">
        <v>45</v>
      </c>
      <c r="C2032" s="1">
        <v>42004</v>
      </c>
      <c r="D2032">
        <v>83</v>
      </c>
      <c r="E2032">
        <v>1042</v>
      </c>
    </row>
    <row r="2033" spans="1:5" x14ac:dyDescent="0.2">
      <c r="A2033" t="s">
        <v>93</v>
      </c>
      <c r="B2033" t="s">
        <v>45</v>
      </c>
      <c r="C2033" s="1">
        <v>42369</v>
      </c>
      <c r="D2033">
        <v>81</v>
      </c>
      <c r="E2033">
        <v>1016</v>
      </c>
    </row>
    <row r="2034" spans="1:5" x14ac:dyDescent="0.2">
      <c r="A2034" t="s">
        <v>93</v>
      </c>
      <c r="B2034" t="s">
        <v>46</v>
      </c>
      <c r="C2034" s="1">
        <v>36891</v>
      </c>
      <c r="D2034">
        <v>27</v>
      </c>
      <c r="E2034">
        <v>308</v>
      </c>
    </row>
    <row r="2035" spans="1:5" x14ac:dyDescent="0.2">
      <c r="A2035" t="s">
        <v>93</v>
      </c>
      <c r="B2035" t="s">
        <v>46</v>
      </c>
      <c r="C2035" s="1">
        <v>37256</v>
      </c>
      <c r="D2035">
        <v>24</v>
      </c>
      <c r="E2035">
        <v>278</v>
      </c>
    </row>
    <row r="2036" spans="1:5" x14ac:dyDescent="0.2">
      <c r="A2036" t="s">
        <v>93</v>
      </c>
      <c r="B2036" t="s">
        <v>46</v>
      </c>
      <c r="C2036" s="1">
        <v>37621</v>
      </c>
      <c r="D2036">
        <v>22</v>
      </c>
      <c r="E2036">
        <v>262</v>
      </c>
    </row>
    <row r="2037" spans="1:5" x14ac:dyDescent="0.2">
      <c r="A2037" t="s">
        <v>93</v>
      </c>
      <c r="B2037" t="s">
        <v>46</v>
      </c>
      <c r="C2037" s="1">
        <v>37986</v>
      </c>
      <c r="D2037">
        <v>24</v>
      </c>
      <c r="E2037">
        <v>274</v>
      </c>
    </row>
    <row r="2038" spans="1:5" x14ac:dyDescent="0.2">
      <c r="A2038" t="s">
        <v>93</v>
      </c>
      <c r="B2038" t="s">
        <v>46</v>
      </c>
      <c r="C2038" s="1">
        <v>38352</v>
      </c>
      <c r="D2038">
        <v>22</v>
      </c>
      <c r="E2038">
        <v>254</v>
      </c>
    </row>
    <row r="2039" spans="1:5" x14ac:dyDescent="0.2">
      <c r="A2039" t="s">
        <v>93</v>
      </c>
      <c r="B2039" t="s">
        <v>46</v>
      </c>
      <c r="C2039" s="1">
        <v>38717</v>
      </c>
      <c r="D2039">
        <v>23</v>
      </c>
      <c r="E2039">
        <v>266</v>
      </c>
    </row>
    <row r="2040" spans="1:5" x14ac:dyDescent="0.2">
      <c r="A2040" t="s">
        <v>93</v>
      </c>
      <c r="B2040" t="s">
        <v>46</v>
      </c>
      <c r="C2040" s="1">
        <v>39082</v>
      </c>
      <c r="D2040">
        <v>23</v>
      </c>
      <c r="E2040">
        <v>264</v>
      </c>
    </row>
    <row r="2041" spans="1:5" x14ac:dyDescent="0.2">
      <c r="A2041" t="s">
        <v>93</v>
      </c>
      <c r="B2041" t="s">
        <v>46</v>
      </c>
      <c r="C2041" s="1">
        <v>39447</v>
      </c>
      <c r="D2041">
        <v>23</v>
      </c>
      <c r="E2041">
        <v>264</v>
      </c>
    </row>
    <row r="2042" spans="1:5" x14ac:dyDescent="0.2">
      <c r="A2042" t="s">
        <v>93</v>
      </c>
      <c r="B2042" t="s">
        <v>46</v>
      </c>
      <c r="C2042" s="1">
        <v>39813</v>
      </c>
      <c r="D2042">
        <v>21</v>
      </c>
      <c r="E2042">
        <v>248</v>
      </c>
    </row>
    <row r="2043" spans="1:5" x14ac:dyDescent="0.2">
      <c r="A2043" t="s">
        <v>93</v>
      </c>
      <c r="B2043" t="s">
        <v>46</v>
      </c>
      <c r="C2043" s="1">
        <v>40178</v>
      </c>
      <c r="D2043">
        <v>22</v>
      </c>
      <c r="E2043">
        <v>260</v>
      </c>
    </row>
    <row r="2044" spans="1:5" x14ac:dyDescent="0.2">
      <c r="A2044" t="s">
        <v>93</v>
      </c>
      <c r="B2044" t="s">
        <v>46</v>
      </c>
      <c r="C2044" s="1">
        <v>40543</v>
      </c>
      <c r="D2044">
        <v>21</v>
      </c>
      <c r="E2044">
        <v>250</v>
      </c>
    </row>
    <row r="2045" spans="1:5" x14ac:dyDescent="0.2">
      <c r="A2045" t="s">
        <v>93</v>
      </c>
      <c r="B2045" t="s">
        <v>46</v>
      </c>
      <c r="C2045" s="1">
        <v>40908</v>
      </c>
      <c r="D2045">
        <v>21</v>
      </c>
      <c r="E2045">
        <v>244</v>
      </c>
    </row>
    <row r="2046" spans="1:5" x14ac:dyDescent="0.2">
      <c r="A2046" t="s">
        <v>93</v>
      </c>
      <c r="B2046" t="s">
        <v>46</v>
      </c>
      <c r="C2046" s="1">
        <v>41274</v>
      </c>
      <c r="D2046">
        <v>21</v>
      </c>
      <c r="E2046">
        <v>254</v>
      </c>
    </row>
    <row r="2047" spans="1:5" x14ac:dyDescent="0.2">
      <c r="A2047" t="s">
        <v>93</v>
      </c>
      <c r="B2047" t="s">
        <v>46</v>
      </c>
      <c r="C2047" s="1">
        <v>41639</v>
      </c>
      <c r="D2047">
        <v>26</v>
      </c>
      <c r="E2047">
        <v>308</v>
      </c>
    </row>
    <row r="2048" spans="1:5" x14ac:dyDescent="0.2">
      <c r="A2048" t="s">
        <v>93</v>
      </c>
      <c r="B2048" t="s">
        <v>46</v>
      </c>
      <c r="C2048" s="1">
        <v>42004</v>
      </c>
      <c r="D2048">
        <v>22</v>
      </c>
      <c r="E2048">
        <v>264</v>
      </c>
    </row>
    <row r="2049" spans="1:5" x14ac:dyDescent="0.2">
      <c r="A2049" t="s">
        <v>93</v>
      </c>
      <c r="B2049" t="s">
        <v>46</v>
      </c>
      <c r="C2049" s="1">
        <v>42369</v>
      </c>
      <c r="D2049">
        <v>20</v>
      </c>
      <c r="E2049">
        <v>242</v>
      </c>
    </row>
    <row r="2050" spans="1:5" x14ac:dyDescent="0.2">
      <c r="A2050" t="s">
        <v>93</v>
      </c>
      <c r="B2050" t="s">
        <v>47</v>
      </c>
      <c r="C2050" s="1">
        <v>36891</v>
      </c>
      <c r="D2050">
        <v>125</v>
      </c>
      <c r="E2050">
        <v>1458</v>
      </c>
    </row>
    <row r="2051" spans="1:5" x14ac:dyDescent="0.2">
      <c r="A2051" t="s">
        <v>93</v>
      </c>
      <c r="B2051" t="s">
        <v>47</v>
      </c>
      <c r="C2051" s="1">
        <v>37256</v>
      </c>
      <c r="D2051">
        <v>122</v>
      </c>
      <c r="E2051">
        <v>1423</v>
      </c>
    </row>
    <row r="2052" spans="1:5" x14ac:dyDescent="0.2">
      <c r="A2052" t="s">
        <v>93</v>
      </c>
      <c r="B2052" t="s">
        <v>47</v>
      </c>
      <c r="C2052" s="1">
        <v>37621</v>
      </c>
      <c r="D2052">
        <v>127</v>
      </c>
      <c r="E2052">
        <v>1494</v>
      </c>
    </row>
    <row r="2053" spans="1:5" x14ac:dyDescent="0.2">
      <c r="A2053" t="s">
        <v>93</v>
      </c>
      <c r="B2053" t="s">
        <v>47</v>
      </c>
      <c r="C2053" s="1">
        <v>37986</v>
      </c>
      <c r="D2053">
        <v>118</v>
      </c>
      <c r="E2053">
        <v>1403</v>
      </c>
    </row>
    <row r="2054" spans="1:5" x14ac:dyDescent="0.2">
      <c r="A2054" t="s">
        <v>93</v>
      </c>
      <c r="B2054" t="s">
        <v>47</v>
      </c>
      <c r="C2054" s="1">
        <v>38352</v>
      </c>
      <c r="D2054">
        <v>118</v>
      </c>
      <c r="E2054">
        <v>1389</v>
      </c>
    </row>
    <row r="2055" spans="1:5" x14ac:dyDescent="0.2">
      <c r="A2055" t="s">
        <v>93</v>
      </c>
      <c r="B2055" t="s">
        <v>47</v>
      </c>
      <c r="C2055" s="1">
        <v>38717</v>
      </c>
      <c r="D2055">
        <v>116</v>
      </c>
      <c r="E2055">
        <v>1363</v>
      </c>
    </row>
    <row r="2056" spans="1:5" x14ac:dyDescent="0.2">
      <c r="A2056" t="s">
        <v>93</v>
      </c>
      <c r="B2056" t="s">
        <v>47</v>
      </c>
      <c r="C2056" s="1">
        <v>39082</v>
      </c>
      <c r="D2056">
        <v>108</v>
      </c>
      <c r="E2056">
        <v>1280</v>
      </c>
    </row>
    <row r="2057" spans="1:5" x14ac:dyDescent="0.2">
      <c r="A2057" t="s">
        <v>93</v>
      </c>
      <c r="B2057" t="s">
        <v>47</v>
      </c>
      <c r="C2057" s="1">
        <v>39447</v>
      </c>
      <c r="D2057">
        <v>105</v>
      </c>
      <c r="E2057">
        <v>1246</v>
      </c>
    </row>
    <row r="2058" spans="1:5" x14ac:dyDescent="0.2">
      <c r="A2058" t="s">
        <v>93</v>
      </c>
      <c r="B2058" t="s">
        <v>47</v>
      </c>
      <c r="C2058" s="1">
        <v>39813</v>
      </c>
      <c r="D2058">
        <v>106</v>
      </c>
      <c r="E2058">
        <v>1258</v>
      </c>
    </row>
    <row r="2059" spans="1:5" x14ac:dyDescent="0.2">
      <c r="A2059" t="s">
        <v>93</v>
      </c>
      <c r="B2059" t="s">
        <v>47</v>
      </c>
      <c r="C2059" s="1">
        <v>40178</v>
      </c>
      <c r="D2059">
        <v>108</v>
      </c>
      <c r="E2059">
        <v>1286</v>
      </c>
    </row>
    <row r="2060" spans="1:5" x14ac:dyDescent="0.2">
      <c r="A2060" t="s">
        <v>93</v>
      </c>
      <c r="B2060" t="s">
        <v>47</v>
      </c>
      <c r="C2060" s="1">
        <v>40543</v>
      </c>
      <c r="D2060">
        <v>112</v>
      </c>
      <c r="E2060">
        <v>1344</v>
      </c>
    </row>
    <row r="2061" spans="1:5" x14ac:dyDescent="0.2">
      <c r="A2061" t="s">
        <v>93</v>
      </c>
      <c r="B2061" t="s">
        <v>47</v>
      </c>
      <c r="C2061" s="1">
        <v>40908</v>
      </c>
      <c r="D2061">
        <v>118</v>
      </c>
      <c r="E2061">
        <v>1412</v>
      </c>
    </row>
    <row r="2062" spans="1:5" x14ac:dyDescent="0.2">
      <c r="A2062" t="s">
        <v>93</v>
      </c>
      <c r="B2062" t="s">
        <v>47</v>
      </c>
      <c r="C2062" s="1">
        <v>41274</v>
      </c>
      <c r="D2062">
        <v>110</v>
      </c>
      <c r="E2062">
        <v>1326</v>
      </c>
    </row>
    <row r="2063" spans="1:5" x14ac:dyDescent="0.2">
      <c r="A2063" t="s">
        <v>93</v>
      </c>
      <c r="B2063" t="s">
        <v>47</v>
      </c>
      <c r="C2063" s="1">
        <v>41639</v>
      </c>
      <c r="D2063">
        <v>112</v>
      </c>
      <c r="E2063">
        <v>1354</v>
      </c>
    </row>
    <row r="2064" spans="1:5" x14ac:dyDescent="0.2">
      <c r="A2064" t="s">
        <v>93</v>
      </c>
      <c r="B2064" t="s">
        <v>47</v>
      </c>
      <c r="C2064" s="1">
        <v>42004</v>
      </c>
      <c r="D2064">
        <v>116</v>
      </c>
      <c r="E2064">
        <v>1394</v>
      </c>
    </row>
    <row r="2065" spans="1:5" x14ac:dyDescent="0.2">
      <c r="A2065" t="s">
        <v>93</v>
      </c>
      <c r="B2065" t="s">
        <v>47</v>
      </c>
      <c r="C2065" s="1">
        <v>42369</v>
      </c>
      <c r="D2065">
        <v>105</v>
      </c>
      <c r="E2065">
        <v>1266</v>
      </c>
    </row>
    <row r="2066" spans="1:5" x14ac:dyDescent="0.2">
      <c r="A2066" t="s">
        <v>93</v>
      </c>
      <c r="B2066" t="s">
        <v>48</v>
      </c>
      <c r="C2066" s="1">
        <v>36891</v>
      </c>
      <c r="D2066">
        <v>18</v>
      </c>
      <c r="E2066">
        <v>194</v>
      </c>
    </row>
    <row r="2067" spans="1:5" x14ac:dyDescent="0.2">
      <c r="A2067" t="s">
        <v>93</v>
      </c>
      <c r="B2067" t="s">
        <v>48</v>
      </c>
      <c r="C2067" s="1">
        <v>37256</v>
      </c>
      <c r="D2067">
        <v>22</v>
      </c>
      <c r="E2067">
        <v>234</v>
      </c>
    </row>
    <row r="2068" spans="1:5" x14ac:dyDescent="0.2">
      <c r="A2068" t="s">
        <v>93</v>
      </c>
      <c r="B2068" t="s">
        <v>48</v>
      </c>
      <c r="C2068" s="1">
        <v>37621</v>
      </c>
      <c r="D2068">
        <v>20</v>
      </c>
      <c r="E2068">
        <v>212</v>
      </c>
    </row>
    <row r="2069" spans="1:5" x14ac:dyDescent="0.2">
      <c r="A2069" t="s">
        <v>93</v>
      </c>
      <c r="B2069" t="s">
        <v>48</v>
      </c>
      <c r="C2069" s="1">
        <v>37986</v>
      </c>
      <c r="D2069">
        <v>17</v>
      </c>
      <c r="E2069">
        <v>178</v>
      </c>
    </row>
    <row r="2070" spans="1:5" x14ac:dyDescent="0.2">
      <c r="A2070" t="s">
        <v>93</v>
      </c>
      <c r="B2070" t="s">
        <v>48</v>
      </c>
      <c r="C2070" s="1">
        <v>38352</v>
      </c>
      <c r="D2070">
        <v>16</v>
      </c>
      <c r="E2070">
        <v>164</v>
      </c>
    </row>
    <row r="2071" spans="1:5" x14ac:dyDescent="0.2">
      <c r="A2071" t="s">
        <v>93</v>
      </c>
      <c r="B2071" t="s">
        <v>48</v>
      </c>
      <c r="C2071" s="1">
        <v>38717</v>
      </c>
      <c r="D2071">
        <v>13</v>
      </c>
      <c r="E2071">
        <v>138</v>
      </c>
    </row>
    <row r="2072" spans="1:5" x14ac:dyDescent="0.2">
      <c r="A2072" t="s">
        <v>93</v>
      </c>
      <c r="B2072" t="s">
        <v>48</v>
      </c>
      <c r="C2072" s="1">
        <v>39082</v>
      </c>
      <c r="D2072">
        <v>12</v>
      </c>
      <c r="E2072">
        <v>128</v>
      </c>
    </row>
    <row r="2073" spans="1:5" x14ac:dyDescent="0.2">
      <c r="A2073" t="s">
        <v>93</v>
      </c>
      <c r="B2073" t="s">
        <v>48</v>
      </c>
      <c r="C2073" s="1">
        <v>39447</v>
      </c>
      <c r="D2073">
        <v>12</v>
      </c>
      <c r="E2073">
        <v>132</v>
      </c>
    </row>
    <row r="2074" spans="1:5" x14ac:dyDescent="0.2">
      <c r="A2074" t="s">
        <v>93</v>
      </c>
      <c r="B2074" t="s">
        <v>48</v>
      </c>
      <c r="C2074" s="1">
        <v>39813</v>
      </c>
      <c r="D2074">
        <v>12</v>
      </c>
      <c r="E2074">
        <v>134</v>
      </c>
    </row>
    <row r="2075" spans="1:5" x14ac:dyDescent="0.2">
      <c r="A2075" t="s">
        <v>93</v>
      </c>
      <c r="B2075" t="s">
        <v>48</v>
      </c>
      <c r="C2075" s="1">
        <v>40178</v>
      </c>
      <c r="D2075">
        <v>11</v>
      </c>
      <c r="E2075">
        <v>124</v>
      </c>
    </row>
    <row r="2076" spans="1:5" x14ac:dyDescent="0.2">
      <c r="A2076" t="s">
        <v>93</v>
      </c>
      <c r="B2076" t="s">
        <v>48</v>
      </c>
      <c r="C2076" s="1">
        <v>40543</v>
      </c>
      <c r="D2076">
        <v>9</v>
      </c>
      <c r="E2076">
        <v>104</v>
      </c>
    </row>
    <row r="2077" spans="1:5" x14ac:dyDescent="0.2">
      <c r="A2077" t="s">
        <v>93</v>
      </c>
      <c r="B2077" t="s">
        <v>48</v>
      </c>
      <c r="C2077" s="1">
        <v>40908</v>
      </c>
      <c r="D2077">
        <v>7</v>
      </c>
      <c r="E2077">
        <v>82</v>
      </c>
    </row>
    <row r="2078" spans="1:5" x14ac:dyDescent="0.2">
      <c r="A2078" t="s">
        <v>93</v>
      </c>
      <c r="B2078" t="s">
        <v>48</v>
      </c>
      <c r="C2078" s="1">
        <v>41274</v>
      </c>
      <c r="D2078">
        <v>7</v>
      </c>
      <c r="E2078">
        <v>82</v>
      </c>
    </row>
    <row r="2079" spans="1:5" x14ac:dyDescent="0.2">
      <c r="A2079" t="s">
        <v>93</v>
      </c>
      <c r="B2079" t="s">
        <v>48</v>
      </c>
      <c r="C2079" s="1">
        <v>41639</v>
      </c>
      <c r="D2079">
        <v>7</v>
      </c>
      <c r="E2079">
        <v>82</v>
      </c>
    </row>
    <row r="2080" spans="1:5" x14ac:dyDescent="0.2">
      <c r="A2080" t="s">
        <v>93</v>
      </c>
      <c r="B2080" t="s">
        <v>48</v>
      </c>
      <c r="C2080" s="1">
        <v>42004</v>
      </c>
      <c r="D2080">
        <v>7</v>
      </c>
      <c r="E2080">
        <v>82</v>
      </c>
    </row>
    <row r="2081" spans="1:5" x14ac:dyDescent="0.2">
      <c r="A2081" t="s">
        <v>93</v>
      </c>
      <c r="B2081" t="s">
        <v>48</v>
      </c>
      <c r="C2081" s="1">
        <v>42369</v>
      </c>
      <c r="D2081">
        <v>7</v>
      </c>
      <c r="E2081">
        <v>82</v>
      </c>
    </row>
    <row r="2082" spans="1:5" x14ac:dyDescent="0.2">
      <c r="A2082" t="s">
        <v>93</v>
      </c>
      <c r="B2082" t="s">
        <v>49</v>
      </c>
      <c r="C2082" s="1">
        <v>36891</v>
      </c>
      <c r="D2082">
        <v>44</v>
      </c>
      <c r="E2082">
        <v>480</v>
      </c>
    </row>
    <row r="2083" spans="1:5" x14ac:dyDescent="0.2">
      <c r="A2083" t="s">
        <v>93</v>
      </c>
      <c r="B2083" t="s">
        <v>49</v>
      </c>
      <c r="C2083" s="1">
        <v>37256</v>
      </c>
      <c r="D2083">
        <v>42</v>
      </c>
      <c r="E2083">
        <v>476</v>
      </c>
    </row>
    <row r="2084" spans="1:5" x14ac:dyDescent="0.2">
      <c r="A2084" t="s">
        <v>93</v>
      </c>
      <c r="B2084" t="s">
        <v>49</v>
      </c>
      <c r="C2084" s="1">
        <v>37621</v>
      </c>
      <c r="D2084">
        <v>37</v>
      </c>
      <c r="E2084">
        <v>416</v>
      </c>
    </row>
    <row r="2085" spans="1:5" x14ac:dyDescent="0.2">
      <c r="A2085" t="s">
        <v>93</v>
      </c>
      <c r="B2085" t="s">
        <v>49</v>
      </c>
      <c r="C2085" s="1">
        <v>37986</v>
      </c>
      <c r="D2085">
        <v>35</v>
      </c>
      <c r="E2085">
        <v>392</v>
      </c>
    </row>
    <row r="2086" spans="1:5" x14ac:dyDescent="0.2">
      <c r="A2086" t="s">
        <v>93</v>
      </c>
      <c r="B2086" t="s">
        <v>49</v>
      </c>
      <c r="C2086" s="1">
        <v>38352</v>
      </c>
      <c r="D2086">
        <v>34</v>
      </c>
      <c r="E2086">
        <v>386</v>
      </c>
    </row>
    <row r="2087" spans="1:5" x14ac:dyDescent="0.2">
      <c r="A2087" t="s">
        <v>93</v>
      </c>
      <c r="B2087" t="s">
        <v>49</v>
      </c>
      <c r="C2087" s="1">
        <v>38717</v>
      </c>
      <c r="D2087">
        <v>31</v>
      </c>
      <c r="E2087">
        <v>354</v>
      </c>
    </row>
    <row r="2088" spans="1:5" x14ac:dyDescent="0.2">
      <c r="A2088" t="s">
        <v>93</v>
      </c>
      <c r="B2088" t="s">
        <v>49</v>
      </c>
      <c r="C2088" s="1">
        <v>39082</v>
      </c>
      <c r="D2088">
        <v>32</v>
      </c>
      <c r="E2088">
        <v>366</v>
      </c>
    </row>
    <row r="2089" spans="1:5" x14ac:dyDescent="0.2">
      <c r="A2089" t="s">
        <v>93</v>
      </c>
      <c r="B2089" t="s">
        <v>49</v>
      </c>
      <c r="C2089" s="1">
        <v>39447</v>
      </c>
      <c r="D2089">
        <v>32</v>
      </c>
      <c r="E2089">
        <v>366</v>
      </c>
    </row>
    <row r="2090" spans="1:5" x14ac:dyDescent="0.2">
      <c r="A2090" t="s">
        <v>93</v>
      </c>
      <c r="B2090" t="s">
        <v>49</v>
      </c>
      <c r="C2090" s="1">
        <v>39813</v>
      </c>
      <c r="D2090">
        <v>31</v>
      </c>
      <c r="E2090">
        <v>354</v>
      </c>
    </row>
    <row r="2091" spans="1:5" x14ac:dyDescent="0.2">
      <c r="A2091" t="s">
        <v>93</v>
      </c>
      <c r="B2091" t="s">
        <v>49</v>
      </c>
      <c r="C2091" s="1">
        <v>40178</v>
      </c>
      <c r="D2091">
        <v>28</v>
      </c>
      <c r="E2091">
        <v>324</v>
      </c>
    </row>
    <row r="2092" spans="1:5" x14ac:dyDescent="0.2">
      <c r="A2092" t="s">
        <v>93</v>
      </c>
      <c r="B2092" t="s">
        <v>49</v>
      </c>
      <c r="C2092" s="1">
        <v>40543</v>
      </c>
      <c r="D2092">
        <v>27</v>
      </c>
      <c r="E2092">
        <v>314</v>
      </c>
    </row>
    <row r="2093" spans="1:5" x14ac:dyDescent="0.2">
      <c r="A2093" t="s">
        <v>93</v>
      </c>
      <c r="B2093" t="s">
        <v>49</v>
      </c>
      <c r="C2093" s="1">
        <v>40908</v>
      </c>
      <c r="D2093">
        <v>30</v>
      </c>
      <c r="E2093">
        <v>352</v>
      </c>
    </row>
    <row r="2094" spans="1:5" x14ac:dyDescent="0.2">
      <c r="A2094" t="s">
        <v>93</v>
      </c>
      <c r="B2094" t="s">
        <v>49</v>
      </c>
      <c r="C2094" s="1">
        <v>41274</v>
      </c>
      <c r="D2094">
        <v>25</v>
      </c>
      <c r="E2094">
        <v>304</v>
      </c>
    </row>
    <row r="2095" spans="1:5" x14ac:dyDescent="0.2">
      <c r="A2095" t="s">
        <v>93</v>
      </c>
      <c r="B2095" t="s">
        <v>49</v>
      </c>
      <c r="C2095" s="1">
        <v>41639</v>
      </c>
      <c r="D2095">
        <v>27</v>
      </c>
      <c r="E2095">
        <v>320</v>
      </c>
    </row>
    <row r="2096" spans="1:5" x14ac:dyDescent="0.2">
      <c r="A2096" t="s">
        <v>93</v>
      </c>
      <c r="B2096" t="s">
        <v>49</v>
      </c>
      <c r="C2096" s="1">
        <v>42004</v>
      </c>
      <c r="D2096">
        <v>29</v>
      </c>
      <c r="E2096">
        <v>334</v>
      </c>
    </row>
    <row r="2097" spans="1:5" x14ac:dyDescent="0.2">
      <c r="A2097" t="s">
        <v>93</v>
      </c>
      <c r="B2097" t="s">
        <v>49</v>
      </c>
      <c r="C2097" s="1">
        <v>42369</v>
      </c>
      <c r="D2097">
        <v>28</v>
      </c>
      <c r="E2097">
        <v>326</v>
      </c>
    </row>
    <row r="2098" spans="1:5" x14ac:dyDescent="0.2">
      <c r="A2098" t="s">
        <v>93</v>
      </c>
      <c r="B2098" t="s">
        <v>50</v>
      </c>
      <c r="C2098" s="1">
        <v>36891</v>
      </c>
      <c r="D2098">
        <v>81</v>
      </c>
      <c r="E2098">
        <v>884</v>
      </c>
    </row>
    <row r="2099" spans="1:5" x14ac:dyDescent="0.2">
      <c r="A2099" t="s">
        <v>93</v>
      </c>
      <c r="B2099" t="s">
        <v>50</v>
      </c>
      <c r="C2099" s="1">
        <v>37256</v>
      </c>
      <c r="D2099">
        <v>88</v>
      </c>
      <c r="E2099">
        <v>968</v>
      </c>
    </row>
    <row r="2100" spans="1:5" x14ac:dyDescent="0.2">
      <c r="A2100" t="s">
        <v>93</v>
      </c>
      <c r="B2100" t="s">
        <v>50</v>
      </c>
      <c r="C2100" s="1">
        <v>37621</v>
      </c>
      <c r="D2100">
        <v>90</v>
      </c>
      <c r="E2100">
        <v>1000</v>
      </c>
    </row>
    <row r="2101" spans="1:5" x14ac:dyDescent="0.2">
      <c r="A2101" t="s">
        <v>93</v>
      </c>
      <c r="B2101" t="s">
        <v>50</v>
      </c>
      <c r="C2101" s="1">
        <v>37986</v>
      </c>
      <c r="D2101">
        <v>85</v>
      </c>
      <c r="E2101">
        <v>980</v>
      </c>
    </row>
    <row r="2102" spans="1:5" x14ac:dyDescent="0.2">
      <c r="A2102" t="s">
        <v>93</v>
      </c>
      <c r="B2102" t="s">
        <v>50</v>
      </c>
      <c r="C2102" s="1">
        <v>38352</v>
      </c>
      <c r="D2102">
        <v>75</v>
      </c>
      <c r="E2102">
        <v>886</v>
      </c>
    </row>
    <row r="2103" spans="1:5" x14ac:dyDescent="0.2">
      <c r="A2103" t="s">
        <v>93</v>
      </c>
      <c r="B2103" t="s">
        <v>50</v>
      </c>
      <c r="C2103" s="1">
        <v>38717</v>
      </c>
      <c r="D2103">
        <v>70</v>
      </c>
      <c r="E2103">
        <v>834</v>
      </c>
    </row>
    <row r="2104" spans="1:5" x14ac:dyDescent="0.2">
      <c r="A2104" t="s">
        <v>93</v>
      </c>
      <c r="B2104" t="s">
        <v>50</v>
      </c>
      <c r="C2104" s="1">
        <v>39082</v>
      </c>
      <c r="D2104">
        <v>76</v>
      </c>
      <c r="E2104">
        <v>916</v>
      </c>
    </row>
    <row r="2105" spans="1:5" x14ac:dyDescent="0.2">
      <c r="A2105" t="s">
        <v>93</v>
      </c>
      <c r="B2105" t="s">
        <v>50</v>
      </c>
      <c r="C2105" s="1">
        <v>39447</v>
      </c>
      <c r="D2105">
        <v>73</v>
      </c>
      <c r="E2105">
        <v>886</v>
      </c>
    </row>
    <row r="2106" spans="1:5" x14ac:dyDescent="0.2">
      <c r="A2106" t="s">
        <v>93</v>
      </c>
      <c r="B2106" t="s">
        <v>50</v>
      </c>
      <c r="C2106" s="1">
        <v>39813</v>
      </c>
      <c r="D2106">
        <v>74</v>
      </c>
      <c r="E2106">
        <v>884</v>
      </c>
    </row>
    <row r="2107" spans="1:5" x14ac:dyDescent="0.2">
      <c r="A2107" t="s">
        <v>93</v>
      </c>
      <c r="B2107" t="s">
        <v>50</v>
      </c>
      <c r="C2107" s="1">
        <v>40178</v>
      </c>
      <c r="D2107">
        <v>77</v>
      </c>
      <c r="E2107">
        <v>932</v>
      </c>
    </row>
    <row r="2108" spans="1:5" x14ac:dyDescent="0.2">
      <c r="A2108" t="s">
        <v>93</v>
      </c>
      <c r="B2108" t="s">
        <v>50</v>
      </c>
      <c r="C2108" s="1">
        <v>40543</v>
      </c>
      <c r="D2108">
        <v>78</v>
      </c>
      <c r="E2108">
        <v>948</v>
      </c>
    </row>
    <row r="2109" spans="1:5" x14ac:dyDescent="0.2">
      <c r="A2109" t="s">
        <v>93</v>
      </c>
      <c r="B2109" t="s">
        <v>50</v>
      </c>
      <c r="C2109" s="1">
        <v>40908</v>
      </c>
      <c r="D2109">
        <v>70</v>
      </c>
      <c r="E2109">
        <v>850</v>
      </c>
    </row>
    <row r="2110" spans="1:5" x14ac:dyDescent="0.2">
      <c r="A2110" t="s">
        <v>93</v>
      </c>
      <c r="B2110" t="s">
        <v>50</v>
      </c>
      <c r="C2110" s="1">
        <v>41274</v>
      </c>
      <c r="D2110">
        <v>66</v>
      </c>
      <c r="E2110">
        <v>798</v>
      </c>
    </row>
    <row r="2111" spans="1:5" x14ac:dyDescent="0.2">
      <c r="A2111" t="s">
        <v>93</v>
      </c>
      <c r="B2111" t="s">
        <v>50</v>
      </c>
      <c r="C2111" s="1">
        <v>41639</v>
      </c>
      <c r="D2111">
        <v>71</v>
      </c>
      <c r="E2111">
        <v>858</v>
      </c>
    </row>
    <row r="2112" spans="1:5" x14ac:dyDescent="0.2">
      <c r="A2112" t="s">
        <v>93</v>
      </c>
      <c r="B2112" t="s">
        <v>50</v>
      </c>
      <c r="C2112" s="1">
        <v>42004</v>
      </c>
      <c r="D2112">
        <v>65</v>
      </c>
      <c r="E2112">
        <v>792</v>
      </c>
    </row>
    <row r="2113" spans="1:5" x14ac:dyDescent="0.2">
      <c r="A2113" t="s">
        <v>93</v>
      </c>
      <c r="B2113" t="s">
        <v>50</v>
      </c>
      <c r="C2113" s="1">
        <v>42369</v>
      </c>
      <c r="D2113">
        <v>63</v>
      </c>
      <c r="E2113">
        <v>758</v>
      </c>
    </row>
    <row r="2114" spans="1:5" x14ac:dyDescent="0.2">
      <c r="A2114" t="s">
        <v>93</v>
      </c>
      <c r="B2114" t="s">
        <v>51</v>
      </c>
      <c r="C2114" s="1">
        <v>36891</v>
      </c>
      <c r="D2114">
        <v>144</v>
      </c>
      <c r="E2114">
        <v>1637</v>
      </c>
    </row>
    <row r="2115" spans="1:5" x14ac:dyDescent="0.2">
      <c r="A2115" t="s">
        <v>93</v>
      </c>
      <c r="B2115" t="s">
        <v>51</v>
      </c>
      <c r="C2115" s="1">
        <v>37256</v>
      </c>
      <c r="D2115">
        <v>144</v>
      </c>
      <c r="E2115">
        <v>1637</v>
      </c>
    </row>
    <row r="2116" spans="1:5" x14ac:dyDescent="0.2">
      <c r="A2116" t="s">
        <v>93</v>
      </c>
      <c r="B2116" t="s">
        <v>51</v>
      </c>
      <c r="C2116" s="1">
        <v>37621</v>
      </c>
      <c r="D2116">
        <v>143</v>
      </c>
      <c r="E2116">
        <v>1621</v>
      </c>
    </row>
    <row r="2117" spans="1:5" x14ac:dyDescent="0.2">
      <c r="A2117" t="s">
        <v>93</v>
      </c>
      <c r="B2117" t="s">
        <v>51</v>
      </c>
      <c r="C2117" s="1">
        <v>37986</v>
      </c>
      <c r="D2117">
        <v>150</v>
      </c>
      <c r="E2117">
        <v>1689</v>
      </c>
    </row>
    <row r="2118" spans="1:5" x14ac:dyDescent="0.2">
      <c r="A2118" t="s">
        <v>93</v>
      </c>
      <c r="B2118" t="s">
        <v>51</v>
      </c>
      <c r="C2118" s="1">
        <v>38352</v>
      </c>
      <c r="D2118">
        <v>147</v>
      </c>
      <c r="E2118">
        <v>1697</v>
      </c>
    </row>
    <row r="2119" spans="1:5" x14ac:dyDescent="0.2">
      <c r="A2119" t="s">
        <v>93</v>
      </c>
      <c r="B2119" t="s">
        <v>51</v>
      </c>
      <c r="C2119" s="1">
        <v>38717</v>
      </c>
      <c r="D2119">
        <v>139</v>
      </c>
      <c r="E2119">
        <v>1607</v>
      </c>
    </row>
    <row r="2120" spans="1:5" x14ac:dyDescent="0.2">
      <c r="A2120" t="s">
        <v>93</v>
      </c>
      <c r="B2120" t="s">
        <v>51</v>
      </c>
      <c r="C2120" s="1">
        <v>39082</v>
      </c>
      <c r="D2120">
        <v>151</v>
      </c>
      <c r="E2120">
        <v>1751</v>
      </c>
    </row>
    <row r="2121" spans="1:5" x14ac:dyDescent="0.2">
      <c r="A2121" t="s">
        <v>93</v>
      </c>
      <c r="B2121" t="s">
        <v>51</v>
      </c>
      <c r="C2121" s="1">
        <v>39447</v>
      </c>
      <c r="D2121">
        <v>145</v>
      </c>
      <c r="E2121">
        <v>1679</v>
      </c>
    </row>
    <row r="2122" spans="1:5" x14ac:dyDescent="0.2">
      <c r="A2122" t="s">
        <v>93</v>
      </c>
      <c r="B2122" t="s">
        <v>51</v>
      </c>
      <c r="C2122" s="1">
        <v>39813</v>
      </c>
      <c r="D2122">
        <v>144</v>
      </c>
      <c r="E2122">
        <v>1693</v>
      </c>
    </row>
    <row r="2123" spans="1:5" x14ac:dyDescent="0.2">
      <c r="A2123" t="s">
        <v>93</v>
      </c>
      <c r="B2123" t="s">
        <v>51</v>
      </c>
      <c r="C2123" s="1">
        <v>40178</v>
      </c>
      <c r="D2123">
        <v>136</v>
      </c>
      <c r="E2123">
        <v>1599</v>
      </c>
    </row>
    <row r="2124" spans="1:5" x14ac:dyDescent="0.2">
      <c r="A2124" t="s">
        <v>93</v>
      </c>
      <c r="B2124" t="s">
        <v>51</v>
      </c>
      <c r="C2124" s="1">
        <v>40543</v>
      </c>
      <c r="D2124">
        <v>123</v>
      </c>
      <c r="E2124">
        <v>1459</v>
      </c>
    </row>
    <row r="2125" spans="1:5" x14ac:dyDescent="0.2">
      <c r="A2125" t="s">
        <v>93</v>
      </c>
      <c r="B2125" t="s">
        <v>51</v>
      </c>
      <c r="C2125" s="1">
        <v>40908</v>
      </c>
      <c r="D2125">
        <v>128</v>
      </c>
      <c r="E2125">
        <v>1515</v>
      </c>
    </row>
    <row r="2126" spans="1:5" x14ac:dyDescent="0.2">
      <c r="A2126" t="s">
        <v>93</v>
      </c>
      <c r="B2126" t="s">
        <v>51</v>
      </c>
      <c r="C2126" s="1">
        <v>41274</v>
      </c>
      <c r="D2126">
        <v>120</v>
      </c>
      <c r="E2126">
        <v>1454</v>
      </c>
    </row>
    <row r="2127" spans="1:5" x14ac:dyDescent="0.2">
      <c r="A2127" t="s">
        <v>93</v>
      </c>
      <c r="B2127" t="s">
        <v>51</v>
      </c>
      <c r="C2127" s="1">
        <v>41639</v>
      </c>
      <c r="D2127">
        <v>112</v>
      </c>
      <c r="E2127">
        <v>1362</v>
      </c>
    </row>
    <row r="2128" spans="1:5" x14ac:dyDescent="0.2">
      <c r="A2128" t="s">
        <v>93</v>
      </c>
      <c r="B2128" t="s">
        <v>51</v>
      </c>
      <c r="C2128" s="1">
        <v>42004</v>
      </c>
      <c r="D2128">
        <v>106</v>
      </c>
      <c r="E2128">
        <v>1282</v>
      </c>
    </row>
    <row r="2129" spans="1:5" x14ac:dyDescent="0.2">
      <c r="A2129" t="s">
        <v>93</v>
      </c>
      <c r="B2129" t="s">
        <v>51</v>
      </c>
      <c r="C2129" s="1">
        <v>42369</v>
      </c>
      <c r="D2129">
        <v>98</v>
      </c>
      <c r="E2129">
        <v>1176</v>
      </c>
    </row>
    <row r="2130" spans="1:5" x14ac:dyDescent="0.2">
      <c r="A2130" t="s">
        <v>93</v>
      </c>
      <c r="B2130" t="s">
        <v>52</v>
      </c>
      <c r="C2130" s="1">
        <v>36891</v>
      </c>
      <c r="D2130">
        <v>65</v>
      </c>
      <c r="E2130">
        <v>760</v>
      </c>
    </row>
    <row r="2131" spans="1:5" x14ac:dyDescent="0.2">
      <c r="A2131" t="s">
        <v>93</v>
      </c>
      <c r="B2131" t="s">
        <v>52</v>
      </c>
      <c r="C2131" s="1">
        <v>37256</v>
      </c>
      <c r="D2131">
        <v>60</v>
      </c>
      <c r="E2131">
        <v>712</v>
      </c>
    </row>
    <row r="2132" spans="1:5" x14ac:dyDescent="0.2">
      <c r="A2132" t="s">
        <v>93</v>
      </c>
      <c r="B2132" t="s">
        <v>52</v>
      </c>
      <c r="C2132" s="1">
        <v>37621</v>
      </c>
      <c r="D2132">
        <v>59</v>
      </c>
      <c r="E2132">
        <v>696</v>
      </c>
    </row>
    <row r="2133" spans="1:5" x14ac:dyDescent="0.2">
      <c r="A2133" t="s">
        <v>93</v>
      </c>
      <c r="B2133" t="s">
        <v>52</v>
      </c>
      <c r="C2133" s="1">
        <v>37986</v>
      </c>
      <c r="D2133">
        <v>59</v>
      </c>
      <c r="E2133">
        <v>690</v>
      </c>
    </row>
    <row r="2134" spans="1:5" x14ac:dyDescent="0.2">
      <c r="A2134" t="s">
        <v>93</v>
      </c>
      <c r="B2134" t="s">
        <v>52</v>
      </c>
      <c r="C2134" s="1">
        <v>38352</v>
      </c>
      <c r="D2134">
        <v>55</v>
      </c>
      <c r="E2134">
        <v>645</v>
      </c>
    </row>
    <row r="2135" spans="1:5" x14ac:dyDescent="0.2">
      <c r="A2135" t="s">
        <v>93</v>
      </c>
      <c r="B2135" t="s">
        <v>52</v>
      </c>
      <c r="C2135" s="1">
        <v>38717</v>
      </c>
      <c r="D2135">
        <v>56</v>
      </c>
      <c r="E2135">
        <v>656</v>
      </c>
    </row>
    <row r="2136" spans="1:5" x14ac:dyDescent="0.2">
      <c r="A2136" t="s">
        <v>93</v>
      </c>
      <c r="B2136" t="s">
        <v>52</v>
      </c>
      <c r="C2136" s="1">
        <v>39082</v>
      </c>
      <c r="D2136">
        <v>59</v>
      </c>
      <c r="E2136">
        <v>686</v>
      </c>
    </row>
    <row r="2137" spans="1:5" x14ac:dyDescent="0.2">
      <c r="A2137" t="s">
        <v>93</v>
      </c>
      <c r="B2137" t="s">
        <v>52</v>
      </c>
      <c r="C2137" s="1">
        <v>39447</v>
      </c>
      <c r="D2137">
        <v>54</v>
      </c>
      <c r="E2137">
        <v>640</v>
      </c>
    </row>
    <row r="2138" spans="1:5" x14ac:dyDescent="0.2">
      <c r="A2138" t="s">
        <v>93</v>
      </c>
      <c r="B2138" t="s">
        <v>52</v>
      </c>
      <c r="C2138" s="1">
        <v>39813</v>
      </c>
      <c r="D2138">
        <v>54</v>
      </c>
      <c r="E2138">
        <v>648</v>
      </c>
    </row>
    <row r="2139" spans="1:5" x14ac:dyDescent="0.2">
      <c r="A2139" t="s">
        <v>93</v>
      </c>
      <c r="B2139" t="s">
        <v>52</v>
      </c>
      <c r="C2139" s="1">
        <v>40178</v>
      </c>
      <c r="D2139">
        <v>52</v>
      </c>
      <c r="E2139">
        <v>622</v>
      </c>
    </row>
    <row r="2140" spans="1:5" x14ac:dyDescent="0.2">
      <c r="A2140" t="s">
        <v>93</v>
      </c>
      <c r="B2140" t="s">
        <v>52</v>
      </c>
      <c r="C2140" s="1">
        <v>40543</v>
      </c>
      <c r="D2140">
        <v>49</v>
      </c>
      <c r="E2140">
        <v>584</v>
      </c>
    </row>
    <row r="2141" spans="1:5" x14ac:dyDescent="0.2">
      <c r="A2141" t="s">
        <v>93</v>
      </c>
      <c r="B2141" t="s">
        <v>52</v>
      </c>
      <c r="C2141" s="1">
        <v>40908</v>
      </c>
      <c r="D2141">
        <v>45</v>
      </c>
      <c r="E2141">
        <v>542</v>
      </c>
    </row>
    <row r="2142" spans="1:5" x14ac:dyDescent="0.2">
      <c r="A2142" t="s">
        <v>93</v>
      </c>
      <c r="B2142" t="s">
        <v>52</v>
      </c>
      <c r="C2142" s="1">
        <v>41274</v>
      </c>
      <c r="D2142">
        <v>43</v>
      </c>
      <c r="E2142">
        <v>512</v>
      </c>
    </row>
    <row r="2143" spans="1:5" x14ac:dyDescent="0.2">
      <c r="A2143" t="s">
        <v>93</v>
      </c>
      <c r="B2143" t="s">
        <v>52</v>
      </c>
      <c r="C2143" s="1">
        <v>41639</v>
      </c>
      <c r="D2143">
        <v>40</v>
      </c>
      <c r="E2143">
        <v>488</v>
      </c>
    </row>
    <row r="2144" spans="1:5" x14ac:dyDescent="0.2">
      <c r="A2144" t="s">
        <v>93</v>
      </c>
      <c r="B2144" t="s">
        <v>52</v>
      </c>
      <c r="C2144" s="1">
        <v>42004</v>
      </c>
      <c r="D2144">
        <v>37</v>
      </c>
      <c r="E2144">
        <v>448</v>
      </c>
    </row>
    <row r="2145" spans="1:5" x14ac:dyDescent="0.2">
      <c r="A2145" t="s">
        <v>93</v>
      </c>
      <c r="B2145" t="s">
        <v>52</v>
      </c>
      <c r="C2145" s="1">
        <v>42369</v>
      </c>
      <c r="D2145">
        <v>37</v>
      </c>
      <c r="E2145">
        <v>434</v>
      </c>
    </row>
    <row r="2146" spans="1:5" x14ac:dyDescent="0.2">
      <c r="A2146" t="s">
        <v>93</v>
      </c>
      <c r="B2146" t="s">
        <v>53</v>
      </c>
      <c r="C2146" s="1">
        <v>36891</v>
      </c>
      <c r="D2146">
        <v>71</v>
      </c>
      <c r="E2146">
        <v>820</v>
      </c>
    </row>
    <row r="2147" spans="1:5" x14ac:dyDescent="0.2">
      <c r="A2147" t="s">
        <v>93</v>
      </c>
      <c r="B2147" t="s">
        <v>53</v>
      </c>
      <c r="C2147" s="1">
        <v>37256</v>
      </c>
      <c r="D2147">
        <v>71</v>
      </c>
      <c r="E2147">
        <v>824</v>
      </c>
    </row>
    <row r="2148" spans="1:5" x14ac:dyDescent="0.2">
      <c r="A2148" t="s">
        <v>93</v>
      </c>
      <c r="B2148" t="s">
        <v>53</v>
      </c>
      <c r="C2148" s="1">
        <v>37621</v>
      </c>
      <c r="D2148">
        <v>66</v>
      </c>
      <c r="E2148">
        <v>760</v>
      </c>
    </row>
    <row r="2149" spans="1:5" x14ac:dyDescent="0.2">
      <c r="A2149" t="s">
        <v>93</v>
      </c>
      <c r="B2149" t="s">
        <v>53</v>
      </c>
      <c r="C2149" s="1">
        <v>37986</v>
      </c>
      <c r="D2149">
        <v>63</v>
      </c>
      <c r="E2149">
        <v>736</v>
      </c>
    </row>
    <row r="2150" spans="1:5" x14ac:dyDescent="0.2">
      <c r="A2150" t="s">
        <v>93</v>
      </c>
      <c r="B2150" t="s">
        <v>53</v>
      </c>
      <c r="C2150" s="1">
        <v>38352</v>
      </c>
      <c r="D2150">
        <v>60</v>
      </c>
      <c r="E2150">
        <v>704</v>
      </c>
    </row>
    <row r="2151" spans="1:5" x14ac:dyDescent="0.2">
      <c r="A2151" t="s">
        <v>93</v>
      </c>
      <c r="B2151" t="s">
        <v>53</v>
      </c>
      <c r="C2151" s="1">
        <v>38717</v>
      </c>
      <c r="D2151">
        <v>63</v>
      </c>
      <c r="E2151">
        <v>728</v>
      </c>
    </row>
    <row r="2152" spans="1:5" x14ac:dyDescent="0.2">
      <c r="A2152" t="s">
        <v>93</v>
      </c>
      <c r="B2152" t="s">
        <v>53</v>
      </c>
      <c r="C2152" s="1">
        <v>39082</v>
      </c>
      <c r="D2152">
        <v>77</v>
      </c>
      <c r="E2152">
        <v>880</v>
      </c>
    </row>
    <row r="2153" spans="1:5" x14ac:dyDescent="0.2">
      <c r="A2153" t="s">
        <v>93</v>
      </c>
      <c r="B2153" t="s">
        <v>53</v>
      </c>
      <c r="C2153" s="1">
        <v>39447</v>
      </c>
      <c r="D2153">
        <v>76</v>
      </c>
      <c r="E2153">
        <v>866</v>
      </c>
    </row>
    <row r="2154" spans="1:5" x14ac:dyDescent="0.2">
      <c r="A2154" t="s">
        <v>93</v>
      </c>
      <c r="B2154" t="s">
        <v>53</v>
      </c>
      <c r="C2154" s="1">
        <v>39813</v>
      </c>
      <c r="D2154">
        <v>70</v>
      </c>
      <c r="E2154">
        <v>816</v>
      </c>
    </row>
    <row r="2155" spans="1:5" x14ac:dyDescent="0.2">
      <c r="A2155" t="s">
        <v>93</v>
      </c>
      <c r="B2155" t="s">
        <v>53</v>
      </c>
      <c r="C2155" s="1">
        <v>40178</v>
      </c>
      <c r="D2155">
        <v>61</v>
      </c>
      <c r="E2155">
        <v>734</v>
      </c>
    </row>
    <row r="2156" spans="1:5" x14ac:dyDescent="0.2">
      <c r="A2156" t="s">
        <v>93</v>
      </c>
      <c r="B2156" t="s">
        <v>53</v>
      </c>
      <c r="C2156" s="1">
        <v>40543</v>
      </c>
      <c r="D2156">
        <v>59</v>
      </c>
      <c r="E2156">
        <v>706</v>
      </c>
    </row>
    <row r="2157" spans="1:5" x14ac:dyDescent="0.2">
      <c r="A2157" t="s">
        <v>93</v>
      </c>
      <c r="B2157" t="s">
        <v>53</v>
      </c>
      <c r="C2157" s="1">
        <v>40908</v>
      </c>
      <c r="D2157">
        <v>56</v>
      </c>
      <c r="E2157">
        <v>672</v>
      </c>
    </row>
    <row r="2158" spans="1:5" x14ac:dyDescent="0.2">
      <c r="A2158" t="s">
        <v>93</v>
      </c>
      <c r="B2158" t="s">
        <v>53</v>
      </c>
      <c r="C2158" s="1">
        <v>41274</v>
      </c>
      <c r="D2158">
        <v>53</v>
      </c>
      <c r="E2158">
        <v>632</v>
      </c>
    </row>
    <row r="2159" spans="1:5" x14ac:dyDescent="0.2">
      <c r="A2159" t="s">
        <v>93</v>
      </c>
      <c r="B2159" t="s">
        <v>53</v>
      </c>
      <c r="C2159" s="1">
        <v>41639</v>
      </c>
      <c r="D2159">
        <v>43</v>
      </c>
      <c r="E2159">
        <v>524</v>
      </c>
    </row>
    <row r="2160" spans="1:5" x14ac:dyDescent="0.2">
      <c r="A2160" t="s">
        <v>93</v>
      </c>
      <c r="B2160" t="s">
        <v>53</v>
      </c>
      <c r="C2160" s="1">
        <v>42004</v>
      </c>
      <c r="D2160">
        <v>42</v>
      </c>
      <c r="E2160">
        <v>502</v>
      </c>
    </row>
    <row r="2161" spans="1:5" x14ac:dyDescent="0.2">
      <c r="A2161" t="s">
        <v>93</v>
      </c>
      <c r="B2161" t="s">
        <v>53</v>
      </c>
      <c r="C2161" s="1">
        <v>42369</v>
      </c>
      <c r="D2161">
        <v>42</v>
      </c>
      <c r="E2161">
        <v>500</v>
      </c>
    </row>
    <row r="2162" spans="1:5" x14ac:dyDescent="0.2">
      <c r="A2162" t="s">
        <v>93</v>
      </c>
      <c r="B2162" t="s">
        <v>54</v>
      </c>
      <c r="C2162" s="1">
        <v>36891</v>
      </c>
      <c r="D2162">
        <v>100</v>
      </c>
      <c r="E2162">
        <v>1136</v>
      </c>
    </row>
    <row r="2163" spans="1:5" x14ac:dyDescent="0.2">
      <c r="A2163" t="s">
        <v>93</v>
      </c>
      <c r="B2163" t="s">
        <v>54</v>
      </c>
      <c r="C2163" s="1">
        <v>37256</v>
      </c>
      <c r="D2163">
        <v>106</v>
      </c>
      <c r="E2163">
        <v>1198</v>
      </c>
    </row>
    <row r="2164" spans="1:5" x14ac:dyDescent="0.2">
      <c r="A2164" t="s">
        <v>93</v>
      </c>
      <c r="B2164" t="s">
        <v>54</v>
      </c>
      <c r="C2164" s="1">
        <v>37621</v>
      </c>
      <c r="D2164">
        <v>116</v>
      </c>
      <c r="E2164">
        <v>1298</v>
      </c>
    </row>
    <row r="2165" spans="1:5" x14ac:dyDescent="0.2">
      <c r="A2165" t="s">
        <v>93</v>
      </c>
      <c r="B2165" t="s">
        <v>54</v>
      </c>
      <c r="C2165" s="1">
        <v>37986</v>
      </c>
      <c r="D2165">
        <v>115</v>
      </c>
      <c r="E2165">
        <v>1292</v>
      </c>
    </row>
    <row r="2166" spans="1:5" x14ac:dyDescent="0.2">
      <c r="A2166" t="s">
        <v>93</v>
      </c>
      <c r="B2166" t="s">
        <v>54</v>
      </c>
      <c r="C2166" s="1">
        <v>38352</v>
      </c>
      <c r="D2166">
        <v>122</v>
      </c>
      <c r="E2166">
        <v>1366</v>
      </c>
    </row>
    <row r="2167" spans="1:5" x14ac:dyDescent="0.2">
      <c r="A2167" t="s">
        <v>93</v>
      </c>
      <c r="B2167" t="s">
        <v>54</v>
      </c>
      <c r="C2167" s="1">
        <v>38717</v>
      </c>
      <c r="D2167">
        <v>117</v>
      </c>
      <c r="E2167">
        <v>1308</v>
      </c>
    </row>
    <row r="2168" spans="1:5" x14ac:dyDescent="0.2">
      <c r="A2168" t="s">
        <v>93</v>
      </c>
      <c r="B2168" t="s">
        <v>54</v>
      </c>
      <c r="C2168" s="1">
        <v>39082</v>
      </c>
      <c r="D2168">
        <v>120</v>
      </c>
      <c r="E2168">
        <v>1350</v>
      </c>
    </row>
    <row r="2169" spans="1:5" x14ac:dyDescent="0.2">
      <c r="A2169" t="s">
        <v>93</v>
      </c>
      <c r="B2169" t="s">
        <v>54</v>
      </c>
      <c r="C2169" s="1">
        <v>39447</v>
      </c>
      <c r="D2169">
        <v>124</v>
      </c>
      <c r="E2169">
        <v>1412</v>
      </c>
    </row>
    <row r="2170" spans="1:5" x14ac:dyDescent="0.2">
      <c r="A2170" t="s">
        <v>93</v>
      </c>
      <c r="B2170" t="s">
        <v>54</v>
      </c>
      <c r="C2170" s="1">
        <v>39813</v>
      </c>
      <c r="D2170">
        <v>128</v>
      </c>
      <c r="E2170">
        <v>1464</v>
      </c>
    </row>
    <row r="2171" spans="1:5" x14ac:dyDescent="0.2">
      <c r="A2171" t="s">
        <v>93</v>
      </c>
      <c r="B2171" t="s">
        <v>54</v>
      </c>
      <c r="C2171" s="1">
        <v>40178</v>
      </c>
      <c r="D2171">
        <v>117</v>
      </c>
      <c r="E2171">
        <v>1366</v>
      </c>
    </row>
    <row r="2172" spans="1:5" x14ac:dyDescent="0.2">
      <c r="A2172" t="s">
        <v>93</v>
      </c>
      <c r="B2172" t="s">
        <v>54</v>
      </c>
      <c r="C2172" s="1">
        <v>40543</v>
      </c>
      <c r="D2172">
        <v>116</v>
      </c>
      <c r="E2172">
        <v>1348</v>
      </c>
    </row>
    <row r="2173" spans="1:5" x14ac:dyDescent="0.2">
      <c r="A2173" t="s">
        <v>93</v>
      </c>
      <c r="B2173" t="s">
        <v>54</v>
      </c>
      <c r="C2173" s="1">
        <v>40908</v>
      </c>
      <c r="D2173">
        <v>110</v>
      </c>
      <c r="E2173">
        <v>1266</v>
      </c>
    </row>
    <row r="2174" spans="1:5" x14ac:dyDescent="0.2">
      <c r="A2174" t="s">
        <v>93</v>
      </c>
      <c r="B2174" t="s">
        <v>54</v>
      </c>
      <c r="C2174" s="1">
        <v>41274</v>
      </c>
      <c r="D2174">
        <v>111</v>
      </c>
      <c r="E2174">
        <v>1284</v>
      </c>
    </row>
    <row r="2175" spans="1:5" x14ac:dyDescent="0.2">
      <c r="A2175" t="s">
        <v>93</v>
      </c>
      <c r="B2175" t="s">
        <v>54</v>
      </c>
      <c r="C2175" s="1">
        <v>41639</v>
      </c>
      <c r="D2175">
        <v>106</v>
      </c>
      <c r="E2175">
        <v>1236</v>
      </c>
    </row>
    <row r="2176" spans="1:5" x14ac:dyDescent="0.2">
      <c r="A2176" t="s">
        <v>93</v>
      </c>
      <c r="B2176" t="s">
        <v>54</v>
      </c>
      <c r="C2176" s="1">
        <v>42004</v>
      </c>
      <c r="D2176">
        <v>101</v>
      </c>
      <c r="E2176">
        <v>1186</v>
      </c>
    </row>
    <row r="2177" spans="1:5" x14ac:dyDescent="0.2">
      <c r="A2177" t="s">
        <v>93</v>
      </c>
      <c r="B2177" t="s">
        <v>54</v>
      </c>
      <c r="C2177" s="1">
        <v>42369</v>
      </c>
      <c r="D2177">
        <v>101</v>
      </c>
      <c r="E2177">
        <v>1189</v>
      </c>
    </row>
    <row r="2178" spans="1:5" x14ac:dyDescent="0.2">
      <c r="A2178" t="s">
        <v>93</v>
      </c>
      <c r="B2178" t="s">
        <v>55</v>
      </c>
      <c r="C2178" s="1">
        <v>36891</v>
      </c>
      <c r="D2178">
        <v>165</v>
      </c>
      <c r="E2178">
        <v>1834</v>
      </c>
    </row>
    <row r="2179" spans="1:5" x14ac:dyDescent="0.2">
      <c r="A2179" t="s">
        <v>93</v>
      </c>
      <c r="B2179" t="s">
        <v>55</v>
      </c>
      <c r="C2179" s="1">
        <v>37256</v>
      </c>
      <c r="D2179">
        <v>165</v>
      </c>
      <c r="E2179">
        <v>1834</v>
      </c>
    </row>
    <row r="2180" spans="1:5" x14ac:dyDescent="0.2">
      <c r="A2180" t="s">
        <v>93</v>
      </c>
      <c r="B2180" t="s">
        <v>55</v>
      </c>
      <c r="C2180" s="1">
        <v>37621</v>
      </c>
      <c r="D2180">
        <v>163</v>
      </c>
      <c r="E2180">
        <v>1810</v>
      </c>
    </row>
    <row r="2181" spans="1:5" x14ac:dyDescent="0.2">
      <c r="A2181" t="s">
        <v>93</v>
      </c>
      <c r="B2181" t="s">
        <v>55</v>
      </c>
      <c r="C2181" s="1">
        <v>37986</v>
      </c>
      <c r="D2181">
        <v>164</v>
      </c>
      <c r="E2181">
        <v>1829</v>
      </c>
    </row>
    <row r="2182" spans="1:5" x14ac:dyDescent="0.2">
      <c r="A2182" t="s">
        <v>93</v>
      </c>
      <c r="B2182" t="s">
        <v>55</v>
      </c>
      <c r="C2182" s="1">
        <v>38352</v>
      </c>
      <c r="D2182">
        <v>142</v>
      </c>
      <c r="E2182">
        <v>1596</v>
      </c>
    </row>
    <row r="2183" spans="1:5" x14ac:dyDescent="0.2">
      <c r="A2183" t="s">
        <v>93</v>
      </c>
      <c r="B2183" t="s">
        <v>55</v>
      </c>
      <c r="C2183" s="1">
        <v>38717</v>
      </c>
      <c r="D2183">
        <v>124</v>
      </c>
      <c r="E2183">
        <v>1436</v>
      </c>
    </row>
    <row r="2184" spans="1:5" x14ac:dyDescent="0.2">
      <c r="A2184" t="s">
        <v>93</v>
      </c>
      <c r="B2184" t="s">
        <v>55</v>
      </c>
      <c r="C2184" s="1">
        <v>39082</v>
      </c>
      <c r="D2184">
        <v>114</v>
      </c>
      <c r="E2184">
        <v>1314</v>
      </c>
    </row>
    <row r="2185" spans="1:5" x14ac:dyDescent="0.2">
      <c r="A2185" t="s">
        <v>93</v>
      </c>
      <c r="B2185" t="s">
        <v>55</v>
      </c>
      <c r="C2185" s="1">
        <v>39447</v>
      </c>
      <c r="D2185">
        <v>109</v>
      </c>
      <c r="E2185">
        <v>1272</v>
      </c>
    </row>
    <row r="2186" spans="1:5" x14ac:dyDescent="0.2">
      <c r="A2186" t="s">
        <v>93</v>
      </c>
      <c r="B2186" t="s">
        <v>55</v>
      </c>
      <c r="C2186" s="1">
        <v>39813</v>
      </c>
      <c r="D2186">
        <v>111</v>
      </c>
      <c r="E2186">
        <v>1290</v>
      </c>
    </row>
    <row r="2187" spans="1:5" x14ac:dyDescent="0.2">
      <c r="A2187" t="s">
        <v>93</v>
      </c>
      <c r="B2187" t="s">
        <v>55</v>
      </c>
      <c r="C2187" s="1">
        <v>40178</v>
      </c>
      <c r="D2187">
        <v>102</v>
      </c>
      <c r="E2187">
        <v>1204</v>
      </c>
    </row>
    <row r="2188" spans="1:5" x14ac:dyDescent="0.2">
      <c r="A2188" t="s">
        <v>93</v>
      </c>
      <c r="B2188" t="s">
        <v>55</v>
      </c>
      <c r="C2188" s="1">
        <v>40543</v>
      </c>
      <c r="D2188">
        <v>99</v>
      </c>
      <c r="E2188">
        <v>1174</v>
      </c>
    </row>
    <row r="2189" spans="1:5" x14ac:dyDescent="0.2">
      <c r="A2189" t="s">
        <v>93</v>
      </c>
      <c r="B2189" t="s">
        <v>55</v>
      </c>
      <c r="C2189" s="1">
        <v>40908</v>
      </c>
      <c r="D2189">
        <v>91</v>
      </c>
      <c r="E2189">
        <v>1080</v>
      </c>
    </row>
    <row r="2190" spans="1:5" x14ac:dyDescent="0.2">
      <c r="A2190" t="s">
        <v>93</v>
      </c>
      <c r="B2190" t="s">
        <v>55</v>
      </c>
      <c r="C2190" s="1">
        <v>41274</v>
      </c>
      <c r="D2190">
        <v>87</v>
      </c>
      <c r="E2190">
        <v>1014</v>
      </c>
    </row>
    <row r="2191" spans="1:5" x14ac:dyDescent="0.2">
      <c r="A2191" t="s">
        <v>93</v>
      </c>
      <c r="B2191" t="s">
        <v>55</v>
      </c>
      <c r="C2191" s="1">
        <v>41639</v>
      </c>
      <c r="D2191">
        <v>90</v>
      </c>
      <c r="E2191">
        <v>1048</v>
      </c>
    </row>
    <row r="2192" spans="1:5" x14ac:dyDescent="0.2">
      <c r="A2192" t="s">
        <v>93</v>
      </c>
      <c r="B2192" t="s">
        <v>55</v>
      </c>
      <c r="C2192" s="1">
        <v>42004</v>
      </c>
      <c r="D2192">
        <v>88</v>
      </c>
      <c r="E2192">
        <v>1024</v>
      </c>
    </row>
    <row r="2193" spans="1:5" x14ac:dyDescent="0.2">
      <c r="A2193" t="s">
        <v>93</v>
      </c>
      <c r="B2193" t="s">
        <v>55</v>
      </c>
      <c r="C2193" s="1">
        <v>42369</v>
      </c>
      <c r="D2193">
        <v>73</v>
      </c>
      <c r="E2193">
        <v>850</v>
      </c>
    </row>
    <row r="2194" spans="1:5" x14ac:dyDescent="0.2">
      <c r="A2194" t="s">
        <v>93</v>
      </c>
      <c r="B2194" t="s">
        <v>56</v>
      </c>
      <c r="C2194" s="1">
        <v>36891</v>
      </c>
      <c r="D2194">
        <v>22</v>
      </c>
      <c r="E2194">
        <v>254</v>
      </c>
    </row>
    <row r="2195" spans="1:5" x14ac:dyDescent="0.2">
      <c r="A2195" t="s">
        <v>93</v>
      </c>
      <c r="B2195" t="s">
        <v>56</v>
      </c>
      <c r="C2195" s="1">
        <v>37256</v>
      </c>
      <c r="D2195">
        <v>24</v>
      </c>
      <c r="E2195">
        <v>278</v>
      </c>
    </row>
    <row r="2196" spans="1:5" x14ac:dyDescent="0.2">
      <c r="A2196" t="s">
        <v>93</v>
      </c>
      <c r="B2196" t="s">
        <v>56</v>
      </c>
      <c r="C2196" s="1">
        <v>37621</v>
      </c>
      <c r="D2196">
        <v>22</v>
      </c>
      <c r="E2196">
        <v>258</v>
      </c>
    </row>
    <row r="2197" spans="1:5" x14ac:dyDescent="0.2">
      <c r="A2197" t="s">
        <v>93</v>
      </c>
      <c r="B2197" t="s">
        <v>56</v>
      </c>
      <c r="C2197" s="1">
        <v>37986</v>
      </c>
      <c r="D2197">
        <v>21</v>
      </c>
      <c r="E2197">
        <v>248</v>
      </c>
    </row>
    <row r="2198" spans="1:5" x14ac:dyDescent="0.2">
      <c r="A2198" t="s">
        <v>93</v>
      </c>
      <c r="B2198" t="s">
        <v>56</v>
      </c>
      <c r="C2198" s="1">
        <v>38352</v>
      </c>
      <c r="D2198">
        <v>21</v>
      </c>
      <c r="E2198">
        <v>252</v>
      </c>
    </row>
    <row r="2199" spans="1:5" x14ac:dyDescent="0.2">
      <c r="A2199" t="s">
        <v>93</v>
      </c>
      <c r="B2199" t="s">
        <v>56</v>
      </c>
      <c r="C2199" s="1">
        <v>38717</v>
      </c>
      <c r="D2199">
        <v>24</v>
      </c>
      <c r="E2199">
        <v>282</v>
      </c>
    </row>
    <row r="2200" spans="1:5" x14ac:dyDescent="0.2">
      <c r="A2200" t="s">
        <v>93</v>
      </c>
      <c r="B2200" t="s">
        <v>56</v>
      </c>
      <c r="C2200" s="1">
        <v>39082</v>
      </c>
      <c r="D2200">
        <v>24</v>
      </c>
      <c r="E2200">
        <v>284</v>
      </c>
    </row>
    <row r="2201" spans="1:5" x14ac:dyDescent="0.2">
      <c r="A2201" t="s">
        <v>93</v>
      </c>
      <c r="B2201" t="s">
        <v>56</v>
      </c>
      <c r="C2201" s="1">
        <v>39447</v>
      </c>
      <c r="D2201">
        <v>25</v>
      </c>
      <c r="E2201">
        <v>298</v>
      </c>
    </row>
    <row r="2202" spans="1:5" x14ac:dyDescent="0.2">
      <c r="A2202" t="s">
        <v>93</v>
      </c>
      <c r="B2202" t="s">
        <v>56</v>
      </c>
      <c r="C2202" s="1">
        <v>39813</v>
      </c>
      <c r="D2202">
        <v>25</v>
      </c>
      <c r="E2202">
        <v>294</v>
      </c>
    </row>
    <row r="2203" spans="1:5" x14ac:dyDescent="0.2">
      <c r="A2203" t="s">
        <v>93</v>
      </c>
      <c r="B2203" t="s">
        <v>56</v>
      </c>
      <c r="C2203" s="1">
        <v>40178</v>
      </c>
      <c r="D2203">
        <v>25</v>
      </c>
      <c r="E2203">
        <v>294</v>
      </c>
    </row>
    <row r="2204" spans="1:5" x14ac:dyDescent="0.2">
      <c r="A2204" t="s">
        <v>93</v>
      </c>
      <c r="B2204" t="s">
        <v>56</v>
      </c>
      <c r="C2204" s="1">
        <v>40543</v>
      </c>
      <c r="D2204">
        <v>24</v>
      </c>
      <c r="E2204">
        <v>282</v>
      </c>
    </row>
    <row r="2205" spans="1:5" x14ac:dyDescent="0.2">
      <c r="A2205" t="s">
        <v>93</v>
      </c>
      <c r="B2205" t="s">
        <v>56</v>
      </c>
      <c r="C2205" s="1">
        <v>40908</v>
      </c>
      <c r="D2205">
        <v>25</v>
      </c>
      <c r="E2205">
        <v>292</v>
      </c>
    </row>
    <row r="2206" spans="1:5" x14ac:dyDescent="0.2">
      <c r="A2206" t="s">
        <v>93</v>
      </c>
      <c r="B2206" t="s">
        <v>56</v>
      </c>
      <c r="C2206" s="1">
        <v>41274</v>
      </c>
      <c r="D2206">
        <v>24</v>
      </c>
      <c r="E2206">
        <v>280</v>
      </c>
    </row>
    <row r="2207" spans="1:5" x14ac:dyDescent="0.2">
      <c r="A2207" t="s">
        <v>93</v>
      </c>
      <c r="B2207" t="s">
        <v>56</v>
      </c>
      <c r="C2207" s="1">
        <v>41639</v>
      </c>
      <c r="D2207">
        <v>25</v>
      </c>
      <c r="E2207">
        <v>298</v>
      </c>
    </row>
    <row r="2208" spans="1:5" x14ac:dyDescent="0.2">
      <c r="A2208" t="s">
        <v>93</v>
      </c>
      <c r="B2208" t="s">
        <v>56</v>
      </c>
      <c r="C2208" s="1">
        <v>42004</v>
      </c>
      <c r="D2208">
        <v>23</v>
      </c>
      <c r="E2208">
        <v>278</v>
      </c>
    </row>
    <row r="2209" spans="1:5" x14ac:dyDescent="0.2">
      <c r="A2209" t="s">
        <v>93</v>
      </c>
      <c r="B2209" t="s">
        <v>56</v>
      </c>
      <c r="C2209" s="1">
        <v>42369</v>
      </c>
      <c r="D2209">
        <v>20</v>
      </c>
      <c r="E2209">
        <v>240</v>
      </c>
    </row>
    <row r="2210" spans="1:5" x14ac:dyDescent="0.2">
      <c r="A2210" t="s">
        <v>93</v>
      </c>
      <c r="B2210" t="s">
        <v>57</v>
      </c>
      <c r="C2210" s="1">
        <v>36891</v>
      </c>
      <c r="D2210">
        <v>99</v>
      </c>
      <c r="E2210">
        <v>1098</v>
      </c>
    </row>
    <row r="2211" spans="1:5" x14ac:dyDescent="0.2">
      <c r="A2211" t="s">
        <v>93</v>
      </c>
      <c r="B2211" t="s">
        <v>57</v>
      </c>
      <c r="C2211" s="1">
        <v>37256</v>
      </c>
      <c r="D2211">
        <v>107</v>
      </c>
      <c r="E2211">
        <v>1201</v>
      </c>
    </row>
    <row r="2212" spans="1:5" x14ac:dyDescent="0.2">
      <c r="A2212" t="s">
        <v>93</v>
      </c>
      <c r="B2212" t="s">
        <v>57</v>
      </c>
      <c r="C2212" s="1">
        <v>37621</v>
      </c>
      <c r="D2212">
        <v>99</v>
      </c>
      <c r="E2212">
        <v>1128</v>
      </c>
    </row>
    <row r="2213" spans="1:5" x14ac:dyDescent="0.2">
      <c r="A2213" t="s">
        <v>93</v>
      </c>
      <c r="B2213" t="s">
        <v>57</v>
      </c>
      <c r="C2213" s="1">
        <v>37986</v>
      </c>
      <c r="D2213">
        <v>102</v>
      </c>
      <c r="E2213">
        <v>1157</v>
      </c>
    </row>
    <row r="2214" spans="1:5" x14ac:dyDescent="0.2">
      <c r="A2214" t="s">
        <v>93</v>
      </c>
      <c r="B2214" t="s">
        <v>57</v>
      </c>
      <c r="C2214" s="1">
        <v>38352</v>
      </c>
      <c r="D2214">
        <v>97</v>
      </c>
      <c r="E2214">
        <v>1117</v>
      </c>
    </row>
    <row r="2215" spans="1:5" x14ac:dyDescent="0.2">
      <c r="A2215" t="s">
        <v>93</v>
      </c>
      <c r="B2215" t="s">
        <v>57</v>
      </c>
      <c r="C2215" s="1">
        <v>38717</v>
      </c>
      <c r="D2215">
        <v>98</v>
      </c>
      <c r="E2215">
        <v>1120</v>
      </c>
    </row>
    <row r="2216" spans="1:5" x14ac:dyDescent="0.2">
      <c r="A2216" t="s">
        <v>93</v>
      </c>
      <c r="B2216" t="s">
        <v>57</v>
      </c>
      <c r="C2216" s="1">
        <v>39082</v>
      </c>
      <c r="D2216">
        <v>100</v>
      </c>
      <c r="E2216">
        <v>1132</v>
      </c>
    </row>
    <row r="2217" spans="1:5" x14ac:dyDescent="0.2">
      <c r="A2217" t="s">
        <v>93</v>
      </c>
      <c r="B2217" t="s">
        <v>57</v>
      </c>
      <c r="C2217" s="1">
        <v>39447</v>
      </c>
      <c r="D2217">
        <v>104</v>
      </c>
      <c r="E2217">
        <v>1186</v>
      </c>
    </row>
    <row r="2218" spans="1:5" x14ac:dyDescent="0.2">
      <c r="A2218" t="s">
        <v>93</v>
      </c>
      <c r="B2218" t="s">
        <v>57</v>
      </c>
      <c r="C2218" s="1">
        <v>39813</v>
      </c>
      <c r="D2218">
        <v>97</v>
      </c>
      <c r="E2218">
        <v>1124</v>
      </c>
    </row>
    <row r="2219" spans="1:5" x14ac:dyDescent="0.2">
      <c r="A2219" t="s">
        <v>93</v>
      </c>
      <c r="B2219" t="s">
        <v>57</v>
      </c>
      <c r="C2219" s="1">
        <v>40178</v>
      </c>
      <c r="D2219">
        <v>90</v>
      </c>
      <c r="E2219">
        <v>1051</v>
      </c>
    </row>
    <row r="2220" spans="1:5" x14ac:dyDescent="0.2">
      <c r="A2220" t="s">
        <v>93</v>
      </c>
      <c r="B2220" t="s">
        <v>57</v>
      </c>
      <c r="C2220" s="1">
        <v>40543</v>
      </c>
      <c r="D2220">
        <v>91</v>
      </c>
      <c r="E2220">
        <v>1070</v>
      </c>
    </row>
    <row r="2221" spans="1:5" x14ac:dyDescent="0.2">
      <c r="A2221" t="s">
        <v>93</v>
      </c>
      <c r="B2221" t="s">
        <v>57</v>
      </c>
      <c r="C2221" s="1">
        <v>40908</v>
      </c>
      <c r="D2221">
        <v>85</v>
      </c>
      <c r="E2221">
        <v>1009</v>
      </c>
    </row>
    <row r="2222" spans="1:5" x14ac:dyDescent="0.2">
      <c r="A2222" t="s">
        <v>93</v>
      </c>
      <c r="B2222" t="s">
        <v>57</v>
      </c>
      <c r="C2222" s="1">
        <v>41274</v>
      </c>
      <c r="D2222">
        <v>71</v>
      </c>
      <c r="E2222">
        <v>850</v>
      </c>
    </row>
    <row r="2223" spans="1:5" x14ac:dyDescent="0.2">
      <c r="A2223" t="s">
        <v>93</v>
      </c>
      <c r="B2223" t="s">
        <v>57</v>
      </c>
      <c r="C2223" s="1">
        <v>41639</v>
      </c>
      <c r="D2223">
        <v>76</v>
      </c>
      <c r="E2223">
        <v>883</v>
      </c>
    </row>
    <row r="2224" spans="1:5" x14ac:dyDescent="0.2">
      <c r="A2224" t="s">
        <v>93</v>
      </c>
      <c r="B2224" t="s">
        <v>57</v>
      </c>
      <c r="C2224" s="1">
        <v>42004</v>
      </c>
      <c r="D2224">
        <v>66</v>
      </c>
      <c r="E2224">
        <v>774</v>
      </c>
    </row>
    <row r="2225" spans="1:5" x14ac:dyDescent="0.2">
      <c r="A2225" t="s">
        <v>93</v>
      </c>
      <c r="B2225" t="s">
        <v>57</v>
      </c>
      <c r="C2225" s="1">
        <v>42369</v>
      </c>
      <c r="D2225">
        <v>69</v>
      </c>
      <c r="E2225">
        <v>796</v>
      </c>
    </row>
    <row r="2226" spans="1:5" x14ac:dyDescent="0.2">
      <c r="A2226" t="s">
        <v>93</v>
      </c>
      <c r="B2226" t="s">
        <v>58</v>
      </c>
      <c r="C2226" s="1">
        <v>36891</v>
      </c>
      <c r="D2226">
        <v>72</v>
      </c>
      <c r="E2226">
        <v>792</v>
      </c>
    </row>
    <row r="2227" spans="1:5" x14ac:dyDescent="0.2">
      <c r="A2227" t="s">
        <v>93</v>
      </c>
      <c r="B2227" t="s">
        <v>58</v>
      </c>
      <c r="C2227" s="1">
        <v>37256</v>
      </c>
      <c r="D2227">
        <v>75</v>
      </c>
      <c r="E2227">
        <v>822</v>
      </c>
    </row>
    <row r="2228" spans="1:5" x14ac:dyDescent="0.2">
      <c r="A2228" t="s">
        <v>93</v>
      </c>
      <c r="B2228" t="s">
        <v>58</v>
      </c>
      <c r="C2228" s="1">
        <v>37621</v>
      </c>
      <c r="D2228">
        <v>72</v>
      </c>
      <c r="E2228">
        <v>792</v>
      </c>
    </row>
    <row r="2229" spans="1:5" x14ac:dyDescent="0.2">
      <c r="A2229" t="s">
        <v>93</v>
      </c>
      <c r="B2229" t="s">
        <v>58</v>
      </c>
      <c r="C2229" s="1">
        <v>37986</v>
      </c>
      <c r="D2229">
        <v>67</v>
      </c>
      <c r="E2229">
        <v>748</v>
      </c>
    </row>
    <row r="2230" spans="1:5" x14ac:dyDescent="0.2">
      <c r="A2230" t="s">
        <v>93</v>
      </c>
      <c r="B2230" t="s">
        <v>58</v>
      </c>
      <c r="C2230" s="1">
        <v>38352</v>
      </c>
      <c r="D2230">
        <v>63</v>
      </c>
      <c r="E2230">
        <v>718</v>
      </c>
    </row>
    <row r="2231" spans="1:5" x14ac:dyDescent="0.2">
      <c r="A2231" t="s">
        <v>93</v>
      </c>
      <c r="B2231" t="s">
        <v>58</v>
      </c>
      <c r="C2231" s="1">
        <v>38717</v>
      </c>
      <c r="D2231">
        <v>62</v>
      </c>
      <c r="E2231">
        <v>706</v>
      </c>
    </row>
    <row r="2232" spans="1:5" x14ac:dyDescent="0.2">
      <c r="A2232" t="s">
        <v>93</v>
      </c>
      <c r="B2232" t="s">
        <v>58</v>
      </c>
      <c r="C2232" s="1">
        <v>39082</v>
      </c>
      <c r="D2232">
        <v>67</v>
      </c>
      <c r="E2232">
        <v>750</v>
      </c>
    </row>
    <row r="2233" spans="1:5" x14ac:dyDescent="0.2">
      <c r="A2233" t="s">
        <v>93</v>
      </c>
      <c r="B2233" t="s">
        <v>58</v>
      </c>
      <c r="C2233" s="1">
        <v>39447</v>
      </c>
      <c r="D2233">
        <v>60</v>
      </c>
      <c r="E2233">
        <v>674</v>
      </c>
    </row>
    <row r="2234" spans="1:5" x14ac:dyDescent="0.2">
      <c r="A2234" t="s">
        <v>93</v>
      </c>
      <c r="B2234" t="s">
        <v>58</v>
      </c>
      <c r="C2234" s="1">
        <v>39813</v>
      </c>
      <c r="D2234">
        <v>56</v>
      </c>
      <c r="E2234">
        <v>632</v>
      </c>
    </row>
    <row r="2235" spans="1:5" x14ac:dyDescent="0.2">
      <c r="A2235" t="s">
        <v>93</v>
      </c>
      <c r="B2235" t="s">
        <v>58</v>
      </c>
      <c r="C2235" s="1">
        <v>40178</v>
      </c>
      <c r="D2235">
        <v>60</v>
      </c>
      <c r="E2235">
        <v>686</v>
      </c>
    </row>
    <row r="2236" spans="1:5" x14ac:dyDescent="0.2">
      <c r="A2236" t="s">
        <v>93</v>
      </c>
      <c r="B2236" t="s">
        <v>58</v>
      </c>
      <c r="C2236" s="1">
        <v>40543</v>
      </c>
      <c r="D2236">
        <v>51</v>
      </c>
      <c r="E2236">
        <v>598</v>
      </c>
    </row>
    <row r="2237" spans="1:5" x14ac:dyDescent="0.2">
      <c r="A2237" t="s">
        <v>93</v>
      </c>
      <c r="B2237" t="s">
        <v>58</v>
      </c>
      <c r="C2237" s="1">
        <v>40908</v>
      </c>
      <c r="D2237">
        <v>45</v>
      </c>
      <c r="E2237">
        <v>530</v>
      </c>
    </row>
    <row r="2238" spans="1:5" x14ac:dyDescent="0.2">
      <c r="A2238" t="s">
        <v>93</v>
      </c>
      <c r="B2238" t="s">
        <v>58</v>
      </c>
      <c r="C2238" s="1">
        <v>41274</v>
      </c>
      <c r="D2238">
        <v>44</v>
      </c>
      <c r="E2238">
        <v>510</v>
      </c>
    </row>
    <row r="2239" spans="1:5" x14ac:dyDescent="0.2">
      <c r="A2239" t="s">
        <v>93</v>
      </c>
      <c r="B2239" t="s">
        <v>58</v>
      </c>
      <c r="C2239" s="1">
        <v>41639</v>
      </c>
      <c r="D2239">
        <v>42</v>
      </c>
      <c r="E2239">
        <v>494</v>
      </c>
    </row>
    <row r="2240" spans="1:5" x14ac:dyDescent="0.2">
      <c r="A2240" t="s">
        <v>93</v>
      </c>
      <c r="B2240" t="s">
        <v>58</v>
      </c>
      <c r="C2240" s="1">
        <v>42004</v>
      </c>
      <c r="D2240">
        <v>38</v>
      </c>
      <c r="E2240">
        <v>456</v>
      </c>
    </row>
    <row r="2241" spans="1:5" x14ac:dyDescent="0.2">
      <c r="A2241" t="s">
        <v>93</v>
      </c>
      <c r="B2241" t="s">
        <v>58</v>
      </c>
      <c r="C2241" s="1">
        <v>42369</v>
      </c>
      <c r="D2241">
        <v>39</v>
      </c>
      <c r="E2241">
        <v>458</v>
      </c>
    </row>
    <row r="2242" spans="1:5" x14ac:dyDescent="0.2">
      <c r="A2242" t="s">
        <v>93</v>
      </c>
      <c r="B2242" t="s">
        <v>59</v>
      </c>
      <c r="C2242" s="1">
        <v>36891</v>
      </c>
      <c r="D2242">
        <v>30</v>
      </c>
      <c r="E2242">
        <v>396</v>
      </c>
    </row>
    <row r="2243" spans="1:5" x14ac:dyDescent="0.2">
      <c r="A2243" t="s">
        <v>93</v>
      </c>
      <c r="B2243" t="s">
        <v>59</v>
      </c>
      <c r="C2243" s="1">
        <v>37256</v>
      </c>
      <c r="D2243">
        <v>33</v>
      </c>
      <c r="E2243">
        <v>436</v>
      </c>
    </row>
    <row r="2244" spans="1:5" x14ac:dyDescent="0.2">
      <c r="A2244" t="s">
        <v>93</v>
      </c>
      <c r="B2244" t="s">
        <v>59</v>
      </c>
      <c r="C2244" s="1">
        <v>37621</v>
      </c>
      <c r="D2244">
        <v>29</v>
      </c>
      <c r="E2244">
        <v>380</v>
      </c>
    </row>
    <row r="2245" spans="1:5" x14ac:dyDescent="0.2">
      <c r="A2245" t="s">
        <v>93</v>
      </c>
      <c r="B2245" t="s">
        <v>59</v>
      </c>
      <c r="C2245" s="1">
        <v>37986</v>
      </c>
      <c r="D2245">
        <v>32</v>
      </c>
      <c r="E2245">
        <v>404</v>
      </c>
    </row>
    <row r="2246" spans="1:5" x14ac:dyDescent="0.2">
      <c r="A2246" t="s">
        <v>93</v>
      </c>
      <c r="B2246" t="s">
        <v>59</v>
      </c>
      <c r="C2246" s="1">
        <v>38352</v>
      </c>
      <c r="D2246">
        <v>34</v>
      </c>
      <c r="E2246">
        <v>418</v>
      </c>
    </row>
    <row r="2247" spans="1:5" x14ac:dyDescent="0.2">
      <c r="A2247" t="s">
        <v>93</v>
      </c>
      <c r="B2247" t="s">
        <v>59</v>
      </c>
      <c r="C2247" s="1">
        <v>38717</v>
      </c>
      <c r="D2247">
        <v>32</v>
      </c>
      <c r="E2247">
        <v>400</v>
      </c>
    </row>
    <row r="2248" spans="1:5" x14ac:dyDescent="0.2">
      <c r="A2248" t="s">
        <v>93</v>
      </c>
      <c r="B2248" t="s">
        <v>59</v>
      </c>
      <c r="C2248" s="1">
        <v>39082</v>
      </c>
      <c r="D2248">
        <v>24</v>
      </c>
      <c r="E2248">
        <v>308</v>
      </c>
    </row>
    <row r="2249" spans="1:5" x14ac:dyDescent="0.2">
      <c r="A2249" t="s">
        <v>93</v>
      </c>
      <c r="B2249" t="s">
        <v>59</v>
      </c>
      <c r="C2249" s="1">
        <v>39447</v>
      </c>
      <c r="D2249">
        <v>24</v>
      </c>
      <c r="E2249">
        <v>290</v>
      </c>
    </row>
    <row r="2250" spans="1:5" x14ac:dyDescent="0.2">
      <c r="A2250" t="s">
        <v>93</v>
      </c>
      <c r="B2250" t="s">
        <v>59</v>
      </c>
      <c r="C2250" s="1">
        <v>39813</v>
      </c>
      <c r="D2250">
        <v>20</v>
      </c>
      <c r="E2250">
        <v>254</v>
      </c>
    </row>
    <row r="2251" spans="1:5" x14ac:dyDescent="0.2">
      <c r="A2251" t="s">
        <v>93</v>
      </c>
      <c r="B2251" t="s">
        <v>59</v>
      </c>
      <c r="C2251" s="1">
        <v>40178</v>
      </c>
      <c r="D2251">
        <v>22</v>
      </c>
      <c r="E2251">
        <v>278</v>
      </c>
    </row>
    <row r="2252" spans="1:5" x14ac:dyDescent="0.2">
      <c r="A2252" t="s">
        <v>93</v>
      </c>
      <c r="B2252" t="s">
        <v>59</v>
      </c>
      <c r="C2252" s="1">
        <v>40543</v>
      </c>
      <c r="D2252">
        <v>19</v>
      </c>
      <c r="E2252">
        <v>246</v>
      </c>
    </row>
    <row r="2253" spans="1:5" x14ac:dyDescent="0.2">
      <c r="A2253" t="s">
        <v>93</v>
      </c>
      <c r="B2253" t="s">
        <v>59</v>
      </c>
      <c r="C2253" s="1">
        <v>40908</v>
      </c>
      <c r="D2253">
        <v>19</v>
      </c>
      <c r="E2253">
        <v>236</v>
      </c>
    </row>
    <row r="2254" spans="1:5" x14ac:dyDescent="0.2">
      <c r="A2254" t="s">
        <v>93</v>
      </c>
      <c r="B2254" t="s">
        <v>59</v>
      </c>
      <c r="C2254" s="1">
        <v>41274</v>
      </c>
      <c r="D2254">
        <v>19</v>
      </c>
      <c r="E2254">
        <v>242</v>
      </c>
    </row>
    <row r="2255" spans="1:5" x14ac:dyDescent="0.2">
      <c r="A2255" t="s">
        <v>93</v>
      </c>
      <c r="B2255" t="s">
        <v>59</v>
      </c>
      <c r="C2255" s="1">
        <v>41639</v>
      </c>
      <c r="D2255">
        <v>18</v>
      </c>
      <c r="E2255">
        <v>236</v>
      </c>
    </row>
    <row r="2256" spans="1:5" x14ac:dyDescent="0.2">
      <c r="A2256" t="s">
        <v>93</v>
      </c>
      <c r="B2256" t="s">
        <v>59</v>
      </c>
      <c r="C2256" s="1">
        <v>42004</v>
      </c>
      <c r="D2256">
        <v>16</v>
      </c>
      <c r="E2256">
        <v>204</v>
      </c>
    </row>
    <row r="2257" spans="1:5" x14ac:dyDescent="0.2">
      <c r="A2257" t="s">
        <v>93</v>
      </c>
      <c r="B2257" t="s">
        <v>59</v>
      </c>
      <c r="C2257" s="1">
        <v>42369</v>
      </c>
      <c r="D2257">
        <v>14</v>
      </c>
      <c r="E2257">
        <v>180</v>
      </c>
    </row>
    <row r="2258" spans="1:5" x14ac:dyDescent="0.2">
      <c r="A2258" t="s">
        <v>93</v>
      </c>
      <c r="B2258" t="s">
        <v>60</v>
      </c>
      <c r="C2258" s="1">
        <v>36891</v>
      </c>
      <c r="D2258">
        <v>493</v>
      </c>
      <c r="E2258">
        <v>5469</v>
      </c>
    </row>
    <row r="2259" spans="1:5" x14ac:dyDescent="0.2">
      <c r="A2259" t="s">
        <v>93</v>
      </c>
      <c r="B2259" t="s">
        <v>60</v>
      </c>
      <c r="C2259" s="1">
        <v>37256</v>
      </c>
      <c r="D2259">
        <v>519</v>
      </c>
      <c r="E2259">
        <v>5803</v>
      </c>
    </row>
    <row r="2260" spans="1:5" x14ac:dyDescent="0.2">
      <c r="A2260" t="s">
        <v>93</v>
      </c>
      <c r="B2260" t="s">
        <v>60</v>
      </c>
      <c r="C2260" s="1">
        <v>37621</v>
      </c>
      <c r="D2260">
        <v>508</v>
      </c>
      <c r="E2260">
        <v>5686</v>
      </c>
    </row>
    <row r="2261" spans="1:5" x14ac:dyDescent="0.2">
      <c r="A2261" t="s">
        <v>93</v>
      </c>
      <c r="B2261" t="s">
        <v>60</v>
      </c>
      <c r="C2261" s="1">
        <v>37986</v>
      </c>
      <c r="D2261">
        <v>526</v>
      </c>
      <c r="E2261">
        <v>5900</v>
      </c>
    </row>
    <row r="2262" spans="1:5" x14ac:dyDescent="0.2">
      <c r="A2262" t="s">
        <v>93</v>
      </c>
      <c r="B2262" t="s">
        <v>60</v>
      </c>
      <c r="C2262" s="1">
        <v>38352</v>
      </c>
      <c r="D2262">
        <v>515</v>
      </c>
      <c r="E2262">
        <v>5796</v>
      </c>
    </row>
    <row r="2263" spans="1:5" x14ac:dyDescent="0.2">
      <c r="A2263" t="s">
        <v>93</v>
      </c>
      <c r="B2263" t="s">
        <v>60</v>
      </c>
      <c r="C2263" s="1">
        <v>38717</v>
      </c>
      <c r="D2263">
        <v>510</v>
      </c>
      <c r="E2263">
        <v>5769</v>
      </c>
    </row>
    <row r="2264" spans="1:5" x14ac:dyDescent="0.2">
      <c r="A2264" t="s">
        <v>93</v>
      </c>
      <c r="B2264" t="s">
        <v>60</v>
      </c>
      <c r="C2264" s="1">
        <v>39082</v>
      </c>
      <c r="D2264">
        <v>502</v>
      </c>
      <c r="E2264">
        <v>5745</v>
      </c>
    </row>
    <row r="2265" spans="1:5" x14ac:dyDescent="0.2">
      <c r="A2265" t="s">
        <v>93</v>
      </c>
      <c r="B2265" t="s">
        <v>60</v>
      </c>
      <c r="C2265" s="1">
        <v>39447</v>
      </c>
      <c r="D2265">
        <v>504</v>
      </c>
      <c r="E2265">
        <v>5748</v>
      </c>
    </row>
    <row r="2266" spans="1:5" x14ac:dyDescent="0.2">
      <c r="A2266" t="s">
        <v>93</v>
      </c>
      <c r="B2266" t="s">
        <v>60</v>
      </c>
      <c r="C2266" s="1">
        <v>39813</v>
      </c>
      <c r="D2266">
        <v>507</v>
      </c>
      <c r="E2266">
        <v>5803</v>
      </c>
    </row>
    <row r="2267" spans="1:5" x14ac:dyDescent="0.2">
      <c r="A2267" t="s">
        <v>93</v>
      </c>
      <c r="B2267" t="s">
        <v>60</v>
      </c>
      <c r="C2267" s="1">
        <v>40178</v>
      </c>
      <c r="D2267">
        <v>525</v>
      </c>
      <c r="E2267">
        <v>6016</v>
      </c>
    </row>
    <row r="2268" spans="1:5" x14ac:dyDescent="0.2">
      <c r="A2268" t="s">
        <v>93</v>
      </c>
      <c r="B2268" t="s">
        <v>60</v>
      </c>
      <c r="C2268" s="1">
        <v>40543</v>
      </c>
      <c r="D2268">
        <v>530</v>
      </c>
      <c r="E2268">
        <v>6148</v>
      </c>
    </row>
    <row r="2269" spans="1:5" x14ac:dyDescent="0.2">
      <c r="A2269" t="s">
        <v>93</v>
      </c>
      <c r="B2269" t="s">
        <v>60</v>
      </c>
      <c r="C2269" s="1">
        <v>40908</v>
      </c>
      <c r="D2269">
        <v>516</v>
      </c>
      <c r="E2269">
        <v>6016</v>
      </c>
    </row>
    <row r="2270" spans="1:5" x14ac:dyDescent="0.2">
      <c r="A2270" t="s">
        <v>93</v>
      </c>
      <c r="B2270" t="s">
        <v>60</v>
      </c>
      <c r="C2270" s="1">
        <v>41274</v>
      </c>
      <c r="D2270">
        <v>500</v>
      </c>
      <c r="E2270">
        <v>5835</v>
      </c>
    </row>
    <row r="2271" spans="1:5" x14ac:dyDescent="0.2">
      <c r="A2271" t="s">
        <v>93</v>
      </c>
      <c r="B2271" t="s">
        <v>60</v>
      </c>
      <c r="C2271" s="1">
        <v>41639</v>
      </c>
      <c r="D2271">
        <v>455</v>
      </c>
      <c r="E2271">
        <v>5354</v>
      </c>
    </row>
    <row r="2272" spans="1:5" x14ac:dyDescent="0.2">
      <c r="A2272" t="s">
        <v>93</v>
      </c>
      <c r="B2272" t="s">
        <v>60</v>
      </c>
      <c r="C2272" s="1">
        <v>42004</v>
      </c>
      <c r="D2272">
        <v>420</v>
      </c>
      <c r="E2272">
        <v>4935</v>
      </c>
    </row>
    <row r="2273" spans="1:5" x14ac:dyDescent="0.2">
      <c r="A2273" t="s">
        <v>93</v>
      </c>
      <c r="B2273" t="s">
        <v>60</v>
      </c>
      <c r="C2273" s="1">
        <v>42369</v>
      </c>
      <c r="D2273">
        <v>388</v>
      </c>
      <c r="E2273">
        <v>4507</v>
      </c>
    </row>
    <row r="2274" spans="1:5" x14ac:dyDescent="0.2">
      <c r="A2274" t="s">
        <v>93</v>
      </c>
      <c r="B2274" t="s">
        <v>61</v>
      </c>
      <c r="C2274" s="1">
        <v>36891</v>
      </c>
      <c r="D2274">
        <v>192</v>
      </c>
      <c r="E2274">
        <v>2139</v>
      </c>
    </row>
    <row r="2275" spans="1:5" x14ac:dyDescent="0.2">
      <c r="A2275" t="s">
        <v>93</v>
      </c>
      <c r="B2275" t="s">
        <v>61</v>
      </c>
      <c r="C2275" s="1">
        <v>37256</v>
      </c>
      <c r="D2275">
        <v>193</v>
      </c>
      <c r="E2275">
        <v>2179</v>
      </c>
    </row>
    <row r="2276" spans="1:5" x14ac:dyDescent="0.2">
      <c r="A2276" t="s">
        <v>93</v>
      </c>
      <c r="B2276" t="s">
        <v>61</v>
      </c>
      <c r="C2276" s="1">
        <v>37621</v>
      </c>
      <c r="D2276">
        <v>178</v>
      </c>
      <c r="E2276">
        <v>2032</v>
      </c>
    </row>
    <row r="2277" spans="1:5" x14ac:dyDescent="0.2">
      <c r="A2277" t="s">
        <v>93</v>
      </c>
      <c r="B2277" t="s">
        <v>61</v>
      </c>
      <c r="C2277" s="1">
        <v>37986</v>
      </c>
      <c r="D2277">
        <v>166</v>
      </c>
      <c r="E2277">
        <v>1918</v>
      </c>
    </row>
    <row r="2278" spans="1:5" x14ac:dyDescent="0.2">
      <c r="A2278" t="s">
        <v>93</v>
      </c>
      <c r="B2278" t="s">
        <v>61</v>
      </c>
      <c r="C2278" s="1">
        <v>38352</v>
      </c>
      <c r="D2278">
        <v>153</v>
      </c>
      <c r="E2278">
        <v>1784</v>
      </c>
    </row>
    <row r="2279" spans="1:5" x14ac:dyDescent="0.2">
      <c r="A2279" t="s">
        <v>93</v>
      </c>
      <c r="B2279" t="s">
        <v>61</v>
      </c>
      <c r="C2279" s="1">
        <v>38717</v>
      </c>
      <c r="D2279">
        <v>143</v>
      </c>
      <c r="E2279">
        <v>1698</v>
      </c>
    </row>
    <row r="2280" spans="1:5" x14ac:dyDescent="0.2">
      <c r="A2280" t="s">
        <v>93</v>
      </c>
      <c r="B2280" t="s">
        <v>61</v>
      </c>
      <c r="C2280" s="1">
        <v>39082</v>
      </c>
      <c r="D2280">
        <v>150</v>
      </c>
      <c r="E2280">
        <v>1749</v>
      </c>
    </row>
    <row r="2281" spans="1:5" x14ac:dyDescent="0.2">
      <c r="A2281" t="s">
        <v>93</v>
      </c>
      <c r="B2281" t="s">
        <v>61</v>
      </c>
      <c r="C2281" s="1">
        <v>39447</v>
      </c>
      <c r="D2281">
        <v>137</v>
      </c>
      <c r="E2281">
        <v>1587</v>
      </c>
    </row>
    <row r="2282" spans="1:5" x14ac:dyDescent="0.2">
      <c r="A2282" t="s">
        <v>93</v>
      </c>
      <c r="B2282" t="s">
        <v>61</v>
      </c>
      <c r="C2282" s="1">
        <v>39813</v>
      </c>
      <c r="D2282">
        <v>140</v>
      </c>
      <c r="E2282">
        <v>1613</v>
      </c>
    </row>
    <row r="2283" spans="1:5" x14ac:dyDescent="0.2">
      <c r="A2283" t="s">
        <v>93</v>
      </c>
      <c r="B2283" t="s">
        <v>61</v>
      </c>
      <c r="C2283" s="1">
        <v>40178</v>
      </c>
      <c r="D2283">
        <v>133</v>
      </c>
      <c r="E2283">
        <v>1554</v>
      </c>
    </row>
    <row r="2284" spans="1:5" x14ac:dyDescent="0.2">
      <c r="A2284" t="s">
        <v>93</v>
      </c>
      <c r="B2284" t="s">
        <v>61</v>
      </c>
      <c r="C2284" s="1">
        <v>40543</v>
      </c>
      <c r="D2284">
        <v>129</v>
      </c>
      <c r="E2284">
        <v>1499</v>
      </c>
    </row>
    <row r="2285" spans="1:5" x14ac:dyDescent="0.2">
      <c r="A2285" t="s">
        <v>93</v>
      </c>
      <c r="B2285" t="s">
        <v>61</v>
      </c>
      <c r="C2285" s="1">
        <v>40908</v>
      </c>
      <c r="D2285">
        <v>132</v>
      </c>
      <c r="E2285">
        <v>1518</v>
      </c>
    </row>
    <row r="2286" spans="1:5" x14ac:dyDescent="0.2">
      <c r="A2286" t="s">
        <v>93</v>
      </c>
      <c r="B2286" t="s">
        <v>61</v>
      </c>
      <c r="C2286" s="1">
        <v>41274</v>
      </c>
      <c r="D2286">
        <v>138</v>
      </c>
      <c r="E2286">
        <v>1582</v>
      </c>
    </row>
    <row r="2287" spans="1:5" x14ac:dyDescent="0.2">
      <c r="A2287" t="s">
        <v>93</v>
      </c>
      <c r="B2287" t="s">
        <v>61</v>
      </c>
      <c r="C2287" s="1">
        <v>41639</v>
      </c>
      <c r="D2287">
        <v>138</v>
      </c>
      <c r="E2287">
        <v>1615</v>
      </c>
    </row>
    <row r="2288" spans="1:5" x14ac:dyDescent="0.2">
      <c r="A2288" t="s">
        <v>93</v>
      </c>
      <c r="B2288" t="s">
        <v>61</v>
      </c>
      <c r="C2288" s="1">
        <v>42004</v>
      </c>
      <c r="D2288">
        <v>137</v>
      </c>
      <c r="E2288">
        <v>1597</v>
      </c>
    </row>
    <row r="2289" spans="1:5" x14ac:dyDescent="0.2">
      <c r="A2289" t="s">
        <v>93</v>
      </c>
      <c r="B2289" t="s">
        <v>61</v>
      </c>
      <c r="C2289" s="1">
        <v>42369</v>
      </c>
      <c r="D2289">
        <v>127</v>
      </c>
      <c r="E2289">
        <v>1461</v>
      </c>
    </row>
    <row r="2290" spans="1:5" x14ac:dyDescent="0.2">
      <c r="A2290" t="s">
        <v>93</v>
      </c>
      <c r="B2290" t="s">
        <v>62</v>
      </c>
      <c r="C2290" s="1">
        <v>36891</v>
      </c>
      <c r="D2290">
        <v>51</v>
      </c>
      <c r="E2290">
        <v>568</v>
      </c>
    </row>
    <row r="2291" spans="1:5" x14ac:dyDescent="0.2">
      <c r="A2291" t="s">
        <v>93</v>
      </c>
      <c r="B2291" t="s">
        <v>62</v>
      </c>
      <c r="C2291" s="1">
        <v>37256</v>
      </c>
      <c r="D2291">
        <v>57</v>
      </c>
      <c r="E2291">
        <v>638</v>
      </c>
    </row>
    <row r="2292" spans="1:5" x14ac:dyDescent="0.2">
      <c r="A2292" t="s">
        <v>93</v>
      </c>
      <c r="B2292" t="s">
        <v>62</v>
      </c>
      <c r="C2292" s="1">
        <v>37621</v>
      </c>
      <c r="D2292">
        <v>61</v>
      </c>
      <c r="E2292">
        <v>676</v>
      </c>
    </row>
    <row r="2293" spans="1:5" x14ac:dyDescent="0.2">
      <c r="A2293" t="s">
        <v>93</v>
      </c>
      <c r="B2293" t="s">
        <v>62</v>
      </c>
      <c r="C2293" s="1">
        <v>37986</v>
      </c>
      <c r="D2293">
        <v>60</v>
      </c>
      <c r="E2293">
        <v>678</v>
      </c>
    </row>
    <row r="2294" spans="1:5" x14ac:dyDescent="0.2">
      <c r="A2294" t="s">
        <v>93</v>
      </c>
      <c r="B2294" t="s">
        <v>62</v>
      </c>
      <c r="C2294" s="1">
        <v>38352</v>
      </c>
      <c r="D2294">
        <v>57</v>
      </c>
      <c r="E2294">
        <v>640</v>
      </c>
    </row>
    <row r="2295" spans="1:5" x14ac:dyDescent="0.2">
      <c r="A2295" t="s">
        <v>93</v>
      </c>
      <c r="B2295" t="s">
        <v>62</v>
      </c>
      <c r="C2295" s="1">
        <v>38717</v>
      </c>
      <c r="D2295">
        <v>67</v>
      </c>
      <c r="E2295">
        <v>754</v>
      </c>
    </row>
    <row r="2296" spans="1:5" x14ac:dyDescent="0.2">
      <c r="A2296" t="s">
        <v>93</v>
      </c>
      <c r="B2296" t="s">
        <v>62</v>
      </c>
      <c r="C2296" s="1">
        <v>39082</v>
      </c>
      <c r="D2296">
        <v>66</v>
      </c>
      <c r="E2296">
        <v>762</v>
      </c>
    </row>
    <row r="2297" spans="1:5" x14ac:dyDescent="0.2">
      <c r="A2297" t="s">
        <v>93</v>
      </c>
      <c r="B2297" t="s">
        <v>62</v>
      </c>
      <c r="C2297" s="1">
        <v>39447</v>
      </c>
      <c r="D2297">
        <v>67</v>
      </c>
      <c r="E2297">
        <v>766</v>
      </c>
    </row>
    <row r="2298" spans="1:5" x14ac:dyDescent="0.2">
      <c r="A2298" t="s">
        <v>93</v>
      </c>
      <c r="B2298" t="s">
        <v>62</v>
      </c>
      <c r="C2298" s="1">
        <v>39813</v>
      </c>
      <c r="D2298">
        <v>68</v>
      </c>
      <c r="E2298">
        <v>778</v>
      </c>
    </row>
    <row r="2299" spans="1:5" x14ac:dyDescent="0.2">
      <c r="A2299" t="s">
        <v>93</v>
      </c>
      <c r="B2299" t="s">
        <v>62</v>
      </c>
      <c r="C2299" s="1">
        <v>40178</v>
      </c>
      <c r="D2299">
        <v>68</v>
      </c>
      <c r="E2299">
        <v>786</v>
      </c>
    </row>
    <row r="2300" spans="1:5" x14ac:dyDescent="0.2">
      <c r="A2300" t="s">
        <v>93</v>
      </c>
      <c r="B2300" t="s">
        <v>62</v>
      </c>
      <c r="C2300" s="1">
        <v>40543</v>
      </c>
      <c r="D2300">
        <v>71</v>
      </c>
      <c r="E2300">
        <v>816</v>
      </c>
    </row>
    <row r="2301" spans="1:5" x14ac:dyDescent="0.2">
      <c r="A2301" t="s">
        <v>93</v>
      </c>
      <c r="B2301" t="s">
        <v>62</v>
      </c>
      <c r="C2301" s="1">
        <v>40908</v>
      </c>
      <c r="D2301">
        <v>70</v>
      </c>
      <c r="E2301">
        <v>802</v>
      </c>
    </row>
    <row r="2302" spans="1:5" x14ac:dyDescent="0.2">
      <c r="A2302" t="s">
        <v>93</v>
      </c>
      <c r="B2302" t="s">
        <v>62</v>
      </c>
      <c r="C2302" s="1">
        <v>41274</v>
      </c>
      <c r="D2302">
        <v>64</v>
      </c>
      <c r="E2302">
        <v>744</v>
      </c>
    </row>
    <row r="2303" spans="1:5" x14ac:dyDescent="0.2">
      <c r="A2303" t="s">
        <v>93</v>
      </c>
      <c r="B2303" t="s">
        <v>62</v>
      </c>
      <c r="C2303" s="1">
        <v>41639</v>
      </c>
      <c r="D2303">
        <v>58</v>
      </c>
      <c r="E2303">
        <v>676</v>
      </c>
    </row>
    <row r="2304" spans="1:5" x14ac:dyDescent="0.2">
      <c r="A2304" t="s">
        <v>93</v>
      </c>
      <c r="B2304" t="s">
        <v>62</v>
      </c>
      <c r="C2304" s="1">
        <v>42004</v>
      </c>
      <c r="D2304">
        <v>61</v>
      </c>
      <c r="E2304">
        <v>706</v>
      </c>
    </row>
    <row r="2305" spans="1:5" x14ac:dyDescent="0.2">
      <c r="A2305" t="s">
        <v>93</v>
      </c>
      <c r="B2305" t="s">
        <v>62</v>
      </c>
      <c r="C2305" s="1">
        <v>42369</v>
      </c>
      <c r="D2305">
        <v>60</v>
      </c>
      <c r="E2305">
        <v>702</v>
      </c>
    </row>
    <row r="2306" spans="1:5" x14ac:dyDescent="0.2">
      <c r="A2306" t="s">
        <v>93</v>
      </c>
      <c r="B2306" t="s">
        <v>63</v>
      </c>
      <c r="C2306" s="1">
        <v>36891</v>
      </c>
      <c r="D2306">
        <v>40</v>
      </c>
      <c r="E2306">
        <v>490</v>
      </c>
    </row>
    <row r="2307" spans="1:5" x14ac:dyDescent="0.2">
      <c r="A2307" t="s">
        <v>93</v>
      </c>
      <c r="B2307" t="s">
        <v>63</v>
      </c>
      <c r="C2307" s="1">
        <v>37256</v>
      </c>
      <c r="D2307">
        <v>49</v>
      </c>
      <c r="E2307">
        <v>584</v>
      </c>
    </row>
    <row r="2308" spans="1:5" x14ac:dyDescent="0.2">
      <c r="A2308" t="s">
        <v>93</v>
      </c>
      <c r="B2308" t="s">
        <v>63</v>
      </c>
      <c r="C2308" s="1">
        <v>37621</v>
      </c>
      <c r="D2308">
        <v>60</v>
      </c>
      <c r="E2308">
        <v>716</v>
      </c>
    </row>
    <row r="2309" spans="1:5" x14ac:dyDescent="0.2">
      <c r="A2309" t="s">
        <v>93</v>
      </c>
      <c r="B2309" t="s">
        <v>63</v>
      </c>
      <c r="C2309" s="1">
        <v>37986</v>
      </c>
      <c r="D2309">
        <v>64</v>
      </c>
      <c r="E2309">
        <v>754</v>
      </c>
    </row>
    <row r="2310" spans="1:5" x14ac:dyDescent="0.2">
      <c r="A2310" t="s">
        <v>93</v>
      </c>
      <c r="B2310" t="s">
        <v>63</v>
      </c>
      <c r="C2310" s="1">
        <v>38352</v>
      </c>
      <c r="D2310">
        <v>59</v>
      </c>
      <c r="E2310">
        <v>704</v>
      </c>
    </row>
    <row r="2311" spans="1:5" x14ac:dyDescent="0.2">
      <c r="A2311" t="s">
        <v>93</v>
      </c>
      <c r="B2311" t="s">
        <v>63</v>
      </c>
      <c r="C2311" s="1">
        <v>38717</v>
      </c>
      <c r="D2311">
        <v>58</v>
      </c>
      <c r="E2311">
        <v>706</v>
      </c>
    </row>
    <row r="2312" spans="1:5" x14ac:dyDescent="0.2">
      <c r="A2312" t="s">
        <v>93</v>
      </c>
      <c r="B2312" t="s">
        <v>63</v>
      </c>
      <c r="C2312" s="1">
        <v>39082</v>
      </c>
      <c r="D2312">
        <v>58</v>
      </c>
      <c r="E2312">
        <v>700</v>
      </c>
    </row>
    <row r="2313" spans="1:5" x14ac:dyDescent="0.2">
      <c r="A2313" t="s">
        <v>93</v>
      </c>
      <c r="B2313" t="s">
        <v>63</v>
      </c>
      <c r="C2313" s="1">
        <v>39447</v>
      </c>
      <c r="D2313">
        <v>60</v>
      </c>
      <c r="E2313">
        <v>720</v>
      </c>
    </row>
    <row r="2314" spans="1:5" x14ac:dyDescent="0.2">
      <c r="A2314" t="s">
        <v>93</v>
      </c>
      <c r="B2314" t="s">
        <v>63</v>
      </c>
      <c r="C2314" s="1">
        <v>39813</v>
      </c>
      <c r="D2314">
        <v>53</v>
      </c>
      <c r="E2314">
        <v>662</v>
      </c>
    </row>
    <row r="2315" spans="1:5" x14ac:dyDescent="0.2">
      <c r="A2315" t="s">
        <v>93</v>
      </c>
      <c r="B2315" t="s">
        <v>63</v>
      </c>
      <c r="C2315" s="1">
        <v>40178</v>
      </c>
      <c r="D2315">
        <v>52</v>
      </c>
      <c r="E2315">
        <v>660</v>
      </c>
    </row>
    <row r="2316" spans="1:5" x14ac:dyDescent="0.2">
      <c r="A2316" t="s">
        <v>93</v>
      </c>
      <c r="B2316" t="s">
        <v>63</v>
      </c>
      <c r="C2316" s="1">
        <v>40543</v>
      </c>
      <c r="D2316">
        <v>57</v>
      </c>
      <c r="E2316">
        <v>727</v>
      </c>
    </row>
    <row r="2317" spans="1:5" x14ac:dyDescent="0.2">
      <c r="A2317" t="s">
        <v>93</v>
      </c>
      <c r="B2317" t="s">
        <v>63</v>
      </c>
      <c r="C2317" s="1">
        <v>40908</v>
      </c>
      <c r="D2317">
        <v>57</v>
      </c>
      <c r="E2317">
        <v>734</v>
      </c>
    </row>
    <row r="2318" spans="1:5" x14ac:dyDescent="0.2">
      <c r="A2318" t="s">
        <v>93</v>
      </c>
      <c r="B2318" t="s">
        <v>63</v>
      </c>
      <c r="C2318" s="1">
        <v>41274</v>
      </c>
      <c r="D2318">
        <v>57</v>
      </c>
      <c r="E2318">
        <v>728</v>
      </c>
    </row>
    <row r="2319" spans="1:5" x14ac:dyDescent="0.2">
      <c r="A2319" t="s">
        <v>93</v>
      </c>
      <c r="B2319" t="s">
        <v>63</v>
      </c>
      <c r="C2319" s="1">
        <v>41639</v>
      </c>
      <c r="D2319">
        <v>55</v>
      </c>
      <c r="E2319">
        <v>699</v>
      </c>
    </row>
    <row r="2320" spans="1:5" x14ac:dyDescent="0.2">
      <c r="A2320" t="s">
        <v>93</v>
      </c>
      <c r="B2320" t="s">
        <v>63</v>
      </c>
      <c r="C2320" s="1">
        <v>42004</v>
      </c>
      <c r="D2320">
        <v>47</v>
      </c>
      <c r="E2320">
        <v>600</v>
      </c>
    </row>
    <row r="2321" spans="1:5" x14ac:dyDescent="0.2">
      <c r="A2321" t="s">
        <v>93</v>
      </c>
      <c r="B2321" t="s">
        <v>63</v>
      </c>
      <c r="C2321" s="1">
        <v>42369</v>
      </c>
      <c r="D2321">
        <v>45</v>
      </c>
      <c r="E2321">
        <v>584</v>
      </c>
    </row>
    <row r="2322" spans="1:5" x14ac:dyDescent="0.2">
      <c r="A2322" t="s">
        <v>93</v>
      </c>
      <c r="B2322" t="s">
        <v>64</v>
      </c>
      <c r="C2322" s="1">
        <v>36891</v>
      </c>
      <c r="D2322">
        <v>35</v>
      </c>
      <c r="E2322">
        <v>404</v>
      </c>
    </row>
    <row r="2323" spans="1:5" x14ac:dyDescent="0.2">
      <c r="A2323" t="s">
        <v>93</v>
      </c>
      <c r="B2323" t="s">
        <v>64</v>
      </c>
      <c r="C2323" s="1">
        <v>37256</v>
      </c>
      <c r="D2323">
        <v>31</v>
      </c>
      <c r="E2323">
        <v>362</v>
      </c>
    </row>
    <row r="2324" spans="1:5" x14ac:dyDescent="0.2">
      <c r="A2324" t="s">
        <v>93</v>
      </c>
      <c r="B2324" t="s">
        <v>64</v>
      </c>
      <c r="C2324" s="1">
        <v>37621</v>
      </c>
      <c r="D2324">
        <v>28</v>
      </c>
      <c r="E2324">
        <v>332</v>
      </c>
    </row>
    <row r="2325" spans="1:5" x14ac:dyDescent="0.2">
      <c r="A2325" t="s">
        <v>93</v>
      </c>
      <c r="B2325" t="s">
        <v>64</v>
      </c>
      <c r="C2325" s="1">
        <v>37986</v>
      </c>
      <c r="D2325">
        <v>27</v>
      </c>
      <c r="E2325">
        <v>316</v>
      </c>
    </row>
    <row r="2326" spans="1:5" x14ac:dyDescent="0.2">
      <c r="A2326" t="s">
        <v>93</v>
      </c>
      <c r="B2326" t="s">
        <v>64</v>
      </c>
      <c r="C2326" s="1">
        <v>38352</v>
      </c>
      <c r="D2326">
        <v>23</v>
      </c>
      <c r="E2326">
        <v>280</v>
      </c>
    </row>
    <row r="2327" spans="1:5" x14ac:dyDescent="0.2">
      <c r="A2327" t="s">
        <v>93</v>
      </c>
      <c r="B2327" t="s">
        <v>64</v>
      </c>
      <c r="C2327" s="1">
        <v>38717</v>
      </c>
      <c r="D2327">
        <v>27</v>
      </c>
      <c r="E2327">
        <v>332</v>
      </c>
    </row>
    <row r="2328" spans="1:5" x14ac:dyDescent="0.2">
      <c r="A2328" t="s">
        <v>93</v>
      </c>
      <c r="B2328" t="s">
        <v>64</v>
      </c>
      <c r="C2328" s="1">
        <v>39082</v>
      </c>
      <c r="D2328">
        <v>31</v>
      </c>
      <c r="E2328">
        <v>377</v>
      </c>
    </row>
    <row r="2329" spans="1:5" x14ac:dyDescent="0.2">
      <c r="A2329" t="s">
        <v>93</v>
      </c>
      <c r="B2329" t="s">
        <v>64</v>
      </c>
      <c r="C2329" s="1">
        <v>39447</v>
      </c>
      <c r="D2329">
        <v>30</v>
      </c>
      <c r="E2329">
        <v>362</v>
      </c>
    </row>
    <row r="2330" spans="1:5" x14ac:dyDescent="0.2">
      <c r="A2330" t="s">
        <v>93</v>
      </c>
      <c r="B2330" t="s">
        <v>64</v>
      </c>
      <c r="C2330" s="1">
        <v>39813</v>
      </c>
      <c r="D2330">
        <v>27</v>
      </c>
      <c r="E2330">
        <v>332</v>
      </c>
    </row>
    <row r="2331" spans="1:5" x14ac:dyDescent="0.2">
      <c r="A2331" t="s">
        <v>93</v>
      </c>
      <c r="B2331" t="s">
        <v>64</v>
      </c>
      <c r="C2331" s="1">
        <v>40178</v>
      </c>
      <c r="D2331">
        <v>31</v>
      </c>
      <c r="E2331">
        <v>378</v>
      </c>
    </row>
    <row r="2332" spans="1:5" x14ac:dyDescent="0.2">
      <c r="A2332" t="s">
        <v>93</v>
      </c>
      <c r="B2332" t="s">
        <v>64</v>
      </c>
      <c r="C2332" s="1">
        <v>40543</v>
      </c>
      <c r="D2332">
        <v>32</v>
      </c>
      <c r="E2332">
        <v>398</v>
      </c>
    </row>
    <row r="2333" spans="1:5" x14ac:dyDescent="0.2">
      <c r="A2333" t="s">
        <v>93</v>
      </c>
      <c r="B2333" t="s">
        <v>64</v>
      </c>
      <c r="C2333" s="1">
        <v>40908</v>
      </c>
      <c r="D2333">
        <v>29</v>
      </c>
      <c r="E2333">
        <v>362</v>
      </c>
    </row>
    <row r="2334" spans="1:5" x14ac:dyDescent="0.2">
      <c r="A2334" t="s">
        <v>93</v>
      </c>
      <c r="B2334" t="s">
        <v>64</v>
      </c>
      <c r="C2334" s="1">
        <v>41274</v>
      </c>
      <c r="D2334">
        <v>33</v>
      </c>
      <c r="E2334">
        <v>402</v>
      </c>
    </row>
    <row r="2335" spans="1:5" x14ac:dyDescent="0.2">
      <c r="A2335" t="s">
        <v>93</v>
      </c>
      <c r="B2335" t="s">
        <v>64</v>
      </c>
      <c r="C2335" s="1">
        <v>41639</v>
      </c>
      <c r="D2335">
        <v>32</v>
      </c>
      <c r="E2335">
        <v>400</v>
      </c>
    </row>
    <row r="2336" spans="1:5" x14ac:dyDescent="0.2">
      <c r="A2336" t="s">
        <v>93</v>
      </c>
      <c r="B2336" t="s">
        <v>64</v>
      </c>
      <c r="C2336" s="1">
        <v>42004</v>
      </c>
      <c r="D2336">
        <v>32</v>
      </c>
      <c r="E2336">
        <v>397</v>
      </c>
    </row>
    <row r="2337" spans="1:5" x14ac:dyDescent="0.2">
      <c r="A2337" t="s">
        <v>93</v>
      </c>
      <c r="B2337" t="s">
        <v>64</v>
      </c>
      <c r="C2337" s="1">
        <v>42369</v>
      </c>
      <c r="D2337">
        <v>32</v>
      </c>
      <c r="E2337">
        <v>404</v>
      </c>
    </row>
    <row r="2338" spans="1:5" x14ac:dyDescent="0.2">
      <c r="A2338" t="s">
        <v>93</v>
      </c>
      <c r="B2338" t="s">
        <v>65</v>
      </c>
      <c r="C2338" s="1">
        <v>36891</v>
      </c>
      <c r="D2338">
        <v>121</v>
      </c>
      <c r="E2338">
        <v>1464</v>
      </c>
    </row>
    <row r="2339" spans="1:5" x14ac:dyDescent="0.2">
      <c r="A2339" t="s">
        <v>93</v>
      </c>
      <c r="B2339" t="s">
        <v>65</v>
      </c>
      <c r="C2339" s="1">
        <v>37256</v>
      </c>
      <c r="D2339">
        <v>111</v>
      </c>
      <c r="E2339">
        <v>1364</v>
      </c>
    </row>
    <row r="2340" spans="1:5" x14ac:dyDescent="0.2">
      <c r="A2340" t="s">
        <v>93</v>
      </c>
      <c r="B2340" t="s">
        <v>65</v>
      </c>
      <c r="C2340" s="1">
        <v>37621</v>
      </c>
      <c r="D2340">
        <v>111</v>
      </c>
      <c r="E2340">
        <v>1380</v>
      </c>
    </row>
    <row r="2341" spans="1:5" x14ac:dyDescent="0.2">
      <c r="A2341" t="s">
        <v>93</v>
      </c>
      <c r="B2341" t="s">
        <v>65</v>
      </c>
      <c r="C2341" s="1">
        <v>37986</v>
      </c>
      <c r="D2341">
        <v>105</v>
      </c>
      <c r="E2341">
        <v>1300</v>
      </c>
    </row>
    <row r="2342" spans="1:5" x14ac:dyDescent="0.2">
      <c r="A2342" t="s">
        <v>93</v>
      </c>
      <c r="B2342" t="s">
        <v>65</v>
      </c>
      <c r="C2342" s="1">
        <v>38352</v>
      </c>
      <c r="D2342">
        <v>101</v>
      </c>
      <c r="E2342">
        <v>1238</v>
      </c>
    </row>
    <row r="2343" spans="1:5" x14ac:dyDescent="0.2">
      <c r="A2343" t="s">
        <v>93</v>
      </c>
      <c r="B2343" t="s">
        <v>65</v>
      </c>
      <c r="C2343" s="1">
        <v>38717</v>
      </c>
      <c r="D2343">
        <v>98</v>
      </c>
      <c r="E2343">
        <v>1208</v>
      </c>
    </row>
    <row r="2344" spans="1:5" x14ac:dyDescent="0.2">
      <c r="A2344" t="s">
        <v>93</v>
      </c>
      <c r="B2344" t="s">
        <v>65</v>
      </c>
      <c r="C2344" s="1">
        <v>39082</v>
      </c>
      <c r="D2344">
        <v>100</v>
      </c>
      <c r="E2344">
        <v>1246</v>
      </c>
    </row>
    <row r="2345" spans="1:5" x14ac:dyDescent="0.2">
      <c r="A2345" t="s">
        <v>93</v>
      </c>
      <c r="B2345" t="s">
        <v>65</v>
      </c>
      <c r="C2345" s="1">
        <v>39447</v>
      </c>
      <c r="D2345">
        <v>97</v>
      </c>
      <c r="E2345">
        <v>1200</v>
      </c>
    </row>
    <row r="2346" spans="1:5" x14ac:dyDescent="0.2">
      <c r="A2346" t="s">
        <v>93</v>
      </c>
      <c r="B2346" t="s">
        <v>65</v>
      </c>
      <c r="C2346" s="1">
        <v>39813</v>
      </c>
      <c r="D2346">
        <v>102</v>
      </c>
      <c r="E2346">
        <v>1268</v>
      </c>
    </row>
    <row r="2347" spans="1:5" x14ac:dyDescent="0.2">
      <c r="A2347" t="s">
        <v>93</v>
      </c>
      <c r="B2347" t="s">
        <v>65</v>
      </c>
      <c r="C2347" s="1">
        <v>40178</v>
      </c>
      <c r="D2347">
        <v>103</v>
      </c>
      <c r="E2347">
        <v>1296</v>
      </c>
    </row>
    <row r="2348" spans="1:5" x14ac:dyDescent="0.2">
      <c r="A2348" t="s">
        <v>93</v>
      </c>
      <c r="B2348" t="s">
        <v>65</v>
      </c>
      <c r="C2348" s="1">
        <v>40543</v>
      </c>
      <c r="D2348">
        <v>98</v>
      </c>
      <c r="E2348">
        <v>1230</v>
      </c>
    </row>
    <row r="2349" spans="1:5" x14ac:dyDescent="0.2">
      <c r="A2349" t="s">
        <v>93</v>
      </c>
      <c r="B2349" t="s">
        <v>65</v>
      </c>
      <c r="C2349" s="1">
        <v>40908</v>
      </c>
      <c r="D2349">
        <v>96</v>
      </c>
      <c r="E2349">
        <v>1210</v>
      </c>
    </row>
    <row r="2350" spans="1:5" x14ac:dyDescent="0.2">
      <c r="A2350" t="s">
        <v>93</v>
      </c>
      <c r="B2350" t="s">
        <v>65</v>
      </c>
      <c r="C2350" s="1">
        <v>41274</v>
      </c>
      <c r="D2350">
        <v>91</v>
      </c>
      <c r="E2350">
        <v>1160</v>
      </c>
    </row>
    <row r="2351" spans="1:5" x14ac:dyDescent="0.2">
      <c r="A2351" t="s">
        <v>93</v>
      </c>
      <c r="B2351" t="s">
        <v>65</v>
      </c>
      <c r="C2351" s="1">
        <v>41639</v>
      </c>
      <c r="D2351">
        <v>94</v>
      </c>
      <c r="E2351">
        <v>1186</v>
      </c>
    </row>
    <row r="2352" spans="1:5" x14ac:dyDescent="0.2">
      <c r="A2352" t="s">
        <v>93</v>
      </c>
      <c r="B2352" t="s">
        <v>65</v>
      </c>
      <c r="C2352" s="1">
        <v>42004</v>
      </c>
      <c r="D2352">
        <v>97</v>
      </c>
      <c r="E2352">
        <v>1220</v>
      </c>
    </row>
    <row r="2353" spans="1:5" x14ac:dyDescent="0.2">
      <c r="A2353" t="s">
        <v>93</v>
      </c>
      <c r="B2353" t="s">
        <v>65</v>
      </c>
      <c r="C2353" s="1">
        <v>42369</v>
      </c>
      <c r="D2353">
        <v>87</v>
      </c>
      <c r="E2353">
        <v>1086</v>
      </c>
    </row>
    <row r="2354" spans="1:5" x14ac:dyDescent="0.2">
      <c r="A2354" t="s">
        <v>93</v>
      </c>
      <c r="B2354" t="s">
        <v>66</v>
      </c>
      <c r="C2354" s="1">
        <v>36891</v>
      </c>
      <c r="D2354">
        <v>27</v>
      </c>
      <c r="E2354">
        <v>294</v>
      </c>
    </row>
    <row r="2355" spans="1:5" x14ac:dyDescent="0.2">
      <c r="A2355" t="s">
        <v>93</v>
      </c>
      <c r="B2355" t="s">
        <v>66</v>
      </c>
      <c r="C2355" s="1">
        <v>37256</v>
      </c>
      <c r="D2355">
        <v>32</v>
      </c>
      <c r="E2355">
        <v>350</v>
      </c>
    </row>
    <row r="2356" spans="1:5" x14ac:dyDescent="0.2">
      <c r="A2356" t="s">
        <v>93</v>
      </c>
      <c r="B2356" t="s">
        <v>66</v>
      </c>
      <c r="C2356" s="1">
        <v>37621</v>
      </c>
      <c r="D2356">
        <v>32</v>
      </c>
      <c r="E2356">
        <v>348</v>
      </c>
    </row>
    <row r="2357" spans="1:5" x14ac:dyDescent="0.2">
      <c r="A2357" t="s">
        <v>93</v>
      </c>
      <c r="B2357" t="s">
        <v>66</v>
      </c>
      <c r="C2357" s="1">
        <v>37986</v>
      </c>
      <c r="D2357">
        <v>37</v>
      </c>
      <c r="E2357">
        <v>404</v>
      </c>
    </row>
    <row r="2358" spans="1:5" x14ac:dyDescent="0.2">
      <c r="A2358" t="s">
        <v>93</v>
      </c>
      <c r="B2358" t="s">
        <v>66</v>
      </c>
      <c r="C2358" s="1">
        <v>38352</v>
      </c>
      <c r="D2358">
        <v>32</v>
      </c>
      <c r="E2358">
        <v>352</v>
      </c>
    </row>
    <row r="2359" spans="1:5" x14ac:dyDescent="0.2">
      <c r="A2359" t="s">
        <v>93</v>
      </c>
      <c r="B2359" t="s">
        <v>66</v>
      </c>
      <c r="C2359" s="1">
        <v>38717</v>
      </c>
      <c r="D2359">
        <v>31</v>
      </c>
      <c r="E2359">
        <v>346</v>
      </c>
    </row>
    <row r="2360" spans="1:5" x14ac:dyDescent="0.2">
      <c r="A2360" t="s">
        <v>93</v>
      </c>
      <c r="B2360" t="s">
        <v>66</v>
      </c>
      <c r="C2360" s="1">
        <v>39082</v>
      </c>
      <c r="D2360">
        <v>35</v>
      </c>
      <c r="E2360">
        <v>396</v>
      </c>
    </row>
    <row r="2361" spans="1:5" x14ac:dyDescent="0.2">
      <c r="A2361" t="s">
        <v>93</v>
      </c>
      <c r="B2361" t="s">
        <v>66</v>
      </c>
      <c r="C2361" s="1">
        <v>39447</v>
      </c>
      <c r="D2361">
        <v>35</v>
      </c>
      <c r="E2361">
        <v>394</v>
      </c>
    </row>
    <row r="2362" spans="1:5" x14ac:dyDescent="0.2">
      <c r="A2362" t="s">
        <v>93</v>
      </c>
      <c r="B2362" t="s">
        <v>66</v>
      </c>
      <c r="C2362" s="1">
        <v>39813</v>
      </c>
      <c r="D2362">
        <v>31</v>
      </c>
      <c r="E2362">
        <v>342</v>
      </c>
    </row>
    <row r="2363" spans="1:5" x14ac:dyDescent="0.2">
      <c r="A2363" t="s">
        <v>93</v>
      </c>
      <c r="B2363" t="s">
        <v>66</v>
      </c>
      <c r="C2363" s="1">
        <v>40178</v>
      </c>
      <c r="D2363">
        <v>35</v>
      </c>
      <c r="E2363">
        <v>384</v>
      </c>
    </row>
    <row r="2364" spans="1:5" x14ac:dyDescent="0.2">
      <c r="A2364" t="s">
        <v>93</v>
      </c>
      <c r="B2364" t="s">
        <v>66</v>
      </c>
      <c r="C2364" s="1">
        <v>40543</v>
      </c>
      <c r="D2364">
        <v>37</v>
      </c>
      <c r="E2364">
        <v>416</v>
      </c>
    </row>
    <row r="2365" spans="1:5" x14ac:dyDescent="0.2">
      <c r="A2365" t="s">
        <v>93</v>
      </c>
      <c r="B2365" t="s">
        <v>66</v>
      </c>
      <c r="C2365" s="1">
        <v>40908</v>
      </c>
      <c r="D2365">
        <v>35</v>
      </c>
      <c r="E2365">
        <v>390</v>
      </c>
    </row>
    <row r="2366" spans="1:5" x14ac:dyDescent="0.2">
      <c r="A2366" t="s">
        <v>93</v>
      </c>
      <c r="B2366" t="s">
        <v>66</v>
      </c>
      <c r="C2366" s="1">
        <v>41274</v>
      </c>
      <c r="D2366">
        <v>35</v>
      </c>
      <c r="E2366">
        <v>396</v>
      </c>
    </row>
    <row r="2367" spans="1:5" x14ac:dyDescent="0.2">
      <c r="A2367" t="s">
        <v>93</v>
      </c>
      <c r="B2367" t="s">
        <v>66</v>
      </c>
      <c r="C2367" s="1">
        <v>41639</v>
      </c>
      <c r="D2367">
        <v>32</v>
      </c>
      <c r="E2367">
        <v>362</v>
      </c>
    </row>
    <row r="2368" spans="1:5" x14ac:dyDescent="0.2">
      <c r="A2368" t="s">
        <v>93</v>
      </c>
      <c r="B2368" t="s">
        <v>66</v>
      </c>
      <c r="C2368" s="1">
        <v>42004</v>
      </c>
      <c r="D2368">
        <v>28</v>
      </c>
      <c r="E2368">
        <v>314</v>
      </c>
    </row>
    <row r="2369" spans="1:5" x14ac:dyDescent="0.2">
      <c r="A2369" t="s">
        <v>93</v>
      </c>
      <c r="B2369" t="s">
        <v>66</v>
      </c>
      <c r="C2369" s="1">
        <v>42369</v>
      </c>
      <c r="D2369">
        <v>24</v>
      </c>
      <c r="E2369">
        <v>280</v>
      </c>
    </row>
    <row r="2370" spans="1:5" x14ac:dyDescent="0.2">
      <c r="A2370" t="s">
        <v>93</v>
      </c>
      <c r="B2370" t="s">
        <v>67</v>
      </c>
      <c r="C2370" s="1">
        <v>36891</v>
      </c>
      <c r="D2370">
        <v>1071</v>
      </c>
      <c r="E2370">
        <v>11515</v>
      </c>
    </row>
    <row r="2371" spans="1:5" x14ac:dyDescent="0.2">
      <c r="A2371" t="s">
        <v>93</v>
      </c>
      <c r="B2371" t="s">
        <v>67</v>
      </c>
      <c r="C2371" s="1">
        <v>37256</v>
      </c>
      <c r="D2371">
        <v>1074</v>
      </c>
      <c r="E2371">
        <v>11579</v>
      </c>
    </row>
    <row r="2372" spans="1:5" x14ac:dyDescent="0.2">
      <c r="A2372" t="s">
        <v>93</v>
      </c>
      <c r="B2372" t="s">
        <v>67</v>
      </c>
      <c r="C2372" s="1">
        <v>37621</v>
      </c>
      <c r="D2372">
        <v>1009</v>
      </c>
      <c r="E2372">
        <v>10931</v>
      </c>
    </row>
    <row r="2373" spans="1:5" x14ac:dyDescent="0.2">
      <c r="A2373" t="s">
        <v>93</v>
      </c>
      <c r="B2373" t="s">
        <v>67</v>
      </c>
      <c r="C2373" s="1">
        <v>37986</v>
      </c>
      <c r="D2373">
        <v>989</v>
      </c>
      <c r="E2373">
        <v>10693</v>
      </c>
    </row>
    <row r="2374" spans="1:5" x14ac:dyDescent="0.2">
      <c r="A2374" t="s">
        <v>93</v>
      </c>
      <c r="B2374" t="s">
        <v>67</v>
      </c>
      <c r="C2374" s="1">
        <v>38352</v>
      </c>
      <c r="D2374">
        <v>885</v>
      </c>
      <c r="E2374">
        <v>9551</v>
      </c>
    </row>
    <row r="2375" spans="1:5" x14ac:dyDescent="0.2">
      <c r="A2375" t="s">
        <v>93</v>
      </c>
      <c r="B2375" t="s">
        <v>67</v>
      </c>
      <c r="C2375" s="1">
        <v>38717</v>
      </c>
      <c r="D2375">
        <v>840</v>
      </c>
      <c r="E2375">
        <v>9060</v>
      </c>
    </row>
    <row r="2376" spans="1:5" x14ac:dyDescent="0.2">
      <c r="A2376" t="s">
        <v>93</v>
      </c>
      <c r="B2376" t="s">
        <v>67</v>
      </c>
      <c r="C2376" s="1">
        <v>39082</v>
      </c>
      <c r="D2376">
        <v>801</v>
      </c>
      <c r="E2376">
        <v>8733</v>
      </c>
    </row>
    <row r="2377" spans="1:5" x14ac:dyDescent="0.2">
      <c r="A2377" t="s">
        <v>93</v>
      </c>
      <c r="B2377" t="s">
        <v>67</v>
      </c>
      <c r="C2377" s="1">
        <v>39447</v>
      </c>
      <c r="D2377">
        <v>760</v>
      </c>
      <c r="E2377">
        <v>8330</v>
      </c>
    </row>
    <row r="2378" spans="1:5" x14ac:dyDescent="0.2">
      <c r="A2378" t="s">
        <v>93</v>
      </c>
      <c r="B2378" t="s">
        <v>67</v>
      </c>
      <c r="C2378" s="1">
        <v>39813</v>
      </c>
      <c r="D2378">
        <v>719</v>
      </c>
      <c r="E2378">
        <v>7924</v>
      </c>
    </row>
    <row r="2379" spans="1:5" x14ac:dyDescent="0.2">
      <c r="A2379" t="s">
        <v>93</v>
      </c>
      <c r="B2379" t="s">
        <v>67</v>
      </c>
      <c r="C2379" s="1">
        <v>40178</v>
      </c>
      <c r="D2379">
        <v>706</v>
      </c>
      <c r="E2379">
        <v>7755</v>
      </c>
    </row>
    <row r="2380" spans="1:5" x14ac:dyDescent="0.2">
      <c r="A2380" t="s">
        <v>93</v>
      </c>
      <c r="B2380" t="s">
        <v>67</v>
      </c>
      <c r="C2380" s="1">
        <v>40543</v>
      </c>
      <c r="D2380">
        <v>690</v>
      </c>
      <c r="E2380">
        <v>7602</v>
      </c>
    </row>
    <row r="2381" spans="1:5" x14ac:dyDescent="0.2">
      <c r="A2381" t="s">
        <v>93</v>
      </c>
      <c r="B2381" t="s">
        <v>67</v>
      </c>
      <c r="C2381" s="1">
        <v>40908</v>
      </c>
      <c r="D2381">
        <v>640</v>
      </c>
      <c r="E2381">
        <v>7076</v>
      </c>
    </row>
    <row r="2382" spans="1:5" x14ac:dyDescent="0.2">
      <c r="A2382" t="s">
        <v>93</v>
      </c>
      <c r="B2382" t="s">
        <v>67</v>
      </c>
      <c r="C2382" s="1">
        <v>41274</v>
      </c>
      <c r="D2382">
        <v>618</v>
      </c>
      <c r="E2382">
        <v>6844</v>
      </c>
    </row>
    <row r="2383" spans="1:5" x14ac:dyDescent="0.2">
      <c r="A2383" t="s">
        <v>93</v>
      </c>
      <c r="B2383" t="s">
        <v>67</v>
      </c>
      <c r="C2383" s="1">
        <v>41639</v>
      </c>
      <c r="D2383">
        <v>561</v>
      </c>
      <c r="E2383">
        <v>6220</v>
      </c>
    </row>
    <row r="2384" spans="1:5" x14ac:dyDescent="0.2">
      <c r="A2384" t="s">
        <v>93</v>
      </c>
      <c r="B2384" t="s">
        <v>67</v>
      </c>
      <c r="C2384" s="1">
        <v>42004</v>
      </c>
      <c r="D2384">
        <v>507</v>
      </c>
      <c r="E2384">
        <v>5665</v>
      </c>
    </row>
    <row r="2385" spans="1:5" x14ac:dyDescent="0.2">
      <c r="A2385" t="s">
        <v>93</v>
      </c>
      <c r="B2385" t="s">
        <v>67</v>
      </c>
      <c r="C2385" s="1">
        <v>42369</v>
      </c>
      <c r="D2385">
        <v>467</v>
      </c>
      <c r="E2385">
        <v>5196</v>
      </c>
    </row>
    <row r="2386" spans="1:5" x14ac:dyDescent="0.2">
      <c r="A2386" t="s">
        <v>93</v>
      </c>
      <c r="B2386" t="s">
        <v>68</v>
      </c>
      <c r="C2386" s="1">
        <v>36891</v>
      </c>
      <c r="D2386">
        <v>21</v>
      </c>
      <c r="E2386">
        <v>246</v>
      </c>
    </row>
    <row r="2387" spans="1:5" x14ac:dyDescent="0.2">
      <c r="A2387" t="s">
        <v>93</v>
      </c>
      <c r="B2387" t="s">
        <v>68</v>
      </c>
      <c r="C2387" s="1">
        <v>37256</v>
      </c>
      <c r="D2387">
        <v>22</v>
      </c>
      <c r="E2387">
        <v>256</v>
      </c>
    </row>
    <row r="2388" spans="1:5" x14ac:dyDescent="0.2">
      <c r="A2388" t="s">
        <v>93</v>
      </c>
      <c r="B2388" t="s">
        <v>68</v>
      </c>
      <c r="C2388" s="1">
        <v>37621</v>
      </c>
      <c r="D2388">
        <v>25</v>
      </c>
      <c r="E2388">
        <v>290</v>
      </c>
    </row>
    <row r="2389" spans="1:5" x14ac:dyDescent="0.2">
      <c r="A2389" t="s">
        <v>93</v>
      </c>
      <c r="B2389" t="s">
        <v>68</v>
      </c>
      <c r="C2389" s="1">
        <v>37986</v>
      </c>
      <c r="D2389">
        <v>21</v>
      </c>
      <c r="E2389">
        <v>237</v>
      </c>
    </row>
    <row r="2390" spans="1:5" x14ac:dyDescent="0.2">
      <c r="A2390" t="s">
        <v>93</v>
      </c>
      <c r="B2390" t="s">
        <v>68</v>
      </c>
      <c r="C2390" s="1">
        <v>38352</v>
      </c>
      <c r="D2390">
        <v>21</v>
      </c>
      <c r="E2390">
        <v>240</v>
      </c>
    </row>
    <row r="2391" spans="1:5" x14ac:dyDescent="0.2">
      <c r="A2391" t="s">
        <v>93</v>
      </c>
      <c r="B2391" t="s">
        <v>68</v>
      </c>
      <c r="C2391" s="1">
        <v>38717</v>
      </c>
      <c r="D2391">
        <v>21</v>
      </c>
      <c r="E2391">
        <v>242</v>
      </c>
    </row>
    <row r="2392" spans="1:5" x14ac:dyDescent="0.2">
      <c r="A2392" t="s">
        <v>93</v>
      </c>
      <c r="B2392" t="s">
        <v>68</v>
      </c>
      <c r="C2392" s="1">
        <v>39082</v>
      </c>
      <c r="D2392">
        <v>22</v>
      </c>
      <c r="E2392">
        <v>250</v>
      </c>
    </row>
    <row r="2393" spans="1:5" x14ac:dyDescent="0.2">
      <c r="A2393" t="s">
        <v>93</v>
      </c>
      <c r="B2393" t="s">
        <v>68</v>
      </c>
      <c r="C2393" s="1">
        <v>39447</v>
      </c>
      <c r="D2393">
        <v>22</v>
      </c>
      <c r="E2393">
        <v>252</v>
      </c>
    </row>
    <row r="2394" spans="1:5" x14ac:dyDescent="0.2">
      <c r="A2394" t="s">
        <v>93</v>
      </c>
      <c r="B2394" t="s">
        <v>68</v>
      </c>
      <c r="C2394" s="1">
        <v>39813</v>
      </c>
      <c r="D2394">
        <v>22</v>
      </c>
      <c r="E2394">
        <v>250</v>
      </c>
    </row>
    <row r="2395" spans="1:5" x14ac:dyDescent="0.2">
      <c r="A2395" t="s">
        <v>93</v>
      </c>
      <c r="B2395" t="s">
        <v>68</v>
      </c>
      <c r="C2395" s="1">
        <v>40178</v>
      </c>
      <c r="D2395">
        <v>21</v>
      </c>
      <c r="E2395">
        <v>242</v>
      </c>
    </row>
    <row r="2396" spans="1:5" x14ac:dyDescent="0.2">
      <c r="A2396" t="s">
        <v>93</v>
      </c>
      <c r="B2396" t="s">
        <v>68</v>
      </c>
      <c r="C2396" s="1">
        <v>40543</v>
      </c>
      <c r="D2396">
        <v>22</v>
      </c>
      <c r="E2396">
        <v>256</v>
      </c>
    </row>
    <row r="2397" spans="1:5" x14ac:dyDescent="0.2">
      <c r="A2397" t="s">
        <v>93</v>
      </c>
      <c r="B2397" t="s">
        <v>68</v>
      </c>
      <c r="C2397" s="1">
        <v>40908</v>
      </c>
      <c r="D2397">
        <v>21</v>
      </c>
      <c r="E2397">
        <v>246</v>
      </c>
    </row>
    <row r="2398" spans="1:5" x14ac:dyDescent="0.2">
      <c r="A2398" t="s">
        <v>93</v>
      </c>
      <c r="B2398" t="s">
        <v>68</v>
      </c>
      <c r="C2398" s="1">
        <v>41274</v>
      </c>
      <c r="D2398">
        <v>19</v>
      </c>
      <c r="E2398">
        <v>228</v>
      </c>
    </row>
    <row r="2399" spans="1:5" x14ac:dyDescent="0.2">
      <c r="A2399" t="s">
        <v>93</v>
      </c>
      <c r="B2399" t="s">
        <v>68</v>
      </c>
      <c r="C2399" s="1">
        <v>41639</v>
      </c>
      <c r="D2399">
        <v>17</v>
      </c>
      <c r="E2399">
        <v>206</v>
      </c>
    </row>
    <row r="2400" spans="1:5" x14ac:dyDescent="0.2">
      <c r="A2400" t="s">
        <v>93</v>
      </c>
      <c r="B2400" t="s">
        <v>68</v>
      </c>
      <c r="C2400" s="1">
        <v>42004</v>
      </c>
      <c r="D2400">
        <v>16</v>
      </c>
      <c r="E2400">
        <v>194</v>
      </c>
    </row>
    <row r="2401" spans="1:5" x14ac:dyDescent="0.2">
      <c r="A2401" t="s">
        <v>93</v>
      </c>
      <c r="B2401" t="s">
        <v>68</v>
      </c>
      <c r="C2401" s="1">
        <v>42369</v>
      </c>
      <c r="D2401">
        <v>19</v>
      </c>
      <c r="E2401">
        <v>226</v>
      </c>
    </row>
    <row r="2402" spans="1:5" x14ac:dyDescent="0.2">
      <c r="A2402" t="s">
        <v>93</v>
      </c>
      <c r="B2402" t="s">
        <v>69</v>
      </c>
      <c r="C2402" s="1">
        <v>36891</v>
      </c>
      <c r="D2402">
        <v>84</v>
      </c>
      <c r="E2402">
        <v>966</v>
      </c>
    </row>
    <row r="2403" spans="1:5" x14ac:dyDescent="0.2">
      <c r="A2403" t="s">
        <v>93</v>
      </c>
      <c r="B2403" t="s">
        <v>69</v>
      </c>
      <c r="C2403" s="1">
        <v>37256</v>
      </c>
      <c r="D2403">
        <v>79</v>
      </c>
      <c r="E2403">
        <v>912</v>
      </c>
    </row>
    <row r="2404" spans="1:5" x14ac:dyDescent="0.2">
      <c r="A2404" t="s">
        <v>93</v>
      </c>
      <c r="B2404" t="s">
        <v>69</v>
      </c>
      <c r="C2404" s="1">
        <v>37621</v>
      </c>
      <c r="D2404">
        <v>79</v>
      </c>
      <c r="E2404">
        <v>920</v>
      </c>
    </row>
    <row r="2405" spans="1:5" x14ac:dyDescent="0.2">
      <c r="A2405" t="s">
        <v>93</v>
      </c>
      <c r="B2405" t="s">
        <v>69</v>
      </c>
      <c r="C2405" s="1">
        <v>37986</v>
      </c>
      <c r="D2405">
        <v>78</v>
      </c>
      <c r="E2405">
        <v>911</v>
      </c>
    </row>
    <row r="2406" spans="1:5" x14ac:dyDescent="0.2">
      <c r="A2406" t="s">
        <v>93</v>
      </c>
      <c r="B2406" t="s">
        <v>69</v>
      </c>
      <c r="C2406" s="1">
        <v>38352</v>
      </c>
      <c r="D2406">
        <v>70</v>
      </c>
      <c r="E2406">
        <v>811</v>
      </c>
    </row>
    <row r="2407" spans="1:5" x14ac:dyDescent="0.2">
      <c r="A2407" t="s">
        <v>93</v>
      </c>
      <c r="B2407" t="s">
        <v>69</v>
      </c>
      <c r="C2407" s="1">
        <v>38717</v>
      </c>
      <c r="D2407">
        <v>69</v>
      </c>
      <c r="E2407">
        <v>808</v>
      </c>
    </row>
    <row r="2408" spans="1:5" x14ac:dyDescent="0.2">
      <c r="A2408" t="s">
        <v>93</v>
      </c>
      <c r="B2408" t="s">
        <v>69</v>
      </c>
      <c r="C2408" s="1">
        <v>39082</v>
      </c>
      <c r="D2408">
        <v>64</v>
      </c>
      <c r="E2408">
        <v>752</v>
      </c>
    </row>
    <row r="2409" spans="1:5" x14ac:dyDescent="0.2">
      <c r="A2409" t="s">
        <v>93</v>
      </c>
      <c r="B2409" t="s">
        <v>69</v>
      </c>
      <c r="C2409" s="1">
        <v>39447</v>
      </c>
      <c r="D2409">
        <v>62</v>
      </c>
      <c r="E2409">
        <v>722</v>
      </c>
    </row>
    <row r="2410" spans="1:5" x14ac:dyDescent="0.2">
      <c r="A2410" t="s">
        <v>93</v>
      </c>
      <c r="B2410" t="s">
        <v>69</v>
      </c>
      <c r="C2410" s="1">
        <v>39813</v>
      </c>
      <c r="D2410">
        <v>65</v>
      </c>
      <c r="E2410">
        <v>764</v>
      </c>
    </row>
    <row r="2411" spans="1:5" x14ac:dyDescent="0.2">
      <c r="A2411" t="s">
        <v>93</v>
      </c>
      <c r="B2411" t="s">
        <v>69</v>
      </c>
      <c r="C2411" s="1">
        <v>40178</v>
      </c>
      <c r="D2411">
        <v>65</v>
      </c>
      <c r="E2411">
        <v>764</v>
      </c>
    </row>
    <row r="2412" spans="1:5" x14ac:dyDescent="0.2">
      <c r="A2412" t="s">
        <v>93</v>
      </c>
      <c r="B2412" t="s">
        <v>69</v>
      </c>
      <c r="C2412" s="1">
        <v>40543</v>
      </c>
      <c r="D2412">
        <v>65</v>
      </c>
      <c r="E2412">
        <v>766</v>
      </c>
    </row>
    <row r="2413" spans="1:5" x14ac:dyDescent="0.2">
      <c r="A2413" t="s">
        <v>93</v>
      </c>
      <c r="B2413" t="s">
        <v>69</v>
      </c>
      <c r="C2413" s="1">
        <v>40908</v>
      </c>
      <c r="D2413">
        <v>63</v>
      </c>
      <c r="E2413">
        <v>746</v>
      </c>
    </row>
    <row r="2414" spans="1:5" x14ac:dyDescent="0.2">
      <c r="A2414" t="s">
        <v>93</v>
      </c>
      <c r="B2414" t="s">
        <v>69</v>
      </c>
      <c r="C2414" s="1">
        <v>41274</v>
      </c>
      <c r="D2414">
        <v>59</v>
      </c>
      <c r="E2414">
        <v>702</v>
      </c>
    </row>
    <row r="2415" spans="1:5" x14ac:dyDescent="0.2">
      <c r="A2415" t="s">
        <v>93</v>
      </c>
      <c r="B2415" t="s">
        <v>69</v>
      </c>
      <c r="C2415" s="1">
        <v>41639</v>
      </c>
      <c r="D2415">
        <v>55</v>
      </c>
      <c r="E2415">
        <v>654</v>
      </c>
    </row>
    <row r="2416" spans="1:5" x14ac:dyDescent="0.2">
      <c r="A2416" t="s">
        <v>93</v>
      </c>
      <c r="B2416" t="s">
        <v>69</v>
      </c>
      <c r="C2416" s="1">
        <v>42004</v>
      </c>
      <c r="D2416">
        <v>54</v>
      </c>
      <c r="E2416">
        <v>630</v>
      </c>
    </row>
    <row r="2417" spans="1:5" x14ac:dyDescent="0.2">
      <c r="A2417" t="s">
        <v>93</v>
      </c>
      <c r="B2417" t="s">
        <v>69</v>
      </c>
      <c r="C2417" s="1">
        <v>42369</v>
      </c>
      <c r="D2417">
        <v>48</v>
      </c>
      <c r="E2417">
        <v>564</v>
      </c>
    </row>
    <row r="2418" spans="1:5" x14ac:dyDescent="0.2">
      <c r="A2418" t="s">
        <v>93</v>
      </c>
      <c r="B2418" t="s">
        <v>70</v>
      </c>
      <c r="C2418" s="1">
        <v>36891</v>
      </c>
      <c r="D2418">
        <v>60</v>
      </c>
      <c r="E2418">
        <v>690</v>
      </c>
    </row>
    <row r="2419" spans="1:5" x14ac:dyDescent="0.2">
      <c r="A2419" t="s">
        <v>93</v>
      </c>
      <c r="B2419" t="s">
        <v>70</v>
      </c>
      <c r="C2419" s="1">
        <v>37256</v>
      </c>
      <c r="D2419">
        <v>57</v>
      </c>
      <c r="E2419">
        <v>654</v>
      </c>
    </row>
    <row r="2420" spans="1:5" x14ac:dyDescent="0.2">
      <c r="A2420" t="s">
        <v>93</v>
      </c>
      <c r="B2420" t="s">
        <v>70</v>
      </c>
      <c r="C2420" s="1">
        <v>37621</v>
      </c>
      <c r="D2420">
        <v>54</v>
      </c>
      <c r="E2420">
        <v>636</v>
      </c>
    </row>
    <row r="2421" spans="1:5" x14ac:dyDescent="0.2">
      <c r="A2421" t="s">
        <v>93</v>
      </c>
      <c r="B2421" t="s">
        <v>70</v>
      </c>
      <c r="C2421" s="1">
        <v>37986</v>
      </c>
      <c r="D2421">
        <v>54</v>
      </c>
      <c r="E2421">
        <v>636</v>
      </c>
    </row>
    <row r="2422" spans="1:5" x14ac:dyDescent="0.2">
      <c r="A2422" t="s">
        <v>93</v>
      </c>
      <c r="B2422" t="s">
        <v>70</v>
      </c>
      <c r="C2422" s="1">
        <v>38352</v>
      </c>
      <c r="D2422">
        <v>51</v>
      </c>
      <c r="E2422">
        <v>604</v>
      </c>
    </row>
    <row r="2423" spans="1:5" x14ac:dyDescent="0.2">
      <c r="A2423" t="s">
        <v>93</v>
      </c>
      <c r="B2423" t="s">
        <v>70</v>
      </c>
      <c r="C2423" s="1">
        <v>38717</v>
      </c>
      <c r="D2423">
        <v>50</v>
      </c>
      <c r="E2423">
        <v>592</v>
      </c>
    </row>
    <row r="2424" spans="1:5" x14ac:dyDescent="0.2">
      <c r="A2424" t="s">
        <v>93</v>
      </c>
      <c r="B2424" t="s">
        <v>70</v>
      </c>
      <c r="C2424" s="1">
        <v>39082</v>
      </c>
      <c r="D2424">
        <v>48</v>
      </c>
      <c r="E2424">
        <v>566</v>
      </c>
    </row>
    <row r="2425" spans="1:5" x14ac:dyDescent="0.2">
      <c r="A2425" t="s">
        <v>93</v>
      </c>
      <c r="B2425" t="s">
        <v>70</v>
      </c>
      <c r="C2425" s="1">
        <v>39447</v>
      </c>
      <c r="D2425">
        <v>50</v>
      </c>
      <c r="E2425">
        <v>586</v>
      </c>
    </row>
    <row r="2426" spans="1:5" x14ac:dyDescent="0.2">
      <c r="A2426" t="s">
        <v>93</v>
      </c>
      <c r="B2426" t="s">
        <v>70</v>
      </c>
      <c r="C2426" s="1">
        <v>39813</v>
      </c>
      <c r="D2426">
        <v>48</v>
      </c>
      <c r="E2426">
        <v>566</v>
      </c>
    </row>
    <row r="2427" spans="1:5" x14ac:dyDescent="0.2">
      <c r="A2427" t="s">
        <v>93</v>
      </c>
      <c r="B2427" t="s">
        <v>70</v>
      </c>
      <c r="C2427" s="1">
        <v>40178</v>
      </c>
      <c r="D2427">
        <v>46</v>
      </c>
      <c r="E2427">
        <v>544</v>
      </c>
    </row>
    <row r="2428" spans="1:5" x14ac:dyDescent="0.2">
      <c r="A2428" t="s">
        <v>93</v>
      </c>
      <c r="B2428" t="s">
        <v>70</v>
      </c>
      <c r="C2428" s="1">
        <v>40543</v>
      </c>
      <c r="D2428">
        <v>48</v>
      </c>
      <c r="E2428">
        <v>566</v>
      </c>
    </row>
    <row r="2429" spans="1:5" x14ac:dyDescent="0.2">
      <c r="A2429" t="s">
        <v>93</v>
      </c>
      <c r="B2429" t="s">
        <v>70</v>
      </c>
      <c r="C2429" s="1">
        <v>40908</v>
      </c>
      <c r="D2429">
        <v>46</v>
      </c>
      <c r="E2429">
        <v>548</v>
      </c>
    </row>
    <row r="2430" spans="1:5" x14ac:dyDescent="0.2">
      <c r="A2430" t="s">
        <v>93</v>
      </c>
      <c r="B2430" t="s">
        <v>70</v>
      </c>
      <c r="C2430" s="1">
        <v>41274</v>
      </c>
      <c r="D2430">
        <v>49</v>
      </c>
      <c r="E2430">
        <v>574</v>
      </c>
    </row>
    <row r="2431" spans="1:5" x14ac:dyDescent="0.2">
      <c r="A2431" t="s">
        <v>93</v>
      </c>
      <c r="B2431" t="s">
        <v>70</v>
      </c>
      <c r="C2431" s="1">
        <v>41639</v>
      </c>
      <c r="D2431">
        <v>44</v>
      </c>
      <c r="E2431">
        <v>520</v>
      </c>
    </row>
    <row r="2432" spans="1:5" x14ac:dyDescent="0.2">
      <c r="A2432" t="s">
        <v>93</v>
      </c>
      <c r="B2432" t="s">
        <v>70</v>
      </c>
      <c r="C2432" s="1">
        <v>42004</v>
      </c>
      <c r="D2432">
        <v>43</v>
      </c>
      <c r="E2432">
        <v>508</v>
      </c>
    </row>
    <row r="2433" spans="1:5" x14ac:dyDescent="0.2">
      <c r="A2433" t="s">
        <v>93</v>
      </c>
      <c r="B2433" t="s">
        <v>70</v>
      </c>
      <c r="C2433" s="1">
        <v>42369</v>
      </c>
      <c r="D2433">
        <v>35</v>
      </c>
      <c r="E2433">
        <v>412</v>
      </c>
    </row>
    <row r="2434" spans="1:5" x14ac:dyDescent="0.2">
      <c r="A2434" t="s">
        <v>93</v>
      </c>
      <c r="B2434" t="s">
        <v>71</v>
      </c>
      <c r="C2434" s="1">
        <v>36891</v>
      </c>
      <c r="D2434">
        <v>175</v>
      </c>
      <c r="E2434">
        <v>1976</v>
      </c>
    </row>
    <row r="2435" spans="1:5" x14ac:dyDescent="0.2">
      <c r="A2435" t="s">
        <v>93</v>
      </c>
      <c r="B2435" t="s">
        <v>71</v>
      </c>
      <c r="C2435" s="1">
        <v>37256</v>
      </c>
      <c r="D2435">
        <v>174</v>
      </c>
      <c r="E2435">
        <v>1954</v>
      </c>
    </row>
    <row r="2436" spans="1:5" x14ac:dyDescent="0.2">
      <c r="A2436" t="s">
        <v>93</v>
      </c>
      <c r="B2436" t="s">
        <v>71</v>
      </c>
      <c r="C2436" s="1">
        <v>37621</v>
      </c>
      <c r="D2436">
        <v>175</v>
      </c>
      <c r="E2436">
        <v>1963</v>
      </c>
    </row>
    <row r="2437" spans="1:5" x14ac:dyDescent="0.2">
      <c r="A2437" t="s">
        <v>93</v>
      </c>
      <c r="B2437" t="s">
        <v>71</v>
      </c>
      <c r="C2437" s="1">
        <v>37986</v>
      </c>
      <c r="D2437">
        <v>185</v>
      </c>
      <c r="E2437">
        <v>2076</v>
      </c>
    </row>
    <row r="2438" spans="1:5" x14ac:dyDescent="0.2">
      <c r="A2438" t="s">
        <v>93</v>
      </c>
      <c r="B2438" t="s">
        <v>71</v>
      </c>
      <c r="C2438" s="1">
        <v>38352</v>
      </c>
      <c r="D2438">
        <v>177</v>
      </c>
      <c r="E2438">
        <v>2010</v>
      </c>
    </row>
    <row r="2439" spans="1:5" x14ac:dyDescent="0.2">
      <c r="A2439" t="s">
        <v>93</v>
      </c>
      <c r="B2439" t="s">
        <v>71</v>
      </c>
      <c r="C2439" s="1">
        <v>38717</v>
      </c>
      <c r="D2439">
        <v>183</v>
      </c>
      <c r="E2439">
        <v>2060</v>
      </c>
    </row>
    <row r="2440" spans="1:5" x14ac:dyDescent="0.2">
      <c r="A2440" t="s">
        <v>93</v>
      </c>
      <c r="B2440" t="s">
        <v>71</v>
      </c>
      <c r="C2440" s="1">
        <v>39082</v>
      </c>
      <c r="D2440">
        <v>172</v>
      </c>
      <c r="E2440">
        <v>1942</v>
      </c>
    </row>
    <row r="2441" spans="1:5" x14ac:dyDescent="0.2">
      <c r="A2441" t="s">
        <v>93</v>
      </c>
      <c r="B2441" t="s">
        <v>71</v>
      </c>
      <c r="C2441" s="1">
        <v>39447</v>
      </c>
      <c r="D2441">
        <v>173</v>
      </c>
      <c r="E2441">
        <v>1948</v>
      </c>
    </row>
    <row r="2442" spans="1:5" x14ac:dyDescent="0.2">
      <c r="A2442" t="s">
        <v>93</v>
      </c>
      <c r="B2442" t="s">
        <v>71</v>
      </c>
      <c r="C2442" s="1">
        <v>39813</v>
      </c>
      <c r="D2442">
        <v>171</v>
      </c>
      <c r="E2442">
        <v>1932</v>
      </c>
    </row>
    <row r="2443" spans="1:5" x14ac:dyDescent="0.2">
      <c r="A2443" t="s">
        <v>93</v>
      </c>
      <c r="B2443" t="s">
        <v>71</v>
      </c>
      <c r="C2443" s="1">
        <v>40178</v>
      </c>
      <c r="D2443">
        <v>156</v>
      </c>
      <c r="E2443">
        <v>1756</v>
      </c>
    </row>
    <row r="2444" spans="1:5" x14ac:dyDescent="0.2">
      <c r="A2444" t="s">
        <v>93</v>
      </c>
      <c r="B2444" t="s">
        <v>71</v>
      </c>
      <c r="C2444" s="1">
        <v>40543</v>
      </c>
      <c r="D2444">
        <v>162</v>
      </c>
      <c r="E2444">
        <v>1816</v>
      </c>
    </row>
    <row r="2445" spans="1:5" x14ac:dyDescent="0.2">
      <c r="A2445" t="s">
        <v>93</v>
      </c>
      <c r="B2445" t="s">
        <v>71</v>
      </c>
      <c r="C2445" s="1">
        <v>40908</v>
      </c>
      <c r="D2445">
        <v>160</v>
      </c>
      <c r="E2445">
        <v>1786</v>
      </c>
    </row>
    <row r="2446" spans="1:5" x14ac:dyDescent="0.2">
      <c r="A2446" t="s">
        <v>93</v>
      </c>
      <c r="B2446" t="s">
        <v>71</v>
      </c>
      <c r="C2446" s="1">
        <v>41274</v>
      </c>
      <c r="D2446">
        <v>154</v>
      </c>
      <c r="E2446">
        <v>1736</v>
      </c>
    </row>
    <row r="2447" spans="1:5" x14ac:dyDescent="0.2">
      <c r="A2447" t="s">
        <v>93</v>
      </c>
      <c r="B2447" t="s">
        <v>71</v>
      </c>
      <c r="C2447" s="1">
        <v>41639</v>
      </c>
      <c r="D2447">
        <v>142</v>
      </c>
      <c r="E2447">
        <v>1590</v>
      </c>
    </row>
    <row r="2448" spans="1:5" x14ac:dyDescent="0.2">
      <c r="A2448" t="s">
        <v>93</v>
      </c>
      <c r="B2448" t="s">
        <v>71</v>
      </c>
      <c r="C2448" s="1">
        <v>42004</v>
      </c>
      <c r="D2448">
        <v>137</v>
      </c>
      <c r="E2448">
        <v>1532</v>
      </c>
    </row>
    <row r="2449" spans="1:5" x14ac:dyDescent="0.2">
      <c r="A2449" t="s">
        <v>93</v>
      </c>
      <c r="B2449" t="s">
        <v>71</v>
      </c>
      <c r="C2449" s="1">
        <v>42369</v>
      </c>
      <c r="D2449">
        <v>132</v>
      </c>
      <c r="E2449">
        <v>1482</v>
      </c>
    </row>
    <row r="2450" spans="1:5" x14ac:dyDescent="0.2">
      <c r="A2450" t="s">
        <v>93</v>
      </c>
      <c r="B2450" t="s">
        <v>72</v>
      </c>
      <c r="C2450" s="1">
        <v>36891</v>
      </c>
      <c r="D2450">
        <v>48</v>
      </c>
      <c r="E2450">
        <v>518</v>
      </c>
    </row>
    <row r="2451" spans="1:5" x14ac:dyDescent="0.2">
      <c r="A2451" t="s">
        <v>93</v>
      </c>
      <c r="B2451" t="s">
        <v>72</v>
      </c>
      <c r="C2451" s="1">
        <v>37256</v>
      </c>
      <c r="D2451">
        <v>51</v>
      </c>
      <c r="E2451">
        <v>552</v>
      </c>
    </row>
    <row r="2452" spans="1:5" x14ac:dyDescent="0.2">
      <c r="A2452" t="s">
        <v>93</v>
      </c>
      <c r="B2452" t="s">
        <v>72</v>
      </c>
      <c r="C2452" s="1">
        <v>37621</v>
      </c>
      <c r="D2452">
        <v>51</v>
      </c>
      <c r="E2452">
        <v>568</v>
      </c>
    </row>
    <row r="2453" spans="1:5" x14ac:dyDescent="0.2">
      <c r="A2453" t="s">
        <v>93</v>
      </c>
      <c r="B2453" t="s">
        <v>72</v>
      </c>
      <c r="C2453" s="1">
        <v>37986</v>
      </c>
      <c r="D2453">
        <v>52</v>
      </c>
      <c r="E2453">
        <v>584</v>
      </c>
    </row>
    <row r="2454" spans="1:5" x14ac:dyDescent="0.2">
      <c r="A2454" t="s">
        <v>93</v>
      </c>
      <c r="B2454" t="s">
        <v>72</v>
      </c>
      <c r="C2454" s="1">
        <v>38352</v>
      </c>
      <c r="D2454">
        <v>53</v>
      </c>
      <c r="E2454">
        <v>588</v>
      </c>
    </row>
    <row r="2455" spans="1:5" x14ac:dyDescent="0.2">
      <c r="A2455" t="s">
        <v>93</v>
      </c>
      <c r="B2455" t="s">
        <v>72</v>
      </c>
      <c r="C2455" s="1">
        <v>38717</v>
      </c>
      <c r="D2455">
        <v>55</v>
      </c>
      <c r="E2455">
        <v>608</v>
      </c>
    </row>
    <row r="2456" spans="1:5" x14ac:dyDescent="0.2">
      <c r="A2456" t="s">
        <v>93</v>
      </c>
      <c r="B2456" t="s">
        <v>72</v>
      </c>
      <c r="C2456" s="1">
        <v>39082</v>
      </c>
      <c r="D2456">
        <v>58</v>
      </c>
      <c r="E2456">
        <v>656</v>
      </c>
    </row>
    <row r="2457" spans="1:5" x14ac:dyDescent="0.2">
      <c r="A2457" t="s">
        <v>93</v>
      </c>
      <c r="B2457" t="s">
        <v>72</v>
      </c>
      <c r="C2457" s="1">
        <v>39447</v>
      </c>
      <c r="D2457">
        <v>52</v>
      </c>
      <c r="E2457">
        <v>606</v>
      </c>
    </row>
    <row r="2458" spans="1:5" x14ac:dyDescent="0.2">
      <c r="A2458" t="s">
        <v>93</v>
      </c>
      <c r="B2458" t="s">
        <v>72</v>
      </c>
      <c r="C2458" s="1">
        <v>39813</v>
      </c>
      <c r="D2458">
        <v>56</v>
      </c>
      <c r="E2458">
        <v>640</v>
      </c>
    </row>
    <row r="2459" spans="1:5" x14ac:dyDescent="0.2">
      <c r="A2459" t="s">
        <v>93</v>
      </c>
      <c r="B2459" t="s">
        <v>72</v>
      </c>
      <c r="C2459" s="1">
        <v>40178</v>
      </c>
      <c r="D2459">
        <v>52</v>
      </c>
      <c r="E2459">
        <v>597</v>
      </c>
    </row>
    <row r="2460" spans="1:5" x14ac:dyDescent="0.2">
      <c r="A2460" t="s">
        <v>93</v>
      </c>
      <c r="B2460" t="s">
        <v>72</v>
      </c>
      <c r="C2460" s="1">
        <v>40543</v>
      </c>
      <c r="D2460">
        <v>52</v>
      </c>
      <c r="E2460">
        <v>599</v>
      </c>
    </row>
    <row r="2461" spans="1:5" x14ac:dyDescent="0.2">
      <c r="A2461" t="s">
        <v>93</v>
      </c>
      <c r="B2461" t="s">
        <v>72</v>
      </c>
      <c r="C2461" s="1">
        <v>40908</v>
      </c>
      <c r="D2461">
        <v>48</v>
      </c>
      <c r="E2461">
        <v>560</v>
      </c>
    </row>
    <row r="2462" spans="1:5" x14ac:dyDescent="0.2">
      <c r="A2462" t="s">
        <v>93</v>
      </c>
      <c r="B2462" t="s">
        <v>72</v>
      </c>
      <c r="C2462" s="1">
        <v>41274</v>
      </c>
      <c r="D2462">
        <v>48</v>
      </c>
      <c r="E2462">
        <v>568</v>
      </c>
    </row>
    <row r="2463" spans="1:5" x14ac:dyDescent="0.2">
      <c r="A2463" t="s">
        <v>93</v>
      </c>
      <c r="B2463" t="s">
        <v>72</v>
      </c>
      <c r="C2463" s="1">
        <v>41639</v>
      </c>
      <c r="D2463">
        <v>42</v>
      </c>
      <c r="E2463">
        <v>486</v>
      </c>
    </row>
    <row r="2464" spans="1:5" x14ac:dyDescent="0.2">
      <c r="A2464" t="s">
        <v>93</v>
      </c>
      <c r="B2464" t="s">
        <v>72</v>
      </c>
      <c r="C2464" s="1">
        <v>42004</v>
      </c>
      <c r="D2464">
        <v>39</v>
      </c>
      <c r="E2464">
        <v>456</v>
      </c>
    </row>
    <row r="2465" spans="1:5" x14ac:dyDescent="0.2">
      <c r="A2465" t="s">
        <v>93</v>
      </c>
      <c r="B2465" t="s">
        <v>72</v>
      </c>
      <c r="C2465" s="1">
        <v>42369</v>
      </c>
      <c r="D2465">
        <v>44</v>
      </c>
      <c r="E2465">
        <v>506</v>
      </c>
    </row>
    <row r="2466" spans="1:5" x14ac:dyDescent="0.2">
      <c r="A2466" t="s">
        <v>93</v>
      </c>
      <c r="B2466" t="s">
        <v>73</v>
      </c>
      <c r="C2466" s="1">
        <v>36891</v>
      </c>
      <c r="D2466">
        <v>102</v>
      </c>
      <c r="E2466">
        <v>1104</v>
      </c>
    </row>
    <row r="2467" spans="1:5" x14ac:dyDescent="0.2">
      <c r="A2467" t="s">
        <v>93</v>
      </c>
      <c r="B2467" t="s">
        <v>73</v>
      </c>
      <c r="C2467" s="1">
        <v>37256</v>
      </c>
      <c r="D2467">
        <v>103</v>
      </c>
      <c r="E2467">
        <v>1142</v>
      </c>
    </row>
    <row r="2468" spans="1:5" x14ac:dyDescent="0.2">
      <c r="A2468" t="s">
        <v>93</v>
      </c>
      <c r="B2468" t="s">
        <v>73</v>
      </c>
      <c r="C2468" s="1">
        <v>37621</v>
      </c>
      <c r="D2468">
        <v>93</v>
      </c>
      <c r="E2468">
        <v>1030</v>
      </c>
    </row>
    <row r="2469" spans="1:5" x14ac:dyDescent="0.2">
      <c r="A2469" t="s">
        <v>93</v>
      </c>
      <c r="B2469" t="s">
        <v>73</v>
      </c>
      <c r="C2469" s="1">
        <v>37986</v>
      </c>
      <c r="D2469">
        <v>92</v>
      </c>
      <c r="E2469">
        <v>1020</v>
      </c>
    </row>
    <row r="2470" spans="1:5" x14ac:dyDescent="0.2">
      <c r="A2470" t="s">
        <v>93</v>
      </c>
      <c r="B2470" t="s">
        <v>73</v>
      </c>
      <c r="C2470" s="1">
        <v>38352</v>
      </c>
      <c r="D2470">
        <v>91</v>
      </c>
      <c r="E2470">
        <v>1028</v>
      </c>
    </row>
    <row r="2471" spans="1:5" x14ac:dyDescent="0.2">
      <c r="A2471" t="s">
        <v>93</v>
      </c>
      <c r="B2471" t="s">
        <v>73</v>
      </c>
      <c r="C2471" s="1">
        <v>38717</v>
      </c>
      <c r="D2471">
        <v>87</v>
      </c>
      <c r="E2471">
        <v>986</v>
      </c>
    </row>
    <row r="2472" spans="1:5" x14ac:dyDescent="0.2">
      <c r="A2472" t="s">
        <v>93</v>
      </c>
      <c r="B2472" t="s">
        <v>73</v>
      </c>
      <c r="C2472" s="1">
        <v>39082</v>
      </c>
      <c r="D2472">
        <v>81</v>
      </c>
      <c r="E2472">
        <v>918</v>
      </c>
    </row>
    <row r="2473" spans="1:5" x14ac:dyDescent="0.2">
      <c r="A2473" t="s">
        <v>93</v>
      </c>
      <c r="B2473" t="s">
        <v>73</v>
      </c>
      <c r="C2473" s="1">
        <v>39447</v>
      </c>
      <c r="D2473">
        <v>81</v>
      </c>
      <c r="E2473">
        <v>910</v>
      </c>
    </row>
    <row r="2474" spans="1:5" x14ac:dyDescent="0.2">
      <c r="A2474" t="s">
        <v>93</v>
      </c>
      <c r="B2474" t="s">
        <v>73</v>
      </c>
      <c r="C2474" s="1">
        <v>39813</v>
      </c>
      <c r="D2474">
        <v>81</v>
      </c>
      <c r="E2474">
        <v>918</v>
      </c>
    </row>
    <row r="2475" spans="1:5" x14ac:dyDescent="0.2">
      <c r="A2475" t="s">
        <v>93</v>
      </c>
      <c r="B2475" t="s">
        <v>73</v>
      </c>
      <c r="C2475" s="1">
        <v>40178</v>
      </c>
      <c r="D2475">
        <v>74</v>
      </c>
      <c r="E2475">
        <v>840</v>
      </c>
    </row>
    <row r="2476" spans="1:5" x14ac:dyDescent="0.2">
      <c r="A2476" t="s">
        <v>93</v>
      </c>
      <c r="B2476" t="s">
        <v>73</v>
      </c>
      <c r="C2476" s="1">
        <v>40543</v>
      </c>
      <c r="D2476">
        <v>76</v>
      </c>
      <c r="E2476">
        <v>868</v>
      </c>
    </row>
    <row r="2477" spans="1:5" x14ac:dyDescent="0.2">
      <c r="A2477" t="s">
        <v>93</v>
      </c>
      <c r="B2477" t="s">
        <v>73</v>
      </c>
      <c r="C2477" s="1">
        <v>40908</v>
      </c>
      <c r="D2477">
        <v>71</v>
      </c>
      <c r="E2477">
        <v>814</v>
      </c>
    </row>
    <row r="2478" spans="1:5" x14ac:dyDescent="0.2">
      <c r="A2478" t="s">
        <v>93</v>
      </c>
      <c r="B2478" t="s">
        <v>73</v>
      </c>
      <c r="C2478" s="1">
        <v>41274</v>
      </c>
      <c r="D2478">
        <v>68</v>
      </c>
      <c r="E2478">
        <v>780</v>
      </c>
    </row>
    <row r="2479" spans="1:5" x14ac:dyDescent="0.2">
      <c r="A2479" t="s">
        <v>93</v>
      </c>
      <c r="B2479" t="s">
        <v>73</v>
      </c>
      <c r="C2479" s="1">
        <v>41639</v>
      </c>
      <c r="D2479">
        <v>68</v>
      </c>
      <c r="E2479">
        <v>776</v>
      </c>
    </row>
    <row r="2480" spans="1:5" x14ac:dyDescent="0.2">
      <c r="A2480" t="s">
        <v>93</v>
      </c>
      <c r="B2480" t="s">
        <v>73</v>
      </c>
      <c r="C2480" s="1">
        <v>42004</v>
      </c>
      <c r="D2480">
        <v>59</v>
      </c>
      <c r="E2480">
        <v>669</v>
      </c>
    </row>
    <row r="2481" spans="1:5" x14ac:dyDescent="0.2">
      <c r="A2481" t="s">
        <v>93</v>
      </c>
      <c r="B2481" t="s">
        <v>73</v>
      </c>
      <c r="C2481" s="1">
        <v>42369</v>
      </c>
      <c r="D2481">
        <v>62</v>
      </c>
      <c r="E2481">
        <v>694</v>
      </c>
    </row>
    <row r="2482" spans="1:5" x14ac:dyDescent="0.2">
      <c r="A2482" t="s">
        <v>93</v>
      </c>
      <c r="B2482" t="s">
        <v>74</v>
      </c>
      <c r="C2482" s="1">
        <v>36891</v>
      </c>
      <c r="D2482">
        <v>413</v>
      </c>
      <c r="E2482">
        <v>4754</v>
      </c>
    </row>
    <row r="2483" spans="1:5" x14ac:dyDescent="0.2">
      <c r="A2483" t="s">
        <v>93</v>
      </c>
      <c r="B2483" t="s">
        <v>74</v>
      </c>
      <c r="C2483" s="1">
        <v>37256</v>
      </c>
      <c r="D2483">
        <v>421</v>
      </c>
      <c r="E2483">
        <v>4845</v>
      </c>
    </row>
    <row r="2484" spans="1:5" x14ac:dyDescent="0.2">
      <c r="A2484" t="s">
        <v>93</v>
      </c>
      <c r="B2484" t="s">
        <v>74</v>
      </c>
      <c r="C2484" s="1">
        <v>37621</v>
      </c>
      <c r="D2484">
        <v>432</v>
      </c>
      <c r="E2484">
        <v>4979</v>
      </c>
    </row>
    <row r="2485" spans="1:5" x14ac:dyDescent="0.2">
      <c r="A2485" t="s">
        <v>93</v>
      </c>
      <c r="B2485" t="s">
        <v>74</v>
      </c>
      <c r="C2485" s="1">
        <v>37986</v>
      </c>
      <c r="D2485">
        <v>449</v>
      </c>
      <c r="E2485">
        <v>5157</v>
      </c>
    </row>
    <row r="2486" spans="1:5" x14ac:dyDescent="0.2">
      <c r="A2486" t="s">
        <v>93</v>
      </c>
      <c r="B2486" t="s">
        <v>74</v>
      </c>
      <c r="C2486" s="1">
        <v>38352</v>
      </c>
      <c r="D2486">
        <v>434</v>
      </c>
      <c r="E2486">
        <v>4937</v>
      </c>
    </row>
    <row r="2487" spans="1:5" x14ac:dyDescent="0.2">
      <c r="A2487" t="s">
        <v>93</v>
      </c>
      <c r="B2487" t="s">
        <v>74</v>
      </c>
      <c r="C2487" s="1">
        <v>38717</v>
      </c>
      <c r="D2487">
        <v>431</v>
      </c>
      <c r="E2487">
        <v>4909</v>
      </c>
    </row>
    <row r="2488" spans="1:5" x14ac:dyDescent="0.2">
      <c r="A2488" t="s">
        <v>93</v>
      </c>
      <c r="B2488" t="s">
        <v>74</v>
      </c>
      <c r="C2488" s="1">
        <v>39082</v>
      </c>
      <c r="D2488">
        <v>423</v>
      </c>
      <c r="E2488">
        <v>4854</v>
      </c>
    </row>
    <row r="2489" spans="1:5" x14ac:dyDescent="0.2">
      <c r="A2489" t="s">
        <v>93</v>
      </c>
      <c r="B2489" t="s">
        <v>74</v>
      </c>
      <c r="C2489" s="1">
        <v>39447</v>
      </c>
      <c r="D2489">
        <v>426</v>
      </c>
      <c r="E2489">
        <v>4883</v>
      </c>
    </row>
    <row r="2490" spans="1:5" x14ac:dyDescent="0.2">
      <c r="A2490" t="s">
        <v>93</v>
      </c>
      <c r="B2490" t="s">
        <v>74</v>
      </c>
      <c r="C2490" s="1">
        <v>39813</v>
      </c>
      <c r="D2490">
        <v>429</v>
      </c>
      <c r="E2490">
        <v>4942</v>
      </c>
    </row>
    <row r="2491" spans="1:5" x14ac:dyDescent="0.2">
      <c r="A2491" t="s">
        <v>93</v>
      </c>
      <c r="B2491" t="s">
        <v>74</v>
      </c>
      <c r="C2491" s="1">
        <v>40178</v>
      </c>
      <c r="D2491">
        <v>445</v>
      </c>
      <c r="E2491">
        <v>5154</v>
      </c>
    </row>
    <row r="2492" spans="1:5" x14ac:dyDescent="0.2">
      <c r="A2492" t="s">
        <v>93</v>
      </c>
      <c r="B2492" t="s">
        <v>74</v>
      </c>
      <c r="C2492" s="1">
        <v>40543</v>
      </c>
      <c r="D2492">
        <v>451</v>
      </c>
      <c r="E2492">
        <v>5185</v>
      </c>
    </row>
    <row r="2493" spans="1:5" x14ac:dyDescent="0.2">
      <c r="A2493" t="s">
        <v>93</v>
      </c>
      <c r="B2493" t="s">
        <v>74</v>
      </c>
      <c r="C2493" s="1">
        <v>40908</v>
      </c>
      <c r="D2493">
        <v>439</v>
      </c>
      <c r="E2493">
        <v>5051</v>
      </c>
    </row>
    <row r="2494" spans="1:5" x14ac:dyDescent="0.2">
      <c r="A2494" t="s">
        <v>93</v>
      </c>
      <c r="B2494" t="s">
        <v>74</v>
      </c>
      <c r="C2494" s="1">
        <v>41274</v>
      </c>
      <c r="D2494">
        <v>426</v>
      </c>
      <c r="E2494">
        <v>4949</v>
      </c>
    </row>
    <row r="2495" spans="1:5" x14ac:dyDescent="0.2">
      <c r="A2495" t="s">
        <v>93</v>
      </c>
      <c r="B2495" t="s">
        <v>74</v>
      </c>
      <c r="C2495" s="1">
        <v>41639</v>
      </c>
      <c r="D2495">
        <v>406</v>
      </c>
      <c r="E2495">
        <v>4735</v>
      </c>
    </row>
    <row r="2496" spans="1:5" x14ac:dyDescent="0.2">
      <c r="A2496" t="s">
        <v>93</v>
      </c>
      <c r="B2496" t="s">
        <v>74</v>
      </c>
      <c r="C2496" s="1">
        <v>42004</v>
      </c>
      <c r="D2496">
        <v>394</v>
      </c>
      <c r="E2496">
        <v>4564</v>
      </c>
    </row>
    <row r="2497" spans="1:5" x14ac:dyDescent="0.2">
      <c r="A2497" t="s">
        <v>93</v>
      </c>
      <c r="B2497" t="s">
        <v>74</v>
      </c>
      <c r="C2497" s="1">
        <v>42369</v>
      </c>
      <c r="D2497">
        <v>382</v>
      </c>
      <c r="E2497">
        <v>4436</v>
      </c>
    </row>
    <row r="2498" spans="1:5" x14ac:dyDescent="0.2">
      <c r="A2498" t="s">
        <v>93</v>
      </c>
      <c r="B2498" t="s">
        <v>75</v>
      </c>
      <c r="C2498" s="1">
        <v>36891</v>
      </c>
      <c r="D2498">
        <v>262</v>
      </c>
      <c r="E2498">
        <v>2885</v>
      </c>
    </row>
    <row r="2499" spans="1:5" x14ac:dyDescent="0.2">
      <c r="A2499" t="s">
        <v>93</v>
      </c>
      <c r="B2499" t="s">
        <v>75</v>
      </c>
      <c r="C2499" s="1">
        <v>37256</v>
      </c>
      <c r="D2499">
        <v>287</v>
      </c>
      <c r="E2499">
        <v>3177</v>
      </c>
    </row>
    <row r="2500" spans="1:5" x14ac:dyDescent="0.2">
      <c r="A2500" t="s">
        <v>93</v>
      </c>
      <c r="B2500" t="s">
        <v>75</v>
      </c>
      <c r="C2500" s="1">
        <v>37621</v>
      </c>
      <c r="D2500">
        <v>299</v>
      </c>
      <c r="E2500">
        <v>3347</v>
      </c>
    </row>
    <row r="2501" spans="1:5" x14ac:dyDescent="0.2">
      <c r="A2501" t="s">
        <v>93</v>
      </c>
      <c r="B2501" t="s">
        <v>75</v>
      </c>
      <c r="C2501" s="1">
        <v>37986</v>
      </c>
      <c r="D2501">
        <v>305</v>
      </c>
      <c r="E2501">
        <v>3459</v>
      </c>
    </row>
    <row r="2502" spans="1:5" x14ac:dyDescent="0.2">
      <c r="A2502" t="s">
        <v>93</v>
      </c>
      <c r="B2502" t="s">
        <v>75</v>
      </c>
      <c r="C2502" s="1">
        <v>38352</v>
      </c>
      <c r="D2502">
        <v>306</v>
      </c>
      <c r="E2502">
        <v>3491</v>
      </c>
    </row>
    <row r="2503" spans="1:5" x14ac:dyDescent="0.2">
      <c r="A2503" t="s">
        <v>93</v>
      </c>
      <c r="B2503" t="s">
        <v>75</v>
      </c>
      <c r="C2503" s="1">
        <v>38717</v>
      </c>
      <c r="D2503">
        <v>298</v>
      </c>
      <c r="E2503">
        <v>3445</v>
      </c>
    </row>
    <row r="2504" spans="1:5" x14ac:dyDescent="0.2">
      <c r="A2504" t="s">
        <v>93</v>
      </c>
      <c r="B2504" t="s">
        <v>75</v>
      </c>
      <c r="C2504" s="1">
        <v>39082</v>
      </c>
      <c r="D2504">
        <v>305</v>
      </c>
      <c r="E2504">
        <v>3567</v>
      </c>
    </row>
    <row r="2505" spans="1:5" x14ac:dyDescent="0.2">
      <c r="A2505" t="s">
        <v>93</v>
      </c>
      <c r="B2505" t="s">
        <v>75</v>
      </c>
      <c r="C2505" s="1">
        <v>39447</v>
      </c>
      <c r="D2505">
        <v>296</v>
      </c>
      <c r="E2505">
        <v>3507</v>
      </c>
    </row>
    <row r="2506" spans="1:5" x14ac:dyDescent="0.2">
      <c r="A2506" t="s">
        <v>93</v>
      </c>
      <c r="B2506" t="s">
        <v>75</v>
      </c>
      <c r="C2506" s="1">
        <v>39813</v>
      </c>
      <c r="D2506">
        <v>289</v>
      </c>
      <c r="E2506">
        <v>3465</v>
      </c>
    </row>
    <row r="2507" spans="1:5" x14ac:dyDescent="0.2">
      <c r="A2507" t="s">
        <v>93</v>
      </c>
      <c r="B2507" t="s">
        <v>75</v>
      </c>
      <c r="C2507" s="1">
        <v>40178</v>
      </c>
      <c r="D2507">
        <v>275</v>
      </c>
      <c r="E2507">
        <v>3338</v>
      </c>
    </row>
    <row r="2508" spans="1:5" x14ac:dyDescent="0.2">
      <c r="A2508" t="s">
        <v>93</v>
      </c>
      <c r="B2508" t="s">
        <v>75</v>
      </c>
      <c r="C2508" s="1">
        <v>40543</v>
      </c>
      <c r="D2508">
        <v>265</v>
      </c>
      <c r="E2508">
        <v>3219</v>
      </c>
    </row>
    <row r="2509" spans="1:5" x14ac:dyDescent="0.2">
      <c r="A2509" t="s">
        <v>93</v>
      </c>
      <c r="B2509" t="s">
        <v>75</v>
      </c>
      <c r="C2509" s="1">
        <v>40908</v>
      </c>
      <c r="D2509">
        <v>246</v>
      </c>
      <c r="E2509">
        <v>3002</v>
      </c>
    </row>
    <row r="2510" spans="1:5" x14ac:dyDescent="0.2">
      <c r="A2510" t="s">
        <v>93</v>
      </c>
      <c r="B2510" t="s">
        <v>75</v>
      </c>
      <c r="C2510" s="1">
        <v>41274</v>
      </c>
      <c r="D2510">
        <v>248</v>
      </c>
      <c r="E2510">
        <v>2979</v>
      </c>
    </row>
    <row r="2511" spans="1:5" x14ac:dyDescent="0.2">
      <c r="A2511" t="s">
        <v>93</v>
      </c>
      <c r="B2511" t="s">
        <v>75</v>
      </c>
      <c r="C2511" s="1">
        <v>41639</v>
      </c>
      <c r="D2511">
        <v>242</v>
      </c>
      <c r="E2511">
        <v>2904</v>
      </c>
    </row>
    <row r="2512" spans="1:5" x14ac:dyDescent="0.2">
      <c r="A2512" t="s">
        <v>93</v>
      </c>
      <c r="B2512" t="s">
        <v>75</v>
      </c>
      <c r="C2512" s="1">
        <v>42004</v>
      </c>
      <c r="D2512">
        <v>232</v>
      </c>
      <c r="E2512">
        <v>2800</v>
      </c>
    </row>
    <row r="2513" spans="1:5" x14ac:dyDescent="0.2">
      <c r="A2513" t="s">
        <v>93</v>
      </c>
      <c r="B2513" t="s">
        <v>75</v>
      </c>
      <c r="C2513" s="1">
        <v>42369</v>
      </c>
      <c r="D2513">
        <v>208</v>
      </c>
      <c r="E2513">
        <v>2503</v>
      </c>
    </row>
    <row r="2514" spans="1:5" x14ac:dyDescent="0.2">
      <c r="A2514" t="s">
        <v>93</v>
      </c>
      <c r="B2514" t="s">
        <v>76</v>
      </c>
      <c r="C2514" s="1">
        <v>36891</v>
      </c>
      <c r="D2514">
        <v>56</v>
      </c>
      <c r="E2514">
        <v>630</v>
      </c>
    </row>
    <row r="2515" spans="1:5" x14ac:dyDescent="0.2">
      <c r="A2515" t="s">
        <v>93</v>
      </c>
      <c r="B2515" t="s">
        <v>76</v>
      </c>
      <c r="C2515" s="1">
        <v>37256</v>
      </c>
      <c r="D2515">
        <v>61</v>
      </c>
      <c r="E2515">
        <v>680</v>
      </c>
    </row>
    <row r="2516" spans="1:5" x14ac:dyDescent="0.2">
      <c r="A2516" t="s">
        <v>93</v>
      </c>
      <c r="B2516" t="s">
        <v>76</v>
      </c>
      <c r="C2516" s="1">
        <v>37621</v>
      </c>
      <c r="D2516">
        <v>56</v>
      </c>
      <c r="E2516">
        <v>622</v>
      </c>
    </row>
    <row r="2517" spans="1:5" x14ac:dyDescent="0.2">
      <c r="A2517" t="s">
        <v>93</v>
      </c>
      <c r="B2517" t="s">
        <v>76</v>
      </c>
      <c r="C2517" s="1">
        <v>37986</v>
      </c>
      <c r="D2517">
        <v>54</v>
      </c>
      <c r="E2517">
        <v>598</v>
      </c>
    </row>
    <row r="2518" spans="1:5" x14ac:dyDescent="0.2">
      <c r="A2518" t="s">
        <v>93</v>
      </c>
      <c r="B2518" t="s">
        <v>76</v>
      </c>
      <c r="C2518" s="1">
        <v>38352</v>
      </c>
      <c r="D2518">
        <v>51</v>
      </c>
      <c r="E2518">
        <v>566</v>
      </c>
    </row>
    <row r="2519" spans="1:5" x14ac:dyDescent="0.2">
      <c r="A2519" t="s">
        <v>93</v>
      </c>
      <c r="B2519" t="s">
        <v>76</v>
      </c>
      <c r="C2519" s="1">
        <v>38717</v>
      </c>
      <c r="D2519">
        <v>56</v>
      </c>
      <c r="E2519">
        <v>624</v>
      </c>
    </row>
    <row r="2520" spans="1:5" x14ac:dyDescent="0.2">
      <c r="A2520" t="s">
        <v>93</v>
      </c>
      <c r="B2520" t="s">
        <v>76</v>
      </c>
      <c r="C2520" s="1">
        <v>39082</v>
      </c>
      <c r="D2520">
        <v>48</v>
      </c>
      <c r="E2520">
        <v>550</v>
      </c>
    </row>
    <row r="2521" spans="1:5" x14ac:dyDescent="0.2">
      <c r="A2521" t="s">
        <v>93</v>
      </c>
      <c r="B2521" t="s">
        <v>76</v>
      </c>
      <c r="C2521" s="1">
        <v>39447</v>
      </c>
      <c r="D2521">
        <v>48</v>
      </c>
      <c r="E2521">
        <v>554</v>
      </c>
    </row>
    <row r="2522" spans="1:5" x14ac:dyDescent="0.2">
      <c r="A2522" t="s">
        <v>93</v>
      </c>
      <c r="B2522" t="s">
        <v>76</v>
      </c>
      <c r="C2522" s="1">
        <v>39813</v>
      </c>
      <c r="D2522">
        <v>54</v>
      </c>
      <c r="E2522">
        <v>620</v>
      </c>
    </row>
    <row r="2523" spans="1:5" x14ac:dyDescent="0.2">
      <c r="A2523" t="s">
        <v>93</v>
      </c>
      <c r="B2523" t="s">
        <v>76</v>
      </c>
      <c r="C2523" s="1">
        <v>40178</v>
      </c>
      <c r="D2523">
        <v>52</v>
      </c>
      <c r="E2523">
        <v>620</v>
      </c>
    </row>
    <row r="2524" spans="1:5" x14ac:dyDescent="0.2">
      <c r="A2524" t="s">
        <v>93</v>
      </c>
      <c r="B2524" t="s">
        <v>76</v>
      </c>
      <c r="C2524" s="1">
        <v>40543</v>
      </c>
      <c r="D2524">
        <v>56</v>
      </c>
      <c r="E2524">
        <v>666</v>
      </c>
    </row>
    <row r="2525" spans="1:5" x14ac:dyDescent="0.2">
      <c r="A2525" t="s">
        <v>93</v>
      </c>
      <c r="B2525" t="s">
        <v>76</v>
      </c>
      <c r="C2525" s="1">
        <v>40908</v>
      </c>
      <c r="D2525">
        <v>54</v>
      </c>
      <c r="E2525">
        <v>654</v>
      </c>
    </row>
    <row r="2526" spans="1:5" x14ac:dyDescent="0.2">
      <c r="A2526" t="s">
        <v>93</v>
      </c>
      <c r="B2526" t="s">
        <v>76</v>
      </c>
      <c r="C2526" s="1">
        <v>41274</v>
      </c>
      <c r="D2526">
        <v>51</v>
      </c>
      <c r="E2526">
        <v>624</v>
      </c>
    </row>
    <row r="2527" spans="1:5" x14ac:dyDescent="0.2">
      <c r="A2527" t="s">
        <v>93</v>
      </c>
      <c r="B2527" t="s">
        <v>76</v>
      </c>
      <c r="C2527" s="1">
        <v>41639</v>
      </c>
      <c r="D2527">
        <v>50</v>
      </c>
      <c r="E2527">
        <v>600</v>
      </c>
    </row>
    <row r="2528" spans="1:5" x14ac:dyDescent="0.2">
      <c r="A2528" t="s">
        <v>93</v>
      </c>
      <c r="B2528" t="s">
        <v>76</v>
      </c>
      <c r="C2528" s="1">
        <v>42004</v>
      </c>
      <c r="D2528">
        <v>49</v>
      </c>
      <c r="E2528">
        <v>594</v>
      </c>
    </row>
    <row r="2529" spans="1:5" x14ac:dyDescent="0.2">
      <c r="A2529" t="s">
        <v>93</v>
      </c>
      <c r="B2529" t="s">
        <v>76</v>
      </c>
      <c r="C2529" s="1">
        <v>42369</v>
      </c>
      <c r="D2529">
        <v>49</v>
      </c>
      <c r="E2529">
        <v>596</v>
      </c>
    </row>
    <row r="2530" spans="1:5" x14ac:dyDescent="0.2">
      <c r="A2530" t="s">
        <v>93</v>
      </c>
      <c r="B2530" t="s">
        <v>77</v>
      </c>
      <c r="C2530" s="1">
        <v>36891</v>
      </c>
      <c r="D2530">
        <v>480</v>
      </c>
      <c r="E2530">
        <v>5430</v>
      </c>
    </row>
    <row r="2531" spans="1:5" x14ac:dyDescent="0.2">
      <c r="A2531" t="s">
        <v>93</v>
      </c>
      <c r="B2531" t="s">
        <v>77</v>
      </c>
      <c r="C2531" s="1">
        <v>37256</v>
      </c>
      <c r="D2531">
        <v>464</v>
      </c>
      <c r="E2531">
        <v>5276</v>
      </c>
    </row>
    <row r="2532" spans="1:5" x14ac:dyDescent="0.2">
      <c r="A2532" t="s">
        <v>93</v>
      </c>
      <c r="B2532" t="s">
        <v>77</v>
      </c>
      <c r="C2532" s="1">
        <v>37621</v>
      </c>
      <c r="D2532">
        <v>460</v>
      </c>
      <c r="E2532">
        <v>5262</v>
      </c>
    </row>
    <row r="2533" spans="1:5" x14ac:dyDescent="0.2">
      <c r="A2533" t="s">
        <v>93</v>
      </c>
      <c r="B2533" t="s">
        <v>77</v>
      </c>
      <c r="C2533" s="1">
        <v>37986</v>
      </c>
      <c r="D2533">
        <v>442</v>
      </c>
      <c r="E2533">
        <v>5114</v>
      </c>
    </row>
    <row r="2534" spans="1:5" x14ac:dyDescent="0.2">
      <c r="A2534" t="s">
        <v>93</v>
      </c>
      <c r="B2534" t="s">
        <v>77</v>
      </c>
      <c r="C2534" s="1">
        <v>38352</v>
      </c>
      <c r="D2534">
        <v>434</v>
      </c>
      <c r="E2534">
        <v>5097</v>
      </c>
    </row>
    <row r="2535" spans="1:5" x14ac:dyDescent="0.2">
      <c r="A2535" t="s">
        <v>93</v>
      </c>
      <c r="B2535" t="s">
        <v>77</v>
      </c>
      <c r="C2535" s="1">
        <v>38717</v>
      </c>
      <c r="D2535">
        <v>411</v>
      </c>
      <c r="E2535">
        <v>4833</v>
      </c>
    </row>
    <row r="2536" spans="1:5" x14ac:dyDescent="0.2">
      <c r="A2536" t="s">
        <v>93</v>
      </c>
      <c r="B2536" t="s">
        <v>77</v>
      </c>
      <c r="C2536" s="1">
        <v>39082</v>
      </c>
      <c r="D2536">
        <v>395</v>
      </c>
      <c r="E2536">
        <v>4683</v>
      </c>
    </row>
    <row r="2537" spans="1:5" x14ac:dyDescent="0.2">
      <c r="A2537" t="s">
        <v>93</v>
      </c>
      <c r="B2537" t="s">
        <v>77</v>
      </c>
      <c r="C2537" s="1">
        <v>39447</v>
      </c>
      <c r="D2537">
        <v>381</v>
      </c>
      <c r="E2537">
        <v>4530</v>
      </c>
    </row>
    <row r="2538" spans="1:5" x14ac:dyDescent="0.2">
      <c r="A2538" t="s">
        <v>93</v>
      </c>
      <c r="B2538" t="s">
        <v>77</v>
      </c>
      <c r="C2538" s="1">
        <v>39813</v>
      </c>
      <c r="D2538">
        <v>363</v>
      </c>
      <c r="E2538">
        <v>4364</v>
      </c>
    </row>
    <row r="2539" spans="1:5" x14ac:dyDescent="0.2">
      <c r="A2539" t="s">
        <v>93</v>
      </c>
      <c r="B2539" t="s">
        <v>77</v>
      </c>
      <c r="C2539" s="1">
        <v>40178</v>
      </c>
      <c r="D2539">
        <v>342</v>
      </c>
      <c r="E2539">
        <v>4163</v>
      </c>
    </row>
    <row r="2540" spans="1:5" x14ac:dyDescent="0.2">
      <c r="A2540" t="s">
        <v>93</v>
      </c>
      <c r="B2540" t="s">
        <v>77</v>
      </c>
      <c r="C2540" s="1">
        <v>40543</v>
      </c>
      <c r="D2540">
        <v>329</v>
      </c>
      <c r="E2540">
        <v>4004</v>
      </c>
    </row>
    <row r="2541" spans="1:5" x14ac:dyDescent="0.2">
      <c r="A2541" t="s">
        <v>93</v>
      </c>
      <c r="B2541" t="s">
        <v>77</v>
      </c>
      <c r="C2541" s="1">
        <v>40908</v>
      </c>
      <c r="D2541">
        <v>325</v>
      </c>
      <c r="E2541">
        <v>3953</v>
      </c>
    </row>
    <row r="2542" spans="1:5" x14ac:dyDescent="0.2">
      <c r="A2542" t="s">
        <v>93</v>
      </c>
      <c r="B2542" t="s">
        <v>77</v>
      </c>
      <c r="C2542" s="1">
        <v>41274</v>
      </c>
      <c r="D2542">
        <v>302</v>
      </c>
      <c r="E2542">
        <v>3671</v>
      </c>
    </row>
    <row r="2543" spans="1:5" x14ac:dyDescent="0.2">
      <c r="A2543" t="s">
        <v>93</v>
      </c>
      <c r="B2543" t="s">
        <v>77</v>
      </c>
      <c r="C2543" s="1">
        <v>41639</v>
      </c>
      <c r="D2543">
        <v>280</v>
      </c>
      <c r="E2543">
        <v>3414</v>
      </c>
    </row>
    <row r="2544" spans="1:5" x14ac:dyDescent="0.2">
      <c r="A2544" t="s">
        <v>93</v>
      </c>
      <c r="B2544" t="s">
        <v>77</v>
      </c>
      <c r="C2544" s="1">
        <v>42004</v>
      </c>
      <c r="D2544">
        <v>256</v>
      </c>
      <c r="E2544">
        <v>3116</v>
      </c>
    </row>
    <row r="2545" spans="1:5" x14ac:dyDescent="0.2">
      <c r="A2545" t="s">
        <v>93</v>
      </c>
      <c r="B2545" t="s">
        <v>77</v>
      </c>
      <c r="C2545" s="1">
        <v>42369</v>
      </c>
      <c r="D2545">
        <v>244</v>
      </c>
      <c r="E2545">
        <v>2926</v>
      </c>
    </row>
    <row r="2546" spans="1:5" x14ac:dyDescent="0.2">
      <c r="A2546" t="s">
        <v>93</v>
      </c>
      <c r="B2546" t="s">
        <v>78</v>
      </c>
      <c r="C2546" s="1">
        <v>36891</v>
      </c>
      <c r="D2546">
        <v>569</v>
      </c>
      <c r="E2546">
        <v>6468</v>
      </c>
    </row>
    <row r="2547" spans="1:5" x14ac:dyDescent="0.2">
      <c r="A2547" t="s">
        <v>93</v>
      </c>
      <c r="B2547" t="s">
        <v>78</v>
      </c>
      <c r="C2547" s="1">
        <v>37256</v>
      </c>
      <c r="D2547">
        <v>574</v>
      </c>
      <c r="E2547">
        <v>6495</v>
      </c>
    </row>
    <row r="2548" spans="1:5" x14ac:dyDescent="0.2">
      <c r="A2548" t="s">
        <v>93</v>
      </c>
      <c r="B2548" t="s">
        <v>78</v>
      </c>
      <c r="C2548" s="1">
        <v>37621</v>
      </c>
      <c r="D2548">
        <v>586</v>
      </c>
      <c r="E2548">
        <v>6606</v>
      </c>
    </row>
    <row r="2549" spans="1:5" x14ac:dyDescent="0.2">
      <c r="A2549" t="s">
        <v>93</v>
      </c>
      <c r="B2549" t="s">
        <v>78</v>
      </c>
      <c r="C2549" s="1">
        <v>37986</v>
      </c>
      <c r="D2549">
        <v>573</v>
      </c>
      <c r="E2549">
        <v>6468</v>
      </c>
    </row>
    <row r="2550" spans="1:5" x14ac:dyDescent="0.2">
      <c r="A2550" t="s">
        <v>93</v>
      </c>
      <c r="B2550" t="s">
        <v>78</v>
      </c>
      <c r="C2550" s="1">
        <v>38352</v>
      </c>
      <c r="D2550">
        <v>545</v>
      </c>
      <c r="E2550">
        <v>6247</v>
      </c>
    </row>
    <row r="2551" spans="1:5" x14ac:dyDescent="0.2">
      <c r="A2551" t="s">
        <v>93</v>
      </c>
      <c r="B2551" t="s">
        <v>78</v>
      </c>
      <c r="C2551" s="1">
        <v>38717</v>
      </c>
      <c r="D2551">
        <v>556</v>
      </c>
      <c r="E2551">
        <v>6378</v>
      </c>
    </row>
    <row r="2552" spans="1:5" x14ac:dyDescent="0.2">
      <c r="A2552" t="s">
        <v>93</v>
      </c>
      <c r="B2552" t="s">
        <v>78</v>
      </c>
      <c r="C2552" s="1">
        <v>39082</v>
      </c>
      <c r="D2552">
        <v>555</v>
      </c>
      <c r="E2552">
        <v>6396</v>
      </c>
    </row>
    <row r="2553" spans="1:5" x14ac:dyDescent="0.2">
      <c r="A2553" t="s">
        <v>93</v>
      </c>
      <c r="B2553" t="s">
        <v>78</v>
      </c>
      <c r="C2553" s="1">
        <v>39447</v>
      </c>
      <c r="D2553">
        <v>549</v>
      </c>
      <c r="E2553">
        <v>6338</v>
      </c>
    </row>
    <row r="2554" spans="1:5" x14ac:dyDescent="0.2">
      <c r="A2554" t="s">
        <v>93</v>
      </c>
      <c r="B2554" t="s">
        <v>78</v>
      </c>
      <c r="C2554" s="1">
        <v>39813</v>
      </c>
      <c r="D2554">
        <v>550</v>
      </c>
      <c r="E2554">
        <v>6434</v>
      </c>
    </row>
    <row r="2555" spans="1:5" x14ac:dyDescent="0.2">
      <c r="A2555" t="s">
        <v>93</v>
      </c>
      <c r="B2555" t="s">
        <v>78</v>
      </c>
      <c r="C2555" s="1">
        <v>40178</v>
      </c>
      <c r="D2555">
        <v>540</v>
      </c>
      <c r="E2555">
        <v>6329</v>
      </c>
    </row>
    <row r="2556" spans="1:5" x14ac:dyDescent="0.2">
      <c r="A2556" t="s">
        <v>93</v>
      </c>
      <c r="B2556" t="s">
        <v>78</v>
      </c>
      <c r="C2556" s="1">
        <v>40543</v>
      </c>
      <c r="D2556">
        <v>532</v>
      </c>
      <c r="E2556">
        <v>6244</v>
      </c>
    </row>
    <row r="2557" spans="1:5" x14ac:dyDescent="0.2">
      <c r="A2557" t="s">
        <v>93</v>
      </c>
      <c r="B2557" t="s">
        <v>78</v>
      </c>
      <c r="C2557" s="1">
        <v>40908</v>
      </c>
      <c r="D2557">
        <v>521</v>
      </c>
      <c r="E2557">
        <v>6144</v>
      </c>
    </row>
    <row r="2558" spans="1:5" x14ac:dyDescent="0.2">
      <c r="A2558" t="s">
        <v>93</v>
      </c>
      <c r="B2558" t="s">
        <v>78</v>
      </c>
      <c r="C2558" s="1">
        <v>41274</v>
      </c>
      <c r="D2558">
        <v>503</v>
      </c>
      <c r="E2558">
        <v>5942</v>
      </c>
    </row>
    <row r="2559" spans="1:5" x14ac:dyDescent="0.2">
      <c r="A2559" t="s">
        <v>93</v>
      </c>
      <c r="B2559" t="s">
        <v>78</v>
      </c>
      <c r="C2559" s="1">
        <v>41639</v>
      </c>
      <c r="D2559">
        <v>469</v>
      </c>
      <c r="E2559">
        <v>5567</v>
      </c>
    </row>
    <row r="2560" spans="1:5" x14ac:dyDescent="0.2">
      <c r="A2560" t="s">
        <v>93</v>
      </c>
      <c r="B2560" t="s">
        <v>78</v>
      </c>
      <c r="C2560" s="1">
        <v>42004</v>
      </c>
      <c r="D2560">
        <v>441</v>
      </c>
      <c r="E2560">
        <v>5224</v>
      </c>
    </row>
    <row r="2561" spans="1:5" x14ac:dyDescent="0.2">
      <c r="A2561" t="s">
        <v>93</v>
      </c>
      <c r="B2561" t="s">
        <v>78</v>
      </c>
      <c r="C2561" s="1">
        <v>42369</v>
      </c>
      <c r="D2561">
        <v>417</v>
      </c>
      <c r="E2561">
        <v>4946</v>
      </c>
    </row>
    <row r="2562" spans="1:5" x14ac:dyDescent="0.2">
      <c r="A2562" t="s">
        <v>93</v>
      </c>
      <c r="B2562" t="s">
        <v>79</v>
      </c>
      <c r="C2562" s="1">
        <v>36891</v>
      </c>
      <c r="D2562">
        <v>168</v>
      </c>
      <c r="E2562">
        <v>1934</v>
      </c>
    </row>
    <row r="2563" spans="1:5" x14ac:dyDescent="0.2">
      <c r="A2563" t="s">
        <v>93</v>
      </c>
      <c r="B2563" t="s">
        <v>79</v>
      </c>
      <c r="C2563" s="1">
        <v>37256</v>
      </c>
      <c r="D2563">
        <v>176</v>
      </c>
      <c r="E2563">
        <v>2017</v>
      </c>
    </row>
    <row r="2564" spans="1:5" x14ac:dyDescent="0.2">
      <c r="A2564" t="s">
        <v>93</v>
      </c>
      <c r="B2564" t="s">
        <v>79</v>
      </c>
      <c r="C2564" s="1">
        <v>37621</v>
      </c>
      <c r="D2564">
        <v>163</v>
      </c>
      <c r="E2564">
        <v>1896</v>
      </c>
    </row>
    <row r="2565" spans="1:5" x14ac:dyDescent="0.2">
      <c r="A2565" t="s">
        <v>93</v>
      </c>
      <c r="B2565" t="s">
        <v>79</v>
      </c>
      <c r="C2565" s="1">
        <v>37986</v>
      </c>
      <c r="D2565">
        <v>183</v>
      </c>
      <c r="E2565">
        <v>2130</v>
      </c>
    </row>
    <row r="2566" spans="1:5" x14ac:dyDescent="0.2">
      <c r="A2566" t="s">
        <v>93</v>
      </c>
      <c r="B2566" t="s">
        <v>79</v>
      </c>
      <c r="C2566" s="1">
        <v>38352</v>
      </c>
      <c r="D2566">
        <v>178</v>
      </c>
      <c r="E2566">
        <v>2066</v>
      </c>
    </row>
    <row r="2567" spans="1:5" x14ac:dyDescent="0.2">
      <c r="A2567" t="s">
        <v>93</v>
      </c>
      <c r="B2567" t="s">
        <v>79</v>
      </c>
      <c r="C2567" s="1">
        <v>38717</v>
      </c>
      <c r="D2567">
        <v>182</v>
      </c>
      <c r="E2567">
        <v>2116</v>
      </c>
    </row>
    <row r="2568" spans="1:5" x14ac:dyDescent="0.2">
      <c r="A2568" t="s">
        <v>93</v>
      </c>
      <c r="B2568" t="s">
        <v>79</v>
      </c>
      <c r="C2568" s="1">
        <v>39082</v>
      </c>
      <c r="D2568">
        <v>179</v>
      </c>
      <c r="E2568">
        <v>2092</v>
      </c>
    </row>
    <row r="2569" spans="1:5" x14ac:dyDescent="0.2">
      <c r="A2569" t="s">
        <v>93</v>
      </c>
      <c r="B2569" t="s">
        <v>79</v>
      </c>
      <c r="C2569" s="1">
        <v>39447</v>
      </c>
      <c r="D2569">
        <v>179</v>
      </c>
      <c r="E2569">
        <v>2091</v>
      </c>
    </row>
    <row r="2570" spans="1:5" x14ac:dyDescent="0.2">
      <c r="A2570" t="s">
        <v>93</v>
      </c>
      <c r="B2570" t="s">
        <v>79</v>
      </c>
      <c r="C2570" s="1">
        <v>39813</v>
      </c>
      <c r="D2570">
        <v>179</v>
      </c>
      <c r="E2570">
        <v>2128</v>
      </c>
    </row>
    <row r="2571" spans="1:5" x14ac:dyDescent="0.2">
      <c r="A2571" t="s">
        <v>93</v>
      </c>
      <c r="B2571" t="s">
        <v>79</v>
      </c>
      <c r="C2571" s="1">
        <v>40178</v>
      </c>
      <c r="D2571">
        <v>171</v>
      </c>
      <c r="E2571">
        <v>2054</v>
      </c>
    </row>
    <row r="2572" spans="1:5" x14ac:dyDescent="0.2">
      <c r="A2572" t="s">
        <v>93</v>
      </c>
      <c r="B2572" t="s">
        <v>79</v>
      </c>
      <c r="C2572" s="1">
        <v>40543</v>
      </c>
      <c r="D2572">
        <v>168</v>
      </c>
      <c r="E2572">
        <v>2008</v>
      </c>
    </row>
    <row r="2573" spans="1:5" x14ac:dyDescent="0.2">
      <c r="A2573" t="s">
        <v>93</v>
      </c>
      <c r="B2573" t="s">
        <v>79</v>
      </c>
      <c r="C2573" s="1">
        <v>40908</v>
      </c>
      <c r="D2573">
        <v>155</v>
      </c>
      <c r="E2573">
        <v>1871</v>
      </c>
    </row>
    <row r="2574" spans="1:5" x14ac:dyDescent="0.2">
      <c r="A2574" t="s">
        <v>93</v>
      </c>
      <c r="B2574" t="s">
        <v>79</v>
      </c>
      <c r="C2574" s="1">
        <v>41274</v>
      </c>
      <c r="D2574">
        <v>148</v>
      </c>
      <c r="E2574">
        <v>1798</v>
      </c>
    </row>
    <row r="2575" spans="1:5" x14ac:dyDescent="0.2">
      <c r="A2575" t="s">
        <v>93</v>
      </c>
      <c r="B2575" t="s">
        <v>79</v>
      </c>
      <c r="C2575" s="1">
        <v>41639</v>
      </c>
      <c r="D2575">
        <v>143</v>
      </c>
      <c r="E2575">
        <v>1722</v>
      </c>
    </row>
    <row r="2576" spans="1:5" x14ac:dyDescent="0.2">
      <c r="A2576" t="s">
        <v>93</v>
      </c>
      <c r="B2576" t="s">
        <v>79</v>
      </c>
      <c r="C2576" s="1">
        <v>42004</v>
      </c>
      <c r="D2576">
        <v>134</v>
      </c>
      <c r="E2576">
        <v>1616</v>
      </c>
    </row>
    <row r="2577" spans="1:5" x14ac:dyDescent="0.2">
      <c r="A2577" t="s">
        <v>93</v>
      </c>
      <c r="B2577" t="s">
        <v>79</v>
      </c>
      <c r="C2577" s="1">
        <v>42369</v>
      </c>
      <c r="D2577">
        <v>130</v>
      </c>
      <c r="E2577">
        <v>1556</v>
      </c>
    </row>
    <row r="2578" spans="1:5" x14ac:dyDescent="0.2">
      <c r="A2578" t="s">
        <v>93</v>
      </c>
      <c r="B2578" t="s">
        <v>80</v>
      </c>
      <c r="C2578" s="1">
        <v>36891</v>
      </c>
      <c r="D2578">
        <v>38</v>
      </c>
      <c r="E2578">
        <v>454</v>
      </c>
    </row>
    <row r="2579" spans="1:5" x14ac:dyDescent="0.2">
      <c r="A2579" t="s">
        <v>93</v>
      </c>
      <c r="B2579" t="s">
        <v>80</v>
      </c>
      <c r="C2579" s="1">
        <v>37256</v>
      </c>
      <c r="D2579">
        <v>39</v>
      </c>
      <c r="E2579">
        <v>466</v>
      </c>
    </row>
    <row r="2580" spans="1:5" x14ac:dyDescent="0.2">
      <c r="A2580" t="s">
        <v>93</v>
      </c>
      <c r="B2580" t="s">
        <v>80</v>
      </c>
      <c r="C2580" s="1">
        <v>37621</v>
      </c>
      <c r="D2580">
        <v>40</v>
      </c>
      <c r="E2580">
        <v>480</v>
      </c>
    </row>
    <row r="2581" spans="1:5" x14ac:dyDescent="0.2">
      <c r="A2581" t="s">
        <v>93</v>
      </c>
      <c r="B2581" t="s">
        <v>80</v>
      </c>
      <c r="C2581" s="1">
        <v>37986</v>
      </c>
      <c r="D2581">
        <v>37</v>
      </c>
      <c r="E2581">
        <v>448</v>
      </c>
    </row>
    <row r="2582" spans="1:5" x14ac:dyDescent="0.2">
      <c r="A2582" t="s">
        <v>93</v>
      </c>
      <c r="B2582" t="s">
        <v>80</v>
      </c>
      <c r="C2582" s="1">
        <v>38352</v>
      </c>
      <c r="D2582">
        <v>34</v>
      </c>
      <c r="E2582">
        <v>418</v>
      </c>
    </row>
    <row r="2583" spans="1:5" x14ac:dyDescent="0.2">
      <c r="A2583" t="s">
        <v>93</v>
      </c>
      <c r="B2583" t="s">
        <v>80</v>
      </c>
      <c r="C2583" s="1">
        <v>38717</v>
      </c>
      <c r="D2583">
        <v>30</v>
      </c>
      <c r="E2583">
        <v>364</v>
      </c>
    </row>
    <row r="2584" spans="1:5" x14ac:dyDescent="0.2">
      <c r="A2584" t="s">
        <v>93</v>
      </c>
      <c r="B2584" t="s">
        <v>80</v>
      </c>
      <c r="C2584" s="1">
        <v>39082</v>
      </c>
      <c r="D2584">
        <v>31</v>
      </c>
      <c r="E2584">
        <v>381</v>
      </c>
    </row>
    <row r="2585" spans="1:5" x14ac:dyDescent="0.2">
      <c r="A2585" t="s">
        <v>93</v>
      </c>
      <c r="B2585" t="s">
        <v>80</v>
      </c>
      <c r="C2585" s="1">
        <v>39447</v>
      </c>
      <c r="D2585">
        <v>33</v>
      </c>
      <c r="E2585">
        <v>401</v>
      </c>
    </row>
    <row r="2586" spans="1:5" x14ac:dyDescent="0.2">
      <c r="A2586" t="s">
        <v>93</v>
      </c>
      <c r="B2586" t="s">
        <v>80</v>
      </c>
      <c r="C2586" s="1">
        <v>39813</v>
      </c>
      <c r="D2586">
        <v>31</v>
      </c>
      <c r="E2586">
        <v>381</v>
      </c>
    </row>
    <row r="2587" spans="1:5" x14ac:dyDescent="0.2">
      <c r="A2587" t="s">
        <v>93</v>
      </c>
      <c r="B2587" t="s">
        <v>80</v>
      </c>
      <c r="C2587" s="1">
        <v>40178</v>
      </c>
      <c r="D2587">
        <v>38</v>
      </c>
      <c r="E2587">
        <v>458</v>
      </c>
    </row>
    <row r="2588" spans="1:5" x14ac:dyDescent="0.2">
      <c r="A2588" t="s">
        <v>93</v>
      </c>
      <c r="B2588" t="s">
        <v>80</v>
      </c>
      <c r="C2588" s="1">
        <v>40543</v>
      </c>
      <c r="D2588">
        <v>35</v>
      </c>
      <c r="E2588">
        <v>432</v>
      </c>
    </row>
    <row r="2589" spans="1:5" x14ac:dyDescent="0.2">
      <c r="A2589" t="s">
        <v>93</v>
      </c>
      <c r="B2589" t="s">
        <v>80</v>
      </c>
      <c r="C2589" s="1">
        <v>40908</v>
      </c>
      <c r="D2589">
        <v>38</v>
      </c>
      <c r="E2589">
        <v>470</v>
      </c>
    </row>
    <row r="2590" spans="1:5" x14ac:dyDescent="0.2">
      <c r="A2590" t="s">
        <v>93</v>
      </c>
      <c r="B2590" t="s">
        <v>80</v>
      </c>
      <c r="C2590" s="1">
        <v>41274</v>
      </c>
      <c r="D2590">
        <v>36</v>
      </c>
      <c r="E2590">
        <v>448</v>
      </c>
    </row>
    <row r="2591" spans="1:5" x14ac:dyDescent="0.2">
      <c r="A2591" t="s">
        <v>93</v>
      </c>
      <c r="B2591" t="s">
        <v>80</v>
      </c>
      <c r="C2591" s="1">
        <v>41639</v>
      </c>
      <c r="D2591">
        <v>32</v>
      </c>
      <c r="E2591">
        <v>396</v>
      </c>
    </row>
    <row r="2592" spans="1:5" x14ac:dyDescent="0.2">
      <c r="A2592" t="s">
        <v>93</v>
      </c>
      <c r="B2592" t="s">
        <v>80</v>
      </c>
      <c r="C2592" s="1">
        <v>42004</v>
      </c>
      <c r="D2592">
        <v>33</v>
      </c>
      <c r="E2592">
        <v>402</v>
      </c>
    </row>
    <row r="2593" spans="1:5" x14ac:dyDescent="0.2">
      <c r="A2593" t="s">
        <v>93</v>
      </c>
      <c r="B2593" t="s">
        <v>80</v>
      </c>
      <c r="C2593" s="1">
        <v>42369</v>
      </c>
      <c r="D2593">
        <v>25</v>
      </c>
      <c r="E2593">
        <v>310</v>
      </c>
    </row>
    <row r="2594" spans="1:5" x14ac:dyDescent="0.2">
      <c r="A2594" t="s">
        <v>93</v>
      </c>
      <c r="B2594" t="s">
        <v>81</v>
      </c>
      <c r="C2594" s="1">
        <v>36891</v>
      </c>
      <c r="D2594">
        <v>59</v>
      </c>
      <c r="E2594">
        <v>652</v>
      </c>
    </row>
    <row r="2595" spans="1:5" x14ac:dyDescent="0.2">
      <c r="A2595" t="s">
        <v>93</v>
      </c>
      <c r="B2595" t="s">
        <v>81</v>
      </c>
      <c r="C2595" s="1">
        <v>37256</v>
      </c>
      <c r="D2595">
        <v>61</v>
      </c>
      <c r="E2595">
        <v>676</v>
      </c>
    </row>
    <row r="2596" spans="1:5" x14ac:dyDescent="0.2">
      <c r="A2596" t="s">
        <v>93</v>
      </c>
      <c r="B2596" t="s">
        <v>81</v>
      </c>
      <c r="C2596" s="1">
        <v>37621</v>
      </c>
      <c r="D2596">
        <v>61</v>
      </c>
      <c r="E2596">
        <v>678</v>
      </c>
    </row>
    <row r="2597" spans="1:5" x14ac:dyDescent="0.2">
      <c r="A2597" t="s">
        <v>93</v>
      </c>
      <c r="B2597" t="s">
        <v>81</v>
      </c>
      <c r="C2597" s="1">
        <v>37986</v>
      </c>
      <c r="D2597">
        <v>57</v>
      </c>
      <c r="E2597">
        <v>644</v>
      </c>
    </row>
    <row r="2598" spans="1:5" x14ac:dyDescent="0.2">
      <c r="A2598" t="s">
        <v>93</v>
      </c>
      <c r="B2598" t="s">
        <v>81</v>
      </c>
      <c r="C2598" s="1">
        <v>38352</v>
      </c>
      <c r="D2598">
        <v>55</v>
      </c>
      <c r="E2598">
        <v>622</v>
      </c>
    </row>
    <row r="2599" spans="1:5" x14ac:dyDescent="0.2">
      <c r="A2599" t="s">
        <v>93</v>
      </c>
      <c r="B2599" t="s">
        <v>81</v>
      </c>
      <c r="C2599" s="1">
        <v>38717</v>
      </c>
      <c r="D2599">
        <v>54</v>
      </c>
      <c r="E2599">
        <v>610</v>
      </c>
    </row>
    <row r="2600" spans="1:5" x14ac:dyDescent="0.2">
      <c r="A2600" t="s">
        <v>93</v>
      </c>
      <c r="B2600" t="s">
        <v>81</v>
      </c>
      <c r="C2600" s="1">
        <v>39082</v>
      </c>
      <c r="D2600">
        <v>50</v>
      </c>
      <c r="E2600">
        <v>568</v>
      </c>
    </row>
    <row r="2601" spans="1:5" x14ac:dyDescent="0.2">
      <c r="A2601" t="s">
        <v>93</v>
      </c>
      <c r="B2601" t="s">
        <v>81</v>
      </c>
      <c r="C2601" s="1">
        <v>39447</v>
      </c>
      <c r="D2601">
        <v>51</v>
      </c>
      <c r="E2601">
        <v>590</v>
      </c>
    </row>
    <row r="2602" spans="1:5" x14ac:dyDescent="0.2">
      <c r="A2602" t="s">
        <v>93</v>
      </c>
      <c r="B2602" t="s">
        <v>81</v>
      </c>
      <c r="C2602" s="1">
        <v>39813</v>
      </c>
      <c r="D2602">
        <v>48</v>
      </c>
      <c r="E2602">
        <v>556</v>
      </c>
    </row>
    <row r="2603" spans="1:5" x14ac:dyDescent="0.2">
      <c r="A2603" t="s">
        <v>93</v>
      </c>
      <c r="B2603" t="s">
        <v>81</v>
      </c>
      <c r="C2603" s="1">
        <v>40178</v>
      </c>
      <c r="D2603">
        <v>46</v>
      </c>
      <c r="E2603">
        <v>540</v>
      </c>
    </row>
    <row r="2604" spans="1:5" x14ac:dyDescent="0.2">
      <c r="A2604" t="s">
        <v>93</v>
      </c>
      <c r="B2604" t="s">
        <v>81</v>
      </c>
      <c r="C2604" s="1">
        <v>40543</v>
      </c>
      <c r="D2604">
        <v>38</v>
      </c>
      <c r="E2604">
        <v>462</v>
      </c>
    </row>
    <row r="2605" spans="1:5" x14ac:dyDescent="0.2">
      <c r="A2605" t="s">
        <v>93</v>
      </c>
      <c r="B2605" t="s">
        <v>81</v>
      </c>
      <c r="C2605" s="1">
        <v>40908</v>
      </c>
      <c r="D2605">
        <v>39</v>
      </c>
      <c r="E2605">
        <v>466</v>
      </c>
    </row>
    <row r="2606" spans="1:5" x14ac:dyDescent="0.2">
      <c r="A2606" t="s">
        <v>93</v>
      </c>
      <c r="B2606" t="s">
        <v>81</v>
      </c>
      <c r="C2606" s="1">
        <v>41274</v>
      </c>
      <c r="D2606">
        <v>39</v>
      </c>
      <c r="E2606">
        <v>462</v>
      </c>
    </row>
    <row r="2607" spans="1:5" x14ac:dyDescent="0.2">
      <c r="A2607" t="s">
        <v>93</v>
      </c>
      <c r="B2607" t="s">
        <v>81</v>
      </c>
      <c r="C2607" s="1">
        <v>41639</v>
      </c>
      <c r="D2607">
        <v>34</v>
      </c>
      <c r="E2607">
        <v>410</v>
      </c>
    </row>
    <row r="2608" spans="1:5" x14ac:dyDescent="0.2">
      <c r="A2608" t="s">
        <v>93</v>
      </c>
      <c r="B2608" t="s">
        <v>81</v>
      </c>
      <c r="C2608" s="1">
        <v>42004</v>
      </c>
      <c r="D2608">
        <v>30</v>
      </c>
      <c r="E2608">
        <v>354</v>
      </c>
    </row>
    <row r="2609" spans="1:5" x14ac:dyDescent="0.2">
      <c r="A2609" t="s">
        <v>93</v>
      </c>
      <c r="B2609" t="s">
        <v>81</v>
      </c>
      <c r="C2609" s="1">
        <v>42369</v>
      </c>
      <c r="D2609">
        <v>30</v>
      </c>
      <c r="E2609">
        <v>350</v>
      </c>
    </row>
    <row r="2610" spans="1:5" x14ac:dyDescent="0.2">
      <c r="A2610" t="s">
        <v>93</v>
      </c>
      <c r="B2610" t="s">
        <v>82</v>
      </c>
      <c r="C2610" s="1">
        <v>36891</v>
      </c>
      <c r="D2610">
        <v>65</v>
      </c>
      <c r="E2610">
        <v>772</v>
      </c>
    </row>
    <row r="2611" spans="1:5" x14ac:dyDescent="0.2">
      <c r="A2611" t="s">
        <v>93</v>
      </c>
      <c r="B2611" t="s">
        <v>82</v>
      </c>
      <c r="C2611" s="1">
        <v>37256</v>
      </c>
      <c r="D2611">
        <v>71</v>
      </c>
      <c r="E2611">
        <v>832</v>
      </c>
    </row>
    <row r="2612" spans="1:5" x14ac:dyDescent="0.2">
      <c r="A2612" t="s">
        <v>93</v>
      </c>
      <c r="B2612" t="s">
        <v>82</v>
      </c>
      <c r="C2612" s="1">
        <v>37621</v>
      </c>
      <c r="D2612">
        <v>65</v>
      </c>
      <c r="E2612">
        <v>762</v>
      </c>
    </row>
    <row r="2613" spans="1:5" x14ac:dyDescent="0.2">
      <c r="A2613" t="s">
        <v>93</v>
      </c>
      <c r="B2613" t="s">
        <v>82</v>
      </c>
      <c r="C2613" s="1">
        <v>37986</v>
      </c>
      <c r="D2613">
        <v>66</v>
      </c>
      <c r="E2613">
        <v>770</v>
      </c>
    </row>
    <row r="2614" spans="1:5" x14ac:dyDescent="0.2">
      <c r="A2614" t="s">
        <v>93</v>
      </c>
      <c r="B2614" t="s">
        <v>82</v>
      </c>
      <c r="C2614" s="1">
        <v>38352</v>
      </c>
      <c r="D2614">
        <v>61</v>
      </c>
      <c r="E2614">
        <v>714</v>
      </c>
    </row>
    <row r="2615" spans="1:5" x14ac:dyDescent="0.2">
      <c r="A2615" t="s">
        <v>93</v>
      </c>
      <c r="B2615" t="s">
        <v>82</v>
      </c>
      <c r="C2615" s="1">
        <v>38717</v>
      </c>
      <c r="D2615">
        <v>56</v>
      </c>
      <c r="E2615">
        <v>680</v>
      </c>
    </row>
    <row r="2616" spans="1:5" x14ac:dyDescent="0.2">
      <c r="A2616" t="s">
        <v>93</v>
      </c>
      <c r="B2616" t="s">
        <v>82</v>
      </c>
      <c r="C2616" s="1">
        <v>39082</v>
      </c>
      <c r="D2616">
        <v>47</v>
      </c>
      <c r="E2616">
        <v>580</v>
      </c>
    </row>
    <row r="2617" spans="1:5" x14ac:dyDescent="0.2">
      <c r="A2617" t="s">
        <v>93</v>
      </c>
      <c r="B2617" t="s">
        <v>82</v>
      </c>
      <c r="C2617" s="1">
        <v>39447</v>
      </c>
      <c r="D2617">
        <v>46</v>
      </c>
      <c r="E2617">
        <v>562</v>
      </c>
    </row>
    <row r="2618" spans="1:5" x14ac:dyDescent="0.2">
      <c r="A2618" t="s">
        <v>93</v>
      </c>
      <c r="B2618" t="s">
        <v>82</v>
      </c>
      <c r="C2618" s="1">
        <v>39813</v>
      </c>
      <c r="D2618">
        <v>49</v>
      </c>
      <c r="E2618">
        <v>596</v>
      </c>
    </row>
    <row r="2619" spans="1:5" x14ac:dyDescent="0.2">
      <c r="A2619" t="s">
        <v>93</v>
      </c>
      <c r="B2619" t="s">
        <v>82</v>
      </c>
      <c r="C2619" s="1">
        <v>40178</v>
      </c>
      <c r="D2619">
        <v>48</v>
      </c>
      <c r="E2619">
        <v>582</v>
      </c>
    </row>
    <row r="2620" spans="1:5" x14ac:dyDescent="0.2">
      <c r="A2620" t="s">
        <v>93</v>
      </c>
      <c r="B2620" t="s">
        <v>82</v>
      </c>
      <c r="C2620" s="1">
        <v>40543</v>
      </c>
      <c r="D2620">
        <v>52</v>
      </c>
      <c r="E2620">
        <v>634</v>
      </c>
    </row>
    <row r="2621" spans="1:5" x14ac:dyDescent="0.2">
      <c r="A2621" t="s">
        <v>93</v>
      </c>
      <c r="B2621" t="s">
        <v>82</v>
      </c>
      <c r="C2621" s="1">
        <v>40908</v>
      </c>
      <c r="D2621">
        <v>51</v>
      </c>
      <c r="E2621">
        <v>618</v>
      </c>
    </row>
    <row r="2622" spans="1:5" x14ac:dyDescent="0.2">
      <c r="A2622" t="s">
        <v>93</v>
      </c>
      <c r="B2622" t="s">
        <v>82</v>
      </c>
      <c r="C2622" s="1">
        <v>41274</v>
      </c>
      <c r="D2622">
        <v>43</v>
      </c>
      <c r="E2622">
        <v>536</v>
      </c>
    </row>
    <row r="2623" spans="1:5" x14ac:dyDescent="0.2">
      <c r="A2623" t="s">
        <v>93</v>
      </c>
      <c r="B2623" t="s">
        <v>82</v>
      </c>
      <c r="C2623" s="1">
        <v>41639</v>
      </c>
      <c r="D2623">
        <v>45</v>
      </c>
      <c r="E2623">
        <v>558</v>
      </c>
    </row>
    <row r="2624" spans="1:5" x14ac:dyDescent="0.2">
      <c r="A2624" t="s">
        <v>93</v>
      </c>
      <c r="B2624" t="s">
        <v>82</v>
      </c>
      <c r="C2624" s="1">
        <v>42004</v>
      </c>
      <c r="D2624">
        <v>44</v>
      </c>
      <c r="E2624">
        <v>542</v>
      </c>
    </row>
    <row r="2625" spans="1:5" x14ac:dyDescent="0.2">
      <c r="A2625" t="s">
        <v>93</v>
      </c>
      <c r="B2625" t="s">
        <v>82</v>
      </c>
      <c r="C2625" s="1">
        <v>42369</v>
      </c>
      <c r="D2625">
        <v>41</v>
      </c>
      <c r="E2625">
        <v>510</v>
      </c>
    </row>
    <row r="2626" spans="1:5" x14ac:dyDescent="0.2">
      <c r="A2626" t="s">
        <v>93</v>
      </c>
      <c r="B2626" t="s">
        <v>83</v>
      </c>
      <c r="C2626" s="1">
        <v>36891</v>
      </c>
      <c r="D2626">
        <v>15</v>
      </c>
      <c r="E2626">
        <v>176</v>
      </c>
    </row>
    <row r="2627" spans="1:5" x14ac:dyDescent="0.2">
      <c r="A2627" t="s">
        <v>93</v>
      </c>
      <c r="B2627" t="s">
        <v>83</v>
      </c>
      <c r="C2627" s="1">
        <v>37256</v>
      </c>
      <c r="D2627">
        <v>16</v>
      </c>
      <c r="E2627">
        <v>186</v>
      </c>
    </row>
    <row r="2628" spans="1:5" x14ac:dyDescent="0.2">
      <c r="A2628" t="s">
        <v>93</v>
      </c>
      <c r="B2628" t="s">
        <v>83</v>
      </c>
      <c r="C2628" s="1">
        <v>37621</v>
      </c>
      <c r="D2628">
        <v>15</v>
      </c>
      <c r="E2628">
        <v>180</v>
      </c>
    </row>
    <row r="2629" spans="1:5" x14ac:dyDescent="0.2">
      <c r="A2629" t="s">
        <v>93</v>
      </c>
      <c r="B2629" t="s">
        <v>83</v>
      </c>
      <c r="C2629" s="1">
        <v>37986</v>
      </c>
      <c r="D2629">
        <v>14</v>
      </c>
      <c r="E2629">
        <v>170</v>
      </c>
    </row>
    <row r="2630" spans="1:5" x14ac:dyDescent="0.2">
      <c r="A2630" t="s">
        <v>93</v>
      </c>
      <c r="B2630" t="s">
        <v>83</v>
      </c>
      <c r="C2630" s="1">
        <v>38352</v>
      </c>
      <c r="D2630">
        <v>16</v>
      </c>
      <c r="E2630">
        <v>190</v>
      </c>
    </row>
    <row r="2631" spans="1:5" x14ac:dyDescent="0.2">
      <c r="A2631" t="s">
        <v>93</v>
      </c>
      <c r="B2631" t="s">
        <v>83</v>
      </c>
      <c r="C2631" s="1">
        <v>38717</v>
      </c>
      <c r="D2631">
        <v>16</v>
      </c>
      <c r="E2631">
        <v>188</v>
      </c>
    </row>
    <row r="2632" spans="1:5" x14ac:dyDescent="0.2">
      <c r="A2632" t="s">
        <v>93</v>
      </c>
      <c r="B2632" t="s">
        <v>83</v>
      </c>
      <c r="C2632" s="1">
        <v>39082</v>
      </c>
      <c r="D2632">
        <v>14</v>
      </c>
      <c r="E2632">
        <v>168</v>
      </c>
    </row>
    <row r="2633" spans="1:5" x14ac:dyDescent="0.2">
      <c r="A2633" t="s">
        <v>93</v>
      </c>
      <c r="B2633" t="s">
        <v>83</v>
      </c>
      <c r="C2633" s="1">
        <v>39447</v>
      </c>
      <c r="D2633">
        <v>15</v>
      </c>
      <c r="E2633">
        <v>178</v>
      </c>
    </row>
    <row r="2634" spans="1:5" x14ac:dyDescent="0.2">
      <c r="A2634" t="s">
        <v>93</v>
      </c>
      <c r="B2634" t="s">
        <v>83</v>
      </c>
      <c r="C2634" s="1">
        <v>39813</v>
      </c>
      <c r="D2634">
        <v>13</v>
      </c>
      <c r="E2634">
        <v>152</v>
      </c>
    </row>
    <row r="2635" spans="1:5" x14ac:dyDescent="0.2">
      <c r="A2635" t="s">
        <v>93</v>
      </c>
      <c r="B2635" t="s">
        <v>83</v>
      </c>
      <c r="C2635" s="1">
        <v>40178</v>
      </c>
      <c r="D2635">
        <v>12</v>
      </c>
      <c r="E2635">
        <v>142</v>
      </c>
    </row>
    <row r="2636" spans="1:5" x14ac:dyDescent="0.2">
      <c r="A2636" t="s">
        <v>93</v>
      </c>
      <c r="B2636" t="s">
        <v>83</v>
      </c>
      <c r="C2636" s="1">
        <v>40543</v>
      </c>
      <c r="D2636">
        <v>13</v>
      </c>
      <c r="E2636">
        <v>152</v>
      </c>
    </row>
    <row r="2637" spans="1:5" x14ac:dyDescent="0.2">
      <c r="A2637" t="s">
        <v>93</v>
      </c>
      <c r="B2637" t="s">
        <v>83</v>
      </c>
      <c r="C2637" s="1">
        <v>40908</v>
      </c>
      <c r="D2637">
        <v>13</v>
      </c>
      <c r="E2637">
        <v>154</v>
      </c>
    </row>
    <row r="2638" spans="1:5" x14ac:dyDescent="0.2">
      <c r="A2638" t="s">
        <v>93</v>
      </c>
      <c r="B2638" t="s">
        <v>83</v>
      </c>
      <c r="C2638" s="1">
        <v>41274</v>
      </c>
      <c r="D2638">
        <v>14</v>
      </c>
      <c r="E2638">
        <v>160</v>
      </c>
    </row>
    <row r="2639" spans="1:5" x14ac:dyDescent="0.2">
      <c r="A2639" t="s">
        <v>93</v>
      </c>
      <c r="B2639" t="s">
        <v>83</v>
      </c>
      <c r="C2639" s="1">
        <v>41639</v>
      </c>
      <c r="D2639">
        <v>12</v>
      </c>
      <c r="E2639">
        <v>140</v>
      </c>
    </row>
    <row r="2640" spans="1:5" x14ac:dyDescent="0.2">
      <c r="A2640" t="s">
        <v>93</v>
      </c>
      <c r="B2640" t="s">
        <v>83</v>
      </c>
      <c r="C2640" s="1">
        <v>42004</v>
      </c>
      <c r="D2640">
        <v>10</v>
      </c>
      <c r="E2640">
        <v>114</v>
      </c>
    </row>
    <row r="2641" spans="1:5" x14ac:dyDescent="0.2">
      <c r="A2641" t="s">
        <v>93</v>
      </c>
      <c r="B2641" t="s">
        <v>83</v>
      </c>
      <c r="C2641" s="1">
        <v>42369</v>
      </c>
      <c r="D2641">
        <v>10</v>
      </c>
      <c r="E2641">
        <v>114</v>
      </c>
    </row>
    <row r="2642" spans="1:5" x14ac:dyDescent="0.2">
      <c r="A2642" t="s">
        <v>93</v>
      </c>
      <c r="B2642" t="s">
        <v>84</v>
      </c>
      <c r="C2642" s="1">
        <v>36891</v>
      </c>
      <c r="D2642">
        <v>90</v>
      </c>
      <c r="E2642">
        <v>1017</v>
      </c>
    </row>
    <row r="2643" spans="1:5" x14ac:dyDescent="0.2">
      <c r="A2643" t="s">
        <v>93</v>
      </c>
      <c r="B2643" t="s">
        <v>84</v>
      </c>
      <c r="C2643" s="1">
        <v>37256</v>
      </c>
      <c r="D2643">
        <v>81</v>
      </c>
      <c r="E2643">
        <v>916</v>
      </c>
    </row>
    <row r="2644" spans="1:5" x14ac:dyDescent="0.2">
      <c r="A2644" t="s">
        <v>93</v>
      </c>
      <c r="B2644" t="s">
        <v>84</v>
      </c>
      <c r="C2644" s="1">
        <v>37621</v>
      </c>
      <c r="D2644">
        <v>75</v>
      </c>
      <c r="E2644">
        <v>849</v>
      </c>
    </row>
    <row r="2645" spans="1:5" x14ac:dyDescent="0.2">
      <c r="A2645" t="s">
        <v>93</v>
      </c>
      <c r="B2645" t="s">
        <v>84</v>
      </c>
      <c r="C2645" s="1">
        <v>37986</v>
      </c>
      <c r="D2645">
        <v>82</v>
      </c>
      <c r="E2645">
        <v>940</v>
      </c>
    </row>
    <row r="2646" spans="1:5" x14ac:dyDescent="0.2">
      <c r="A2646" t="s">
        <v>93</v>
      </c>
      <c r="B2646" t="s">
        <v>84</v>
      </c>
      <c r="C2646" s="1">
        <v>38352</v>
      </c>
      <c r="D2646">
        <v>76</v>
      </c>
      <c r="E2646">
        <v>890</v>
      </c>
    </row>
    <row r="2647" spans="1:5" x14ac:dyDescent="0.2">
      <c r="A2647" t="s">
        <v>93</v>
      </c>
      <c r="B2647" t="s">
        <v>84</v>
      </c>
      <c r="C2647" s="1">
        <v>38717</v>
      </c>
      <c r="D2647">
        <v>71</v>
      </c>
      <c r="E2647">
        <v>832</v>
      </c>
    </row>
    <row r="2648" spans="1:5" x14ac:dyDescent="0.2">
      <c r="A2648" t="s">
        <v>93</v>
      </c>
      <c r="B2648" t="s">
        <v>84</v>
      </c>
      <c r="C2648" s="1">
        <v>39082</v>
      </c>
      <c r="D2648">
        <v>69</v>
      </c>
      <c r="E2648">
        <v>794</v>
      </c>
    </row>
    <row r="2649" spans="1:5" x14ac:dyDescent="0.2">
      <c r="A2649" t="s">
        <v>93</v>
      </c>
      <c r="B2649" t="s">
        <v>84</v>
      </c>
      <c r="C2649" s="1">
        <v>39447</v>
      </c>
      <c r="D2649">
        <v>79</v>
      </c>
      <c r="E2649">
        <v>916</v>
      </c>
    </row>
    <row r="2650" spans="1:5" x14ac:dyDescent="0.2">
      <c r="A2650" t="s">
        <v>93</v>
      </c>
      <c r="B2650" t="s">
        <v>84</v>
      </c>
      <c r="C2650" s="1">
        <v>39813</v>
      </c>
      <c r="D2650">
        <v>79</v>
      </c>
      <c r="E2650">
        <v>926</v>
      </c>
    </row>
    <row r="2651" spans="1:5" x14ac:dyDescent="0.2">
      <c r="A2651" t="s">
        <v>93</v>
      </c>
      <c r="B2651" t="s">
        <v>84</v>
      </c>
      <c r="C2651" s="1">
        <v>40178</v>
      </c>
      <c r="D2651">
        <v>80</v>
      </c>
      <c r="E2651">
        <v>946</v>
      </c>
    </row>
    <row r="2652" spans="1:5" x14ac:dyDescent="0.2">
      <c r="A2652" t="s">
        <v>93</v>
      </c>
      <c r="B2652" t="s">
        <v>84</v>
      </c>
      <c r="C2652" s="1">
        <v>40543</v>
      </c>
      <c r="D2652">
        <v>79</v>
      </c>
      <c r="E2652">
        <v>928</v>
      </c>
    </row>
    <row r="2653" spans="1:5" x14ac:dyDescent="0.2">
      <c r="A2653" t="s">
        <v>93</v>
      </c>
      <c r="B2653" t="s">
        <v>84</v>
      </c>
      <c r="C2653" s="1">
        <v>40908</v>
      </c>
      <c r="D2653">
        <v>65</v>
      </c>
      <c r="E2653">
        <v>766</v>
      </c>
    </row>
    <row r="2654" spans="1:5" x14ac:dyDescent="0.2">
      <c r="A2654" t="s">
        <v>93</v>
      </c>
      <c r="B2654" t="s">
        <v>84</v>
      </c>
      <c r="C2654" s="1">
        <v>41274</v>
      </c>
      <c r="D2654">
        <v>66</v>
      </c>
      <c r="E2654">
        <v>770</v>
      </c>
    </row>
    <row r="2655" spans="1:5" x14ac:dyDescent="0.2">
      <c r="A2655" t="s">
        <v>93</v>
      </c>
      <c r="B2655" t="s">
        <v>84</v>
      </c>
      <c r="C2655" s="1">
        <v>41639</v>
      </c>
      <c r="D2655">
        <v>65</v>
      </c>
      <c r="E2655">
        <v>752</v>
      </c>
    </row>
    <row r="2656" spans="1:5" x14ac:dyDescent="0.2">
      <c r="A2656" t="s">
        <v>93</v>
      </c>
      <c r="B2656" t="s">
        <v>84</v>
      </c>
      <c r="C2656" s="1">
        <v>42004</v>
      </c>
      <c r="D2656">
        <v>64</v>
      </c>
      <c r="E2656">
        <v>738</v>
      </c>
    </row>
    <row r="2657" spans="1:5" x14ac:dyDescent="0.2">
      <c r="A2657" t="s">
        <v>93</v>
      </c>
      <c r="B2657" t="s">
        <v>84</v>
      </c>
      <c r="C2657" s="1">
        <v>42369</v>
      </c>
      <c r="D2657">
        <v>59</v>
      </c>
      <c r="E2657">
        <v>692</v>
      </c>
    </row>
    <row r="2658" spans="1:5" x14ac:dyDescent="0.2">
      <c r="A2658" t="s">
        <v>93</v>
      </c>
      <c r="B2658" t="s">
        <v>85</v>
      </c>
      <c r="C2658" s="1">
        <v>36891</v>
      </c>
      <c r="D2658">
        <v>38</v>
      </c>
      <c r="E2658">
        <v>430</v>
      </c>
    </row>
    <row r="2659" spans="1:5" x14ac:dyDescent="0.2">
      <c r="A2659" t="s">
        <v>93</v>
      </c>
      <c r="B2659" t="s">
        <v>85</v>
      </c>
      <c r="C2659" s="1">
        <v>37256</v>
      </c>
      <c r="D2659">
        <v>42</v>
      </c>
      <c r="E2659">
        <v>476</v>
      </c>
    </row>
    <row r="2660" spans="1:5" x14ac:dyDescent="0.2">
      <c r="A2660" t="s">
        <v>93</v>
      </c>
      <c r="B2660" t="s">
        <v>85</v>
      </c>
      <c r="C2660" s="1">
        <v>37621</v>
      </c>
      <c r="D2660">
        <v>45</v>
      </c>
      <c r="E2660">
        <v>504</v>
      </c>
    </row>
    <row r="2661" spans="1:5" x14ac:dyDescent="0.2">
      <c r="A2661" t="s">
        <v>93</v>
      </c>
      <c r="B2661" t="s">
        <v>85</v>
      </c>
      <c r="C2661" s="1">
        <v>37986</v>
      </c>
      <c r="D2661">
        <v>41</v>
      </c>
      <c r="E2661">
        <v>462</v>
      </c>
    </row>
    <row r="2662" spans="1:5" x14ac:dyDescent="0.2">
      <c r="A2662" t="s">
        <v>93</v>
      </c>
      <c r="B2662" t="s">
        <v>85</v>
      </c>
      <c r="C2662" s="1">
        <v>38352</v>
      </c>
      <c r="D2662">
        <v>37</v>
      </c>
      <c r="E2662">
        <v>410</v>
      </c>
    </row>
    <row r="2663" spans="1:5" x14ac:dyDescent="0.2">
      <c r="A2663" t="s">
        <v>93</v>
      </c>
      <c r="B2663" t="s">
        <v>85</v>
      </c>
      <c r="C2663" s="1">
        <v>38717</v>
      </c>
      <c r="D2663">
        <v>35</v>
      </c>
      <c r="E2663">
        <v>380</v>
      </c>
    </row>
    <row r="2664" spans="1:5" x14ac:dyDescent="0.2">
      <c r="A2664" t="s">
        <v>93</v>
      </c>
      <c r="B2664" t="s">
        <v>85</v>
      </c>
      <c r="C2664" s="1">
        <v>39082</v>
      </c>
      <c r="D2664">
        <v>34</v>
      </c>
      <c r="E2664">
        <v>376</v>
      </c>
    </row>
    <row r="2665" spans="1:5" x14ac:dyDescent="0.2">
      <c r="A2665" t="s">
        <v>93</v>
      </c>
      <c r="B2665" t="s">
        <v>85</v>
      </c>
      <c r="C2665" s="1">
        <v>39447</v>
      </c>
      <c r="D2665">
        <v>35</v>
      </c>
      <c r="E2665">
        <v>380</v>
      </c>
    </row>
    <row r="2666" spans="1:5" x14ac:dyDescent="0.2">
      <c r="A2666" t="s">
        <v>93</v>
      </c>
      <c r="B2666" t="s">
        <v>85</v>
      </c>
      <c r="C2666" s="1">
        <v>39813</v>
      </c>
      <c r="D2666">
        <v>33</v>
      </c>
      <c r="E2666">
        <v>358</v>
      </c>
    </row>
    <row r="2667" spans="1:5" x14ac:dyDescent="0.2">
      <c r="A2667" t="s">
        <v>93</v>
      </c>
      <c r="B2667" t="s">
        <v>85</v>
      </c>
      <c r="C2667" s="1">
        <v>40178</v>
      </c>
      <c r="D2667">
        <v>32</v>
      </c>
      <c r="E2667">
        <v>352</v>
      </c>
    </row>
    <row r="2668" spans="1:5" x14ac:dyDescent="0.2">
      <c r="A2668" t="s">
        <v>93</v>
      </c>
      <c r="B2668" t="s">
        <v>85</v>
      </c>
      <c r="C2668" s="1">
        <v>40543</v>
      </c>
      <c r="D2668">
        <v>29</v>
      </c>
      <c r="E2668">
        <v>328</v>
      </c>
    </row>
    <row r="2669" spans="1:5" x14ac:dyDescent="0.2">
      <c r="A2669" t="s">
        <v>93</v>
      </c>
      <c r="B2669" t="s">
        <v>85</v>
      </c>
      <c r="C2669" s="1">
        <v>40908</v>
      </c>
      <c r="D2669">
        <v>31</v>
      </c>
      <c r="E2669">
        <v>344</v>
      </c>
    </row>
    <row r="2670" spans="1:5" x14ac:dyDescent="0.2">
      <c r="A2670" t="s">
        <v>93</v>
      </c>
      <c r="B2670" t="s">
        <v>85</v>
      </c>
      <c r="C2670" s="1">
        <v>41274</v>
      </c>
      <c r="D2670">
        <v>34</v>
      </c>
      <c r="E2670">
        <v>376</v>
      </c>
    </row>
    <row r="2671" spans="1:5" x14ac:dyDescent="0.2">
      <c r="A2671" t="s">
        <v>93</v>
      </c>
      <c r="B2671" t="s">
        <v>85</v>
      </c>
      <c r="C2671" s="1">
        <v>41639</v>
      </c>
      <c r="D2671">
        <v>31</v>
      </c>
      <c r="E2671">
        <v>346</v>
      </c>
    </row>
    <row r="2672" spans="1:5" x14ac:dyDescent="0.2">
      <c r="A2672" t="s">
        <v>93</v>
      </c>
      <c r="B2672" t="s">
        <v>85</v>
      </c>
      <c r="C2672" s="1">
        <v>42004</v>
      </c>
      <c r="D2672">
        <v>35</v>
      </c>
      <c r="E2672">
        <v>398</v>
      </c>
    </row>
    <row r="2673" spans="1:5" x14ac:dyDescent="0.2">
      <c r="A2673" t="s">
        <v>93</v>
      </c>
      <c r="B2673" t="s">
        <v>85</v>
      </c>
      <c r="C2673" s="1">
        <v>42369</v>
      </c>
      <c r="D2673">
        <v>33</v>
      </c>
      <c r="E2673">
        <v>378</v>
      </c>
    </row>
    <row r="2674" spans="1:5" x14ac:dyDescent="0.2">
      <c r="A2674" t="s">
        <v>93</v>
      </c>
      <c r="B2674" t="s">
        <v>86</v>
      </c>
      <c r="C2674" s="1">
        <v>36891</v>
      </c>
      <c r="D2674">
        <v>96</v>
      </c>
      <c r="E2674">
        <v>1076</v>
      </c>
    </row>
    <row r="2675" spans="1:5" x14ac:dyDescent="0.2">
      <c r="A2675" t="s">
        <v>93</v>
      </c>
      <c r="B2675" t="s">
        <v>86</v>
      </c>
      <c r="C2675" s="1">
        <v>37256</v>
      </c>
      <c r="D2675">
        <v>91</v>
      </c>
      <c r="E2675">
        <v>1048</v>
      </c>
    </row>
    <row r="2676" spans="1:5" x14ac:dyDescent="0.2">
      <c r="A2676" t="s">
        <v>93</v>
      </c>
      <c r="B2676" t="s">
        <v>86</v>
      </c>
      <c r="C2676" s="1">
        <v>37621</v>
      </c>
      <c r="D2676">
        <v>94</v>
      </c>
      <c r="E2676">
        <v>1080</v>
      </c>
    </row>
    <row r="2677" spans="1:5" x14ac:dyDescent="0.2">
      <c r="A2677" t="s">
        <v>93</v>
      </c>
      <c r="B2677" t="s">
        <v>86</v>
      </c>
      <c r="C2677" s="1">
        <v>37986</v>
      </c>
      <c r="D2677">
        <v>95</v>
      </c>
      <c r="E2677">
        <v>1098</v>
      </c>
    </row>
    <row r="2678" spans="1:5" x14ac:dyDescent="0.2">
      <c r="A2678" t="s">
        <v>93</v>
      </c>
      <c r="B2678" t="s">
        <v>86</v>
      </c>
      <c r="C2678" s="1">
        <v>38352</v>
      </c>
      <c r="D2678">
        <v>89</v>
      </c>
      <c r="E2678">
        <v>1054</v>
      </c>
    </row>
    <row r="2679" spans="1:5" x14ac:dyDescent="0.2">
      <c r="A2679" t="s">
        <v>93</v>
      </c>
      <c r="B2679" t="s">
        <v>86</v>
      </c>
      <c r="C2679" s="1">
        <v>38717</v>
      </c>
      <c r="D2679">
        <v>81</v>
      </c>
      <c r="E2679">
        <v>960</v>
      </c>
    </row>
    <row r="2680" spans="1:5" x14ac:dyDescent="0.2">
      <c r="A2680" t="s">
        <v>93</v>
      </c>
      <c r="B2680" t="s">
        <v>86</v>
      </c>
      <c r="C2680" s="1">
        <v>39082</v>
      </c>
      <c r="D2680">
        <v>77</v>
      </c>
      <c r="E2680">
        <v>924</v>
      </c>
    </row>
    <row r="2681" spans="1:5" x14ac:dyDescent="0.2">
      <c r="A2681" t="s">
        <v>93</v>
      </c>
      <c r="B2681" t="s">
        <v>86</v>
      </c>
      <c r="C2681" s="1">
        <v>39447</v>
      </c>
      <c r="D2681">
        <v>77</v>
      </c>
      <c r="E2681">
        <v>920</v>
      </c>
    </row>
    <row r="2682" spans="1:5" x14ac:dyDescent="0.2">
      <c r="A2682" t="s">
        <v>93</v>
      </c>
      <c r="B2682" t="s">
        <v>86</v>
      </c>
      <c r="C2682" s="1">
        <v>39813</v>
      </c>
      <c r="D2682">
        <v>73</v>
      </c>
      <c r="E2682">
        <v>886</v>
      </c>
    </row>
    <row r="2683" spans="1:5" x14ac:dyDescent="0.2">
      <c r="A2683" t="s">
        <v>93</v>
      </c>
      <c r="B2683" t="s">
        <v>86</v>
      </c>
      <c r="C2683" s="1">
        <v>40178</v>
      </c>
      <c r="D2683">
        <v>71</v>
      </c>
      <c r="E2683">
        <v>850</v>
      </c>
    </row>
    <row r="2684" spans="1:5" x14ac:dyDescent="0.2">
      <c r="A2684" t="s">
        <v>93</v>
      </c>
      <c r="B2684" t="s">
        <v>86</v>
      </c>
      <c r="C2684" s="1">
        <v>40543</v>
      </c>
      <c r="D2684">
        <v>70</v>
      </c>
      <c r="E2684">
        <v>828</v>
      </c>
    </row>
    <row r="2685" spans="1:5" x14ac:dyDescent="0.2">
      <c r="A2685" t="s">
        <v>93</v>
      </c>
      <c r="B2685" t="s">
        <v>86</v>
      </c>
      <c r="C2685" s="1">
        <v>40908</v>
      </c>
      <c r="D2685">
        <v>71</v>
      </c>
      <c r="E2685">
        <v>828</v>
      </c>
    </row>
    <row r="2686" spans="1:5" x14ac:dyDescent="0.2">
      <c r="A2686" t="s">
        <v>93</v>
      </c>
      <c r="B2686" t="s">
        <v>86</v>
      </c>
      <c r="C2686" s="1">
        <v>41274</v>
      </c>
      <c r="D2686">
        <v>64</v>
      </c>
      <c r="E2686">
        <v>736</v>
      </c>
    </row>
    <row r="2687" spans="1:5" x14ac:dyDescent="0.2">
      <c r="A2687" t="s">
        <v>93</v>
      </c>
      <c r="B2687" t="s">
        <v>86</v>
      </c>
      <c r="C2687" s="1">
        <v>41639</v>
      </c>
      <c r="D2687">
        <v>51</v>
      </c>
      <c r="E2687">
        <v>600</v>
      </c>
    </row>
    <row r="2688" spans="1:5" x14ac:dyDescent="0.2">
      <c r="A2688" t="s">
        <v>93</v>
      </c>
      <c r="B2688" t="s">
        <v>86</v>
      </c>
      <c r="C2688" s="1">
        <v>42004</v>
      </c>
      <c r="D2688">
        <v>48</v>
      </c>
      <c r="E2688">
        <v>562</v>
      </c>
    </row>
    <row r="2689" spans="1:5" x14ac:dyDescent="0.2">
      <c r="A2689" t="s">
        <v>93</v>
      </c>
      <c r="B2689" t="s">
        <v>86</v>
      </c>
      <c r="C2689" s="1">
        <v>42369</v>
      </c>
      <c r="D2689">
        <v>41</v>
      </c>
      <c r="E2689">
        <v>486</v>
      </c>
    </row>
    <row r="2690" spans="1:5" x14ac:dyDescent="0.2">
      <c r="A2690" t="s">
        <v>93</v>
      </c>
      <c r="B2690" t="s">
        <v>87</v>
      </c>
      <c r="C2690" s="1">
        <v>36891</v>
      </c>
      <c r="D2690">
        <v>660</v>
      </c>
      <c r="E2690">
        <v>7277</v>
      </c>
    </row>
    <row r="2691" spans="1:5" x14ac:dyDescent="0.2">
      <c r="A2691" t="s">
        <v>93</v>
      </c>
      <c r="B2691" t="s">
        <v>87</v>
      </c>
      <c r="C2691" s="1">
        <v>37256</v>
      </c>
      <c r="D2691">
        <v>625</v>
      </c>
      <c r="E2691">
        <v>6960</v>
      </c>
    </row>
    <row r="2692" spans="1:5" x14ac:dyDescent="0.2">
      <c r="A2692" t="s">
        <v>93</v>
      </c>
      <c r="B2692" t="s">
        <v>87</v>
      </c>
      <c r="C2692" s="1">
        <v>37621</v>
      </c>
      <c r="D2692">
        <v>577</v>
      </c>
      <c r="E2692">
        <v>6467</v>
      </c>
    </row>
    <row r="2693" spans="1:5" x14ac:dyDescent="0.2">
      <c r="A2693" t="s">
        <v>93</v>
      </c>
      <c r="B2693" t="s">
        <v>87</v>
      </c>
      <c r="C2693" s="1">
        <v>37986</v>
      </c>
      <c r="D2693">
        <v>560</v>
      </c>
      <c r="E2693">
        <v>6303</v>
      </c>
    </row>
    <row r="2694" spans="1:5" x14ac:dyDescent="0.2">
      <c r="A2694" t="s">
        <v>93</v>
      </c>
      <c r="B2694" t="s">
        <v>87</v>
      </c>
      <c r="C2694" s="1">
        <v>38352</v>
      </c>
      <c r="D2694">
        <v>536</v>
      </c>
      <c r="E2694">
        <v>6070</v>
      </c>
    </row>
    <row r="2695" spans="1:5" x14ac:dyDescent="0.2">
      <c r="A2695" t="s">
        <v>93</v>
      </c>
      <c r="B2695" t="s">
        <v>87</v>
      </c>
      <c r="C2695" s="1">
        <v>38717</v>
      </c>
      <c r="D2695">
        <v>524</v>
      </c>
      <c r="E2695">
        <v>5960</v>
      </c>
    </row>
    <row r="2696" spans="1:5" x14ac:dyDescent="0.2">
      <c r="A2696" t="s">
        <v>93</v>
      </c>
      <c r="B2696" t="s">
        <v>87</v>
      </c>
      <c r="C2696" s="1">
        <v>39082</v>
      </c>
      <c r="D2696">
        <v>501</v>
      </c>
      <c r="E2696">
        <v>5741</v>
      </c>
    </row>
    <row r="2697" spans="1:5" x14ac:dyDescent="0.2">
      <c r="A2697" t="s">
        <v>93</v>
      </c>
      <c r="B2697" t="s">
        <v>87</v>
      </c>
      <c r="C2697" s="1">
        <v>39447</v>
      </c>
      <c r="D2697">
        <v>488</v>
      </c>
      <c r="E2697">
        <v>5642</v>
      </c>
    </row>
    <row r="2698" spans="1:5" x14ac:dyDescent="0.2">
      <c r="A2698" t="s">
        <v>93</v>
      </c>
      <c r="B2698" t="s">
        <v>87</v>
      </c>
      <c r="C2698" s="1">
        <v>39813</v>
      </c>
      <c r="D2698">
        <v>482</v>
      </c>
      <c r="E2698">
        <v>5591</v>
      </c>
    </row>
    <row r="2699" spans="1:5" x14ac:dyDescent="0.2">
      <c r="A2699" t="s">
        <v>93</v>
      </c>
      <c r="B2699" t="s">
        <v>87</v>
      </c>
      <c r="C2699" s="1">
        <v>40178</v>
      </c>
      <c r="D2699">
        <v>456</v>
      </c>
      <c r="E2699">
        <v>5307</v>
      </c>
    </row>
    <row r="2700" spans="1:5" x14ac:dyDescent="0.2">
      <c r="A2700" t="s">
        <v>93</v>
      </c>
      <c r="B2700" t="s">
        <v>87</v>
      </c>
      <c r="C2700" s="1">
        <v>40543</v>
      </c>
      <c r="D2700">
        <v>451</v>
      </c>
      <c r="E2700">
        <v>5224</v>
      </c>
    </row>
    <row r="2701" spans="1:5" x14ac:dyDescent="0.2">
      <c r="A2701" t="s">
        <v>93</v>
      </c>
      <c r="B2701" t="s">
        <v>87</v>
      </c>
      <c r="C2701" s="1">
        <v>40908</v>
      </c>
      <c r="D2701">
        <v>445</v>
      </c>
      <c r="E2701">
        <v>5157</v>
      </c>
    </row>
    <row r="2702" spans="1:5" x14ac:dyDescent="0.2">
      <c r="A2702" t="s">
        <v>93</v>
      </c>
      <c r="B2702" t="s">
        <v>87</v>
      </c>
      <c r="C2702" s="1">
        <v>41274</v>
      </c>
      <c r="D2702">
        <v>430</v>
      </c>
      <c r="E2702">
        <v>5024</v>
      </c>
    </row>
    <row r="2703" spans="1:5" x14ac:dyDescent="0.2">
      <c r="A2703" t="s">
        <v>93</v>
      </c>
      <c r="B2703" t="s">
        <v>87</v>
      </c>
      <c r="C2703" s="1">
        <v>41639</v>
      </c>
      <c r="D2703">
        <v>423</v>
      </c>
      <c r="E2703">
        <v>4963</v>
      </c>
    </row>
    <row r="2704" spans="1:5" x14ac:dyDescent="0.2">
      <c r="A2704" t="s">
        <v>93</v>
      </c>
      <c r="B2704" t="s">
        <v>87</v>
      </c>
      <c r="C2704" s="1">
        <v>42004</v>
      </c>
      <c r="D2704">
        <v>405</v>
      </c>
      <c r="E2704">
        <v>4777</v>
      </c>
    </row>
    <row r="2705" spans="1:5" x14ac:dyDescent="0.2">
      <c r="A2705" t="s">
        <v>93</v>
      </c>
      <c r="B2705" t="s">
        <v>87</v>
      </c>
      <c r="C2705" s="1">
        <v>42369</v>
      </c>
      <c r="D2705">
        <v>391</v>
      </c>
      <c r="E2705">
        <v>4568</v>
      </c>
    </row>
    <row r="2706" spans="1:5" x14ac:dyDescent="0.2">
      <c r="A2706" t="s">
        <v>93</v>
      </c>
      <c r="B2706" t="s">
        <v>88</v>
      </c>
      <c r="C2706" s="1">
        <v>36891</v>
      </c>
      <c r="D2706">
        <v>46</v>
      </c>
      <c r="E2706">
        <v>522</v>
      </c>
    </row>
    <row r="2707" spans="1:5" x14ac:dyDescent="0.2">
      <c r="A2707" t="s">
        <v>93</v>
      </c>
      <c r="B2707" t="s">
        <v>88</v>
      </c>
      <c r="C2707" s="1">
        <v>37256</v>
      </c>
      <c r="D2707">
        <v>47</v>
      </c>
      <c r="E2707">
        <v>536</v>
      </c>
    </row>
    <row r="2708" spans="1:5" x14ac:dyDescent="0.2">
      <c r="A2708" t="s">
        <v>93</v>
      </c>
      <c r="B2708" t="s">
        <v>88</v>
      </c>
      <c r="C2708" s="1">
        <v>37621</v>
      </c>
      <c r="D2708">
        <v>46</v>
      </c>
      <c r="E2708">
        <v>522</v>
      </c>
    </row>
    <row r="2709" spans="1:5" x14ac:dyDescent="0.2">
      <c r="A2709" t="s">
        <v>93</v>
      </c>
      <c r="B2709" t="s">
        <v>88</v>
      </c>
      <c r="C2709" s="1">
        <v>37986</v>
      </c>
      <c r="D2709">
        <v>45</v>
      </c>
      <c r="E2709">
        <v>516</v>
      </c>
    </row>
    <row r="2710" spans="1:5" x14ac:dyDescent="0.2">
      <c r="A2710" t="s">
        <v>93</v>
      </c>
      <c r="B2710" t="s">
        <v>88</v>
      </c>
      <c r="C2710" s="1">
        <v>38352</v>
      </c>
      <c r="D2710">
        <v>39</v>
      </c>
      <c r="E2710">
        <v>462</v>
      </c>
    </row>
    <row r="2711" spans="1:5" x14ac:dyDescent="0.2">
      <c r="A2711" t="s">
        <v>93</v>
      </c>
      <c r="B2711" t="s">
        <v>88</v>
      </c>
      <c r="C2711" s="1">
        <v>38717</v>
      </c>
      <c r="D2711">
        <v>39</v>
      </c>
      <c r="E2711">
        <v>466</v>
      </c>
    </row>
    <row r="2712" spans="1:5" x14ac:dyDescent="0.2">
      <c r="A2712" t="s">
        <v>93</v>
      </c>
      <c r="B2712" t="s">
        <v>88</v>
      </c>
      <c r="C2712" s="1">
        <v>39082</v>
      </c>
      <c r="D2712">
        <v>34</v>
      </c>
      <c r="E2712">
        <v>418</v>
      </c>
    </row>
    <row r="2713" spans="1:5" x14ac:dyDescent="0.2">
      <c r="A2713" t="s">
        <v>93</v>
      </c>
      <c r="B2713" t="s">
        <v>88</v>
      </c>
      <c r="C2713" s="1">
        <v>39447</v>
      </c>
      <c r="D2713">
        <v>32</v>
      </c>
      <c r="E2713">
        <v>396</v>
      </c>
    </row>
    <row r="2714" spans="1:5" x14ac:dyDescent="0.2">
      <c r="A2714" t="s">
        <v>93</v>
      </c>
      <c r="B2714" t="s">
        <v>88</v>
      </c>
      <c r="C2714" s="1">
        <v>39813</v>
      </c>
      <c r="D2714">
        <v>31</v>
      </c>
      <c r="E2714">
        <v>388</v>
      </c>
    </row>
    <row r="2715" spans="1:5" x14ac:dyDescent="0.2">
      <c r="A2715" t="s">
        <v>93</v>
      </c>
      <c r="B2715" t="s">
        <v>88</v>
      </c>
      <c r="C2715" s="1">
        <v>40178</v>
      </c>
      <c r="D2715">
        <v>32</v>
      </c>
      <c r="E2715">
        <v>398</v>
      </c>
    </row>
    <row r="2716" spans="1:5" x14ac:dyDescent="0.2">
      <c r="A2716" t="s">
        <v>93</v>
      </c>
      <c r="B2716" t="s">
        <v>88</v>
      </c>
      <c r="C2716" s="1">
        <v>40543</v>
      </c>
      <c r="D2716">
        <v>28</v>
      </c>
      <c r="E2716">
        <v>356</v>
      </c>
    </row>
    <row r="2717" spans="1:5" x14ac:dyDescent="0.2">
      <c r="A2717" t="s">
        <v>93</v>
      </c>
      <c r="B2717" t="s">
        <v>88</v>
      </c>
      <c r="C2717" s="1">
        <v>40908</v>
      </c>
      <c r="D2717">
        <v>29</v>
      </c>
      <c r="E2717">
        <v>366</v>
      </c>
    </row>
    <row r="2718" spans="1:5" x14ac:dyDescent="0.2">
      <c r="A2718" t="s">
        <v>93</v>
      </c>
      <c r="B2718" t="s">
        <v>88</v>
      </c>
      <c r="C2718" s="1">
        <v>41274</v>
      </c>
      <c r="D2718">
        <v>28</v>
      </c>
      <c r="E2718">
        <v>350</v>
      </c>
    </row>
    <row r="2719" spans="1:5" x14ac:dyDescent="0.2">
      <c r="A2719" t="s">
        <v>93</v>
      </c>
      <c r="B2719" t="s">
        <v>88</v>
      </c>
      <c r="C2719" s="1">
        <v>41639</v>
      </c>
      <c r="D2719">
        <v>25</v>
      </c>
      <c r="E2719">
        <v>314</v>
      </c>
    </row>
    <row r="2720" spans="1:5" x14ac:dyDescent="0.2">
      <c r="A2720" t="s">
        <v>93</v>
      </c>
      <c r="B2720" t="s">
        <v>88</v>
      </c>
      <c r="C2720" s="1">
        <v>42004</v>
      </c>
      <c r="D2720">
        <v>20</v>
      </c>
      <c r="E2720">
        <v>260</v>
      </c>
    </row>
    <row r="2721" spans="1:5" x14ac:dyDescent="0.2">
      <c r="A2721" t="s">
        <v>93</v>
      </c>
      <c r="B2721" t="s">
        <v>88</v>
      </c>
      <c r="C2721" s="1">
        <v>42369</v>
      </c>
      <c r="D2721">
        <v>18</v>
      </c>
      <c r="E2721">
        <v>234</v>
      </c>
    </row>
    <row r="2722" spans="1:5" x14ac:dyDescent="0.2">
      <c r="A2722" t="s">
        <v>93</v>
      </c>
      <c r="B2722" t="s">
        <v>89</v>
      </c>
      <c r="C2722" s="1">
        <v>36891</v>
      </c>
      <c r="D2722">
        <v>40</v>
      </c>
      <c r="E2722">
        <v>456</v>
      </c>
    </row>
    <row r="2723" spans="1:5" x14ac:dyDescent="0.2">
      <c r="A2723" t="s">
        <v>93</v>
      </c>
      <c r="B2723" t="s">
        <v>89</v>
      </c>
      <c r="C2723" s="1">
        <v>37256</v>
      </c>
      <c r="D2723">
        <v>35</v>
      </c>
      <c r="E2723">
        <v>404</v>
      </c>
    </row>
    <row r="2724" spans="1:5" x14ac:dyDescent="0.2">
      <c r="A2724" t="s">
        <v>93</v>
      </c>
      <c r="B2724" t="s">
        <v>89</v>
      </c>
      <c r="C2724" s="1">
        <v>37621</v>
      </c>
      <c r="D2724">
        <v>35</v>
      </c>
      <c r="E2724">
        <v>416</v>
      </c>
    </row>
    <row r="2725" spans="1:5" x14ac:dyDescent="0.2">
      <c r="A2725" t="s">
        <v>93</v>
      </c>
      <c r="B2725" t="s">
        <v>89</v>
      </c>
      <c r="C2725" s="1">
        <v>37986</v>
      </c>
      <c r="D2725">
        <v>35</v>
      </c>
      <c r="E2725">
        <v>416</v>
      </c>
    </row>
    <row r="2726" spans="1:5" x14ac:dyDescent="0.2">
      <c r="A2726" t="s">
        <v>93</v>
      </c>
      <c r="B2726" t="s">
        <v>89</v>
      </c>
      <c r="C2726" s="1">
        <v>38352</v>
      </c>
      <c r="D2726">
        <v>36</v>
      </c>
      <c r="E2726">
        <v>430</v>
      </c>
    </row>
    <row r="2727" spans="1:5" x14ac:dyDescent="0.2">
      <c r="A2727" t="s">
        <v>93</v>
      </c>
      <c r="B2727" t="s">
        <v>89</v>
      </c>
      <c r="C2727" s="1">
        <v>38717</v>
      </c>
      <c r="D2727">
        <v>32</v>
      </c>
      <c r="E2727">
        <v>380</v>
      </c>
    </row>
    <row r="2728" spans="1:5" x14ac:dyDescent="0.2">
      <c r="A2728" t="s">
        <v>93</v>
      </c>
      <c r="B2728" t="s">
        <v>89</v>
      </c>
      <c r="C2728" s="1">
        <v>39082</v>
      </c>
      <c r="D2728">
        <v>28</v>
      </c>
      <c r="E2728">
        <v>334</v>
      </c>
    </row>
    <row r="2729" spans="1:5" x14ac:dyDescent="0.2">
      <c r="A2729" t="s">
        <v>93</v>
      </c>
      <c r="B2729" t="s">
        <v>89</v>
      </c>
      <c r="C2729" s="1">
        <v>39447</v>
      </c>
      <c r="D2729">
        <v>26</v>
      </c>
      <c r="E2729">
        <v>312</v>
      </c>
    </row>
    <row r="2730" spans="1:5" x14ac:dyDescent="0.2">
      <c r="A2730" t="s">
        <v>93</v>
      </c>
      <c r="B2730" t="s">
        <v>89</v>
      </c>
      <c r="C2730" s="1">
        <v>39813</v>
      </c>
      <c r="D2730">
        <v>28</v>
      </c>
      <c r="E2730">
        <v>332</v>
      </c>
    </row>
    <row r="2731" spans="1:5" x14ac:dyDescent="0.2">
      <c r="A2731" t="s">
        <v>93</v>
      </c>
      <c r="B2731" t="s">
        <v>89</v>
      </c>
      <c r="C2731" s="1">
        <v>40178</v>
      </c>
      <c r="D2731">
        <v>25</v>
      </c>
      <c r="E2731">
        <v>300</v>
      </c>
    </row>
    <row r="2732" spans="1:5" x14ac:dyDescent="0.2">
      <c r="A2732" t="s">
        <v>93</v>
      </c>
      <c r="B2732" t="s">
        <v>89</v>
      </c>
      <c r="C2732" s="1">
        <v>40543</v>
      </c>
      <c r="D2732">
        <v>24</v>
      </c>
      <c r="E2732">
        <v>292</v>
      </c>
    </row>
    <row r="2733" spans="1:5" x14ac:dyDescent="0.2">
      <c r="A2733" t="s">
        <v>93</v>
      </c>
      <c r="B2733" t="s">
        <v>89</v>
      </c>
      <c r="C2733" s="1">
        <v>40908</v>
      </c>
      <c r="D2733">
        <v>26</v>
      </c>
      <c r="E2733">
        <v>314</v>
      </c>
    </row>
    <row r="2734" spans="1:5" x14ac:dyDescent="0.2">
      <c r="A2734" t="s">
        <v>93</v>
      </c>
      <c r="B2734" t="s">
        <v>89</v>
      </c>
      <c r="C2734" s="1">
        <v>41274</v>
      </c>
      <c r="D2734">
        <v>26</v>
      </c>
      <c r="E2734">
        <v>310</v>
      </c>
    </row>
    <row r="2735" spans="1:5" x14ac:dyDescent="0.2">
      <c r="A2735" t="s">
        <v>93</v>
      </c>
      <c r="B2735" t="s">
        <v>89</v>
      </c>
      <c r="C2735" s="1">
        <v>41639</v>
      </c>
      <c r="D2735">
        <v>24</v>
      </c>
      <c r="E2735">
        <v>286</v>
      </c>
    </row>
    <row r="2736" spans="1:5" x14ac:dyDescent="0.2">
      <c r="A2736" t="s">
        <v>93</v>
      </c>
      <c r="B2736" t="s">
        <v>89</v>
      </c>
      <c r="C2736" s="1">
        <v>42004</v>
      </c>
      <c r="D2736">
        <v>23</v>
      </c>
      <c r="E2736">
        <v>278</v>
      </c>
    </row>
    <row r="2737" spans="1:5" x14ac:dyDescent="0.2">
      <c r="A2737" t="s">
        <v>93</v>
      </c>
      <c r="B2737" t="s">
        <v>89</v>
      </c>
      <c r="C2737" s="1">
        <v>42369</v>
      </c>
      <c r="D2737">
        <v>21</v>
      </c>
      <c r="E2737">
        <v>258</v>
      </c>
    </row>
    <row r="2738" spans="1:5" x14ac:dyDescent="0.2">
      <c r="A2738" t="s">
        <v>93</v>
      </c>
      <c r="B2738" t="s">
        <v>90</v>
      </c>
      <c r="C2738" s="1">
        <v>36891</v>
      </c>
      <c r="D2738">
        <v>178</v>
      </c>
      <c r="E2738">
        <v>1934</v>
      </c>
    </row>
    <row r="2739" spans="1:5" x14ac:dyDescent="0.2">
      <c r="A2739" t="s">
        <v>93</v>
      </c>
      <c r="B2739" t="s">
        <v>90</v>
      </c>
      <c r="C2739" s="1">
        <v>37256</v>
      </c>
      <c r="D2739">
        <v>180</v>
      </c>
      <c r="E2739">
        <v>1946</v>
      </c>
    </row>
    <row r="2740" spans="1:5" x14ac:dyDescent="0.2">
      <c r="A2740" t="s">
        <v>93</v>
      </c>
      <c r="B2740" t="s">
        <v>90</v>
      </c>
      <c r="C2740" s="1">
        <v>37621</v>
      </c>
      <c r="D2740">
        <v>171</v>
      </c>
      <c r="E2740">
        <v>1874</v>
      </c>
    </row>
    <row r="2741" spans="1:5" x14ac:dyDescent="0.2">
      <c r="A2741" t="s">
        <v>93</v>
      </c>
      <c r="B2741" t="s">
        <v>90</v>
      </c>
      <c r="C2741" s="1">
        <v>37986</v>
      </c>
      <c r="D2741">
        <v>162</v>
      </c>
      <c r="E2741">
        <v>1810</v>
      </c>
    </row>
    <row r="2742" spans="1:5" x14ac:dyDescent="0.2">
      <c r="A2742" t="s">
        <v>93</v>
      </c>
      <c r="B2742" t="s">
        <v>90</v>
      </c>
      <c r="C2742" s="1">
        <v>38352</v>
      </c>
      <c r="D2742">
        <v>163</v>
      </c>
      <c r="E2742">
        <v>1821</v>
      </c>
    </row>
    <row r="2743" spans="1:5" x14ac:dyDescent="0.2">
      <c r="A2743" t="s">
        <v>93</v>
      </c>
      <c r="B2743" t="s">
        <v>90</v>
      </c>
      <c r="C2743" s="1">
        <v>38717</v>
      </c>
      <c r="D2743">
        <v>178</v>
      </c>
      <c r="E2743">
        <v>1972</v>
      </c>
    </row>
    <row r="2744" spans="1:5" x14ac:dyDescent="0.2">
      <c r="A2744" t="s">
        <v>93</v>
      </c>
      <c r="B2744" t="s">
        <v>90</v>
      </c>
      <c r="C2744" s="1">
        <v>39082</v>
      </c>
      <c r="D2744">
        <v>166</v>
      </c>
      <c r="E2744">
        <v>1838</v>
      </c>
    </row>
    <row r="2745" spans="1:5" x14ac:dyDescent="0.2">
      <c r="A2745" t="s">
        <v>93</v>
      </c>
      <c r="B2745" t="s">
        <v>90</v>
      </c>
      <c r="C2745" s="1">
        <v>39447</v>
      </c>
      <c r="D2745">
        <v>157</v>
      </c>
      <c r="E2745">
        <v>1763</v>
      </c>
    </row>
    <row r="2746" spans="1:5" x14ac:dyDescent="0.2">
      <c r="A2746" t="s">
        <v>93</v>
      </c>
      <c r="B2746" t="s">
        <v>90</v>
      </c>
      <c r="C2746" s="1">
        <v>39813</v>
      </c>
      <c r="D2746">
        <v>159</v>
      </c>
      <c r="E2746">
        <v>1804</v>
      </c>
    </row>
    <row r="2747" spans="1:5" x14ac:dyDescent="0.2">
      <c r="A2747" t="s">
        <v>93</v>
      </c>
      <c r="B2747" t="s">
        <v>90</v>
      </c>
      <c r="C2747" s="1">
        <v>40178</v>
      </c>
      <c r="D2747">
        <v>155</v>
      </c>
      <c r="E2747">
        <v>1745</v>
      </c>
    </row>
    <row r="2748" spans="1:5" x14ac:dyDescent="0.2">
      <c r="A2748" t="s">
        <v>93</v>
      </c>
      <c r="B2748" t="s">
        <v>90</v>
      </c>
      <c r="C2748" s="1">
        <v>40543</v>
      </c>
      <c r="D2748">
        <v>150</v>
      </c>
      <c r="E2748">
        <v>1689</v>
      </c>
    </row>
    <row r="2749" spans="1:5" x14ac:dyDescent="0.2">
      <c r="A2749" t="s">
        <v>93</v>
      </c>
      <c r="B2749" t="s">
        <v>90</v>
      </c>
      <c r="C2749" s="1">
        <v>40908</v>
      </c>
      <c r="D2749">
        <v>146</v>
      </c>
      <c r="E2749">
        <v>1663</v>
      </c>
    </row>
    <row r="2750" spans="1:5" x14ac:dyDescent="0.2">
      <c r="A2750" t="s">
        <v>93</v>
      </c>
      <c r="B2750" t="s">
        <v>90</v>
      </c>
      <c r="C2750" s="1">
        <v>41274</v>
      </c>
      <c r="D2750">
        <v>133</v>
      </c>
      <c r="E2750">
        <v>1539</v>
      </c>
    </row>
    <row r="2751" spans="1:5" x14ac:dyDescent="0.2">
      <c r="A2751" t="s">
        <v>93</v>
      </c>
      <c r="B2751" t="s">
        <v>90</v>
      </c>
      <c r="C2751" s="1">
        <v>41639</v>
      </c>
      <c r="D2751">
        <v>133</v>
      </c>
      <c r="E2751">
        <v>1521</v>
      </c>
    </row>
    <row r="2752" spans="1:5" x14ac:dyDescent="0.2">
      <c r="A2752" t="s">
        <v>93</v>
      </c>
      <c r="B2752" t="s">
        <v>90</v>
      </c>
      <c r="C2752" s="1">
        <v>42004</v>
      </c>
      <c r="D2752">
        <v>130</v>
      </c>
      <c r="E2752">
        <v>1515</v>
      </c>
    </row>
    <row r="2753" spans="1:5" x14ac:dyDescent="0.2">
      <c r="A2753" t="s">
        <v>93</v>
      </c>
      <c r="B2753" t="s">
        <v>90</v>
      </c>
      <c r="C2753" s="1">
        <v>42369</v>
      </c>
      <c r="D2753">
        <v>125</v>
      </c>
      <c r="E2753">
        <v>1471</v>
      </c>
    </row>
    <row r="2754" spans="1:5" x14ac:dyDescent="0.2">
      <c r="A2754" t="s">
        <v>93</v>
      </c>
      <c r="B2754" t="s">
        <v>91</v>
      </c>
      <c r="C2754" s="1">
        <v>36891</v>
      </c>
      <c r="D2754">
        <v>397</v>
      </c>
      <c r="E2754">
        <v>4494</v>
      </c>
    </row>
    <row r="2755" spans="1:5" x14ac:dyDescent="0.2">
      <c r="A2755" t="s">
        <v>93</v>
      </c>
      <c r="B2755" t="s">
        <v>91</v>
      </c>
      <c r="C2755" s="1">
        <v>37256</v>
      </c>
      <c r="D2755">
        <v>421</v>
      </c>
      <c r="E2755">
        <v>4790</v>
      </c>
    </row>
    <row r="2756" spans="1:5" x14ac:dyDescent="0.2">
      <c r="A2756" t="s">
        <v>93</v>
      </c>
      <c r="B2756" t="s">
        <v>91</v>
      </c>
      <c r="C2756" s="1">
        <v>37621</v>
      </c>
      <c r="D2756">
        <v>440</v>
      </c>
      <c r="E2756">
        <v>4986</v>
      </c>
    </row>
    <row r="2757" spans="1:5" x14ac:dyDescent="0.2">
      <c r="A2757" t="s">
        <v>93</v>
      </c>
      <c r="B2757" t="s">
        <v>91</v>
      </c>
      <c r="C2757" s="1">
        <v>37986</v>
      </c>
      <c r="D2757">
        <v>441</v>
      </c>
      <c r="E2757">
        <v>5014</v>
      </c>
    </row>
    <row r="2758" spans="1:5" x14ac:dyDescent="0.2">
      <c r="A2758" t="s">
        <v>93</v>
      </c>
      <c r="B2758" t="s">
        <v>91</v>
      </c>
      <c r="C2758" s="1">
        <v>38352</v>
      </c>
      <c r="D2758">
        <v>439</v>
      </c>
      <c r="E2758">
        <v>5014</v>
      </c>
    </row>
    <row r="2759" spans="1:5" x14ac:dyDescent="0.2">
      <c r="A2759" t="s">
        <v>93</v>
      </c>
      <c r="B2759" t="s">
        <v>91</v>
      </c>
      <c r="C2759" s="1">
        <v>38717</v>
      </c>
      <c r="D2759">
        <v>442</v>
      </c>
      <c r="E2759">
        <v>5064</v>
      </c>
    </row>
    <row r="2760" spans="1:5" x14ac:dyDescent="0.2">
      <c r="A2760" t="s">
        <v>93</v>
      </c>
      <c r="B2760" t="s">
        <v>91</v>
      </c>
      <c r="C2760" s="1">
        <v>39082</v>
      </c>
      <c r="D2760">
        <v>448</v>
      </c>
      <c r="E2760">
        <v>5139</v>
      </c>
    </row>
    <row r="2761" spans="1:5" x14ac:dyDescent="0.2">
      <c r="A2761" t="s">
        <v>93</v>
      </c>
      <c r="B2761" t="s">
        <v>91</v>
      </c>
      <c r="C2761" s="1">
        <v>39447</v>
      </c>
      <c r="D2761">
        <v>455</v>
      </c>
      <c r="E2761">
        <v>5242</v>
      </c>
    </row>
    <row r="2762" spans="1:5" x14ac:dyDescent="0.2">
      <c r="A2762" t="s">
        <v>93</v>
      </c>
      <c r="B2762" t="s">
        <v>91</v>
      </c>
      <c r="C2762" s="1">
        <v>39813</v>
      </c>
      <c r="D2762">
        <v>454</v>
      </c>
      <c r="E2762">
        <v>5268</v>
      </c>
    </row>
    <row r="2763" spans="1:5" x14ac:dyDescent="0.2">
      <c r="A2763" t="s">
        <v>93</v>
      </c>
      <c r="B2763" t="s">
        <v>91</v>
      </c>
      <c r="C2763" s="1">
        <v>40178</v>
      </c>
      <c r="D2763">
        <v>435</v>
      </c>
      <c r="E2763">
        <v>5047</v>
      </c>
    </row>
    <row r="2764" spans="1:5" x14ac:dyDescent="0.2">
      <c r="A2764" t="s">
        <v>93</v>
      </c>
      <c r="B2764" t="s">
        <v>91</v>
      </c>
      <c r="C2764" s="1">
        <v>40543</v>
      </c>
      <c r="D2764">
        <v>433</v>
      </c>
      <c r="E2764">
        <v>5029</v>
      </c>
    </row>
    <row r="2765" spans="1:5" x14ac:dyDescent="0.2">
      <c r="A2765" t="s">
        <v>93</v>
      </c>
      <c r="B2765" t="s">
        <v>91</v>
      </c>
      <c r="C2765" s="1">
        <v>40908</v>
      </c>
      <c r="D2765">
        <v>418</v>
      </c>
      <c r="E2765">
        <v>4891</v>
      </c>
    </row>
    <row r="2766" spans="1:5" x14ac:dyDescent="0.2">
      <c r="A2766" t="s">
        <v>93</v>
      </c>
      <c r="B2766" t="s">
        <v>91</v>
      </c>
      <c r="C2766" s="1">
        <v>41274</v>
      </c>
      <c r="D2766">
        <v>404</v>
      </c>
      <c r="E2766">
        <v>4727</v>
      </c>
    </row>
    <row r="2767" spans="1:5" x14ac:dyDescent="0.2">
      <c r="A2767" t="s">
        <v>93</v>
      </c>
      <c r="B2767" t="s">
        <v>91</v>
      </c>
      <c r="C2767" s="1">
        <v>41639</v>
      </c>
      <c r="D2767">
        <v>355</v>
      </c>
      <c r="E2767">
        <v>4148</v>
      </c>
    </row>
    <row r="2768" spans="1:5" x14ac:dyDescent="0.2">
      <c r="A2768" t="s">
        <v>93</v>
      </c>
      <c r="B2768" t="s">
        <v>91</v>
      </c>
      <c r="C2768" s="1">
        <v>42004</v>
      </c>
      <c r="D2768">
        <v>337</v>
      </c>
      <c r="E2768">
        <v>3948</v>
      </c>
    </row>
    <row r="2769" spans="1:5" x14ac:dyDescent="0.2">
      <c r="A2769" t="s">
        <v>93</v>
      </c>
      <c r="B2769" t="s">
        <v>91</v>
      </c>
      <c r="C2769" s="1">
        <v>42369</v>
      </c>
      <c r="D2769">
        <v>316</v>
      </c>
      <c r="E2769">
        <v>3693</v>
      </c>
    </row>
    <row r="2770" spans="1:5" x14ac:dyDescent="0.2">
      <c r="A2770" t="s">
        <v>93</v>
      </c>
      <c r="B2770" t="s">
        <v>92</v>
      </c>
      <c r="C2770" s="1">
        <v>36891</v>
      </c>
      <c r="D2770">
        <v>48</v>
      </c>
      <c r="E2770">
        <v>564</v>
      </c>
    </row>
    <row r="2771" spans="1:5" x14ac:dyDescent="0.2">
      <c r="A2771" t="s">
        <v>93</v>
      </c>
      <c r="B2771" t="s">
        <v>92</v>
      </c>
      <c r="C2771" s="1">
        <v>37256</v>
      </c>
      <c r="D2771">
        <v>52</v>
      </c>
      <c r="E2771">
        <v>600</v>
      </c>
    </row>
    <row r="2772" spans="1:5" x14ac:dyDescent="0.2">
      <c r="A2772" t="s">
        <v>93</v>
      </c>
      <c r="B2772" t="s">
        <v>92</v>
      </c>
      <c r="C2772" s="1">
        <v>37621</v>
      </c>
      <c r="D2772">
        <v>48</v>
      </c>
      <c r="E2772">
        <v>554</v>
      </c>
    </row>
    <row r="2773" spans="1:5" x14ac:dyDescent="0.2">
      <c r="A2773" t="s">
        <v>93</v>
      </c>
      <c r="B2773" t="s">
        <v>92</v>
      </c>
      <c r="C2773" s="1">
        <v>37986</v>
      </c>
      <c r="D2773">
        <v>49</v>
      </c>
      <c r="E2773">
        <v>564</v>
      </c>
    </row>
    <row r="2774" spans="1:5" x14ac:dyDescent="0.2">
      <c r="A2774" t="s">
        <v>93</v>
      </c>
      <c r="B2774" t="s">
        <v>92</v>
      </c>
      <c r="C2774" s="1">
        <v>38352</v>
      </c>
      <c r="D2774">
        <v>44</v>
      </c>
      <c r="E2774">
        <v>508</v>
      </c>
    </row>
    <row r="2775" spans="1:5" x14ac:dyDescent="0.2">
      <c r="A2775" t="s">
        <v>93</v>
      </c>
      <c r="B2775" t="s">
        <v>92</v>
      </c>
      <c r="C2775" s="1">
        <v>38717</v>
      </c>
      <c r="D2775">
        <v>44</v>
      </c>
      <c r="E2775">
        <v>496</v>
      </c>
    </row>
    <row r="2776" spans="1:5" x14ac:dyDescent="0.2">
      <c r="A2776" t="s">
        <v>93</v>
      </c>
      <c r="B2776" t="s">
        <v>92</v>
      </c>
      <c r="C2776" s="1">
        <v>39082</v>
      </c>
      <c r="D2776">
        <v>45</v>
      </c>
      <c r="E2776">
        <v>520</v>
      </c>
    </row>
    <row r="2777" spans="1:5" x14ac:dyDescent="0.2">
      <c r="A2777" t="s">
        <v>93</v>
      </c>
      <c r="B2777" t="s">
        <v>92</v>
      </c>
      <c r="C2777" s="1">
        <v>39447</v>
      </c>
      <c r="D2777">
        <v>40</v>
      </c>
      <c r="E2777">
        <v>462</v>
      </c>
    </row>
    <row r="2778" spans="1:5" x14ac:dyDescent="0.2">
      <c r="A2778" t="s">
        <v>93</v>
      </c>
      <c r="B2778" t="s">
        <v>92</v>
      </c>
      <c r="C2778" s="1">
        <v>39813</v>
      </c>
      <c r="D2778">
        <v>41</v>
      </c>
      <c r="E2778">
        <v>478</v>
      </c>
    </row>
    <row r="2779" spans="1:5" x14ac:dyDescent="0.2">
      <c r="A2779" t="s">
        <v>93</v>
      </c>
      <c r="B2779" t="s">
        <v>92</v>
      </c>
      <c r="C2779" s="1">
        <v>40178</v>
      </c>
      <c r="D2779">
        <v>43</v>
      </c>
      <c r="E2779">
        <v>506</v>
      </c>
    </row>
    <row r="2780" spans="1:5" x14ac:dyDescent="0.2">
      <c r="A2780" t="s">
        <v>93</v>
      </c>
      <c r="B2780" t="s">
        <v>92</v>
      </c>
      <c r="C2780" s="1">
        <v>40543</v>
      </c>
      <c r="D2780">
        <v>42</v>
      </c>
      <c r="E2780">
        <v>502</v>
      </c>
    </row>
    <row r="2781" spans="1:5" x14ac:dyDescent="0.2">
      <c r="A2781" t="s">
        <v>93</v>
      </c>
      <c r="B2781" t="s">
        <v>92</v>
      </c>
      <c r="C2781" s="1">
        <v>40908</v>
      </c>
      <c r="D2781">
        <v>40</v>
      </c>
      <c r="E2781">
        <v>472</v>
      </c>
    </row>
    <row r="2782" spans="1:5" x14ac:dyDescent="0.2">
      <c r="A2782" t="s">
        <v>93</v>
      </c>
      <c r="B2782" t="s">
        <v>92</v>
      </c>
      <c r="C2782" s="1">
        <v>41274</v>
      </c>
      <c r="D2782">
        <v>41</v>
      </c>
      <c r="E2782">
        <v>474</v>
      </c>
    </row>
    <row r="2783" spans="1:5" x14ac:dyDescent="0.2">
      <c r="A2783" t="s">
        <v>93</v>
      </c>
      <c r="B2783" t="s">
        <v>92</v>
      </c>
      <c r="C2783" s="1">
        <v>41639</v>
      </c>
      <c r="D2783">
        <v>40</v>
      </c>
      <c r="E2783">
        <v>468</v>
      </c>
    </row>
    <row r="2784" spans="1:5" x14ac:dyDescent="0.2">
      <c r="A2784" t="s">
        <v>93</v>
      </c>
      <c r="B2784" t="s">
        <v>92</v>
      </c>
      <c r="C2784" s="1">
        <v>42004</v>
      </c>
      <c r="D2784">
        <v>41</v>
      </c>
      <c r="E2784">
        <v>482</v>
      </c>
    </row>
    <row r="2785" spans="1:5" x14ac:dyDescent="0.2">
      <c r="A2785" t="s">
        <v>93</v>
      </c>
      <c r="B2785" t="s">
        <v>92</v>
      </c>
      <c r="C2785" s="1">
        <v>42369</v>
      </c>
      <c r="D2785">
        <v>40</v>
      </c>
      <c r="E2785">
        <v>470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EB5D-0CDB-3D4B-8963-DE0834D4CF37}">
  <dimension ref="A1:E25"/>
  <sheetViews>
    <sheetView workbookViewId="0">
      <selection activeCell="D9" sqref="D9"/>
    </sheetView>
  </sheetViews>
  <sheetFormatPr baseColWidth="10" defaultColWidth="10.83203125" defaultRowHeight="15" x14ac:dyDescent="0.2"/>
  <sheetData>
    <row r="1" spans="1:5" x14ac:dyDescent="0.2">
      <c r="A1" s="101" t="s">
        <v>495</v>
      </c>
      <c r="B1" s="101" t="s">
        <v>496</v>
      </c>
      <c r="C1" s="101" t="s">
        <v>497</v>
      </c>
      <c r="D1" s="101" t="s">
        <v>498</v>
      </c>
      <c r="E1" s="101" t="s">
        <v>499</v>
      </c>
    </row>
    <row r="2" spans="1:5" x14ac:dyDescent="0.2">
      <c r="A2" s="102">
        <v>44075</v>
      </c>
      <c r="B2" s="101">
        <v>1603300</v>
      </c>
      <c r="C2" s="101">
        <v>1498300</v>
      </c>
    </row>
    <row r="3" spans="1:5" x14ac:dyDescent="0.2">
      <c r="A3" s="102">
        <v>44105</v>
      </c>
      <c r="B3" s="101">
        <v>1568100</v>
      </c>
      <c r="C3" s="101">
        <v>1505400</v>
      </c>
      <c r="D3" s="101">
        <v>-35200</v>
      </c>
      <c r="E3" s="101">
        <v>7100</v>
      </c>
    </row>
    <row r="4" spans="1:5" x14ac:dyDescent="0.2">
      <c r="A4" s="102">
        <v>44136</v>
      </c>
      <c r="B4" s="101">
        <v>1629100</v>
      </c>
      <c r="C4" s="101">
        <v>1502500</v>
      </c>
      <c r="D4" s="101">
        <v>61000</v>
      </c>
      <c r="E4" s="101">
        <v>-2900</v>
      </c>
    </row>
    <row r="5" spans="1:5" x14ac:dyDescent="0.2">
      <c r="A5" s="102">
        <v>44166</v>
      </c>
      <c r="B5" s="101">
        <v>1570500</v>
      </c>
      <c r="C5" s="101">
        <v>1467700</v>
      </c>
      <c r="D5" s="101">
        <v>-58600</v>
      </c>
      <c r="E5" s="101">
        <v>-34800</v>
      </c>
    </row>
    <row r="6" spans="1:5" x14ac:dyDescent="0.2">
      <c r="A6" s="102"/>
      <c r="B6" s="43">
        <f>B2/B$2</f>
        <v>1</v>
      </c>
      <c r="C6" s="43">
        <f>C2/C$2</f>
        <v>1</v>
      </c>
    </row>
    <row r="7" spans="1:5" x14ac:dyDescent="0.2">
      <c r="A7" s="101"/>
      <c r="B7" s="43">
        <f t="shared" ref="B7:C9" si="0">B3/B$2</f>
        <v>0.97804528160668625</v>
      </c>
      <c r="C7" s="43">
        <f t="shared" si="0"/>
        <v>1.0047387038643796</v>
      </c>
    </row>
    <row r="8" spans="1:5" x14ac:dyDescent="0.2">
      <c r="A8" s="101"/>
      <c r="B8" s="43">
        <f t="shared" si="0"/>
        <v>1.0160918106405539</v>
      </c>
      <c r="C8" s="43">
        <f t="shared" si="0"/>
        <v>1.0028031769338583</v>
      </c>
    </row>
    <row r="9" spans="1:5" x14ac:dyDescent="0.2">
      <c r="A9" s="101"/>
      <c r="B9" s="43">
        <f t="shared" si="0"/>
        <v>0.97954219422441213</v>
      </c>
      <c r="C9" s="43">
        <f t="shared" si="0"/>
        <v>0.97957685376760328</v>
      </c>
    </row>
    <row r="10" spans="1:5" x14ac:dyDescent="0.2">
      <c r="A10" s="101"/>
    </row>
    <row r="11" spans="1:5" x14ac:dyDescent="0.2">
      <c r="A11" s="102"/>
    </row>
    <row r="12" spans="1:5" x14ac:dyDescent="0.2">
      <c r="A12" s="101"/>
    </row>
    <row r="13" spans="1:5" x14ac:dyDescent="0.2">
      <c r="A13" s="101"/>
    </row>
    <row r="14" spans="1:5" x14ac:dyDescent="0.2">
      <c r="A14" s="101"/>
    </row>
    <row r="15" spans="1:5" x14ac:dyDescent="0.2">
      <c r="A15" s="101"/>
    </row>
    <row r="16" spans="1:5" x14ac:dyDescent="0.2">
      <c r="A16" s="102"/>
    </row>
    <row r="17" spans="1:1" x14ac:dyDescent="0.2">
      <c r="A17" s="101"/>
    </row>
    <row r="18" spans="1:1" x14ac:dyDescent="0.2">
      <c r="A18" s="101"/>
    </row>
    <row r="19" spans="1:1" x14ac:dyDescent="0.2">
      <c r="A19" s="101"/>
    </row>
    <row r="20" spans="1:1" x14ac:dyDescent="0.2">
      <c r="A20" s="101"/>
    </row>
    <row r="21" spans="1:1" x14ac:dyDescent="0.2">
      <c r="A21" s="102"/>
    </row>
    <row r="22" spans="1:1" x14ac:dyDescent="0.2">
      <c r="A22" s="101"/>
    </row>
    <row r="23" spans="1:1" x14ac:dyDescent="0.2">
      <c r="A23" s="101"/>
    </row>
    <row r="24" spans="1:1" x14ac:dyDescent="0.2">
      <c r="A24" s="101"/>
    </row>
    <row r="25" spans="1:1" x14ac:dyDescent="0.2">
      <c r="A25" s="10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D3DA-3F3C-EC46-A13D-64E6CC46EFD3}">
  <dimension ref="A1:C190"/>
  <sheetViews>
    <sheetView workbookViewId="0">
      <selection activeCell="Q238" sqref="Q238"/>
    </sheetView>
  </sheetViews>
  <sheetFormatPr baseColWidth="10" defaultColWidth="10.83203125" defaultRowHeight="16" x14ac:dyDescent="0.2"/>
  <cols>
    <col min="1" max="1" width="10.83203125" style="93"/>
    <col min="2" max="2" width="82.6640625" style="93" bestFit="1" customWidth="1"/>
    <col min="3" max="16384" width="10.83203125" style="93"/>
  </cols>
  <sheetData>
    <row r="1" spans="1:3" x14ac:dyDescent="0.2">
      <c r="A1" s="93" t="s">
        <v>429</v>
      </c>
      <c r="B1" s="93" t="s">
        <v>457</v>
      </c>
      <c r="C1" s="93" t="s">
        <v>458</v>
      </c>
    </row>
    <row r="2" spans="1:3" x14ac:dyDescent="0.2">
      <c r="A2" s="93" t="s">
        <v>350</v>
      </c>
      <c r="B2" s="93" t="s">
        <v>459</v>
      </c>
      <c r="C2" s="93">
        <v>176846</v>
      </c>
    </row>
    <row r="3" spans="1:3" x14ac:dyDescent="0.2">
      <c r="A3" s="93" t="s">
        <v>350</v>
      </c>
      <c r="B3" s="93" t="s">
        <v>460</v>
      </c>
      <c r="C3" s="93">
        <v>120387</v>
      </c>
    </row>
    <row r="4" spans="1:3" x14ac:dyDescent="0.2">
      <c r="A4" s="93" t="s">
        <v>350</v>
      </c>
      <c r="B4" s="93" t="s">
        <v>461</v>
      </c>
      <c r="C4" s="93">
        <v>30730</v>
      </c>
    </row>
    <row r="5" spans="1:3" x14ac:dyDescent="0.2">
      <c r="A5" s="93" t="s">
        <v>350</v>
      </c>
      <c r="B5" s="93" t="s">
        <v>462</v>
      </c>
      <c r="C5" s="93">
        <v>10838</v>
      </c>
    </row>
    <row r="6" spans="1:3" x14ac:dyDescent="0.2">
      <c r="A6" s="93" t="s">
        <v>350</v>
      </c>
      <c r="B6" s="93" t="s">
        <v>463</v>
      </c>
      <c r="C6" s="93">
        <v>9980</v>
      </c>
    </row>
    <row r="7" spans="1:3" x14ac:dyDescent="0.2">
      <c r="A7" s="93" t="s">
        <v>350</v>
      </c>
      <c r="B7" s="93" t="s">
        <v>464</v>
      </c>
      <c r="C7" s="93">
        <v>858</v>
      </c>
    </row>
    <row r="8" spans="1:3" x14ac:dyDescent="0.2">
      <c r="A8" s="93" t="s">
        <v>350</v>
      </c>
      <c r="B8" s="93" t="s">
        <v>465</v>
      </c>
      <c r="C8" s="93">
        <v>19892</v>
      </c>
    </row>
    <row r="9" spans="1:3" x14ac:dyDescent="0.2">
      <c r="A9" s="93" t="s">
        <v>350</v>
      </c>
      <c r="B9" s="93" t="s">
        <v>466</v>
      </c>
      <c r="C9" s="93">
        <v>17354</v>
      </c>
    </row>
    <row r="10" spans="1:3" x14ac:dyDescent="0.2">
      <c r="A10" s="93" t="s">
        <v>350</v>
      </c>
      <c r="B10" s="93" t="s">
        <v>467</v>
      </c>
      <c r="C10" s="93">
        <v>2538</v>
      </c>
    </row>
    <row r="11" spans="1:3" x14ac:dyDescent="0.2">
      <c r="A11" s="93" t="s">
        <v>350</v>
      </c>
      <c r="B11" s="93" t="s">
        <v>468</v>
      </c>
      <c r="C11" s="93">
        <v>89657</v>
      </c>
    </row>
    <row r="12" spans="1:3" x14ac:dyDescent="0.2">
      <c r="A12" s="93" t="s">
        <v>350</v>
      </c>
      <c r="B12" s="93" t="s">
        <v>469</v>
      </c>
      <c r="C12" s="93">
        <v>69492</v>
      </c>
    </row>
    <row r="13" spans="1:3" x14ac:dyDescent="0.2">
      <c r="A13" s="93" t="s">
        <v>350</v>
      </c>
      <c r="B13" s="93" t="s">
        <v>470</v>
      </c>
      <c r="C13" s="93">
        <v>16093</v>
      </c>
    </row>
    <row r="14" spans="1:3" x14ac:dyDescent="0.2">
      <c r="A14" s="93" t="s">
        <v>350</v>
      </c>
      <c r="B14" s="93" t="s">
        <v>471</v>
      </c>
      <c r="C14" s="93">
        <v>3176</v>
      </c>
    </row>
    <row r="15" spans="1:3" x14ac:dyDescent="0.2">
      <c r="A15" s="93" t="s">
        <v>350</v>
      </c>
      <c r="B15" s="93" t="s">
        <v>472</v>
      </c>
      <c r="C15" s="93">
        <v>896</v>
      </c>
    </row>
    <row r="16" spans="1:3" x14ac:dyDescent="0.2">
      <c r="A16" s="93" t="s">
        <v>350</v>
      </c>
      <c r="B16" s="93" t="s">
        <v>473</v>
      </c>
      <c r="C16" s="93">
        <v>56459</v>
      </c>
    </row>
    <row r="17" spans="1:3" x14ac:dyDescent="0.2">
      <c r="A17" s="93" t="s">
        <v>350</v>
      </c>
      <c r="B17" s="93" t="s">
        <v>474</v>
      </c>
      <c r="C17" s="93">
        <v>15355</v>
      </c>
    </row>
    <row r="18" spans="1:3" x14ac:dyDescent="0.2">
      <c r="A18" s="93" t="s">
        <v>350</v>
      </c>
      <c r="B18" s="93" t="s">
        <v>475</v>
      </c>
      <c r="C18" s="93">
        <v>5386</v>
      </c>
    </row>
    <row r="19" spans="1:3" x14ac:dyDescent="0.2">
      <c r="A19" s="93" t="s">
        <v>350</v>
      </c>
      <c r="B19" s="93" t="s">
        <v>476</v>
      </c>
      <c r="C19" s="93">
        <v>5081</v>
      </c>
    </row>
    <row r="20" spans="1:3" x14ac:dyDescent="0.2">
      <c r="A20" s="93" t="s">
        <v>350</v>
      </c>
      <c r="B20" s="93" t="s">
        <v>477</v>
      </c>
      <c r="C20" s="93">
        <v>305</v>
      </c>
    </row>
    <row r="21" spans="1:3" x14ac:dyDescent="0.2">
      <c r="A21" s="93" t="s">
        <v>350</v>
      </c>
      <c r="B21" s="93" t="s">
        <v>478</v>
      </c>
      <c r="C21" s="93">
        <v>9969</v>
      </c>
    </row>
    <row r="22" spans="1:3" x14ac:dyDescent="0.2">
      <c r="A22" s="93" t="s">
        <v>350</v>
      </c>
      <c r="B22" s="93" t="s">
        <v>479</v>
      </c>
      <c r="C22" s="93">
        <v>8004</v>
      </c>
    </row>
    <row r="23" spans="1:3" x14ac:dyDescent="0.2">
      <c r="A23" s="93" t="s">
        <v>350</v>
      </c>
      <c r="B23" s="93" t="s">
        <v>480</v>
      </c>
      <c r="C23" s="93">
        <v>1965</v>
      </c>
    </row>
    <row r="24" spans="1:3" x14ac:dyDescent="0.2">
      <c r="A24" s="93" t="s">
        <v>350</v>
      </c>
      <c r="B24" s="93" t="s">
        <v>481</v>
      </c>
      <c r="C24" s="93">
        <v>41104</v>
      </c>
    </row>
    <row r="25" spans="1:3" x14ac:dyDescent="0.2">
      <c r="A25" s="93" t="s">
        <v>350</v>
      </c>
      <c r="B25" s="93" t="s">
        <v>482</v>
      </c>
      <c r="C25" s="93">
        <v>29842</v>
      </c>
    </row>
    <row r="26" spans="1:3" x14ac:dyDescent="0.2">
      <c r="A26" s="93" t="s">
        <v>350</v>
      </c>
      <c r="B26" s="93" t="s">
        <v>483</v>
      </c>
      <c r="C26" s="93">
        <v>9895</v>
      </c>
    </row>
    <row r="27" spans="1:3" x14ac:dyDescent="0.2">
      <c r="A27" s="93" t="s">
        <v>350</v>
      </c>
      <c r="B27" s="93" t="s">
        <v>484</v>
      </c>
      <c r="C27" s="93">
        <v>1118</v>
      </c>
    </row>
    <row r="28" spans="1:3" x14ac:dyDescent="0.2">
      <c r="A28" s="93" t="s">
        <v>350</v>
      </c>
      <c r="B28" s="93" t="s">
        <v>485</v>
      </c>
      <c r="C28" s="93">
        <v>249</v>
      </c>
    </row>
    <row r="29" spans="1:3" x14ac:dyDescent="0.2">
      <c r="A29" s="93" t="s">
        <v>344</v>
      </c>
      <c r="B29" s="93" t="s">
        <v>459</v>
      </c>
      <c r="C29" s="93">
        <v>59075</v>
      </c>
    </row>
    <row r="30" spans="1:3" x14ac:dyDescent="0.2">
      <c r="A30" s="93" t="s">
        <v>344</v>
      </c>
      <c r="B30" s="93" t="s">
        <v>460</v>
      </c>
      <c r="C30" s="93">
        <v>40115</v>
      </c>
    </row>
    <row r="31" spans="1:3" x14ac:dyDescent="0.2">
      <c r="A31" s="93" t="s">
        <v>344</v>
      </c>
      <c r="B31" s="93" t="s">
        <v>461</v>
      </c>
      <c r="C31" s="93">
        <v>13118</v>
      </c>
    </row>
    <row r="32" spans="1:3" x14ac:dyDescent="0.2">
      <c r="A32" s="93" t="s">
        <v>344</v>
      </c>
      <c r="B32" s="93" t="s">
        <v>462</v>
      </c>
      <c r="C32" s="93">
        <v>3712</v>
      </c>
    </row>
    <row r="33" spans="1:3" x14ac:dyDescent="0.2">
      <c r="A33" s="93" t="s">
        <v>344</v>
      </c>
      <c r="B33" s="93" t="s">
        <v>463</v>
      </c>
      <c r="C33" s="93">
        <v>3372</v>
      </c>
    </row>
    <row r="34" spans="1:3" x14ac:dyDescent="0.2">
      <c r="A34" s="93" t="s">
        <v>344</v>
      </c>
      <c r="B34" s="93" t="s">
        <v>464</v>
      </c>
      <c r="C34" s="93">
        <v>340</v>
      </c>
    </row>
    <row r="35" spans="1:3" x14ac:dyDescent="0.2">
      <c r="A35" s="93" t="s">
        <v>344</v>
      </c>
      <c r="B35" s="93" t="s">
        <v>465</v>
      </c>
      <c r="C35" s="93">
        <v>9406</v>
      </c>
    </row>
    <row r="36" spans="1:3" x14ac:dyDescent="0.2">
      <c r="A36" s="93" t="s">
        <v>344</v>
      </c>
      <c r="B36" s="93" t="s">
        <v>466</v>
      </c>
      <c r="C36" s="93">
        <v>8028</v>
      </c>
    </row>
    <row r="37" spans="1:3" x14ac:dyDescent="0.2">
      <c r="A37" s="93" t="s">
        <v>344</v>
      </c>
      <c r="B37" s="93" t="s">
        <v>467</v>
      </c>
      <c r="C37" s="93">
        <v>1378</v>
      </c>
    </row>
    <row r="38" spans="1:3" x14ac:dyDescent="0.2">
      <c r="A38" s="93" t="s">
        <v>344</v>
      </c>
      <c r="B38" s="93" t="s">
        <v>468</v>
      </c>
      <c r="C38" s="93">
        <v>26997</v>
      </c>
    </row>
    <row r="39" spans="1:3" x14ac:dyDescent="0.2">
      <c r="A39" s="93" t="s">
        <v>344</v>
      </c>
      <c r="B39" s="93" t="s">
        <v>469</v>
      </c>
      <c r="C39" s="93">
        <v>20444</v>
      </c>
    </row>
    <row r="40" spans="1:3" x14ac:dyDescent="0.2">
      <c r="A40" s="93" t="s">
        <v>344</v>
      </c>
      <c r="B40" s="93" t="s">
        <v>470</v>
      </c>
      <c r="C40" s="93">
        <v>5080</v>
      </c>
    </row>
    <row r="41" spans="1:3" x14ac:dyDescent="0.2">
      <c r="A41" s="93" t="s">
        <v>344</v>
      </c>
      <c r="B41" s="93" t="s">
        <v>471</v>
      </c>
      <c r="C41" s="93">
        <v>1106</v>
      </c>
    </row>
    <row r="42" spans="1:3" x14ac:dyDescent="0.2">
      <c r="A42" s="93" t="s">
        <v>344</v>
      </c>
      <c r="B42" s="93" t="s">
        <v>472</v>
      </c>
      <c r="C42" s="93">
        <v>367</v>
      </c>
    </row>
    <row r="43" spans="1:3" x14ac:dyDescent="0.2">
      <c r="A43" s="93" t="s">
        <v>344</v>
      </c>
      <c r="B43" s="93" t="s">
        <v>473</v>
      </c>
      <c r="C43" s="93">
        <v>18960</v>
      </c>
    </row>
    <row r="44" spans="1:3" x14ac:dyDescent="0.2">
      <c r="A44" s="93" t="s">
        <v>344</v>
      </c>
      <c r="B44" s="93" t="s">
        <v>474</v>
      </c>
      <c r="C44" s="93">
        <v>6210</v>
      </c>
    </row>
    <row r="45" spans="1:3" x14ac:dyDescent="0.2">
      <c r="A45" s="93" t="s">
        <v>344</v>
      </c>
      <c r="B45" s="93" t="s">
        <v>475</v>
      </c>
      <c r="C45" s="93">
        <v>1810</v>
      </c>
    </row>
    <row r="46" spans="1:3" x14ac:dyDescent="0.2">
      <c r="A46" s="93" t="s">
        <v>344</v>
      </c>
      <c r="B46" s="93" t="s">
        <v>476</v>
      </c>
      <c r="C46" s="93">
        <v>1547</v>
      </c>
    </row>
    <row r="47" spans="1:3" x14ac:dyDescent="0.2">
      <c r="A47" s="93" t="s">
        <v>344</v>
      </c>
      <c r="B47" s="93" t="s">
        <v>477</v>
      </c>
      <c r="C47" s="93">
        <v>263</v>
      </c>
    </row>
    <row r="48" spans="1:3" x14ac:dyDescent="0.2">
      <c r="A48" s="93" t="s">
        <v>344</v>
      </c>
      <c r="B48" s="93" t="s">
        <v>478</v>
      </c>
      <c r="C48" s="93">
        <v>4400</v>
      </c>
    </row>
    <row r="49" spans="1:3" x14ac:dyDescent="0.2">
      <c r="A49" s="93" t="s">
        <v>344</v>
      </c>
      <c r="B49" s="93" t="s">
        <v>479</v>
      </c>
      <c r="C49" s="93">
        <v>3476</v>
      </c>
    </row>
    <row r="50" spans="1:3" x14ac:dyDescent="0.2">
      <c r="A50" s="93" t="s">
        <v>344</v>
      </c>
      <c r="B50" s="93" t="s">
        <v>480</v>
      </c>
      <c r="C50" s="93">
        <v>924</v>
      </c>
    </row>
    <row r="51" spans="1:3" x14ac:dyDescent="0.2">
      <c r="A51" s="93" t="s">
        <v>344</v>
      </c>
      <c r="B51" s="93" t="s">
        <v>481</v>
      </c>
      <c r="C51" s="93">
        <v>12750</v>
      </c>
    </row>
    <row r="52" spans="1:3" x14ac:dyDescent="0.2">
      <c r="A52" s="93" t="s">
        <v>344</v>
      </c>
      <c r="B52" s="93" t="s">
        <v>482</v>
      </c>
      <c r="C52" s="93">
        <v>8420</v>
      </c>
    </row>
    <row r="53" spans="1:3" x14ac:dyDescent="0.2">
      <c r="A53" s="93" t="s">
        <v>344</v>
      </c>
      <c r="B53" s="93" t="s">
        <v>483</v>
      </c>
      <c r="C53" s="93">
        <v>3686</v>
      </c>
    </row>
    <row r="54" spans="1:3" x14ac:dyDescent="0.2">
      <c r="A54" s="93" t="s">
        <v>344</v>
      </c>
      <c r="B54" s="93" t="s">
        <v>484</v>
      </c>
      <c r="C54" s="93">
        <v>389</v>
      </c>
    </row>
    <row r="55" spans="1:3" x14ac:dyDescent="0.2">
      <c r="A55" s="93" t="s">
        <v>344</v>
      </c>
      <c r="B55" s="93" t="s">
        <v>485</v>
      </c>
      <c r="C55" s="93">
        <v>255</v>
      </c>
    </row>
    <row r="56" spans="1:3" x14ac:dyDescent="0.2">
      <c r="A56" s="93" t="s">
        <v>348</v>
      </c>
      <c r="B56" s="93" t="s">
        <v>459</v>
      </c>
      <c r="C56" s="93">
        <v>38278</v>
      </c>
    </row>
    <row r="57" spans="1:3" x14ac:dyDescent="0.2">
      <c r="A57" s="93" t="s">
        <v>348</v>
      </c>
      <c r="B57" s="93" t="s">
        <v>460</v>
      </c>
      <c r="C57" s="93">
        <v>25633</v>
      </c>
    </row>
    <row r="58" spans="1:3" x14ac:dyDescent="0.2">
      <c r="A58" s="93" t="s">
        <v>348</v>
      </c>
      <c r="B58" s="93" t="s">
        <v>461</v>
      </c>
      <c r="C58" s="93">
        <v>9038</v>
      </c>
    </row>
    <row r="59" spans="1:3" x14ac:dyDescent="0.2">
      <c r="A59" s="93" t="s">
        <v>348</v>
      </c>
      <c r="B59" s="93" t="s">
        <v>462</v>
      </c>
      <c r="C59" s="93">
        <v>2984</v>
      </c>
    </row>
    <row r="60" spans="1:3" x14ac:dyDescent="0.2">
      <c r="A60" s="93" t="s">
        <v>348</v>
      </c>
      <c r="B60" s="93" t="s">
        <v>463</v>
      </c>
      <c r="C60" s="93">
        <v>2647</v>
      </c>
    </row>
    <row r="61" spans="1:3" x14ac:dyDescent="0.2">
      <c r="A61" s="93" t="s">
        <v>348</v>
      </c>
      <c r="B61" s="93" t="s">
        <v>464</v>
      </c>
      <c r="C61" s="93">
        <v>337</v>
      </c>
    </row>
    <row r="62" spans="1:3" x14ac:dyDescent="0.2">
      <c r="A62" s="93" t="s">
        <v>348</v>
      </c>
      <c r="B62" s="93" t="s">
        <v>465</v>
      </c>
      <c r="C62" s="93">
        <v>6054</v>
      </c>
    </row>
    <row r="63" spans="1:3" x14ac:dyDescent="0.2">
      <c r="A63" s="93" t="s">
        <v>348</v>
      </c>
      <c r="B63" s="93" t="s">
        <v>466</v>
      </c>
      <c r="C63" s="93">
        <v>5084</v>
      </c>
    </row>
    <row r="64" spans="1:3" x14ac:dyDescent="0.2">
      <c r="A64" s="93" t="s">
        <v>348</v>
      </c>
      <c r="B64" s="93" t="s">
        <v>467</v>
      </c>
      <c r="C64" s="93">
        <v>970</v>
      </c>
    </row>
    <row r="65" spans="1:3" x14ac:dyDescent="0.2">
      <c r="A65" s="93" t="s">
        <v>348</v>
      </c>
      <c r="B65" s="93" t="s">
        <v>468</v>
      </c>
      <c r="C65" s="93">
        <v>16595</v>
      </c>
    </row>
    <row r="66" spans="1:3" x14ac:dyDescent="0.2">
      <c r="A66" s="93" t="s">
        <v>348</v>
      </c>
      <c r="B66" s="93" t="s">
        <v>469</v>
      </c>
      <c r="C66" s="93">
        <v>13234</v>
      </c>
    </row>
    <row r="67" spans="1:3" x14ac:dyDescent="0.2">
      <c r="A67" s="93" t="s">
        <v>348</v>
      </c>
      <c r="B67" s="93" t="s">
        <v>470</v>
      </c>
      <c r="C67" s="93">
        <v>2416</v>
      </c>
    </row>
    <row r="68" spans="1:3" x14ac:dyDescent="0.2">
      <c r="A68" s="93" t="s">
        <v>348</v>
      </c>
      <c r="B68" s="93" t="s">
        <v>471</v>
      </c>
      <c r="C68" s="93">
        <v>701</v>
      </c>
    </row>
    <row r="69" spans="1:3" x14ac:dyDescent="0.2">
      <c r="A69" s="93" t="s">
        <v>348</v>
      </c>
      <c r="B69" s="93" t="s">
        <v>472</v>
      </c>
      <c r="C69" s="93">
        <v>244</v>
      </c>
    </row>
    <row r="70" spans="1:3" x14ac:dyDescent="0.2">
      <c r="A70" s="93" t="s">
        <v>348</v>
      </c>
      <c r="B70" s="93" t="s">
        <v>473</v>
      </c>
      <c r="C70" s="93">
        <v>12645</v>
      </c>
    </row>
    <row r="71" spans="1:3" x14ac:dyDescent="0.2">
      <c r="A71" s="93" t="s">
        <v>348</v>
      </c>
      <c r="B71" s="93" t="s">
        <v>474</v>
      </c>
      <c r="C71" s="93">
        <v>4714</v>
      </c>
    </row>
    <row r="72" spans="1:3" x14ac:dyDescent="0.2">
      <c r="A72" s="93" t="s">
        <v>348</v>
      </c>
      <c r="B72" s="93" t="s">
        <v>475</v>
      </c>
      <c r="C72" s="93">
        <v>1321</v>
      </c>
    </row>
    <row r="73" spans="1:3" x14ac:dyDescent="0.2">
      <c r="A73" s="93" t="s">
        <v>348</v>
      </c>
      <c r="B73" s="93" t="s">
        <v>476</v>
      </c>
      <c r="C73" s="93">
        <v>1148</v>
      </c>
    </row>
    <row r="74" spans="1:3" x14ac:dyDescent="0.2">
      <c r="A74" s="93" t="s">
        <v>348</v>
      </c>
      <c r="B74" s="93" t="s">
        <v>477</v>
      </c>
      <c r="C74" s="93">
        <v>173</v>
      </c>
    </row>
    <row r="75" spans="1:3" x14ac:dyDescent="0.2">
      <c r="A75" s="93" t="s">
        <v>348</v>
      </c>
      <c r="B75" s="93" t="s">
        <v>478</v>
      </c>
      <c r="C75" s="93">
        <v>3393</v>
      </c>
    </row>
    <row r="76" spans="1:3" x14ac:dyDescent="0.2">
      <c r="A76" s="93" t="s">
        <v>348</v>
      </c>
      <c r="B76" s="93" t="s">
        <v>479</v>
      </c>
      <c r="C76" s="93">
        <v>2702</v>
      </c>
    </row>
    <row r="77" spans="1:3" x14ac:dyDescent="0.2">
      <c r="A77" s="93" t="s">
        <v>348</v>
      </c>
      <c r="B77" s="93" t="s">
        <v>480</v>
      </c>
      <c r="C77" s="93">
        <v>691</v>
      </c>
    </row>
    <row r="78" spans="1:3" x14ac:dyDescent="0.2">
      <c r="A78" s="93" t="s">
        <v>348</v>
      </c>
      <c r="B78" s="93" t="s">
        <v>481</v>
      </c>
      <c r="C78" s="93">
        <v>7931</v>
      </c>
    </row>
    <row r="79" spans="1:3" x14ac:dyDescent="0.2">
      <c r="A79" s="93" t="s">
        <v>348</v>
      </c>
      <c r="B79" s="93" t="s">
        <v>482</v>
      </c>
      <c r="C79" s="93">
        <v>5651</v>
      </c>
    </row>
    <row r="80" spans="1:3" x14ac:dyDescent="0.2">
      <c r="A80" s="93" t="s">
        <v>348</v>
      </c>
      <c r="B80" s="93" t="s">
        <v>483</v>
      </c>
      <c r="C80" s="93">
        <v>1804</v>
      </c>
    </row>
    <row r="81" spans="1:3" x14ac:dyDescent="0.2">
      <c r="A81" s="93" t="s">
        <v>348</v>
      </c>
      <c r="B81" s="93" t="s">
        <v>484</v>
      </c>
      <c r="C81" s="93">
        <v>282</v>
      </c>
    </row>
    <row r="82" spans="1:3" x14ac:dyDescent="0.2">
      <c r="A82" s="93" t="s">
        <v>348</v>
      </c>
      <c r="B82" s="93" t="s">
        <v>485</v>
      </c>
      <c r="C82" s="93">
        <v>194</v>
      </c>
    </row>
    <row r="83" spans="1:3" x14ac:dyDescent="0.2">
      <c r="A83" s="93" t="s">
        <v>354</v>
      </c>
      <c r="B83" s="93" t="s">
        <v>459</v>
      </c>
      <c r="C83" s="93">
        <v>161708</v>
      </c>
    </row>
    <row r="84" spans="1:3" x14ac:dyDescent="0.2">
      <c r="A84" s="93" t="s">
        <v>354</v>
      </c>
      <c r="B84" s="93" t="s">
        <v>460</v>
      </c>
      <c r="C84" s="93">
        <v>108743</v>
      </c>
    </row>
    <row r="85" spans="1:3" x14ac:dyDescent="0.2">
      <c r="A85" s="93" t="s">
        <v>354</v>
      </c>
      <c r="B85" s="93" t="s">
        <v>461</v>
      </c>
      <c r="C85" s="93">
        <v>30938</v>
      </c>
    </row>
    <row r="86" spans="1:3" x14ac:dyDescent="0.2">
      <c r="A86" s="93" t="s">
        <v>354</v>
      </c>
      <c r="B86" s="93" t="s">
        <v>462</v>
      </c>
      <c r="C86" s="93">
        <v>10045</v>
      </c>
    </row>
    <row r="87" spans="1:3" x14ac:dyDescent="0.2">
      <c r="A87" s="93" t="s">
        <v>354</v>
      </c>
      <c r="B87" s="93" t="s">
        <v>463</v>
      </c>
      <c r="C87" s="93">
        <v>9506</v>
      </c>
    </row>
    <row r="88" spans="1:3" x14ac:dyDescent="0.2">
      <c r="A88" s="93" t="s">
        <v>354</v>
      </c>
      <c r="B88" s="93" t="s">
        <v>464</v>
      </c>
      <c r="C88" s="93">
        <v>539</v>
      </c>
    </row>
    <row r="89" spans="1:3" x14ac:dyDescent="0.2">
      <c r="A89" s="93" t="s">
        <v>354</v>
      </c>
      <c r="B89" s="93" t="s">
        <v>465</v>
      </c>
      <c r="C89" s="93">
        <v>20893</v>
      </c>
    </row>
    <row r="90" spans="1:3" x14ac:dyDescent="0.2">
      <c r="A90" s="93" t="s">
        <v>354</v>
      </c>
      <c r="B90" s="93" t="s">
        <v>466</v>
      </c>
      <c r="C90" s="93">
        <v>18218</v>
      </c>
    </row>
    <row r="91" spans="1:3" x14ac:dyDescent="0.2">
      <c r="A91" s="93" t="s">
        <v>354</v>
      </c>
      <c r="B91" s="93" t="s">
        <v>467</v>
      </c>
      <c r="C91" s="93">
        <v>2675</v>
      </c>
    </row>
    <row r="92" spans="1:3" x14ac:dyDescent="0.2">
      <c r="A92" s="93" t="s">
        <v>354</v>
      </c>
      <c r="B92" s="93" t="s">
        <v>468</v>
      </c>
      <c r="C92" s="93">
        <v>77805</v>
      </c>
    </row>
    <row r="93" spans="1:3" x14ac:dyDescent="0.2">
      <c r="A93" s="93" t="s">
        <v>354</v>
      </c>
      <c r="B93" s="93" t="s">
        <v>469</v>
      </c>
      <c r="C93" s="93">
        <v>62096</v>
      </c>
    </row>
    <row r="94" spans="1:3" x14ac:dyDescent="0.2">
      <c r="A94" s="93" t="s">
        <v>354</v>
      </c>
      <c r="B94" s="93" t="s">
        <v>470</v>
      </c>
      <c r="C94" s="93">
        <v>12886</v>
      </c>
    </row>
    <row r="95" spans="1:3" x14ac:dyDescent="0.2">
      <c r="A95" s="93" t="s">
        <v>354</v>
      </c>
      <c r="B95" s="93" t="s">
        <v>471</v>
      </c>
      <c r="C95" s="93">
        <v>2194</v>
      </c>
    </row>
    <row r="96" spans="1:3" x14ac:dyDescent="0.2">
      <c r="A96" s="93" t="s">
        <v>354</v>
      </c>
      <c r="B96" s="93" t="s">
        <v>472</v>
      </c>
      <c r="C96" s="93">
        <v>629</v>
      </c>
    </row>
    <row r="97" spans="1:3" x14ac:dyDescent="0.2">
      <c r="A97" s="93" t="s">
        <v>354</v>
      </c>
      <c r="B97" s="93" t="s">
        <v>473</v>
      </c>
      <c r="C97" s="93">
        <v>52965</v>
      </c>
    </row>
    <row r="98" spans="1:3" x14ac:dyDescent="0.2">
      <c r="A98" s="93" t="s">
        <v>354</v>
      </c>
      <c r="B98" s="93" t="s">
        <v>474</v>
      </c>
      <c r="C98" s="93">
        <v>13800</v>
      </c>
    </row>
    <row r="99" spans="1:3" x14ac:dyDescent="0.2">
      <c r="A99" s="93" t="s">
        <v>354</v>
      </c>
      <c r="B99" s="93" t="s">
        <v>475</v>
      </c>
      <c r="C99" s="93">
        <v>4226</v>
      </c>
    </row>
    <row r="100" spans="1:3" x14ac:dyDescent="0.2">
      <c r="A100" s="93" t="s">
        <v>354</v>
      </c>
      <c r="B100" s="93" t="s">
        <v>476</v>
      </c>
      <c r="C100" s="93">
        <v>4090</v>
      </c>
    </row>
    <row r="101" spans="1:3" x14ac:dyDescent="0.2">
      <c r="A101" s="93" t="s">
        <v>354</v>
      </c>
      <c r="B101" s="93" t="s">
        <v>477</v>
      </c>
      <c r="C101" s="93">
        <v>136</v>
      </c>
    </row>
    <row r="102" spans="1:3" x14ac:dyDescent="0.2">
      <c r="A102" s="93" t="s">
        <v>354</v>
      </c>
      <c r="B102" s="93" t="s">
        <v>478</v>
      </c>
      <c r="C102" s="93">
        <v>9574</v>
      </c>
    </row>
    <row r="103" spans="1:3" x14ac:dyDescent="0.2">
      <c r="A103" s="93" t="s">
        <v>354</v>
      </c>
      <c r="B103" s="93" t="s">
        <v>479</v>
      </c>
      <c r="C103" s="93">
        <v>7863</v>
      </c>
    </row>
    <row r="104" spans="1:3" x14ac:dyDescent="0.2">
      <c r="A104" s="93" t="s">
        <v>354</v>
      </c>
      <c r="B104" s="93" t="s">
        <v>480</v>
      </c>
      <c r="C104" s="93">
        <v>1711</v>
      </c>
    </row>
    <row r="105" spans="1:3" x14ac:dyDescent="0.2">
      <c r="A105" s="93" t="s">
        <v>354</v>
      </c>
      <c r="B105" s="93" t="s">
        <v>481</v>
      </c>
      <c r="C105" s="93">
        <v>39165</v>
      </c>
    </row>
    <row r="106" spans="1:3" x14ac:dyDescent="0.2">
      <c r="A106" s="93" t="s">
        <v>354</v>
      </c>
      <c r="B106" s="93" t="s">
        <v>482</v>
      </c>
      <c r="C106" s="93">
        <v>28804</v>
      </c>
    </row>
    <row r="107" spans="1:3" x14ac:dyDescent="0.2">
      <c r="A107" s="93" t="s">
        <v>354</v>
      </c>
      <c r="B107" s="93" t="s">
        <v>483</v>
      </c>
      <c r="C107" s="93">
        <v>8966</v>
      </c>
    </row>
    <row r="108" spans="1:3" x14ac:dyDescent="0.2">
      <c r="A108" s="93" t="s">
        <v>354</v>
      </c>
      <c r="B108" s="93" t="s">
        <v>484</v>
      </c>
      <c r="C108" s="93">
        <v>1019</v>
      </c>
    </row>
    <row r="109" spans="1:3" x14ac:dyDescent="0.2">
      <c r="A109" s="93" t="s">
        <v>354</v>
      </c>
      <c r="B109" s="93" t="s">
        <v>485</v>
      </c>
      <c r="C109" s="93">
        <v>376</v>
      </c>
    </row>
    <row r="110" spans="1:3" x14ac:dyDescent="0.2">
      <c r="A110" s="93" t="s">
        <v>352</v>
      </c>
      <c r="B110" s="93" t="s">
        <v>459</v>
      </c>
      <c r="C110" s="93">
        <v>63224</v>
      </c>
    </row>
    <row r="111" spans="1:3" x14ac:dyDescent="0.2">
      <c r="A111" s="93" t="s">
        <v>352</v>
      </c>
      <c r="B111" s="93" t="s">
        <v>460</v>
      </c>
      <c r="C111" s="93">
        <v>42704</v>
      </c>
    </row>
    <row r="112" spans="1:3" x14ac:dyDescent="0.2">
      <c r="A112" s="93" t="s">
        <v>352</v>
      </c>
      <c r="B112" s="93" t="s">
        <v>461</v>
      </c>
      <c r="C112" s="93">
        <v>12328</v>
      </c>
    </row>
    <row r="113" spans="1:3" x14ac:dyDescent="0.2">
      <c r="A113" s="93" t="s">
        <v>352</v>
      </c>
      <c r="B113" s="93" t="s">
        <v>462</v>
      </c>
      <c r="C113" s="93">
        <v>4041</v>
      </c>
    </row>
    <row r="114" spans="1:3" x14ac:dyDescent="0.2">
      <c r="A114" s="93" t="s">
        <v>352</v>
      </c>
      <c r="B114" s="93" t="s">
        <v>463</v>
      </c>
      <c r="C114" s="93">
        <v>3524</v>
      </c>
    </row>
    <row r="115" spans="1:3" x14ac:dyDescent="0.2">
      <c r="A115" s="93" t="s">
        <v>352</v>
      </c>
      <c r="B115" s="93" t="s">
        <v>464</v>
      </c>
      <c r="C115" s="93">
        <v>517</v>
      </c>
    </row>
    <row r="116" spans="1:3" x14ac:dyDescent="0.2">
      <c r="A116" s="93" t="s">
        <v>352</v>
      </c>
      <c r="B116" s="93" t="s">
        <v>465</v>
      </c>
      <c r="C116" s="93">
        <v>8287</v>
      </c>
    </row>
    <row r="117" spans="1:3" x14ac:dyDescent="0.2">
      <c r="A117" s="93" t="s">
        <v>352</v>
      </c>
      <c r="B117" s="93" t="s">
        <v>466</v>
      </c>
      <c r="C117" s="93">
        <v>7148</v>
      </c>
    </row>
    <row r="118" spans="1:3" x14ac:dyDescent="0.2">
      <c r="A118" s="93" t="s">
        <v>352</v>
      </c>
      <c r="B118" s="93" t="s">
        <v>467</v>
      </c>
      <c r="C118" s="93">
        <v>1139</v>
      </c>
    </row>
    <row r="119" spans="1:3" x14ac:dyDescent="0.2">
      <c r="A119" s="93" t="s">
        <v>352</v>
      </c>
      <c r="B119" s="93" t="s">
        <v>468</v>
      </c>
      <c r="C119" s="93">
        <v>30376</v>
      </c>
    </row>
    <row r="120" spans="1:3" x14ac:dyDescent="0.2">
      <c r="A120" s="93" t="s">
        <v>352</v>
      </c>
      <c r="B120" s="93" t="s">
        <v>469</v>
      </c>
      <c r="C120" s="93">
        <v>23274</v>
      </c>
    </row>
    <row r="121" spans="1:3" x14ac:dyDescent="0.2">
      <c r="A121" s="93" t="s">
        <v>352</v>
      </c>
      <c r="B121" s="93" t="s">
        <v>470</v>
      </c>
      <c r="C121" s="93">
        <v>5344</v>
      </c>
    </row>
    <row r="122" spans="1:3" x14ac:dyDescent="0.2">
      <c r="A122" s="93" t="s">
        <v>352</v>
      </c>
      <c r="B122" s="93" t="s">
        <v>471</v>
      </c>
      <c r="C122" s="93">
        <v>1375</v>
      </c>
    </row>
    <row r="123" spans="1:3" x14ac:dyDescent="0.2">
      <c r="A123" s="93" t="s">
        <v>352</v>
      </c>
      <c r="B123" s="93" t="s">
        <v>472</v>
      </c>
      <c r="C123" s="93">
        <v>383</v>
      </c>
    </row>
    <row r="124" spans="1:3" x14ac:dyDescent="0.2">
      <c r="A124" s="93" t="s">
        <v>352</v>
      </c>
      <c r="B124" s="93" t="s">
        <v>473</v>
      </c>
      <c r="C124" s="93">
        <v>20520</v>
      </c>
    </row>
    <row r="125" spans="1:3" x14ac:dyDescent="0.2">
      <c r="A125" s="93" t="s">
        <v>352</v>
      </c>
      <c r="B125" s="93" t="s">
        <v>474</v>
      </c>
      <c r="C125" s="93">
        <v>5867</v>
      </c>
    </row>
    <row r="126" spans="1:3" x14ac:dyDescent="0.2">
      <c r="A126" s="93" t="s">
        <v>352</v>
      </c>
      <c r="B126" s="93" t="s">
        <v>475</v>
      </c>
      <c r="C126" s="93">
        <v>1917</v>
      </c>
    </row>
    <row r="127" spans="1:3" x14ac:dyDescent="0.2">
      <c r="A127" s="93" t="s">
        <v>352</v>
      </c>
      <c r="B127" s="93" t="s">
        <v>476</v>
      </c>
      <c r="C127" s="93">
        <v>1765</v>
      </c>
    </row>
    <row r="128" spans="1:3" x14ac:dyDescent="0.2">
      <c r="A128" s="93" t="s">
        <v>352</v>
      </c>
      <c r="B128" s="93" t="s">
        <v>477</v>
      </c>
      <c r="C128" s="93">
        <v>152</v>
      </c>
    </row>
    <row r="129" spans="1:3" x14ac:dyDescent="0.2">
      <c r="A129" s="93" t="s">
        <v>352</v>
      </c>
      <c r="B129" s="93" t="s">
        <v>478</v>
      </c>
      <c r="C129" s="93">
        <v>3950</v>
      </c>
    </row>
    <row r="130" spans="1:3" x14ac:dyDescent="0.2">
      <c r="A130" s="93" t="s">
        <v>352</v>
      </c>
      <c r="B130" s="93" t="s">
        <v>479</v>
      </c>
      <c r="C130" s="93">
        <v>3151</v>
      </c>
    </row>
    <row r="131" spans="1:3" x14ac:dyDescent="0.2">
      <c r="A131" s="93" t="s">
        <v>352</v>
      </c>
      <c r="B131" s="93" t="s">
        <v>480</v>
      </c>
      <c r="C131" s="93">
        <v>799</v>
      </c>
    </row>
    <row r="132" spans="1:3" x14ac:dyDescent="0.2">
      <c r="A132" s="93" t="s">
        <v>352</v>
      </c>
      <c r="B132" s="93" t="s">
        <v>481</v>
      </c>
      <c r="C132" s="93">
        <v>14653</v>
      </c>
    </row>
    <row r="133" spans="1:3" x14ac:dyDescent="0.2">
      <c r="A133" s="93" t="s">
        <v>352</v>
      </c>
      <c r="B133" s="93" t="s">
        <v>482</v>
      </c>
      <c r="C133" s="93">
        <v>10069</v>
      </c>
    </row>
    <row r="134" spans="1:3" x14ac:dyDescent="0.2">
      <c r="A134" s="93" t="s">
        <v>352</v>
      </c>
      <c r="B134" s="93" t="s">
        <v>483</v>
      </c>
      <c r="C134" s="93">
        <v>3863</v>
      </c>
    </row>
    <row r="135" spans="1:3" x14ac:dyDescent="0.2">
      <c r="A135" s="93" t="s">
        <v>352</v>
      </c>
      <c r="B135" s="93" t="s">
        <v>484</v>
      </c>
      <c r="C135" s="93">
        <v>498</v>
      </c>
    </row>
    <row r="136" spans="1:3" x14ac:dyDescent="0.2">
      <c r="A136" s="93" t="s">
        <v>352</v>
      </c>
      <c r="B136" s="93" t="s">
        <v>485</v>
      </c>
      <c r="C136" s="93">
        <v>223</v>
      </c>
    </row>
    <row r="137" spans="1:3" x14ac:dyDescent="0.2">
      <c r="A137" s="93" t="s">
        <v>346</v>
      </c>
      <c r="B137" s="93" t="s">
        <v>459</v>
      </c>
      <c r="C137" s="93">
        <v>50465</v>
      </c>
    </row>
    <row r="138" spans="1:3" x14ac:dyDescent="0.2">
      <c r="A138" s="93" t="s">
        <v>346</v>
      </c>
      <c r="B138" s="93" t="s">
        <v>460</v>
      </c>
      <c r="C138" s="93">
        <v>33904</v>
      </c>
    </row>
    <row r="139" spans="1:3" x14ac:dyDescent="0.2">
      <c r="A139" s="93" t="s">
        <v>346</v>
      </c>
      <c r="B139" s="93" t="s">
        <v>461</v>
      </c>
      <c r="C139" s="93">
        <v>8283</v>
      </c>
    </row>
    <row r="140" spans="1:3" x14ac:dyDescent="0.2">
      <c r="A140" s="93" t="s">
        <v>346</v>
      </c>
      <c r="B140" s="93" t="s">
        <v>462</v>
      </c>
      <c r="C140" s="93">
        <v>2500</v>
      </c>
    </row>
    <row r="141" spans="1:3" x14ac:dyDescent="0.2">
      <c r="A141" s="93" t="s">
        <v>346</v>
      </c>
      <c r="B141" s="93" t="s">
        <v>463</v>
      </c>
      <c r="C141" s="93">
        <v>2285</v>
      </c>
    </row>
    <row r="142" spans="1:3" x14ac:dyDescent="0.2">
      <c r="A142" s="93" t="s">
        <v>346</v>
      </c>
      <c r="B142" s="93" t="s">
        <v>464</v>
      </c>
      <c r="C142" s="93">
        <v>215</v>
      </c>
    </row>
    <row r="143" spans="1:3" x14ac:dyDescent="0.2">
      <c r="A143" s="93" t="s">
        <v>346</v>
      </c>
      <c r="B143" s="93" t="s">
        <v>465</v>
      </c>
      <c r="C143" s="93">
        <v>5783</v>
      </c>
    </row>
    <row r="144" spans="1:3" x14ac:dyDescent="0.2">
      <c r="A144" s="93" t="s">
        <v>346</v>
      </c>
      <c r="B144" s="93" t="s">
        <v>466</v>
      </c>
      <c r="C144" s="93">
        <v>4942</v>
      </c>
    </row>
    <row r="145" spans="1:3" x14ac:dyDescent="0.2">
      <c r="A145" s="93" t="s">
        <v>346</v>
      </c>
      <c r="B145" s="93" t="s">
        <v>467</v>
      </c>
      <c r="C145" s="93">
        <v>841</v>
      </c>
    </row>
    <row r="146" spans="1:3" x14ac:dyDescent="0.2">
      <c r="A146" s="93" t="s">
        <v>346</v>
      </c>
      <c r="B146" s="93" t="s">
        <v>468</v>
      </c>
      <c r="C146" s="93">
        <v>25621</v>
      </c>
    </row>
    <row r="147" spans="1:3" x14ac:dyDescent="0.2">
      <c r="A147" s="93" t="s">
        <v>346</v>
      </c>
      <c r="B147" s="93" t="s">
        <v>469</v>
      </c>
      <c r="C147" s="93">
        <v>19798</v>
      </c>
    </row>
    <row r="148" spans="1:3" x14ac:dyDescent="0.2">
      <c r="A148" s="93" t="s">
        <v>346</v>
      </c>
      <c r="B148" s="93" t="s">
        <v>470</v>
      </c>
      <c r="C148" s="93">
        <v>4601</v>
      </c>
    </row>
    <row r="149" spans="1:3" x14ac:dyDescent="0.2">
      <c r="A149" s="93" t="s">
        <v>346</v>
      </c>
      <c r="B149" s="93" t="s">
        <v>471</v>
      </c>
      <c r="C149" s="93">
        <v>1017</v>
      </c>
    </row>
    <row r="150" spans="1:3" x14ac:dyDescent="0.2">
      <c r="A150" s="93" t="s">
        <v>346</v>
      </c>
      <c r="B150" s="93" t="s">
        <v>472</v>
      </c>
      <c r="C150" s="93">
        <v>205</v>
      </c>
    </row>
    <row r="151" spans="1:3" x14ac:dyDescent="0.2">
      <c r="A151" s="93" t="s">
        <v>346</v>
      </c>
      <c r="B151" s="93" t="s">
        <v>473</v>
      </c>
      <c r="C151" s="93">
        <v>16561</v>
      </c>
    </row>
    <row r="152" spans="1:3" x14ac:dyDescent="0.2">
      <c r="A152" s="93" t="s">
        <v>346</v>
      </c>
      <c r="B152" s="93" t="s">
        <v>474</v>
      </c>
      <c r="C152" s="93">
        <v>4031</v>
      </c>
    </row>
    <row r="153" spans="1:3" x14ac:dyDescent="0.2">
      <c r="A153" s="93" t="s">
        <v>346</v>
      </c>
      <c r="B153" s="93" t="s">
        <v>475</v>
      </c>
      <c r="C153" s="93">
        <v>1232</v>
      </c>
    </row>
    <row r="154" spans="1:3" x14ac:dyDescent="0.2">
      <c r="A154" s="93" t="s">
        <v>346</v>
      </c>
      <c r="B154" s="93" t="s">
        <v>476</v>
      </c>
      <c r="C154" s="93">
        <v>1179</v>
      </c>
    </row>
    <row r="155" spans="1:3" x14ac:dyDescent="0.2">
      <c r="A155" s="93" t="s">
        <v>346</v>
      </c>
      <c r="B155" s="93" t="s">
        <v>477</v>
      </c>
      <c r="C155" s="93">
        <v>53</v>
      </c>
    </row>
    <row r="156" spans="1:3" x14ac:dyDescent="0.2">
      <c r="A156" s="93" t="s">
        <v>346</v>
      </c>
      <c r="B156" s="93" t="s">
        <v>478</v>
      </c>
      <c r="C156" s="93">
        <v>2799</v>
      </c>
    </row>
    <row r="157" spans="1:3" x14ac:dyDescent="0.2">
      <c r="A157" s="93" t="s">
        <v>346</v>
      </c>
      <c r="B157" s="93" t="s">
        <v>479</v>
      </c>
      <c r="C157" s="93">
        <v>2523</v>
      </c>
    </row>
    <row r="158" spans="1:3" x14ac:dyDescent="0.2">
      <c r="A158" s="93" t="s">
        <v>346</v>
      </c>
      <c r="B158" s="93" t="s">
        <v>480</v>
      </c>
      <c r="C158" s="93">
        <v>276</v>
      </c>
    </row>
    <row r="159" spans="1:3" x14ac:dyDescent="0.2">
      <c r="A159" s="93" t="s">
        <v>346</v>
      </c>
      <c r="B159" s="93" t="s">
        <v>481</v>
      </c>
      <c r="C159" s="93">
        <v>12530</v>
      </c>
    </row>
    <row r="160" spans="1:3" x14ac:dyDescent="0.2">
      <c r="A160" s="93" t="s">
        <v>346</v>
      </c>
      <c r="B160" s="93" t="s">
        <v>482</v>
      </c>
      <c r="C160" s="93">
        <v>9123</v>
      </c>
    </row>
    <row r="161" spans="1:3" x14ac:dyDescent="0.2">
      <c r="A161" s="93" t="s">
        <v>346</v>
      </c>
      <c r="B161" s="93" t="s">
        <v>483</v>
      </c>
      <c r="C161" s="93">
        <v>2950</v>
      </c>
    </row>
    <row r="162" spans="1:3" x14ac:dyDescent="0.2">
      <c r="A162" s="93" t="s">
        <v>346</v>
      </c>
      <c r="B162" s="93" t="s">
        <v>484</v>
      </c>
      <c r="C162" s="93">
        <v>355</v>
      </c>
    </row>
    <row r="163" spans="1:3" x14ac:dyDescent="0.2">
      <c r="A163" s="93" t="s">
        <v>346</v>
      </c>
      <c r="B163" s="93" t="s">
        <v>485</v>
      </c>
      <c r="C163" s="93">
        <v>102</v>
      </c>
    </row>
    <row r="164" spans="1:3" x14ac:dyDescent="0.2">
      <c r="A164" s="93" t="s">
        <v>486</v>
      </c>
      <c r="B164" s="93" t="s">
        <v>459</v>
      </c>
      <c r="C164" s="93">
        <v>70385929</v>
      </c>
    </row>
    <row r="165" spans="1:3" x14ac:dyDescent="0.2">
      <c r="A165" s="93" t="s">
        <v>486</v>
      </c>
      <c r="B165" s="93" t="s">
        <v>460</v>
      </c>
      <c r="C165" s="93">
        <v>47425233</v>
      </c>
    </row>
    <row r="166" spans="1:3" x14ac:dyDescent="0.2">
      <c r="A166" s="93" t="s">
        <v>486</v>
      </c>
      <c r="B166" s="93" t="s">
        <v>461</v>
      </c>
      <c r="C166" s="93">
        <v>16112912</v>
      </c>
    </row>
    <row r="167" spans="1:3" x14ac:dyDescent="0.2">
      <c r="A167" s="93" t="s">
        <v>486</v>
      </c>
      <c r="B167" s="93" t="s">
        <v>462</v>
      </c>
      <c r="C167" s="93">
        <v>3651565</v>
      </c>
    </row>
    <row r="168" spans="1:3" x14ac:dyDescent="0.2">
      <c r="A168" s="93" t="s">
        <v>486</v>
      </c>
      <c r="B168" s="93" t="s">
        <v>463</v>
      </c>
      <c r="C168" s="93">
        <v>3228074</v>
      </c>
    </row>
    <row r="169" spans="1:3" x14ac:dyDescent="0.2">
      <c r="A169" s="93" t="s">
        <v>486</v>
      </c>
      <c r="B169" s="93" t="s">
        <v>464</v>
      </c>
      <c r="C169" s="93">
        <v>423491</v>
      </c>
    </row>
    <row r="170" spans="1:3" x14ac:dyDescent="0.2">
      <c r="A170" s="93" t="s">
        <v>486</v>
      </c>
      <c r="B170" s="93" t="s">
        <v>465</v>
      </c>
      <c r="C170" s="93">
        <v>12461347</v>
      </c>
    </row>
    <row r="171" spans="1:3" x14ac:dyDescent="0.2">
      <c r="A171" s="93" t="s">
        <v>486</v>
      </c>
      <c r="B171" s="93" t="s">
        <v>466</v>
      </c>
      <c r="C171" s="93">
        <v>10135730</v>
      </c>
    </row>
    <row r="172" spans="1:3" x14ac:dyDescent="0.2">
      <c r="A172" s="93" t="s">
        <v>486</v>
      </c>
      <c r="B172" s="93" t="s">
        <v>467</v>
      </c>
      <c r="C172" s="93">
        <v>2325617</v>
      </c>
    </row>
    <row r="173" spans="1:3" x14ac:dyDescent="0.2">
      <c r="A173" s="93" t="s">
        <v>486</v>
      </c>
      <c r="B173" s="93" t="s">
        <v>468</v>
      </c>
      <c r="C173" s="93">
        <v>31312321</v>
      </c>
    </row>
    <row r="174" spans="1:3" x14ac:dyDescent="0.2">
      <c r="A174" s="93" t="s">
        <v>486</v>
      </c>
      <c r="B174" s="93" t="s">
        <v>469</v>
      </c>
      <c r="C174" s="93">
        <v>20569101</v>
      </c>
    </row>
    <row r="175" spans="1:3" x14ac:dyDescent="0.2">
      <c r="A175" s="93" t="s">
        <v>486</v>
      </c>
      <c r="B175" s="93" t="s">
        <v>470</v>
      </c>
      <c r="C175" s="93">
        <v>8915649</v>
      </c>
    </row>
    <row r="176" spans="1:3" x14ac:dyDescent="0.2">
      <c r="A176" s="93" t="s">
        <v>486</v>
      </c>
      <c r="B176" s="93" t="s">
        <v>471</v>
      </c>
      <c r="C176" s="93">
        <v>1274605</v>
      </c>
    </row>
    <row r="177" spans="1:3" x14ac:dyDescent="0.2">
      <c r="A177" s="93" t="s">
        <v>486</v>
      </c>
      <c r="B177" s="93" t="s">
        <v>472</v>
      </c>
      <c r="C177" s="93">
        <v>552966</v>
      </c>
    </row>
    <row r="178" spans="1:3" x14ac:dyDescent="0.2">
      <c r="A178" s="93" t="s">
        <v>486</v>
      </c>
      <c r="B178" s="93" t="s">
        <v>473</v>
      </c>
      <c r="C178" s="93">
        <v>22960696</v>
      </c>
    </row>
    <row r="179" spans="1:3" x14ac:dyDescent="0.2">
      <c r="A179" s="93" t="s">
        <v>486</v>
      </c>
      <c r="B179" s="93" t="s">
        <v>474</v>
      </c>
      <c r="C179" s="93">
        <v>7872917</v>
      </c>
    </row>
    <row r="180" spans="1:3" x14ac:dyDescent="0.2">
      <c r="A180" s="93" t="s">
        <v>486</v>
      </c>
      <c r="B180" s="93" t="s">
        <v>475</v>
      </c>
      <c r="C180" s="93">
        <v>1863824</v>
      </c>
    </row>
    <row r="181" spans="1:3" x14ac:dyDescent="0.2">
      <c r="A181" s="93" t="s">
        <v>486</v>
      </c>
      <c r="B181" s="93" t="s">
        <v>476</v>
      </c>
      <c r="C181" s="93">
        <v>1671877</v>
      </c>
    </row>
    <row r="182" spans="1:3" x14ac:dyDescent="0.2">
      <c r="A182" s="93" t="s">
        <v>486</v>
      </c>
      <c r="B182" s="93" t="s">
        <v>477</v>
      </c>
      <c r="C182" s="93">
        <v>191947</v>
      </c>
    </row>
    <row r="183" spans="1:3" x14ac:dyDescent="0.2">
      <c r="A183" s="93" t="s">
        <v>486</v>
      </c>
      <c r="B183" s="93" t="s">
        <v>478</v>
      </c>
      <c r="C183" s="93">
        <v>6009093</v>
      </c>
    </row>
    <row r="184" spans="1:3" x14ac:dyDescent="0.2">
      <c r="A184" s="93" t="s">
        <v>486</v>
      </c>
      <c r="B184" s="93" t="s">
        <v>479</v>
      </c>
      <c r="C184" s="93">
        <v>4499061</v>
      </c>
    </row>
    <row r="185" spans="1:3" x14ac:dyDescent="0.2">
      <c r="A185" s="93" t="s">
        <v>486</v>
      </c>
      <c r="B185" s="93" t="s">
        <v>480</v>
      </c>
      <c r="C185" s="93">
        <v>1510032</v>
      </c>
    </row>
    <row r="186" spans="1:3" x14ac:dyDescent="0.2">
      <c r="A186" s="93" t="s">
        <v>486</v>
      </c>
      <c r="B186" s="93" t="s">
        <v>481</v>
      </c>
      <c r="C186" s="93">
        <v>15087779</v>
      </c>
    </row>
    <row r="187" spans="1:3" x14ac:dyDescent="0.2">
      <c r="A187" s="93" t="s">
        <v>486</v>
      </c>
      <c r="B187" s="93" t="s">
        <v>482</v>
      </c>
      <c r="C187" s="93">
        <v>9046444</v>
      </c>
    </row>
    <row r="188" spans="1:3" x14ac:dyDescent="0.2">
      <c r="A188" s="93" t="s">
        <v>486</v>
      </c>
      <c r="B188" s="93" t="s">
        <v>483</v>
      </c>
      <c r="C188" s="93">
        <v>5372034</v>
      </c>
    </row>
    <row r="189" spans="1:3" x14ac:dyDescent="0.2">
      <c r="A189" s="93" t="s">
        <v>486</v>
      </c>
      <c r="B189" s="93" t="s">
        <v>484</v>
      </c>
      <c r="C189" s="93">
        <v>468822</v>
      </c>
    </row>
    <row r="190" spans="1:3" x14ac:dyDescent="0.2">
      <c r="A190" s="93" t="s">
        <v>486</v>
      </c>
      <c r="B190" s="93" t="s">
        <v>485</v>
      </c>
      <c r="C190" s="93">
        <v>200479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958C-FCD3-2744-8B42-D4F1CA86C351}">
  <dimension ref="A1:E7"/>
  <sheetViews>
    <sheetView workbookViewId="0">
      <selection activeCell="D1" sqref="D1"/>
    </sheetView>
  </sheetViews>
  <sheetFormatPr baseColWidth="10" defaultColWidth="10.83203125" defaultRowHeight="15" x14ac:dyDescent="0.2"/>
  <sheetData>
    <row r="1" spans="1:5" ht="16" x14ac:dyDescent="0.2">
      <c r="A1" s="93" t="s">
        <v>429</v>
      </c>
      <c r="B1" s="93" t="s">
        <v>476</v>
      </c>
      <c r="C1" s="93" t="s">
        <v>479</v>
      </c>
      <c r="D1" s="93" t="s">
        <v>482</v>
      </c>
      <c r="E1" s="94" t="s">
        <v>326</v>
      </c>
    </row>
    <row r="2" spans="1:5" ht="16" x14ac:dyDescent="0.2">
      <c r="A2" s="93" t="s">
        <v>350</v>
      </c>
      <c r="B2" s="93">
        <v>5081</v>
      </c>
      <c r="C2" s="93">
        <v>8004</v>
      </c>
      <c r="D2" s="93">
        <v>29842</v>
      </c>
      <c r="E2" s="95">
        <f>SUM(B2:D2)</f>
        <v>42927</v>
      </c>
    </row>
    <row r="3" spans="1:5" ht="16" x14ac:dyDescent="0.2">
      <c r="A3" s="93" t="s">
        <v>344</v>
      </c>
      <c r="B3" s="93">
        <v>1547</v>
      </c>
      <c r="C3" s="93">
        <v>3476</v>
      </c>
      <c r="D3" s="93">
        <v>8420</v>
      </c>
      <c r="E3" s="95">
        <f t="shared" ref="E3:E7" si="0">SUM(B3:D3)</f>
        <v>13443</v>
      </c>
    </row>
    <row r="4" spans="1:5" ht="16" x14ac:dyDescent="0.2">
      <c r="A4" s="93" t="s">
        <v>348</v>
      </c>
      <c r="B4" s="93">
        <v>1148</v>
      </c>
      <c r="C4" s="93">
        <v>2702</v>
      </c>
      <c r="D4" s="93">
        <v>5651</v>
      </c>
      <c r="E4" s="95">
        <f t="shared" si="0"/>
        <v>9501</v>
      </c>
    </row>
    <row r="5" spans="1:5" ht="16" x14ac:dyDescent="0.2">
      <c r="A5" s="93" t="s">
        <v>354</v>
      </c>
      <c r="B5" s="93">
        <v>4090</v>
      </c>
      <c r="C5" s="93">
        <v>7863</v>
      </c>
      <c r="D5" s="93">
        <v>28804</v>
      </c>
      <c r="E5" s="95">
        <f t="shared" si="0"/>
        <v>40757</v>
      </c>
    </row>
    <row r="6" spans="1:5" ht="16" x14ac:dyDescent="0.2">
      <c r="A6" s="93" t="s">
        <v>352</v>
      </c>
      <c r="B6" s="93">
        <v>1765</v>
      </c>
      <c r="C6" s="93">
        <v>3151</v>
      </c>
      <c r="D6" s="93">
        <v>10069</v>
      </c>
      <c r="E6" s="95">
        <f t="shared" si="0"/>
        <v>14985</v>
      </c>
    </row>
    <row r="7" spans="1:5" ht="16" x14ac:dyDescent="0.2">
      <c r="A7" s="93" t="s">
        <v>346</v>
      </c>
      <c r="B7" s="93">
        <v>1179</v>
      </c>
      <c r="C7" s="93">
        <v>2523</v>
      </c>
      <c r="D7" s="93">
        <v>9123</v>
      </c>
      <c r="E7" s="95">
        <f t="shared" si="0"/>
        <v>12825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51AA-5074-7443-9B41-2CEB5ACB949A}">
  <dimension ref="A1:B88"/>
  <sheetViews>
    <sheetView workbookViewId="0">
      <selection activeCell="T63" sqref="T63"/>
    </sheetView>
  </sheetViews>
  <sheetFormatPr baseColWidth="10" defaultColWidth="10.83203125" defaultRowHeight="13" x14ac:dyDescent="0.15"/>
  <cols>
    <col min="1" max="1" width="19" style="74" customWidth="1"/>
    <col min="2" max="16384" width="10.83203125" style="74"/>
  </cols>
  <sheetData>
    <row r="1" spans="1:2" x14ac:dyDescent="0.15">
      <c r="A1" s="74" t="s">
        <v>1</v>
      </c>
      <c r="B1" s="74" t="s">
        <v>342</v>
      </c>
    </row>
    <row r="2" spans="1:2" ht="14" x14ac:dyDescent="0.15">
      <c r="A2" s="75" t="s">
        <v>343</v>
      </c>
      <c r="B2" s="74" t="s">
        <v>344</v>
      </c>
    </row>
    <row r="3" spans="1:2" ht="14" x14ac:dyDescent="0.15">
      <c r="A3" s="75" t="s">
        <v>7</v>
      </c>
      <c r="B3" s="74" t="s">
        <v>327</v>
      </c>
    </row>
    <row r="4" spans="1:2" ht="14" x14ac:dyDescent="0.15">
      <c r="A4" s="75" t="s">
        <v>345</v>
      </c>
      <c r="B4" s="74" t="s">
        <v>346</v>
      </c>
    </row>
    <row r="5" spans="1:2" ht="14" x14ac:dyDescent="0.15">
      <c r="A5" s="75" t="s">
        <v>347</v>
      </c>
      <c r="B5" s="74" t="s">
        <v>348</v>
      </c>
    </row>
    <row r="6" spans="1:2" ht="14" x14ac:dyDescent="0.15">
      <c r="A6" s="75" t="s">
        <v>349</v>
      </c>
      <c r="B6" s="74" t="s">
        <v>350</v>
      </c>
    </row>
    <row r="7" spans="1:2" ht="14" x14ac:dyDescent="0.15">
      <c r="A7" s="75" t="s">
        <v>351</v>
      </c>
      <c r="B7" s="74" t="s">
        <v>352</v>
      </c>
    </row>
    <row r="8" spans="1:2" ht="14" x14ac:dyDescent="0.15">
      <c r="A8" s="75" t="s">
        <v>353</v>
      </c>
      <c r="B8" s="74" t="s">
        <v>354</v>
      </c>
    </row>
    <row r="9" spans="1:2" ht="14" x14ac:dyDescent="0.15">
      <c r="A9" s="75" t="s">
        <v>355</v>
      </c>
      <c r="B9" s="74" t="s">
        <v>354</v>
      </c>
    </row>
    <row r="10" spans="1:2" ht="14" x14ac:dyDescent="0.15">
      <c r="A10" s="75" t="s">
        <v>356</v>
      </c>
      <c r="B10" s="74" t="s">
        <v>344</v>
      </c>
    </row>
    <row r="11" spans="1:2" ht="14" x14ac:dyDescent="0.15">
      <c r="A11" s="75" t="s">
        <v>15</v>
      </c>
      <c r="B11" s="74" t="s">
        <v>327</v>
      </c>
    </row>
    <row r="12" spans="1:2" ht="14" x14ac:dyDescent="0.15">
      <c r="A12" s="75" t="s">
        <v>357</v>
      </c>
      <c r="B12" s="74" t="s">
        <v>350</v>
      </c>
    </row>
    <row r="13" spans="1:2" ht="14" x14ac:dyDescent="0.15">
      <c r="A13" s="75" t="s">
        <v>358</v>
      </c>
      <c r="B13" s="74" t="s">
        <v>352</v>
      </c>
    </row>
    <row r="14" spans="1:2" ht="14" x14ac:dyDescent="0.15">
      <c r="A14" s="75" t="s">
        <v>359</v>
      </c>
      <c r="B14" s="74" t="s">
        <v>350</v>
      </c>
    </row>
    <row r="15" spans="1:2" ht="14" x14ac:dyDescent="0.15">
      <c r="A15" s="75" t="s">
        <v>360</v>
      </c>
      <c r="B15" s="74" t="s">
        <v>346</v>
      </c>
    </row>
    <row r="16" spans="1:2" ht="14" x14ac:dyDescent="0.15">
      <c r="A16" s="75" t="s">
        <v>361</v>
      </c>
      <c r="B16" s="74" t="s">
        <v>348</v>
      </c>
    </row>
    <row r="17" spans="1:2" ht="14" x14ac:dyDescent="0.15">
      <c r="A17" s="75" t="s">
        <v>362</v>
      </c>
      <c r="B17" s="74" t="s">
        <v>344</v>
      </c>
    </row>
    <row r="18" spans="1:2" ht="14" x14ac:dyDescent="0.15">
      <c r="A18" s="75" t="s">
        <v>363</v>
      </c>
      <c r="B18" s="74" t="s">
        <v>352</v>
      </c>
    </row>
    <row r="19" spans="1:2" ht="14" x14ac:dyDescent="0.15">
      <c r="A19" s="75" t="s">
        <v>364</v>
      </c>
      <c r="B19" s="74" t="s">
        <v>350</v>
      </c>
    </row>
    <row r="20" spans="1:2" ht="14" x14ac:dyDescent="0.15">
      <c r="A20" s="75" t="s">
        <v>24</v>
      </c>
      <c r="B20" s="74" t="s">
        <v>327</v>
      </c>
    </row>
    <row r="21" spans="1:2" ht="14" x14ac:dyDescent="0.15">
      <c r="A21" s="75" t="s">
        <v>365</v>
      </c>
      <c r="B21" s="74" t="s">
        <v>354</v>
      </c>
    </row>
    <row r="22" spans="1:2" ht="14" x14ac:dyDescent="0.15">
      <c r="A22" s="75" t="s">
        <v>366</v>
      </c>
      <c r="B22" s="74" t="s">
        <v>346</v>
      </c>
    </row>
    <row r="23" spans="1:2" ht="14" x14ac:dyDescent="0.15">
      <c r="A23" s="75" t="s">
        <v>367</v>
      </c>
      <c r="B23" s="74" t="s">
        <v>354</v>
      </c>
    </row>
    <row r="24" spans="1:2" ht="14" x14ac:dyDescent="0.15">
      <c r="A24" s="75" t="s">
        <v>368</v>
      </c>
      <c r="B24" s="74" t="s">
        <v>354</v>
      </c>
    </row>
    <row r="25" spans="1:2" ht="14" x14ac:dyDescent="0.15">
      <c r="A25" s="75" t="s">
        <v>369</v>
      </c>
      <c r="B25" s="74" t="s">
        <v>354</v>
      </c>
    </row>
    <row r="26" spans="1:2" ht="14" x14ac:dyDescent="0.15">
      <c r="A26" s="75" t="s">
        <v>370</v>
      </c>
      <c r="B26" s="74" t="s">
        <v>354</v>
      </c>
    </row>
    <row r="27" spans="1:2" ht="14" x14ac:dyDescent="0.15">
      <c r="A27" s="75" t="s">
        <v>371</v>
      </c>
      <c r="B27" s="74" t="s">
        <v>346</v>
      </c>
    </row>
    <row r="28" spans="1:2" ht="14" x14ac:dyDescent="0.15">
      <c r="A28" s="75" t="s">
        <v>32</v>
      </c>
      <c r="B28" s="74" t="s">
        <v>327</v>
      </c>
    </row>
    <row r="29" spans="1:2" ht="14" x14ac:dyDescent="0.15">
      <c r="A29" s="75" t="s">
        <v>372</v>
      </c>
      <c r="B29" s="74" t="s">
        <v>354</v>
      </c>
    </row>
    <row r="30" spans="1:2" ht="14" x14ac:dyDescent="0.15">
      <c r="A30" s="75" t="s">
        <v>373</v>
      </c>
      <c r="B30" s="74" t="s">
        <v>348</v>
      </c>
    </row>
    <row r="31" spans="1:2" ht="14" x14ac:dyDescent="0.15">
      <c r="A31" s="75" t="s">
        <v>374</v>
      </c>
      <c r="B31" s="74" t="s">
        <v>350</v>
      </c>
    </row>
    <row r="32" spans="1:2" ht="14" x14ac:dyDescent="0.15">
      <c r="A32" s="75" t="s">
        <v>375</v>
      </c>
      <c r="B32" s="74" t="s">
        <v>344</v>
      </c>
    </row>
    <row r="33" spans="1:2" ht="14" x14ac:dyDescent="0.15">
      <c r="A33" s="75" t="s">
        <v>376</v>
      </c>
      <c r="B33" s="74" t="s">
        <v>352</v>
      </c>
    </row>
    <row r="34" spans="1:2" ht="14" x14ac:dyDescent="0.15">
      <c r="A34" s="75" t="s">
        <v>377</v>
      </c>
      <c r="B34" s="74" t="s">
        <v>350</v>
      </c>
    </row>
    <row r="35" spans="1:2" ht="14" x14ac:dyDescent="0.15">
      <c r="A35" s="75" t="s">
        <v>378</v>
      </c>
      <c r="B35" s="74" t="s">
        <v>352</v>
      </c>
    </row>
    <row r="36" spans="1:2" ht="14" x14ac:dyDescent="0.15">
      <c r="A36" s="75" t="s">
        <v>379</v>
      </c>
      <c r="B36" s="74" t="s">
        <v>348</v>
      </c>
    </row>
    <row r="37" spans="1:2" ht="14" x14ac:dyDescent="0.15">
      <c r="A37" s="75" t="s">
        <v>380</v>
      </c>
      <c r="B37" s="74" t="s">
        <v>344</v>
      </c>
    </row>
    <row r="38" spans="1:2" ht="14" x14ac:dyDescent="0.15">
      <c r="A38" s="75" t="s">
        <v>381</v>
      </c>
      <c r="B38" s="74" t="s">
        <v>352</v>
      </c>
    </row>
    <row r="39" spans="1:2" ht="14" x14ac:dyDescent="0.15">
      <c r="A39" s="75" t="s">
        <v>382</v>
      </c>
      <c r="B39" s="74" t="s">
        <v>344</v>
      </c>
    </row>
    <row r="40" spans="1:2" ht="14" x14ac:dyDescent="0.15">
      <c r="A40" s="75" t="s">
        <v>383</v>
      </c>
      <c r="B40" s="74" t="s">
        <v>348</v>
      </c>
    </row>
    <row r="41" spans="1:2" ht="14" x14ac:dyDescent="0.15">
      <c r="A41" s="75" t="s">
        <v>384</v>
      </c>
      <c r="B41" s="74" t="s">
        <v>354</v>
      </c>
    </row>
    <row r="42" spans="1:2" ht="14" x14ac:dyDescent="0.15">
      <c r="A42" s="75" t="s">
        <v>385</v>
      </c>
      <c r="B42" s="74" t="s">
        <v>352</v>
      </c>
    </row>
    <row r="43" spans="1:2" ht="14" x14ac:dyDescent="0.15">
      <c r="A43" s="75" t="s">
        <v>386</v>
      </c>
      <c r="B43" s="74" t="s">
        <v>352</v>
      </c>
    </row>
    <row r="44" spans="1:2" ht="14" x14ac:dyDescent="0.15">
      <c r="A44" s="75" t="s">
        <v>387</v>
      </c>
      <c r="B44" s="74" t="s">
        <v>348</v>
      </c>
    </row>
    <row r="45" spans="1:2" ht="14" x14ac:dyDescent="0.15">
      <c r="A45" s="75" t="s">
        <v>388</v>
      </c>
      <c r="B45" s="74" t="s">
        <v>348</v>
      </c>
    </row>
    <row r="46" spans="1:2" ht="14" x14ac:dyDescent="0.15">
      <c r="A46" s="75" t="s">
        <v>389</v>
      </c>
      <c r="B46" s="74" t="s">
        <v>354</v>
      </c>
    </row>
    <row r="47" spans="1:2" ht="14" x14ac:dyDescent="0.15">
      <c r="A47" s="75" t="s">
        <v>390</v>
      </c>
      <c r="B47" s="74" t="s">
        <v>352</v>
      </c>
    </row>
    <row r="48" spans="1:2" ht="14" x14ac:dyDescent="0.15">
      <c r="A48" s="75" t="s">
        <v>391</v>
      </c>
      <c r="B48" s="74" t="s">
        <v>352</v>
      </c>
    </row>
    <row r="49" spans="1:2" ht="14" x14ac:dyDescent="0.15">
      <c r="A49" s="75" t="s">
        <v>392</v>
      </c>
      <c r="B49" s="74" t="s">
        <v>350</v>
      </c>
    </row>
    <row r="50" spans="1:2" ht="14" x14ac:dyDescent="0.15">
      <c r="A50" s="75" t="s">
        <v>393</v>
      </c>
      <c r="B50" s="74" t="s">
        <v>350</v>
      </c>
    </row>
    <row r="51" spans="1:2" ht="14" x14ac:dyDescent="0.15">
      <c r="A51" s="75" t="s">
        <v>394</v>
      </c>
      <c r="B51" s="74" t="s">
        <v>354</v>
      </c>
    </row>
    <row r="52" spans="1:2" ht="14" x14ac:dyDescent="0.15">
      <c r="A52" s="75" t="s">
        <v>395</v>
      </c>
      <c r="B52" s="74" t="s">
        <v>352</v>
      </c>
    </row>
    <row r="53" spans="1:2" ht="14" x14ac:dyDescent="0.15">
      <c r="A53" s="75" t="s">
        <v>396</v>
      </c>
      <c r="B53" s="74" t="s">
        <v>354</v>
      </c>
    </row>
    <row r="54" spans="1:2" ht="14" x14ac:dyDescent="0.15">
      <c r="A54" s="75" t="s">
        <v>397</v>
      </c>
      <c r="B54" s="74" t="s">
        <v>352</v>
      </c>
    </row>
    <row r="55" spans="1:2" ht="14" x14ac:dyDescent="0.15">
      <c r="A55" s="75" t="s">
        <v>398</v>
      </c>
      <c r="B55" s="74" t="s">
        <v>348</v>
      </c>
    </row>
    <row r="56" spans="1:2" ht="14" x14ac:dyDescent="0.15">
      <c r="A56" s="75" t="s">
        <v>399</v>
      </c>
      <c r="B56" s="74" t="s">
        <v>354</v>
      </c>
    </row>
    <row r="57" spans="1:2" ht="14" x14ac:dyDescent="0.15">
      <c r="A57" s="75" t="s">
        <v>400</v>
      </c>
      <c r="B57" s="74" t="s">
        <v>346</v>
      </c>
    </row>
    <row r="58" spans="1:2" ht="14" x14ac:dyDescent="0.15">
      <c r="A58" s="75" t="s">
        <v>401</v>
      </c>
      <c r="B58" s="74" t="s">
        <v>348</v>
      </c>
    </row>
    <row r="59" spans="1:2" ht="14" x14ac:dyDescent="0.15">
      <c r="A59" s="75" t="s">
        <v>402</v>
      </c>
      <c r="B59" s="74" t="s">
        <v>350</v>
      </c>
    </row>
    <row r="60" spans="1:2" ht="14" x14ac:dyDescent="0.15">
      <c r="A60" s="75" t="s">
        <v>403</v>
      </c>
      <c r="B60" s="74" t="s">
        <v>352</v>
      </c>
    </row>
    <row r="61" spans="1:2" ht="14" x14ac:dyDescent="0.15">
      <c r="A61" s="75" t="s">
        <v>404</v>
      </c>
      <c r="B61" s="74" t="s">
        <v>348</v>
      </c>
    </row>
    <row r="62" spans="1:2" ht="14" x14ac:dyDescent="0.15">
      <c r="A62" s="75" t="s">
        <v>405</v>
      </c>
      <c r="B62" s="74" t="s">
        <v>346</v>
      </c>
    </row>
    <row r="63" spans="1:2" ht="14" x14ac:dyDescent="0.15">
      <c r="A63" s="75" t="s">
        <v>67</v>
      </c>
      <c r="B63" s="74" t="s">
        <v>327</v>
      </c>
    </row>
    <row r="64" spans="1:2" ht="14" x14ac:dyDescent="0.15">
      <c r="A64" s="75" t="s">
        <v>406</v>
      </c>
      <c r="B64" s="74" t="s">
        <v>348</v>
      </c>
    </row>
    <row r="65" spans="1:2" ht="14" x14ac:dyDescent="0.15">
      <c r="A65" s="75" t="s">
        <v>407</v>
      </c>
      <c r="B65" s="74" t="s">
        <v>352</v>
      </c>
    </row>
    <row r="66" spans="1:2" ht="14" x14ac:dyDescent="0.15">
      <c r="A66" s="75" t="s">
        <v>408</v>
      </c>
      <c r="B66" s="74" t="s">
        <v>352</v>
      </c>
    </row>
    <row r="67" spans="1:2" ht="14" x14ac:dyDescent="0.15">
      <c r="A67" s="75" t="s">
        <v>409</v>
      </c>
      <c r="B67" s="74" t="s">
        <v>354</v>
      </c>
    </row>
    <row r="68" spans="1:2" ht="14" x14ac:dyDescent="0.15">
      <c r="A68" s="75" t="s">
        <v>410</v>
      </c>
      <c r="B68" s="74" t="s">
        <v>352</v>
      </c>
    </row>
    <row r="69" spans="1:2" ht="14" x14ac:dyDescent="0.15">
      <c r="A69" s="75" t="s">
        <v>411</v>
      </c>
      <c r="B69" s="74" t="s">
        <v>348</v>
      </c>
    </row>
    <row r="70" spans="1:2" ht="14" x14ac:dyDescent="0.15">
      <c r="A70" s="75" t="s">
        <v>74</v>
      </c>
      <c r="B70" s="74" t="s">
        <v>327</v>
      </c>
    </row>
    <row r="71" spans="1:2" ht="14" x14ac:dyDescent="0.15">
      <c r="A71" s="75" t="s">
        <v>412</v>
      </c>
      <c r="B71" s="74" t="s">
        <v>350</v>
      </c>
    </row>
    <row r="72" spans="1:2" ht="14" x14ac:dyDescent="0.15">
      <c r="A72" s="75" t="s">
        <v>413</v>
      </c>
      <c r="B72" s="74" t="s">
        <v>354</v>
      </c>
    </row>
    <row r="73" spans="1:2" ht="14" x14ac:dyDescent="0.15">
      <c r="A73" s="75" t="s">
        <v>414</v>
      </c>
      <c r="B73" s="74" t="s">
        <v>344</v>
      </c>
    </row>
    <row r="74" spans="1:2" ht="14" x14ac:dyDescent="0.15">
      <c r="A74" s="75" t="s">
        <v>415</v>
      </c>
      <c r="B74" s="74" t="s">
        <v>350</v>
      </c>
    </row>
    <row r="75" spans="1:2" ht="14" x14ac:dyDescent="0.15">
      <c r="A75" s="75" t="s">
        <v>416</v>
      </c>
      <c r="B75" s="74" t="s">
        <v>354</v>
      </c>
    </row>
    <row r="76" spans="1:2" ht="14" x14ac:dyDescent="0.15">
      <c r="A76" s="75" t="s">
        <v>417</v>
      </c>
      <c r="B76" s="74" t="s">
        <v>346</v>
      </c>
    </row>
    <row r="77" spans="1:2" ht="14" x14ac:dyDescent="0.15">
      <c r="A77" s="75" t="s">
        <v>418</v>
      </c>
      <c r="B77" s="74" t="s">
        <v>352</v>
      </c>
    </row>
    <row r="78" spans="1:2" ht="14" x14ac:dyDescent="0.15">
      <c r="A78" s="75" t="s">
        <v>419</v>
      </c>
      <c r="B78" s="74" t="s">
        <v>350</v>
      </c>
    </row>
    <row r="79" spans="1:2" ht="14" x14ac:dyDescent="0.15">
      <c r="A79" s="75" t="s">
        <v>420</v>
      </c>
      <c r="B79" s="74" t="s">
        <v>346</v>
      </c>
    </row>
    <row r="80" spans="1:2" ht="14" x14ac:dyDescent="0.15">
      <c r="A80" s="75" t="s">
        <v>421</v>
      </c>
      <c r="B80" s="74" t="s">
        <v>354</v>
      </c>
    </row>
    <row r="81" spans="1:2" ht="14" x14ac:dyDescent="0.15">
      <c r="A81" s="75" t="s">
        <v>422</v>
      </c>
      <c r="B81" s="74" t="s">
        <v>350</v>
      </c>
    </row>
    <row r="82" spans="1:2" ht="14" x14ac:dyDescent="0.15">
      <c r="A82" s="75" t="s">
        <v>423</v>
      </c>
      <c r="B82" s="74" t="s">
        <v>354</v>
      </c>
    </row>
    <row r="83" spans="1:2" ht="14" x14ac:dyDescent="0.15">
      <c r="A83" s="75" t="s">
        <v>87</v>
      </c>
      <c r="B83" s="74" t="s">
        <v>327</v>
      </c>
    </row>
    <row r="84" spans="1:2" ht="14" x14ac:dyDescent="0.15">
      <c r="A84" s="75" t="s">
        <v>424</v>
      </c>
      <c r="B84" s="74" t="s">
        <v>354</v>
      </c>
    </row>
    <row r="85" spans="1:2" ht="14" x14ac:dyDescent="0.15">
      <c r="A85" s="75" t="s">
        <v>425</v>
      </c>
      <c r="B85" s="74" t="s">
        <v>346</v>
      </c>
    </row>
    <row r="86" spans="1:2" ht="14" x14ac:dyDescent="0.15">
      <c r="A86" s="75" t="s">
        <v>426</v>
      </c>
      <c r="B86" s="74" t="s">
        <v>354</v>
      </c>
    </row>
    <row r="87" spans="1:2" ht="14" x14ac:dyDescent="0.15">
      <c r="A87" s="75" t="s">
        <v>427</v>
      </c>
      <c r="B87" s="74" t="s">
        <v>350</v>
      </c>
    </row>
    <row r="88" spans="1:2" ht="14" x14ac:dyDescent="0.15">
      <c r="A88" s="75" t="s">
        <v>428</v>
      </c>
      <c r="B88" s="74" t="s">
        <v>352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933C-C761-0B4B-9E79-8A318680E1C4}">
  <dimension ref="A1:AX92"/>
  <sheetViews>
    <sheetView zoomScaleNormal="150" zoomScaleSheetLayoutView="100" workbookViewId="0"/>
  </sheetViews>
  <sheetFormatPr baseColWidth="10" defaultColWidth="8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E1" t="s">
        <v>207</v>
      </c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2" t="s">
        <v>6</v>
      </c>
      <c r="B2" s="2">
        <v>1</v>
      </c>
      <c r="C2">
        <v>1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1</v>
      </c>
      <c r="V2">
        <v>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C2" s="2"/>
      <c r="AE2" t="s">
        <v>212</v>
      </c>
      <c r="AF2" s="43">
        <f>(V2-U2)/U2</f>
        <v>0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3" t="s">
        <v>7</v>
      </c>
      <c r="B3" s="3">
        <v>80</v>
      </c>
      <c r="C3">
        <v>80</v>
      </c>
      <c r="D3">
        <v>83</v>
      </c>
      <c r="E3">
        <v>77</v>
      </c>
      <c r="F3" s="3">
        <v>81</v>
      </c>
      <c r="G3">
        <v>83</v>
      </c>
      <c r="H3">
        <v>83</v>
      </c>
      <c r="I3">
        <v>83</v>
      </c>
      <c r="J3">
        <v>88</v>
      </c>
      <c r="K3">
        <v>87</v>
      </c>
      <c r="L3">
        <v>89</v>
      </c>
      <c r="M3">
        <v>89</v>
      </c>
      <c r="N3">
        <v>89</v>
      </c>
      <c r="O3">
        <v>93</v>
      </c>
      <c r="P3">
        <v>93</v>
      </c>
      <c r="Q3">
        <v>94</v>
      </c>
      <c r="R3" s="11">
        <v>93</v>
      </c>
      <c r="S3" s="28">
        <v>98</v>
      </c>
      <c r="T3" s="28">
        <v>101</v>
      </c>
      <c r="U3" s="28">
        <v>101</v>
      </c>
      <c r="V3">
        <v>94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C3" s="3"/>
      <c r="AE3" t="s">
        <v>217</v>
      </c>
      <c r="AF3" s="43">
        <f t="shared" ref="AF3:AF66" si="0">(V3-U3)/U3</f>
        <v>-6.9306930693069313E-2</v>
      </c>
    </row>
    <row r="4" spans="1:50" ht="16" x14ac:dyDescent="0.2">
      <c r="A4" s="2" t="s">
        <v>8</v>
      </c>
      <c r="B4" s="2">
        <v>7</v>
      </c>
      <c r="C4">
        <v>9</v>
      </c>
      <c r="D4">
        <v>9</v>
      </c>
      <c r="E4">
        <v>9</v>
      </c>
      <c r="F4" s="2">
        <v>9</v>
      </c>
      <c r="G4">
        <v>10</v>
      </c>
      <c r="H4">
        <v>10</v>
      </c>
      <c r="I4">
        <v>9</v>
      </c>
      <c r="J4">
        <v>9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 s="11">
        <v>8</v>
      </c>
      <c r="S4" s="28">
        <v>10</v>
      </c>
      <c r="T4" s="28">
        <v>10</v>
      </c>
      <c r="U4" s="28">
        <v>10</v>
      </c>
      <c r="V4">
        <v>10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C4" s="2"/>
      <c r="AE4" t="s">
        <v>222</v>
      </c>
      <c r="AF4" s="43">
        <f t="shared" si="0"/>
        <v>0</v>
      </c>
    </row>
    <row r="5" spans="1:50" ht="16" x14ac:dyDescent="0.2">
      <c r="A5" s="3" t="s">
        <v>9</v>
      </c>
      <c r="B5" s="3">
        <v>8</v>
      </c>
      <c r="C5">
        <v>8</v>
      </c>
      <c r="D5">
        <v>8</v>
      </c>
      <c r="E5">
        <v>9</v>
      </c>
      <c r="F5" s="3">
        <v>9</v>
      </c>
      <c r="G5">
        <v>10</v>
      </c>
      <c r="H5">
        <v>10</v>
      </c>
      <c r="I5">
        <v>10</v>
      </c>
      <c r="J5">
        <v>11</v>
      </c>
      <c r="K5">
        <v>11</v>
      </c>
      <c r="L5">
        <v>11</v>
      </c>
      <c r="M5">
        <v>9</v>
      </c>
      <c r="N5">
        <v>9</v>
      </c>
      <c r="O5">
        <v>10</v>
      </c>
      <c r="P5">
        <v>9</v>
      </c>
      <c r="Q5">
        <v>8</v>
      </c>
      <c r="R5" s="11">
        <v>8</v>
      </c>
      <c r="S5" s="28">
        <v>8</v>
      </c>
      <c r="T5" s="28">
        <v>7</v>
      </c>
      <c r="U5" s="28">
        <v>6</v>
      </c>
      <c r="V5">
        <v>8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C5" s="3"/>
      <c r="AE5" t="s">
        <v>227</v>
      </c>
      <c r="AF5" s="43">
        <f t="shared" si="0"/>
        <v>0.33333333333333331</v>
      </c>
    </row>
    <row r="6" spans="1:50" ht="16" x14ac:dyDescent="0.2">
      <c r="A6" s="2" t="s">
        <v>10</v>
      </c>
      <c r="B6" s="2">
        <v>8</v>
      </c>
      <c r="C6">
        <v>8</v>
      </c>
      <c r="D6">
        <v>8</v>
      </c>
      <c r="E6">
        <v>8</v>
      </c>
      <c r="F6" s="2">
        <v>9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9</v>
      </c>
      <c r="P6">
        <v>10</v>
      </c>
      <c r="Q6">
        <v>10</v>
      </c>
      <c r="R6" s="11">
        <v>10</v>
      </c>
      <c r="S6" s="28">
        <v>11</v>
      </c>
      <c r="T6" s="28">
        <v>10</v>
      </c>
      <c r="U6" s="28">
        <v>10</v>
      </c>
      <c r="V6">
        <v>8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C6" s="2"/>
      <c r="AE6" t="s">
        <v>231</v>
      </c>
      <c r="AF6" s="43">
        <f t="shared" si="0"/>
        <v>-0.2</v>
      </c>
    </row>
    <row r="7" spans="1:50" ht="16" x14ac:dyDescent="0.2">
      <c r="A7" s="3" t="s">
        <v>11</v>
      </c>
      <c r="B7" s="3">
        <v>3</v>
      </c>
      <c r="C7">
        <v>3</v>
      </c>
      <c r="D7">
        <v>2</v>
      </c>
      <c r="E7">
        <v>2</v>
      </c>
      <c r="F7" s="3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1">
        <v>0</v>
      </c>
      <c r="S7" s="28">
        <v>0</v>
      </c>
      <c r="T7" s="28">
        <v>0</v>
      </c>
      <c r="U7" s="28">
        <v>0</v>
      </c>
      <c r="V7" s="67">
        <v>0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C7" s="3"/>
      <c r="AE7" t="s">
        <v>234</v>
      </c>
      <c r="AF7" s="43" t="e">
        <f t="shared" si="0"/>
        <v>#DIV/0!</v>
      </c>
    </row>
    <row r="8" spans="1:50" ht="16" x14ac:dyDescent="0.2">
      <c r="A8" s="2" t="s">
        <v>12</v>
      </c>
      <c r="B8" s="2">
        <v>16</v>
      </c>
      <c r="C8">
        <v>15</v>
      </c>
      <c r="D8">
        <v>17</v>
      </c>
      <c r="E8">
        <v>17</v>
      </c>
      <c r="F8" s="2">
        <v>15</v>
      </c>
      <c r="G8">
        <v>16</v>
      </c>
      <c r="H8">
        <v>16</v>
      </c>
      <c r="I8">
        <v>19</v>
      </c>
      <c r="J8">
        <v>19</v>
      </c>
      <c r="K8">
        <v>20</v>
      </c>
      <c r="L8">
        <v>20</v>
      </c>
      <c r="M8">
        <v>20</v>
      </c>
      <c r="N8">
        <v>18</v>
      </c>
      <c r="O8">
        <v>22</v>
      </c>
      <c r="P8">
        <v>22</v>
      </c>
      <c r="Q8">
        <v>23</v>
      </c>
      <c r="R8" s="11">
        <v>24</v>
      </c>
      <c r="S8" s="28">
        <v>25</v>
      </c>
      <c r="T8" s="28">
        <v>26</v>
      </c>
      <c r="U8" s="28">
        <v>26</v>
      </c>
      <c r="V8">
        <v>25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C8" s="2"/>
      <c r="AE8" t="s">
        <v>237</v>
      </c>
      <c r="AF8" s="43">
        <f t="shared" si="0"/>
        <v>-3.8461538461538464E-2</v>
      </c>
    </row>
    <row r="9" spans="1:50" ht="16" x14ac:dyDescent="0.2">
      <c r="A9" s="3" t="s">
        <v>13</v>
      </c>
      <c r="B9" s="3">
        <v>9</v>
      </c>
      <c r="C9">
        <v>9</v>
      </c>
      <c r="D9">
        <v>9</v>
      </c>
      <c r="E9">
        <v>10</v>
      </c>
      <c r="F9" s="3">
        <v>9</v>
      </c>
      <c r="G9">
        <v>8</v>
      </c>
      <c r="H9">
        <v>8</v>
      </c>
      <c r="I9">
        <v>8</v>
      </c>
      <c r="J9">
        <v>7</v>
      </c>
      <c r="K9">
        <v>7</v>
      </c>
      <c r="L9">
        <v>8</v>
      </c>
      <c r="M9">
        <v>9</v>
      </c>
      <c r="N9">
        <v>8</v>
      </c>
      <c r="O9">
        <v>8</v>
      </c>
      <c r="P9">
        <v>7</v>
      </c>
      <c r="Q9">
        <v>7</v>
      </c>
      <c r="R9" s="11">
        <v>7</v>
      </c>
      <c r="S9" s="28">
        <v>7</v>
      </c>
      <c r="T9" s="28">
        <v>8</v>
      </c>
      <c r="U9" s="28">
        <v>8</v>
      </c>
      <c r="V9">
        <v>10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C9" s="3"/>
      <c r="AE9" t="s">
        <v>239</v>
      </c>
      <c r="AF9" s="43">
        <f t="shared" si="0"/>
        <v>0.25</v>
      </c>
    </row>
    <row r="10" spans="1:50" ht="16" x14ac:dyDescent="0.2">
      <c r="A10" s="2" t="s">
        <v>14</v>
      </c>
      <c r="B10" s="2">
        <v>12</v>
      </c>
      <c r="C10">
        <v>12</v>
      </c>
      <c r="D10">
        <v>13</v>
      </c>
      <c r="E10">
        <v>15</v>
      </c>
      <c r="F10" s="2">
        <v>13</v>
      </c>
      <c r="G10">
        <v>15</v>
      </c>
      <c r="H10">
        <v>14</v>
      </c>
      <c r="I10">
        <v>14</v>
      </c>
      <c r="J10">
        <v>14</v>
      </c>
      <c r="K10">
        <v>13</v>
      </c>
      <c r="L10">
        <v>12</v>
      </c>
      <c r="M10">
        <v>10</v>
      </c>
      <c r="N10">
        <v>10</v>
      </c>
      <c r="O10">
        <v>10</v>
      </c>
      <c r="P10">
        <v>10</v>
      </c>
      <c r="Q10">
        <v>9</v>
      </c>
      <c r="R10" s="11">
        <v>9</v>
      </c>
      <c r="S10" s="28">
        <v>10</v>
      </c>
      <c r="T10" s="28">
        <v>11</v>
      </c>
      <c r="U10" s="28">
        <v>11</v>
      </c>
      <c r="V10">
        <v>11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C10" s="2"/>
      <c r="AE10" t="s">
        <v>240</v>
      </c>
      <c r="AF10" s="43">
        <f t="shared" si="0"/>
        <v>0</v>
      </c>
    </row>
    <row r="11" spans="1:50" ht="16" x14ac:dyDescent="0.2">
      <c r="A11" s="3" t="s">
        <v>15</v>
      </c>
      <c r="B11" s="3">
        <v>28</v>
      </c>
      <c r="C11">
        <v>28</v>
      </c>
      <c r="D11">
        <v>27</v>
      </c>
      <c r="E11">
        <v>30</v>
      </c>
      <c r="F11" s="3">
        <v>28</v>
      </c>
      <c r="G11">
        <v>28</v>
      </c>
      <c r="H11">
        <v>28</v>
      </c>
      <c r="I11">
        <v>30</v>
      </c>
      <c r="J11">
        <v>30</v>
      </c>
      <c r="K11">
        <v>30</v>
      </c>
      <c r="L11">
        <v>32</v>
      </c>
      <c r="M11">
        <v>30</v>
      </c>
      <c r="N11">
        <v>32</v>
      </c>
      <c r="O11">
        <v>33</v>
      </c>
      <c r="P11">
        <v>33</v>
      </c>
      <c r="Q11">
        <v>34</v>
      </c>
      <c r="R11" s="11">
        <v>35</v>
      </c>
      <c r="S11" s="28">
        <v>38</v>
      </c>
      <c r="T11" s="28">
        <v>37</v>
      </c>
      <c r="U11" s="28">
        <v>38</v>
      </c>
      <c r="V11">
        <v>39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C11" s="3"/>
      <c r="AE11" t="s">
        <v>241</v>
      </c>
      <c r="AF11" s="43">
        <f t="shared" si="0"/>
        <v>2.6315789473684209E-2</v>
      </c>
    </row>
    <row r="12" spans="1:50" ht="16" x14ac:dyDescent="0.2">
      <c r="A12" s="2" t="s">
        <v>16</v>
      </c>
      <c r="B12" s="2">
        <v>8</v>
      </c>
      <c r="C12">
        <v>8</v>
      </c>
      <c r="D12">
        <v>8</v>
      </c>
      <c r="E12">
        <v>7</v>
      </c>
      <c r="F12" s="2">
        <v>6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 s="11">
        <v>4</v>
      </c>
      <c r="S12" s="28">
        <v>6</v>
      </c>
      <c r="T12" s="28">
        <v>6</v>
      </c>
      <c r="U12" s="28">
        <v>6</v>
      </c>
      <c r="V12">
        <v>6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C12" s="2"/>
      <c r="AE12" t="s">
        <v>242</v>
      </c>
      <c r="AF12" s="43">
        <f t="shared" si="0"/>
        <v>0</v>
      </c>
    </row>
    <row r="13" spans="1:50" ht="16" x14ac:dyDescent="0.2">
      <c r="A13" s="3" t="s">
        <v>17</v>
      </c>
      <c r="B13" s="3">
        <v>6</v>
      </c>
      <c r="C13">
        <v>6</v>
      </c>
      <c r="D13">
        <v>6</v>
      </c>
      <c r="E13">
        <v>7</v>
      </c>
      <c r="F13" s="3">
        <v>6</v>
      </c>
      <c r="G13">
        <v>6</v>
      </c>
      <c r="H13">
        <v>5</v>
      </c>
      <c r="I13">
        <v>5</v>
      </c>
      <c r="J13">
        <v>4</v>
      </c>
      <c r="K13">
        <v>5</v>
      </c>
      <c r="L13">
        <v>5</v>
      </c>
      <c r="M13">
        <v>5</v>
      </c>
      <c r="N13">
        <v>4</v>
      </c>
      <c r="O13">
        <v>4</v>
      </c>
      <c r="P13">
        <v>4</v>
      </c>
      <c r="Q13">
        <v>4</v>
      </c>
      <c r="R13" s="11">
        <v>4</v>
      </c>
      <c r="S13" s="28">
        <v>2</v>
      </c>
      <c r="T13" s="28">
        <v>2</v>
      </c>
      <c r="U13" s="28">
        <v>2</v>
      </c>
      <c r="V13">
        <v>3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C13" s="3"/>
      <c r="AE13" t="s">
        <v>244</v>
      </c>
      <c r="AF13" s="43">
        <f t="shared" si="0"/>
        <v>0.5</v>
      </c>
    </row>
    <row r="14" spans="1:50" ht="16" x14ac:dyDescent="0.2">
      <c r="A14" s="2" t="s">
        <v>18</v>
      </c>
      <c r="B14" s="2">
        <v>13</v>
      </c>
      <c r="C14">
        <v>15</v>
      </c>
      <c r="D14">
        <v>13</v>
      </c>
      <c r="E14">
        <v>13</v>
      </c>
      <c r="F14" s="2">
        <v>12</v>
      </c>
      <c r="G14">
        <v>12</v>
      </c>
      <c r="H14">
        <v>13</v>
      </c>
      <c r="I14">
        <v>12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10</v>
      </c>
      <c r="P14">
        <v>10</v>
      </c>
      <c r="Q14">
        <v>9</v>
      </c>
      <c r="R14" s="11">
        <v>11</v>
      </c>
      <c r="S14" s="28">
        <v>12</v>
      </c>
      <c r="T14" s="28">
        <v>12</v>
      </c>
      <c r="U14" s="28">
        <v>10</v>
      </c>
      <c r="V14">
        <v>9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C14" s="2"/>
      <c r="AE14" t="s">
        <v>245</v>
      </c>
      <c r="AF14" s="43">
        <f t="shared" si="0"/>
        <v>-0.1</v>
      </c>
    </row>
    <row r="15" spans="1:50" ht="16" x14ac:dyDescent="0.2">
      <c r="A15" s="3" t="s">
        <v>19</v>
      </c>
      <c r="B15" s="3">
        <v>22</v>
      </c>
      <c r="C15">
        <v>22</v>
      </c>
      <c r="D15">
        <v>24</v>
      </c>
      <c r="E15">
        <v>19</v>
      </c>
      <c r="F15" s="3">
        <v>20</v>
      </c>
      <c r="G15">
        <v>20</v>
      </c>
      <c r="H15">
        <v>19</v>
      </c>
      <c r="I15">
        <v>18</v>
      </c>
      <c r="J15">
        <v>19</v>
      </c>
      <c r="K15">
        <v>19</v>
      </c>
      <c r="L15">
        <v>19</v>
      </c>
      <c r="M15">
        <v>18</v>
      </c>
      <c r="N15">
        <v>19</v>
      </c>
      <c r="O15">
        <v>16</v>
      </c>
      <c r="P15">
        <v>16</v>
      </c>
      <c r="Q15">
        <v>15</v>
      </c>
      <c r="R15" s="11">
        <v>14</v>
      </c>
      <c r="S15" s="28">
        <v>15</v>
      </c>
      <c r="T15" s="28">
        <v>14</v>
      </c>
      <c r="U15" s="28">
        <v>15</v>
      </c>
      <c r="V15">
        <v>16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C15" s="3"/>
      <c r="AE15" t="s">
        <v>247</v>
      </c>
      <c r="AF15" s="43">
        <f t="shared" si="0"/>
        <v>6.6666666666666666E-2</v>
      </c>
    </row>
    <row r="16" spans="1:50" ht="16" x14ac:dyDescent="0.2">
      <c r="A16" s="2" t="s">
        <v>20</v>
      </c>
      <c r="B16" s="2">
        <v>2</v>
      </c>
      <c r="C16">
        <v>2</v>
      </c>
      <c r="D16">
        <v>2</v>
      </c>
      <c r="E16">
        <v>2</v>
      </c>
      <c r="F16" s="2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 s="11">
        <v>1</v>
      </c>
      <c r="S16" s="28">
        <v>1</v>
      </c>
      <c r="T16" s="28">
        <v>1</v>
      </c>
      <c r="U16" s="28">
        <v>1</v>
      </c>
      <c r="V16">
        <v>1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C16" s="2"/>
      <c r="AE16" t="s">
        <v>248</v>
      </c>
      <c r="AF16" s="43">
        <f t="shared" si="0"/>
        <v>0</v>
      </c>
    </row>
    <row r="17" spans="1:32" ht="16" x14ac:dyDescent="0.2">
      <c r="A17" s="3" t="s">
        <v>21</v>
      </c>
      <c r="B17" s="3">
        <v>1</v>
      </c>
      <c r="C17">
        <v>1</v>
      </c>
      <c r="D17">
        <v>1</v>
      </c>
      <c r="E17">
        <v>1</v>
      </c>
      <c r="F17" s="3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s="11">
        <v>0</v>
      </c>
      <c r="S17" s="28">
        <v>0</v>
      </c>
      <c r="T17" s="28">
        <v>1</v>
      </c>
      <c r="U17" s="28">
        <v>1</v>
      </c>
      <c r="V17">
        <v>1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C17" s="3"/>
      <c r="AE17" t="s">
        <v>249</v>
      </c>
      <c r="AF17" s="43">
        <f t="shared" si="0"/>
        <v>0</v>
      </c>
    </row>
    <row r="18" spans="1:32" ht="16" x14ac:dyDescent="0.2">
      <c r="A18" s="2" t="s">
        <v>22</v>
      </c>
      <c r="B18" s="2">
        <v>5</v>
      </c>
      <c r="C18">
        <v>5</v>
      </c>
      <c r="D18">
        <v>5</v>
      </c>
      <c r="E18">
        <v>5</v>
      </c>
      <c r="F18" s="2">
        <v>4</v>
      </c>
      <c r="G18">
        <v>4</v>
      </c>
      <c r="H18">
        <v>4</v>
      </c>
      <c r="I18">
        <v>4</v>
      </c>
      <c r="J18">
        <v>4</v>
      </c>
      <c r="K18">
        <v>3</v>
      </c>
      <c r="L18">
        <v>3</v>
      </c>
      <c r="M18">
        <v>4</v>
      </c>
      <c r="N18">
        <v>4</v>
      </c>
      <c r="O18">
        <v>4</v>
      </c>
      <c r="P18">
        <v>4</v>
      </c>
      <c r="Q18">
        <v>4</v>
      </c>
      <c r="R18" s="11">
        <v>4</v>
      </c>
      <c r="S18" s="28">
        <v>4</v>
      </c>
      <c r="T18" s="28">
        <v>4</v>
      </c>
      <c r="U18" s="28">
        <v>4</v>
      </c>
      <c r="V18">
        <v>4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C18" s="2"/>
      <c r="AE18" t="s">
        <v>250</v>
      </c>
      <c r="AF18" s="43">
        <f t="shared" si="0"/>
        <v>0</v>
      </c>
    </row>
    <row r="19" spans="1:32" ht="16" x14ac:dyDescent="0.2">
      <c r="A19" s="3" t="s">
        <v>23</v>
      </c>
      <c r="B19" s="3">
        <v>16</v>
      </c>
      <c r="C19">
        <v>15</v>
      </c>
      <c r="D19">
        <v>15</v>
      </c>
      <c r="E19">
        <v>15</v>
      </c>
      <c r="F19" s="3">
        <v>16</v>
      </c>
      <c r="G19">
        <v>16</v>
      </c>
      <c r="H19">
        <v>19</v>
      </c>
      <c r="I19">
        <v>18</v>
      </c>
      <c r="J19">
        <v>18</v>
      </c>
      <c r="K19">
        <v>18</v>
      </c>
      <c r="L19">
        <v>17</v>
      </c>
      <c r="M19">
        <v>19</v>
      </c>
      <c r="N19">
        <v>17</v>
      </c>
      <c r="O19">
        <v>20</v>
      </c>
      <c r="P19">
        <v>20</v>
      </c>
      <c r="Q19">
        <v>20</v>
      </c>
      <c r="R19" s="11">
        <v>20</v>
      </c>
      <c r="S19" s="28">
        <v>21</v>
      </c>
      <c r="T19" s="28">
        <v>21</v>
      </c>
      <c r="U19" s="28">
        <v>20</v>
      </c>
      <c r="V19">
        <v>21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C19" s="3"/>
      <c r="AE19" t="s">
        <v>252</v>
      </c>
      <c r="AF19" s="43">
        <f t="shared" si="0"/>
        <v>0.05</v>
      </c>
    </row>
    <row r="20" spans="1:32" ht="16" x14ac:dyDescent="0.2">
      <c r="A20" s="2" t="s">
        <v>24</v>
      </c>
      <c r="B20" s="2">
        <v>115</v>
      </c>
      <c r="C20">
        <v>115</v>
      </c>
      <c r="D20">
        <v>111</v>
      </c>
      <c r="E20">
        <v>115</v>
      </c>
      <c r="F20" s="2">
        <v>104</v>
      </c>
      <c r="G20">
        <v>112</v>
      </c>
      <c r="H20">
        <v>115</v>
      </c>
      <c r="I20">
        <v>117</v>
      </c>
      <c r="J20">
        <v>114</v>
      </c>
      <c r="K20">
        <v>119</v>
      </c>
      <c r="L20">
        <v>116</v>
      </c>
      <c r="M20">
        <v>119</v>
      </c>
      <c r="N20">
        <v>120</v>
      </c>
      <c r="O20">
        <v>125</v>
      </c>
      <c r="P20">
        <v>122</v>
      </c>
      <c r="Q20">
        <v>132</v>
      </c>
      <c r="R20" s="11">
        <v>142</v>
      </c>
      <c r="S20" s="28">
        <v>146</v>
      </c>
      <c r="T20" s="28">
        <v>150</v>
      </c>
      <c r="U20" s="28">
        <v>150</v>
      </c>
      <c r="V20">
        <v>153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C20" s="2"/>
      <c r="AE20" t="s">
        <v>253</v>
      </c>
      <c r="AF20" s="43">
        <f t="shared" si="0"/>
        <v>0.02</v>
      </c>
    </row>
    <row r="21" spans="1:32" ht="16" x14ac:dyDescent="0.2">
      <c r="A21" s="3" t="s">
        <v>25</v>
      </c>
      <c r="B21" s="3">
        <v>4</v>
      </c>
      <c r="C21">
        <v>4</v>
      </c>
      <c r="D21">
        <v>4</v>
      </c>
      <c r="E21">
        <v>4</v>
      </c>
      <c r="F21" s="3">
        <v>5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5</v>
      </c>
      <c r="O21">
        <v>5</v>
      </c>
      <c r="P21">
        <v>5</v>
      </c>
      <c r="Q21">
        <v>5</v>
      </c>
      <c r="R21" s="11">
        <v>5</v>
      </c>
      <c r="S21" s="28">
        <v>5</v>
      </c>
      <c r="T21" s="28">
        <v>5</v>
      </c>
      <c r="U21" s="28">
        <v>5</v>
      </c>
      <c r="V21">
        <v>6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C21" s="3"/>
      <c r="AE21" t="s">
        <v>254</v>
      </c>
      <c r="AF21" s="43">
        <f t="shared" si="0"/>
        <v>0.2</v>
      </c>
    </row>
    <row r="22" spans="1:32" ht="16" x14ac:dyDescent="0.2">
      <c r="A22" s="2" t="s">
        <v>26</v>
      </c>
      <c r="B22" s="2">
        <v>16</v>
      </c>
      <c r="C22">
        <v>13</v>
      </c>
      <c r="D22">
        <v>15</v>
      </c>
      <c r="E22">
        <v>15</v>
      </c>
      <c r="F22" s="2">
        <v>15</v>
      </c>
      <c r="G22">
        <v>14</v>
      </c>
      <c r="H22">
        <v>14</v>
      </c>
      <c r="I22">
        <v>15</v>
      </c>
      <c r="J22">
        <v>15</v>
      </c>
      <c r="K22">
        <v>15</v>
      </c>
      <c r="L22">
        <v>12</v>
      </c>
      <c r="M22">
        <v>12</v>
      </c>
      <c r="N22">
        <v>11</v>
      </c>
      <c r="O22">
        <v>12</v>
      </c>
      <c r="P22">
        <v>12</v>
      </c>
      <c r="Q22">
        <v>12</v>
      </c>
      <c r="R22" s="11">
        <v>12</v>
      </c>
      <c r="S22" s="28">
        <v>12</v>
      </c>
      <c r="T22" s="28">
        <v>13</v>
      </c>
      <c r="U22" s="28">
        <v>13</v>
      </c>
      <c r="V22">
        <v>12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C22" s="2"/>
      <c r="AE22" t="s">
        <v>257</v>
      </c>
      <c r="AF22" s="43">
        <f t="shared" si="0"/>
        <v>-7.6923076923076927E-2</v>
      </c>
    </row>
    <row r="23" spans="1:32" ht="16" x14ac:dyDescent="0.2">
      <c r="A23" s="3" t="s">
        <v>27</v>
      </c>
      <c r="B23" s="3">
        <v>5</v>
      </c>
      <c r="C23">
        <v>5</v>
      </c>
      <c r="D23">
        <v>5</v>
      </c>
      <c r="E23">
        <v>5</v>
      </c>
      <c r="F23" s="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4</v>
      </c>
      <c r="O23">
        <v>4</v>
      </c>
      <c r="P23">
        <v>4</v>
      </c>
      <c r="Q23">
        <v>4</v>
      </c>
      <c r="R23" s="11">
        <v>5</v>
      </c>
      <c r="S23" s="28">
        <v>5</v>
      </c>
      <c r="T23" s="28">
        <v>5</v>
      </c>
      <c r="U23" s="28">
        <v>5</v>
      </c>
      <c r="V23">
        <v>5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C23" s="3"/>
      <c r="AE23" t="s">
        <v>258</v>
      </c>
      <c r="AF23" s="43">
        <f t="shared" si="0"/>
        <v>0</v>
      </c>
    </row>
    <row r="24" spans="1:32" ht="16" x14ac:dyDescent="0.2">
      <c r="A24" s="2" t="s">
        <v>28</v>
      </c>
      <c r="B24" s="2">
        <v>4</v>
      </c>
      <c r="C24">
        <v>4</v>
      </c>
      <c r="D24">
        <v>5</v>
      </c>
      <c r="E24">
        <v>6</v>
      </c>
      <c r="F24" s="2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 s="11">
        <v>6</v>
      </c>
      <c r="S24" s="28">
        <v>5</v>
      </c>
      <c r="T24" s="28">
        <v>6</v>
      </c>
      <c r="U24" s="28">
        <v>6</v>
      </c>
      <c r="V24">
        <v>6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C24" s="2"/>
      <c r="AE24" t="s">
        <v>259</v>
      </c>
      <c r="AF24" s="43">
        <f t="shared" si="0"/>
        <v>0</v>
      </c>
    </row>
    <row r="25" spans="1:32" ht="16" x14ac:dyDescent="0.2">
      <c r="A25" s="3" t="s">
        <v>29</v>
      </c>
      <c r="B25" s="3">
        <v>9</v>
      </c>
      <c r="C25">
        <v>8</v>
      </c>
      <c r="D25">
        <v>8</v>
      </c>
      <c r="E25">
        <v>7</v>
      </c>
      <c r="F25" s="3">
        <v>7</v>
      </c>
      <c r="G25">
        <v>7</v>
      </c>
      <c r="H25">
        <v>6</v>
      </c>
      <c r="I25">
        <v>6</v>
      </c>
      <c r="J25">
        <v>6</v>
      </c>
      <c r="K25">
        <v>5</v>
      </c>
      <c r="L25">
        <v>5</v>
      </c>
      <c r="M25">
        <v>5</v>
      </c>
      <c r="N25">
        <v>4</v>
      </c>
      <c r="O25">
        <v>4</v>
      </c>
      <c r="P25">
        <v>5</v>
      </c>
      <c r="Q25">
        <v>5</v>
      </c>
      <c r="R25" s="11">
        <v>5</v>
      </c>
      <c r="S25" s="28">
        <v>5</v>
      </c>
      <c r="T25" s="28">
        <v>5</v>
      </c>
      <c r="U25" s="28">
        <v>5</v>
      </c>
      <c r="V25">
        <v>6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C25" s="3"/>
      <c r="AE25" t="s">
        <v>260</v>
      </c>
      <c r="AF25" s="43">
        <f t="shared" si="0"/>
        <v>0.2</v>
      </c>
    </row>
    <row r="26" spans="1:32" ht="16" x14ac:dyDescent="0.2">
      <c r="A26" s="2" t="s">
        <v>30</v>
      </c>
      <c r="B26" s="2">
        <v>13</v>
      </c>
      <c r="C26">
        <v>13</v>
      </c>
      <c r="D26">
        <v>12</v>
      </c>
      <c r="E26">
        <v>12</v>
      </c>
      <c r="F26" s="2">
        <v>9</v>
      </c>
      <c r="G26">
        <v>9</v>
      </c>
      <c r="H26">
        <v>11</v>
      </c>
      <c r="I26">
        <v>11</v>
      </c>
      <c r="J26">
        <v>12</v>
      </c>
      <c r="K26">
        <v>12</v>
      </c>
      <c r="L26">
        <v>11</v>
      </c>
      <c r="M26">
        <v>11</v>
      </c>
      <c r="N26">
        <v>11</v>
      </c>
      <c r="O26">
        <v>13</v>
      </c>
      <c r="P26">
        <v>13</v>
      </c>
      <c r="Q26">
        <v>12</v>
      </c>
      <c r="R26" s="11">
        <v>13</v>
      </c>
      <c r="S26" s="28">
        <v>14</v>
      </c>
      <c r="T26" s="28">
        <v>14</v>
      </c>
      <c r="U26" s="28">
        <v>14</v>
      </c>
      <c r="V26">
        <v>14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C26" s="2"/>
      <c r="AE26" t="s">
        <v>261</v>
      </c>
      <c r="AF26" s="43">
        <f t="shared" si="0"/>
        <v>0</v>
      </c>
    </row>
    <row r="27" spans="1:32" ht="16" x14ac:dyDescent="0.2">
      <c r="A27" s="3" t="s">
        <v>31</v>
      </c>
      <c r="B27" s="3">
        <v>2</v>
      </c>
      <c r="C27">
        <v>2</v>
      </c>
      <c r="D27">
        <v>2</v>
      </c>
      <c r="E27">
        <v>2</v>
      </c>
      <c r="F27" s="3">
        <v>1</v>
      </c>
      <c r="G27">
        <v>1</v>
      </c>
      <c r="H27">
        <v>1</v>
      </c>
      <c r="I27">
        <v>1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 s="11">
        <v>2</v>
      </c>
      <c r="S27" s="28">
        <v>2</v>
      </c>
      <c r="T27" s="28">
        <v>2</v>
      </c>
      <c r="U27" s="28">
        <v>2</v>
      </c>
      <c r="V27">
        <v>2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C27" s="3"/>
      <c r="AE27" t="s">
        <v>262</v>
      </c>
      <c r="AF27" s="43">
        <f t="shared" si="0"/>
        <v>0</v>
      </c>
    </row>
    <row r="28" spans="1:32" ht="16" x14ac:dyDescent="0.2">
      <c r="A28" s="2" t="s">
        <v>32</v>
      </c>
      <c r="B28" s="2">
        <v>390</v>
      </c>
      <c r="C28">
        <v>392</v>
      </c>
      <c r="D28">
        <v>389</v>
      </c>
      <c r="E28">
        <v>382</v>
      </c>
      <c r="F28" s="2">
        <v>383</v>
      </c>
      <c r="G28">
        <v>378</v>
      </c>
      <c r="H28">
        <v>382</v>
      </c>
      <c r="I28">
        <v>384</v>
      </c>
      <c r="J28">
        <v>381</v>
      </c>
      <c r="K28">
        <v>386</v>
      </c>
      <c r="L28">
        <v>387</v>
      </c>
      <c r="M28">
        <v>395</v>
      </c>
      <c r="N28">
        <v>414</v>
      </c>
      <c r="O28">
        <v>435</v>
      </c>
      <c r="P28">
        <v>443</v>
      </c>
      <c r="Q28">
        <v>461</v>
      </c>
      <c r="R28" s="11">
        <v>491</v>
      </c>
      <c r="S28" s="28">
        <v>503</v>
      </c>
      <c r="T28" s="28">
        <v>512</v>
      </c>
      <c r="U28" s="28">
        <v>517</v>
      </c>
      <c r="V28">
        <v>497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C28" s="2"/>
      <c r="AE28" t="s">
        <v>263</v>
      </c>
      <c r="AF28" s="43">
        <f t="shared" si="0"/>
        <v>-3.8684719535783368E-2</v>
      </c>
    </row>
    <row r="29" spans="1:32" ht="16" x14ac:dyDescent="0.2">
      <c r="A29" s="3" t="s">
        <v>33</v>
      </c>
      <c r="B29" s="3">
        <v>7</v>
      </c>
      <c r="C29">
        <v>8</v>
      </c>
      <c r="D29">
        <v>8</v>
      </c>
      <c r="E29">
        <v>9</v>
      </c>
      <c r="F29" s="3">
        <v>8</v>
      </c>
      <c r="G29">
        <v>7</v>
      </c>
      <c r="H29">
        <v>8</v>
      </c>
      <c r="I29">
        <v>7</v>
      </c>
      <c r="J29">
        <v>7</v>
      </c>
      <c r="K29">
        <v>8</v>
      </c>
      <c r="L29">
        <v>8</v>
      </c>
      <c r="M29">
        <v>7</v>
      </c>
      <c r="N29">
        <v>7</v>
      </c>
      <c r="O29">
        <v>6</v>
      </c>
      <c r="P29">
        <v>6</v>
      </c>
      <c r="Q29">
        <v>6</v>
      </c>
      <c r="R29" s="11">
        <v>7</v>
      </c>
      <c r="S29" s="28">
        <v>7</v>
      </c>
      <c r="T29" s="28">
        <v>7</v>
      </c>
      <c r="U29" s="28">
        <v>8</v>
      </c>
      <c r="V29">
        <v>8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C29" s="3"/>
      <c r="AE29" t="s">
        <v>264</v>
      </c>
      <c r="AF29" s="43">
        <f t="shared" si="0"/>
        <v>0</v>
      </c>
    </row>
    <row r="30" spans="1:32" ht="16" x14ac:dyDescent="0.2">
      <c r="A30" s="2" t="s">
        <v>34</v>
      </c>
      <c r="B30" s="2">
        <v>5</v>
      </c>
      <c r="C30">
        <v>4</v>
      </c>
      <c r="D30">
        <v>4</v>
      </c>
      <c r="E30">
        <v>3</v>
      </c>
      <c r="F30" s="2">
        <v>3</v>
      </c>
      <c r="G30">
        <v>3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3</v>
      </c>
      <c r="R30" s="11">
        <v>3</v>
      </c>
      <c r="S30" s="28">
        <v>3</v>
      </c>
      <c r="T30" s="28">
        <v>3</v>
      </c>
      <c r="U30" s="28">
        <v>3</v>
      </c>
      <c r="V30">
        <v>3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C30" s="2"/>
      <c r="AE30" t="s">
        <v>265</v>
      </c>
      <c r="AF30" s="43">
        <f t="shared" si="0"/>
        <v>0</v>
      </c>
    </row>
    <row r="31" spans="1:32" ht="16" x14ac:dyDescent="0.2">
      <c r="A31" s="3" t="s">
        <v>35</v>
      </c>
      <c r="B31" s="3">
        <v>12</v>
      </c>
      <c r="C31">
        <v>11</v>
      </c>
      <c r="D31">
        <v>11</v>
      </c>
      <c r="E31">
        <v>11</v>
      </c>
      <c r="F31" s="3">
        <v>11</v>
      </c>
      <c r="G31">
        <v>13</v>
      </c>
      <c r="H31">
        <v>13</v>
      </c>
      <c r="I31">
        <v>16</v>
      </c>
      <c r="J31">
        <v>15</v>
      </c>
      <c r="K31">
        <v>13</v>
      </c>
      <c r="L31">
        <v>13</v>
      </c>
      <c r="M31">
        <v>13</v>
      </c>
      <c r="N31">
        <v>12</v>
      </c>
      <c r="O31">
        <v>11</v>
      </c>
      <c r="P31">
        <v>10</v>
      </c>
      <c r="Q31">
        <v>10</v>
      </c>
      <c r="R31" s="11">
        <v>9</v>
      </c>
      <c r="S31" s="28">
        <v>9</v>
      </c>
      <c r="T31" s="28">
        <v>9</v>
      </c>
      <c r="U31" s="28">
        <v>10</v>
      </c>
      <c r="V31">
        <v>10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C31" s="3"/>
      <c r="AE31" t="s">
        <v>266</v>
      </c>
      <c r="AF31" s="43">
        <f t="shared" si="0"/>
        <v>0</v>
      </c>
    </row>
    <row r="32" spans="1:32" ht="16" x14ac:dyDescent="0.2">
      <c r="A32" s="2" t="s">
        <v>36</v>
      </c>
      <c r="B32" s="2">
        <v>19</v>
      </c>
      <c r="C32">
        <v>19</v>
      </c>
      <c r="D32">
        <v>17</v>
      </c>
      <c r="E32">
        <v>16</v>
      </c>
      <c r="F32" s="2">
        <v>18</v>
      </c>
      <c r="G32">
        <v>24</v>
      </c>
      <c r="H32">
        <v>22</v>
      </c>
      <c r="I32">
        <v>22</v>
      </c>
      <c r="J32">
        <v>23</v>
      </c>
      <c r="K32">
        <v>21</v>
      </c>
      <c r="L32">
        <v>20</v>
      </c>
      <c r="M32">
        <v>19</v>
      </c>
      <c r="N32">
        <v>18</v>
      </c>
      <c r="O32">
        <v>17</v>
      </c>
      <c r="P32">
        <v>17</v>
      </c>
      <c r="Q32">
        <v>15</v>
      </c>
      <c r="R32" s="11">
        <v>15</v>
      </c>
      <c r="S32" s="28">
        <v>15</v>
      </c>
      <c r="T32" s="28">
        <v>16</v>
      </c>
      <c r="U32" s="28">
        <v>16</v>
      </c>
      <c r="V32">
        <v>13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C32" s="2"/>
      <c r="AE32" t="s">
        <v>267</v>
      </c>
      <c r="AF32" s="43">
        <f t="shared" si="0"/>
        <v>-0.1875</v>
      </c>
    </row>
    <row r="33" spans="1:32" ht="16" x14ac:dyDescent="0.2">
      <c r="A33" s="3" t="s">
        <v>37</v>
      </c>
      <c r="B33" s="3">
        <v>5</v>
      </c>
      <c r="C33">
        <v>5</v>
      </c>
      <c r="D33">
        <v>5</v>
      </c>
      <c r="E33">
        <v>5</v>
      </c>
      <c r="F33" s="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 s="11">
        <v>4</v>
      </c>
      <c r="S33" s="28">
        <v>4</v>
      </c>
      <c r="T33" s="28">
        <v>3</v>
      </c>
      <c r="U33" s="28">
        <v>3</v>
      </c>
      <c r="V33">
        <v>3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C33" s="3"/>
      <c r="AE33" t="s">
        <v>268</v>
      </c>
      <c r="AF33" s="43">
        <f t="shared" si="0"/>
        <v>0</v>
      </c>
    </row>
    <row r="34" spans="1:32" ht="16" x14ac:dyDescent="0.2">
      <c r="A34" s="2" t="s">
        <v>38</v>
      </c>
      <c r="B34" s="2">
        <v>1</v>
      </c>
      <c r="C34">
        <v>1</v>
      </c>
      <c r="D34">
        <v>1</v>
      </c>
      <c r="E34">
        <v>1</v>
      </c>
      <c r="F34" s="2">
        <v>1</v>
      </c>
      <c r="G34">
        <v>1</v>
      </c>
      <c r="H34">
        <v>1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 s="11">
        <v>3</v>
      </c>
      <c r="S34" s="28">
        <v>4</v>
      </c>
      <c r="T34" s="28">
        <v>4</v>
      </c>
      <c r="U34" s="28">
        <v>4</v>
      </c>
      <c r="V34">
        <v>3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C34" s="2"/>
      <c r="AE34" t="s">
        <v>269</v>
      </c>
      <c r="AF34" s="43">
        <f t="shared" si="0"/>
        <v>-0.25</v>
      </c>
    </row>
    <row r="35" spans="1:32" ht="16" x14ac:dyDescent="0.2">
      <c r="A35" s="3" t="s">
        <v>39</v>
      </c>
      <c r="B35" s="3">
        <v>14</v>
      </c>
      <c r="C35">
        <v>13</v>
      </c>
      <c r="D35">
        <v>13</v>
      </c>
      <c r="E35">
        <v>14</v>
      </c>
      <c r="F35" s="3">
        <v>11</v>
      </c>
      <c r="G35">
        <v>10</v>
      </c>
      <c r="H35">
        <v>10</v>
      </c>
      <c r="I35">
        <v>10</v>
      </c>
      <c r="J35">
        <v>11</v>
      </c>
      <c r="K35">
        <v>12</v>
      </c>
      <c r="L35">
        <v>12</v>
      </c>
      <c r="M35">
        <v>12</v>
      </c>
      <c r="N35">
        <v>11</v>
      </c>
      <c r="O35">
        <v>11</v>
      </c>
      <c r="P35">
        <v>11</v>
      </c>
      <c r="Q35">
        <v>10</v>
      </c>
      <c r="R35" s="11">
        <v>10</v>
      </c>
      <c r="S35" s="28">
        <v>11</v>
      </c>
      <c r="T35" s="28">
        <v>11</v>
      </c>
      <c r="U35" s="28">
        <v>13</v>
      </c>
      <c r="V35">
        <v>12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C35" s="3"/>
      <c r="AE35" t="s">
        <v>270</v>
      </c>
      <c r="AF35" s="43">
        <f t="shared" si="0"/>
        <v>-7.6923076923076927E-2</v>
      </c>
    </row>
    <row r="36" spans="1:32" ht="16" x14ac:dyDescent="0.2">
      <c r="A36" s="2" t="s">
        <v>40</v>
      </c>
      <c r="B36" s="2">
        <v>2</v>
      </c>
      <c r="C36">
        <v>2</v>
      </c>
      <c r="D36">
        <v>2</v>
      </c>
      <c r="E36">
        <v>2</v>
      </c>
      <c r="F36" s="2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>
        <v>1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C36" s="2"/>
      <c r="AE36" t="s">
        <v>272</v>
      </c>
      <c r="AF36" s="43" t="e">
        <f t="shared" si="0"/>
        <v>#DIV/0!</v>
      </c>
    </row>
    <row r="37" spans="1:32" ht="16" x14ac:dyDescent="0.2">
      <c r="A37" s="3" t="s">
        <v>41</v>
      </c>
      <c r="B37" s="3">
        <v>4</v>
      </c>
      <c r="C37">
        <v>5</v>
      </c>
      <c r="D37">
        <v>5</v>
      </c>
      <c r="E37">
        <v>5</v>
      </c>
      <c r="F37" s="3">
        <v>4</v>
      </c>
      <c r="G37">
        <v>4</v>
      </c>
      <c r="H37">
        <v>4</v>
      </c>
      <c r="I37">
        <v>4</v>
      </c>
      <c r="J37">
        <v>3</v>
      </c>
      <c r="K37">
        <v>3</v>
      </c>
      <c r="L37">
        <v>2</v>
      </c>
      <c r="M37">
        <v>3</v>
      </c>
      <c r="N37">
        <v>3</v>
      </c>
      <c r="O37">
        <v>3</v>
      </c>
      <c r="P37">
        <v>3</v>
      </c>
      <c r="Q37">
        <v>2</v>
      </c>
      <c r="R37" s="11">
        <v>2</v>
      </c>
      <c r="S37" s="28">
        <v>2</v>
      </c>
      <c r="T37" s="28">
        <v>2</v>
      </c>
      <c r="U37" s="28">
        <v>2</v>
      </c>
      <c r="V37">
        <v>2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C37" s="3"/>
      <c r="AE37" t="s">
        <v>274</v>
      </c>
      <c r="AF37" s="43">
        <f t="shared" si="0"/>
        <v>0</v>
      </c>
    </row>
    <row r="38" spans="1:32" ht="16" x14ac:dyDescent="0.2">
      <c r="A38" s="2" t="s">
        <v>42</v>
      </c>
      <c r="B38" s="2">
        <v>4</v>
      </c>
      <c r="C38">
        <v>4</v>
      </c>
      <c r="D38">
        <v>4</v>
      </c>
      <c r="E38">
        <v>3</v>
      </c>
      <c r="F38" s="2">
        <v>3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2</v>
      </c>
      <c r="Q38">
        <v>2</v>
      </c>
      <c r="R38" s="11">
        <v>2</v>
      </c>
      <c r="S38" s="28">
        <v>2</v>
      </c>
      <c r="T38" s="28">
        <v>1</v>
      </c>
      <c r="U38" s="28">
        <v>3</v>
      </c>
      <c r="V38" s="67">
        <v>0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C38" s="2"/>
      <c r="AE38" t="s">
        <v>275</v>
      </c>
      <c r="AF38" s="43">
        <f t="shared" si="0"/>
        <v>-1</v>
      </c>
    </row>
    <row r="39" spans="1:32" ht="16" x14ac:dyDescent="0.2">
      <c r="A39" s="3" t="s">
        <v>43</v>
      </c>
      <c r="B39" s="3">
        <v>2</v>
      </c>
      <c r="C39">
        <v>3</v>
      </c>
      <c r="D39">
        <v>3</v>
      </c>
      <c r="E39">
        <v>3</v>
      </c>
      <c r="F39" s="3">
        <v>2</v>
      </c>
      <c r="G39">
        <v>1</v>
      </c>
      <c r="H39">
        <v>1</v>
      </c>
      <c r="I39">
        <v>1</v>
      </c>
      <c r="J39">
        <v>2</v>
      </c>
      <c r="K39">
        <v>2</v>
      </c>
      <c r="L39">
        <v>2</v>
      </c>
      <c r="M39">
        <v>2</v>
      </c>
      <c r="N39">
        <v>2</v>
      </c>
      <c r="O39">
        <v>1</v>
      </c>
      <c r="P39">
        <v>1</v>
      </c>
      <c r="Q39">
        <v>1</v>
      </c>
      <c r="R39" s="11">
        <v>1</v>
      </c>
      <c r="S39" s="28">
        <v>1</v>
      </c>
      <c r="T39" s="28">
        <v>1</v>
      </c>
      <c r="U39" s="28">
        <v>1</v>
      </c>
      <c r="V39">
        <v>1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C39" s="3"/>
      <c r="AE39" t="s">
        <v>276</v>
      </c>
      <c r="AF39" s="43">
        <f t="shared" si="0"/>
        <v>0</v>
      </c>
    </row>
    <row r="40" spans="1:32" ht="16" x14ac:dyDescent="0.2">
      <c r="A40" s="2" t="s">
        <v>44</v>
      </c>
      <c r="B40" s="2">
        <v>0</v>
      </c>
      <c r="C40">
        <v>0</v>
      </c>
      <c r="D40">
        <v>0</v>
      </c>
      <c r="E40">
        <v>0</v>
      </c>
      <c r="F40" s="2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1">
        <v>0</v>
      </c>
      <c r="S40" s="28">
        <v>0</v>
      </c>
      <c r="T40" s="28">
        <v>0</v>
      </c>
      <c r="U40" s="28">
        <v>0</v>
      </c>
      <c r="V40" s="67">
        <v>0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C40" s="2"/>
      <c r="AE40" t="s">
        <v>277</v>
      </c>
      <c r="AF40" s="43" t="e">
        <f t="shared" si="0"/>
        <v>#DIV/0!</v>
      </c>
    </row>
    <row r="41" spans="1:32" ht="16" x14ac:dyDescent="0.2">
      <c r="A41" s="3" t="s">
        <v>45</v>
      </c>
      <c r="B41" s="3">
        <v>6</v>
      </c>
      <c r="C41">
        <v>5</v>
      </c>
      <c r="D41">
        <v>4</v>
      </c>
      <c r="E41">
        <v>4</v>
      </c>
      <c r="F41" s="3">
        <v>4</v>
      </c>
      <c r="G41">
        <v>5</v>
      </c>
      <c r="H41">
        <v>5</v>
      </c>
      <c r="I41">
        <v>5</v>
      </c>
      <c r="J41">
        <v>5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 s="11">
        <v>5</v>
      </c>
      <c r="S41" s="28">
        <v>4</v>
      </c>
      <c r="T41" s="28">
        <v>4</v>
      </c>
      <c r="U41" s="28">
        <v>5</v>
      </c>
      <c r="V41">
        <v>5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C41" s="3"/>
      <c r="AE41" t="s">
        <v>278</v>
      </c>
      <c r="AF41" s="43">
        <f t="shared" si="0"/>
        <v>0</v>
      </c>
    </row>
    <row r="42" spans="1:32" ht="16" x14ac:dyDescent="0.2">
      <c r="A42" s="2" t="s">
        <v>46</v>
      </c>
      <c r="B42" s="2">
        <v>0</v>
      </c>
      <c r="C42">
        <v>1</v>
      </c>
      <c r="D42">
        <v>1</v>
      </c>
      <c r="E42">
        <v>1</v>
      </c>
      <c r="F42" s="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s="11">
        <v>0</v>
      </c>
      <c r="S42" s="28">
        <v>0</v>
      </c>
      <c r="T42" s="28">
        <v>0</v>
      </c>
      <c r="U42" s="28">
        <v>0</v>
      </c>
      <c r="V42" s="67">
        <v>0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C42" s="2"/>
      <c r="AE42" t="s">
        <v>279</v>
      </c>
      <c r="AF42" s="43" t="e">
        <f t="shared" si="0"/>
        <v>#DIV/0!</v>
      </c>
    </row>
    <row r="43" spans="1:32" ht="16" x14ac:dyDescent="0.2">
      <c r="A43" s="3" t="s">
        <v>47</v>
      </c>
      <c r="B43" s="3">
        <v>8</v>
      </c>
      <c r="C43">
        <v>9</v>
      </c>
      <c r="D43">
        <v>10</v>
      </c>
      <c r="E43">
        <v>12</v>
      </c>
      <c r="F43" s="3">
        <v>11</v>
      </c>
      <c r="G43">
        <v>11</v>
      </c>
      <c r="H43">
        <v>11</v>
      </c>
      <c r="I43">
        <v>11</v>
      </c>
      <c r="J43">
        <v>13</v>
      </c>
      <c r="K43">
        <v>12</v>
      </c>
      <c r="L43">
        <v>12</v>
      </c>
      <c r="M43">
        <v>13</v>
      </c>
      <c r="N43">
        <v>13</v>
      </c>
      <c r="O43">
        <v>14</v>
      </c>
      <c r="P43">
        <v>14</v>
      </c>
      <c r="Q43">
        <v>15</v>
      </c>
      <c r="R43" s="11">
        <v>13</v>
      </c>
      <c r="S43" s="28">
        <v>12</v>
      </c>
      <c r="T43" s="28">
        <v>14</v>
      </c>
      <c r="U43" s="28">
        <v>15</v>
      </c>
      <c r="V43">
        <v>16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C43" s="3"/>
      <c r="AE43" t="s">
        <v>280</v>
      </c>
      <c r="AF43" s="43">
        <f t="shared" si="0"/>
        <v>6.6666666666666666E-2</v>
      </c>
    </row>
    <row r="44" spans="1:32" ht="16" x14ac:dyDescent="0.2">
      <c r="A44" s="2" t="s">
        <v>48</v>
      </c>
      <c r="B44" s="2">
        <v>2</v>
      </c>
      <c r="C44">
        <v>2</v>
      </c>
      <c r="D44">
        <v>2</v>
      </c>
      <c r="E44">
        <v>2</v>
      </c>
      <c r="F44" s="2">
        <v>2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s="11">
        <v>1</v>
      </c>
      <c r="S44" s="28">
        <v>1</v>
      </c>
      <c r="T44" s="28">
        <v>1</v>
      </c>
      <c r="U44" s="28">
        <v>1</v>
      </c>
      <c r="V44">
        <v>1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C44" s="2"/>
      <c r="AE44" t="s">
        <v>281</v>
      </c>
      <c r="AF44" s="43">
        <f t="shared" si="0"/>
        <v>0</v>
      </c>
    </row>
    <row r="45" spans="1:32" ht="16" x14ac:dyDescent="0.2">
      <c r="A45" s="3" t="s">
        <v>49</v>
      </c>
      <c r="B45" s="3">
        <v>2</v>
      </c>
      <c r="C45">
        <v>2</v>
      </c>
      <c r="D45">
        <v>2</v>
      </c>
      <c r="E45">
        <v>1</v>
      </c>
      <c r="F45" s="3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s="11">
        <v>1</v>
      </c>
      <c r="S45" s="28">
        <v>1</v>
      </c>
      <c r="T45" s="28">
        <v>1</v>
      </c>
      <c r="U45" s="28">
        <v>1</v>
      </c>
      <c r="V45">
        <v>1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C45" s="3"/>
      <c r="AE45" t="s">
        <v>282</v>
      </c>
      <c r="AF45" s="43">
        <f t="shared" si="0"/>
        <v>0</v>
      </c>
    </row>
    <row r="46" spans="1:32" ht="16" x14ac:dyDescent="0.2">
      <c r="A46" s="2" t="s">
        <v>50</v>
      </c>
      <c r="B46" s="2">
        <v>8</v>
      </c>
      <c r="C46">
        <v>8</v>
      </c>
      <c r="D46">
        <v>8</v>
      </c>
      <c r="E46">
        <v>9</v>
      </c>
      <c r="F46" s="2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5</v>
      </c>
      <c r="R46" s="11">
        <v>5</v>
      </c>
      <c r="S46" s="28">
        <v>4</v>
      </c>
      <c r="T46" s="28">
        <v>4</v>
      </c>
      <c r="U46" s="28">
        <v>4</v>
      </c>
      <c r="V46">
        <v>4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C46" s="2"/>
      <c r="AE46" t="s">
        <v>283</v>
      </c>
      <c r="AF46" s="43">
        <f t="shared" si="0"/>
        <v>0</v>
      </c>
    </row>
    <row r="47" spans="1:32" ht="16" x14ac:dyDescent="0.2">
      <c r="A47" s="3" t="s">
        <v>51</v>
      </c>
      <c r="B47" s="3">
        <v>17</v>
      </c>
      <c r="C47">
        <v>17</v>
      </c>
      <c r="D47">
        <v>15</v>
      </c>
      <c r="E47">
        <v>14</v>
      </c>
      <c r="F47" s="3">
        <v>15</v>
      </c>
      <c r="G47">
        <v>15</v>
      </c>
      <c r="H47">
        <v>15</v>
      </c>
      <c r="I47">
        <v>15</v>
      </c>
      <c r="J47">
        <v>15</v>
      </c>
      <c r="K47">
        <v>14</v>
      </c>
      <c r="L47">
        <v>14</v>
      </c>
      <c r="M47">
        <v>13</v>
      </c>
      <c r="N47">
        <v>13</v>
      </c>
      <c r="O47">
        <v>13</v>
      </c>
      <c r="P47">
        <v>13</v>
      </c>
      <c r="Q47">
        <v>12</v>
      </c>
      <c r="R47" s="11">
        <v>13</v>
      </c>
      <c r="S47" s="28">
        <v>12</v>
      </c>
      <c r="T47" s="28">
        <v>15</v>
      </c>
      <c r="U47" s="28">
        <v>16</v>
      </c>
      <c r="V47">
        <v>15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C47" s="3"/>
      <c r="AE47" t="s">
        <v>284</v>
      </c>
      <c r="AF47" s="43">
        <f t="shared" si="0"/>
        <v>-6.25E-2</v>
      </c>
    </row>
    <row r="48" spans="1:32" ht="16" x14ac:dyDescent="0.2">
      <c r="A48" s="2" t="s">
        <v>52</v>
      </c>
      <c r="B48" s="2">
        <v>6</v>
      </c>
      <c r="C48">
        <v>6</v>
      </c>
      <c r="D48">
        <v>6</v>
      </c>
      <c r="E48">
        <v>6</v>
      </c>
      <c r="F48" s="2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5</v>
      </c>
      <c r="Q48">
        <v>5</v>
      </c>
      <c r="R48" s="11">
        <v>5</v>
      </c>
      <c r="S48" s="28">
        <v>5</v>
      </c>
      <c r="T48" s="28">
        <v>5</v>
      </c>
      <c r="U48" s="28">
        <v>5</v>
      </c>
      <c r="V48">
        <v>5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C48" s="2"/>
      <c r="AE48" t="s">
        <v>285</v>
      </c>
      <c r="AF48" s="43">
        <f t="shared" si="0"/>
        <v>0</v>
      </c>
    </row>
    <row r="49" spans="1:32" ht="16" x14ac:dyDescent="0.2">
      <c r="A49" s="3" t="s">
        <v>53</v>
      </c>
      <c r="B49" s="3">
        <v>1</v>
      </c>
      <c r="C49">
        <v>1</v>
      </c>
      <c r="D49">
        <v>2</v>
      </c>
      <c r="E49">
        <v>2</v>
      </c>
      <c r="F49" s="3">
        <v>2</v>
      </c>
      <c r="G49">
        <v>1</v>
      </c>
      <c r="H49">
        <v>3</v>
      </c>
      <c r="I49">
        <v>2</v>
      </c>
      <c r="J49">
        <v>4</v>
      </c>
      <c r="K49">
        <v>3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 s="11">
        <v>4</v>
      </c>
      <c r="S49" s="28">
        <v>4</v>
      </c>
      <c r="T49" s="28">
        <v>4</v>
      </c>
      <c r="U49" s="28">
        <v>4</v>
      </c>
      <c r="V49">
        <v>4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C49" s="3"/>
      <c r="AE49" t="s">
        <v>286</v>
      </c>
      <c r="AF49" s="43">
        <f t="shared" si="0"/>
        <v>0</v>
      </c>
    </row>
    <row r="50" spans="1:32" ht="16" x14ac:dyDescent="0.2">
      <c r="A50" s="2" t="s">
        <v>54</v>
      </c>
      <c r="B50" s="2">
        <v>8</v>
      </c>
      <c r="C50">
        <v>6</v>
      </c>
      <c r="D50">
        <v>7</v>
      </c>
      <c r="E50">
        <v>8</v>
      </c>
      <c r="F50" s="2">
        <v>8</v>
      </c>
      <c r="G50">
        <v>9</v>
      </c>
      <c r="H50">
        <v>8</v>
      </c>
      <c r="I50">
        <v>6</v>
      </c>
      <c r="J50">
        <v>6</v>
      </c>
      <c r="K50">
        <v>6</v>
      </c>
      <c r="L50">
        <v>6</v>
      </c>
      <c r="M50">
        <v>6</v>
      </c>
      <c r="N50">
        <v>7</v>
      </c>
      <c r="O50">
        <v>7</v>
      </c>
      <c r="P50">
        <v>7</v>
      </c>
      <c r="Q50">
        <v>6</v>
      </c>
      <c r="R50" s="11">
        <v>7</v>
      </c>
      <c r="S50" s="28">
        <v>9</v>
      </c>
      <c r="T50" s="28">
        <v>9</v>
      </c>
      <c r="U50" s="28">
        <v>9</v>
      </c>
      <c r="V50">
        <v>8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C50" s="3"/>
      <c r="AE50" t="s">
        <v>287</v>
      </c>
      <c r="AF50" s="43">
        <f t="shared" si="0"/>
        <v>-0.1111111111111111</v>
      </c>
    </row>
    <row r="51" spans="1:32" ht="16" x14ac:dyDescent="0.2">
      <c r="A51" s="3" t="s">
        <v>55</v>
      </c>
      <c r="B51" s="3">
        <v>11</v>
      </c>
      <c r="C51">
        <v>11</v>
      </c>
      <c r="D51">
        <v>11</v>
      </c>
      <c r="E51">
        <v>10</v>
      </c>
      <c r="F51" s="3">
        <v>9</v>
      </c>
      <c r="G51">
        <v>8</v>
      </c>
      <c r="H51">
        <v>9</v>
      </c>
      <c r="I51">
        <v>9</v>
      </c>
      <c r="J51">
        <v>10</v>
      </c>
      <c r="K51">
        <v>10</v>
      </c>
      <c r="L51">
        <v>9</v>
      </c>
      <c r="M51">
        <v>9</v>
      </c>
      <c r="N51">
        <v>9</v>
      </c>
      <c r="O51">
        <v>8</v>
      </c>
      <c r="P51">
        <v>7</v>
      </c>
      <c r="Q51">
        <v>7</v>
      </c>
      <c r="R51" s="11">
        <v>7</v>
      </c>
      <c r="S51" s="28">
        <v>7</v>
      </c>
      <c r="T51" s="28">
        <v>8</v>
      </c>
      <c r="U51" s="28">
        <v>7</v>
      </c>
      <c r="V51">
        <v>7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C51" s="2"/>
      <c r="AE51" t="s">
        <v>288</v>
      </c>
      <c r="AF51" s="43">
        <f t="shared" si="0"/>
        <v>0</v>
      </c>
    </row>
    <row r="52" spans="1:32" ht="16" x14ac:dyDescent="0.2">
      <c r="A52" s="2" t="s">
        <v>56</v>
      </c>
      <c r="B52" s="2">
        <v>1</v>
      </c>
      <c r="C52">
        <v>1</v>
      </c>
      <c r="D52">
        <v>1</v>
      </c>
      <c r="E52">
        <v>1</v>
      </c>
      <c r="F52" s="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s="11">
        <v>1</v>
      </c>
      <c r="S52" s="28">
        <v>1</v>
      </c>
      <c r="T52" s="28">
        <v>1</v>
      </c>
      <c r="U52" s="28">
        <v>1</v>
      </c>
      <c r="V52">
        <v>1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C52" s="3"/>
      <c r="AE52" t="s">
        <v>289</v>
      </c>
      <c r="AF52" s="43">
        <f t="shared" si="0"/>
        <v>0</v>
      </c>
    </row>
    <row r="53" spans="1:32" ht="16" x14ac:dyDescent="0.2">
      <c r="A53" s="3" t="s">
        <v>57</v>
      </c>
      <c r="B53" s="3">
        <v>14</v>
      </c>
      <c r="C53">
        <v>14</v>
      </c>
      <c r="D53">
        <v>13</v>
      </c>
      <c r="E53">
        <v>13</v>
      </c>
      <c r="F53" s="3">
        <v>10</v>
      </c>
      <c r="G53">
        <v>10</v>
      </c>
      <c r="H53">
        <v>12</v>
      </c>
      <c r="I53">
        <v>12</v>
      </c>
      <c r="J53">
        <v>13</v>
      </c>
      <c r="K53">
        <v>13</v>
      </c>
      <c r="L53">
        <v>14</v>
      </c>
      <c r="M53">
        <v>14</v>
      </c>
      <c r="N53">
        <v>14</v>
      </c>
      <c r="O53">
        <v>16</v>
      </c>
      <c r="P53">
        <v>16</v>
      </c>
      <c r="Q53">
        <v>17</v>
      </c>
      <c r="R53" s="11">
        <v>19</v>
      </c>
      <c r="S53" s="28">
        <v>18</v>
      </c>
      <c r="T53" s="28">
        <v>17</v>
      </c>
      <c r="U53" s="28">
        <v>17</v>
      </c>
      <c r="V53">
        <v>15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C53" s="2"/>
      <c r="AE53" t="s">
        <v>290</v>
      </c>
      <c r="AF53" s="43">
        <f t="shared" si="0"/>
        <v>-0.11764705882352941</v>
      </c>
    </row>
    <row r="54" spans="1:32" ht="16" x14ac:dyDescent="0.2">
      <c r="A54" s="2" t="s">
        <v>58</v>
      </c>
      <c r="B54" s="2">
        <v>10</v>
      </c>
      <c r="C54">
        <v>10</v>
      </c>
      <c r="D54">
        <v>9</v>
      </c>
      <c r="E54">
        <v>10</v>
      </c>
      <c r="F54" s="2">
        <v>9</v>
      </c>
      <c r="G54">
        <v>8</v>
      </c>
      <c r="H54">
        <v>8</v>
      </c>
      <c r="I54">
        <v>8</v>
      </c>
      <c r="J54">
        <v>8</v>
      </c>
      <c r="K54">
        <v>8</v>
      </c>
      <c r="L54">
        <v>8</v>
      </c>
      <c r="M54">
        <v>8</v>
      </c>
      <c r="N54">
        <v>6</v>
      </c>
      <c r="O54">
        <v>6</v>
      </c>
      <c r="P54">
        <v>7</v>
      </c>
      <c r="Q54">
        <v>6</v>
      </c>
      <c r="R54" s="11">
        <v>6</v>
      </c>
      <c r="S54" s="28">
        <v>6</v>
      </c>
      <c r="T54" s="28">
        <v>6</v>
      </c>
      <c r="U54" s="28">
        <v>4</v>
      </c>
      <c r="V54">
        <v>4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C54" s="3"/>
      <c r="AE54" t="s">
        <v>291</v>
      </c>
      <c r="AF54" s="43">
        <f t="shared" si="0"/>
        <v>0</v>
      </c>
    </row>
    <row r="55" spans="1:32" ht="16" x14ac:dyDescent="0.2">
      <c r="A55" s="3" t="s">
        <v>59</v>
      </c>
      <c r="B55" s="3">
        <v>4</v>
      </c>
      <c r="C55">
        <v>3</v>
      </c>
      <c r="D55">
        <v>3</v>
      </c>
      <c r="E55">
        <v>3</v>
      </c>
      <c r="F55" s="3">
        <v>3</v>
      </c>
      <c r="G55">
        <v>3</v>
      </c>
      <c r="H55">
        <v>2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2</v>
      </c>
      <c r="Q55">
        <v>2</v>
      </c>
      <c r="R55" s="11">
        <v>2</v>
      </c>
      <c r="S55" s="28">
        <v>2</v>
      </c>
      <c r="T55" s="28">
        <v>2</v>
      </c>
      <c r="U55" s="28">
        <v>2</v>
      </c>
      <c r="V55">
        <v>2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C55" s="2"/>
      <c r="AE55" t="s">
        <v>292</v>
      </c>
      <c r="AF55" s="43">
        <f t="shared" si="0"/>
        <v>0</v>
      </c>
    </row>
    <row r="56" spans="1:32" ht="16" x14ac:dyDescent="0.2">
      <c r="A56" s="2" t="s">
        <v>60</v>
      </c>
      <c r="B56" s="2">
        <v>32</v>
      </c>
      <c r="C56">
        <v>33</v>
      </c>
      <c r="D56">
        <v>34</v>
      </c>
      <c r="E56">
        <v>35</v>
      </c>
      <c r="F56" s="2">
        <v>37</v>
      </c>
      <c r="G56">
        <v>37</v>
      </c>
      <c r="H56">
        <v>38</v>
      </c>
      <c r="I56">
        <v>39</v>
      </c>
      <c r="J56">
        <v>41</v>
      </c>
      <c r="K56">
        <v>41</v>
      </c>
      <c r="L56">
        <v>45</v>
      </c>
      <c r="M56">
        <v>46</v>
      </c>
      <c r="N56">
        <v>45</v>
      </c>
      <c r="O56">
        <v>44</v>
      </c>
      <c r="P56">
        <v>43</v>
      </c>
      <c r="Q56">
        <v>44</v>
      </c>
      <c r="R56" s="11">
        <v>49</v>
      </c>
      <c r="S56" s="28">
        <v>49</v>
      </c>
      <c r="T56" s="28">
        <v>55</v>
      </c>
      <c r="U56" s="28">
        <v>56</v>
      </c>
      <c r="V56">
        <v>55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C56" s="3"/>
      <c r="AE56" t="s">
        <v>293</v>
      </c>
      <c r="AF56" s="43">
        <f t="shared" si="0"/>
        <v>-1.7857142857142856E-2</v>
      </c>
    </row>
    <row r="57" spans="1:32" ht="16" x14ac:dyDescent="0.2">
      <c r="A57" s="3" t="s">
        <v>61</v>
      </c>
      <c r="B57" s="3">
        <v>11</v>
      </c>
      <c r="C57">
        <v>11</v>
      </c>
      <c r="D57">
        <v>11</v>
      </c>
      <c r="E57">
        <v>9</v>
      </c>
      <c r="F57" s="3">
        <v>8</v>
      </c>
      <c r="G57">
        <v>9</v>
      </c>
      <c r="H57">
        <v>8</v>
      </c>
      <c r="I57">
        <v>9</v>
      </c>
      <c r="J57">
        <v>9</v>
      </c>
      <c r="K57">
        <v>10</v>
      </c>
      <c r="L57">
        <v>12</v>
      </c>
      <c r="M57">
        <v>11</v>
      </c>
      <c r="N57">
        <v>10</v>
      </c>
      <c r="O57">
        <v>11</v>
      </c>
      <c r="P57">
        <v>11</v>
      </c>
      <c r="Q57">
        <v>10</v>
      </c>
      <c r="R57" s="11">
        <v>12</v>
      </c>
      <c r="S57" s="28">
        <v>11</v>
      </c>
      <c r="T57" s="28">
        <v>13</v>
      </c>
      <c r="U57" s="28">
        <v>12</v>
      </c>
      <c r="V57">
        <v>11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C57" s="2"/>
      <c r="AE57" t="s">
        <v>294</v>
      </c>
      <c r="AF57" s="43">
        <f t="shared" si="0"/>
        <v>-8.3333333333333329E-2</v>
      </c>
    </row>
    <row r="58" spans="1:32" ht="16" x14ac:dyDescent="0.2">
      <c r="A58" s="2" t="s">
        <v>62</v>
      </c>
      <c r="B58" s="2">
        <v>4</v>
      </c>
      <c r="C58">
        <v>4</v>
      </c>
      <c r="D58">
        <v>4</v>
      </c>
      <c r="E58">
        <v>4</v>
      </c>
      <c r="F58" s="2">
        <v>6</v>
      </c>
      <c r="G58">
        <v>5</v>
      </c>
      <c r="H58">
        <v>4</v>
      </c>
      <c r="I58">
        <v>4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 s="11">
        <v>3</v>
      </c>
      <c r="S58" s="28">
        <v>3</v>
      </c>
      <c r="T58" s="28">
        <v>3</v>
      </c>
      <c r="U58" s="28">
        <v>3</v>
      </c>
      <c r="V58">
        <v>3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C58" s="3"/>
      <c r="AE58" t="s">
        <v>295</v>
      </c>
      <c r="AF58" s="43">
        <f t="shared" si="0"/>
        <v>0</v>
      </c>
    </row>
    <row r="59" spans="1:32" ht="16" x14ac:dyDescent="0.2">
      <c r="A59" s="3" t="s">
        <v>63</v>
      </c>
      <c r="B59" s="3">
        <v>5</v>
      </c>
      <c r="C59">
        <v>5</v>
      </c>
      <c r="D59">
        <v>5</v>
      </c>
      <c r="E59">
        <v>6</v>
      </c>
      <c r="F59" s="3">
        <v>6</v>
      </c>
      <c r="G59">
        <v>8</v>
      </c>
      <c r="H59">
        <v>7</v>
      </c>
      <c r="I59">
        <v>6</v>
      </c>
      <c r="J59">
        <v>7</v>
      </c>
      <c r="K59">
        <v>7</v>
      </c>
      <c r="L59">
        <v>8</v>
      </c>
      <c r="M59">
        <v>7</v>
      </c>
      <c r="N59">
        <v>5</v>
      </c>
      <c r="O59">
        <v>5</v>
      </c>
      <c r="P59">
        <v>5</v>
      </c>
      <c r="Q59">
        <v>6</v>
      </c>
      <c r="R59" s="11">
        <v>5</v>
      </c>
      <c r="S59" s="28">
        <v>4</v>
      </c>
      <c r="T59" s="28">
        <v>4</v>
      </c>
      <c r="U59" s="28">
        <v>6</v>
      </c>
      <c r="V59">
        <v>6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C59" s="2"/>
      <c r="AE59" t="s">
        <v>296</v>
      </c>
      <c r="AF59" s="43">
        <f t="shared" si="0"/>
        <v>0</v>
      </c>
    </row>
    <row r="60" spans="1:32" ht="16" x14ac:dyDescent="0.2">
      <c r="A60" s="2" t="s">
        <v>64</v>
      </c>
      <c r="B60" s="2">
        <v>7</v>
      </c>
      <c r="C60">
        <v>7</v>
      </c>
      <c r="D60">
        <v>7</v>
      </c>
      <c r="E60">
        <v>7</v>
      </c>
      <c r="F60" s="2">
        <v>6</v>
      </c>
      <c r="G60">
        <v>6</v>
      </c>
      <c r="H60">
        <v>6</v>
      </c>
      <c r="I60">
        <v>6</v>
      </c>
      <c r="J60">
        <v>6</v>
      </c>
      <c r="K60">
        <v>5</v>
      </c>
      <c r="L60">
        <v>6</v>
      </c>
      <c r="M60">
        <v>6</v>
      </c>
      <c r="N60">
        <v>5</v>
      </c>
      <c r="O60">
        <v>5</v>
      </c>
      <c r="P60">
        <v>5</v>
      </c>
      <c r="Q60">
        <v>5</v>
      </c>
      <c r="R60" s="11">
        <v>5</v>
      </c>
      <c r="S60" s="28">
        <v>5</v>
      </c>
      <c r="T60" s="28">
        <v>5</v>
      </c>
      <c r="U60" s="28">
        <v>4</v>
      </c>
      <c r="V60">
        <v>4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C60" s="3"/>
      <c r="AE60" t="s">
        <v>297</v>
      </c>
      <c r="AF60" s="43">
        <f t="shared" si="0"/>
        <v>0</v>
      </c>
    </row>
    <row r="61" spans="1:32" ht="16" x14ac:dyDescent="0.2">
      <c r="A61" s="3" t="s">
        <v>65</v>
      </c>
      <c r="B61" s="3">
        <v>11</v>
      </c>
      <c r="C61">
        <v>11</v>
      </c>
      <c r="D61">
        <v>11</v>
      </c>
      <c r="E61">
        <v>12</v>
      </c>
      <c r="F61" s="3">
        <v>10</v>
      </c>
      <c r="G61">
        <v>10</v>
      </c>
      <c r="H61">
        <v>10</v>
      </c>
      <c r="I61">
        <v>11</v>
      </c>
      <c r="J61">
        <v>11</v>
      </c>
      <c r="K61">
        <v>10</v>
      </c>
      <c r="L61">
        <v>10</v>
      </c>
      <c r="M61">
        <v>9</v>
      </c>
      <c r="N61">
        <v>8</v>
      </c>
      <c r="O61">
        <v>8</v>
      </c>
      <c r="P61">
        <v>9</v>
      </c>
      <c r="Q61">
        <v>9</v>
      </c>
      <c r="R61" s="11">
        <v>9</v>
      </c>
      <c r="S61" s="28">
        <v>9</v>
      </c>
      <c r="T61" s="28">
        <v>10</v>
      </c>
      <c r="U61" s="28">
        <v>9</v>
      </c>
      <c r="V61">
        <v>8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C61" s="2"/>
      <c r="AE61" t="s">
        <v>298</v>
      </c>
      <c r="AF61" s="43">
        <f t="shared" si="0"/>
        <v>-0.1111111111111111</v>
      </c>
    </row>
    <row r="62" spans="1:32" ht="16" x14ac:dyDescent="0.2">
      <c r="A62" s="2" t="s">
        <v>66</v>
      </c>
      <c r="B62" s="2">
        <v>6</v>
      </c>
      <c r="C62">
        <v>6</v>
      </c>
      <c r="D62">
        <v>6</v>
      </c>
      <c r="E62">
        <v>6</v>
      </c>
      <c r="F62" s="2">
        <v>6</v>
      </c>
      <c r="G62">
        <v>7</v>
      </c>
      <c r="H62">
        <v>6</v>
      </c>
      <c r="I62">
        <v>6</v>
      </c>
      <c r="J62">
        <v>6</v>
      </c>
      <c r="K62">
        <v>5</v>
      </c>
      <c r="L62">
        <v>5</v>
      </c>
      <c r="M62">
        <v>5</v>
      </c>
      <c r="N62">
        <v>5</v>
      </c>
      <c r="O62">
        <v>4</v>
      </c>
      <c r="P62">
        <v>4</v>
      </c>
      <c r="Q62">
        <v>4</v>
      </c>
      <c r="R62" s="11">
        <v>3</v>
      </c>
      <c r="S62" s="28">
        <v>2</v>
      </c>
      <c r="T62" s="28">
        <v>2</v>
      </c>
      <c r="U62" s="28">
        <v>2</v>
      </c>
      <c r="V62">
        <v>2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C62" s="3"/>
      <c r="AE62" t="s">
        <v>299</v>
      </c>
      <c r="AF62" s="43">
        <f t="shared" si="0"/>
        <v>0</v>
      </c>
    </row>
    <row r="63" spans="1:32" ht="16" x14ac:dyDescent="0.2">
      <c r="A63" s="3" t="s">
        <v>67</v>
      </c>
      <c r="B63" s="3">
        <v>203</v>
      </c>
      <c r="C63">
        <v>202</v>
      </c>
      <c r="D63">
        <v>200</v>
      </c>
      <c r="E63">
        <v>193</v>
      </c>
      <c r="F63" s="3">
        <v>184</v>
      </c>
      <c r="G63">
        <v>183</v>
      </c>
      <c r="H63">
        <v>172</v>
      </c>
      <c r="I63">
        <v>170</v>
      </c>
      <c r="J63">
        <v>171</v>
      </c>
      <c r="K63">
        <v>170</v>
      </c>
      <c r="L63">
        <v>177</v>
      </c>
      <c r="M63">
        <v>183</v>
      </c>
      <c r="N63">
        <v>185</v>
      </c>
      <c r="O63">
        <v>192</v>
      </c>
      <c r="P63">
        <v>188</v>
      </c>
      <c r="Q63">
        <v>186</v>
      </c>
      <c r="R63" s="11">
        <v>190</v>
      </c>
      <c r="S63" s="28">
        <v>190</v>
      </c>
      <c r="T63" s="28">
        <v>185</v>
      </c>
      <c r="U63" s="28">
        <v>182</v>
      </c>
      <c r="V63">
        <v>169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C63" s="2"/>
      <c r="AE63" t="s">
        <v>300</v>
      </c>
      <c r="AF63" s="43">
        <f t="shared" si="0"/>
        <v>-7.1428571428571425E-2</v>
      </c>
    </row>
    <row r="64" spans="1:32" ht="16" x14ac:dyDescent="0.2">
      <c r="A64" s="2" t="s">
        <v>68</v>
      </c>
      <c r="B64" s="2">
        <v>1</v>
      </c>
      <c r="C64">
        <v>1</v>
      </c>
      <c r="D64">
        <v>2</v>
      </c>
      <c r="E64">
        <v>2</v>
      </c>
      <c r="F64" s="2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s="11">
        <v>1</v>
      </c>
      <c r="S64" s="28">
        <v>1</v>
      </c>
      <c r="T64" s="28">
        <v>1</v>
      </c>
      <c r="U64" s="28">
        <v>1</v>
      </c>
      <c r="V64">
        <v>1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C64" s="3"/>
      <c r="AE64" t="s">
        <v>301</v>
      </c>
      <c r="AF64" s="43">
        <f t="shared" si="0"/>
        <v>0</v>
      </c>
    </row>
    <row r="65" spans="1:32" ht="16" x14ac:dyDescent="0.2">
      <c r="A65" s="3" t="s">
        <v>69</v>
      </c>
      <c r="B65" s="3">
        <v>1</v>
      </c>
      <c r="C65">
        <v>1</v>
      </c>
      <c r="D65">
        <v>1</v>
      </c>
      <c r="E65">
        <v>1</v>
      </c>
      <c r="F65" s="3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2</v>
      </c>
      <c r="N65">
        <v>2</v>
      </c>
      <c r="O65">
        <v>2</v>
      </c>
      <c r="P65">
        <v>2</v>
      </c>
      <c r="Q65">
        <v>2</v>
      </c>
      <c r="R65" s="11">
        <v>2</v>
      </c>
      <c r="S65" s="28">
        <v>2</v>
      </c>
      <c r="T65" s="28">
        <v>2</v>
      </c>
      <c r="U65" s="28">
        <v>2</v>
      </c>
      <c r="V65">
        <v>2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C65" s="2"/>
      <c r="AE65" t="s">
        <v>302</v>
      </c>
      <c r="AF65" s="43">
        <f t="shared" si="0"/>
        <v>0</v>
      </c>
    </row>
    <row r="66" spans="1:32" ht="16" x14ac:dyDescent="0.2">
      <c r="A66" s="2" t="s">
        <v>70</v>
      </c>
      <c r="B66" s="2">
        <v>4</v>
      </c>
      <c r="C66">
        <v>4</v>
      </c>
      <c r="D66">
        <v>4</v>
      </c>
      <c r="E66">
        <v>3</v>
      </c>
      <c r="F66" s="2">
        <v>4</v>
      </c>
      <c r="G66">
        <v>4</v>
      </c>
      <c r="H66">
        <v>3</v>
      </c>
      <c r="I66">
        <v>4</v>
      </c>
      <c r="J66">
        <v>4</v>
      </c>
      <c r="K66">
        <v>4</v>
      </c>
      <c r="L66">
        <v>4</v>
      </c>
      <c r="M66">
        <v>4</v>
      </c>
      <c r="N66">
        <v>3</v>
      </c>
      <c r="O66">
        <v>3</v>
      </c>
      <c r="P66">
        <v>4</v>
      </c>
      <c r="Q66">
        <v>5</v>
      </c>
      <c r="R66" s="11">
        <v>6</v>
      </c>
      <c r="S66" s="28">
        <v>6</v>
      </c>
      <c r="T66" s="28">
        <v>6</v>
      </c>
      <c r="U66" s="28">
        <v>6</v>
      </c>
      <c r="V66">
        <v>6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C66" s="3"/>
      <c r="AE66" t="s">
        <v>303</v>
      </c>
      <c r="AF66" s="43">
        <f t="shared" si="0"/>
        <v>0</v>
      </c>
    </row>
    <row r="67" spans="1:32" ht="16" x14ac:dyDescent="0.2">
      <c r="A67" s="3" t="s">
        <v>71</v>
      </c>
      <c r="B67" s="3">
        <v>16</v>
      </c>
      <c r="C67">
        <v>13</v>
      </c>
      <c r="D67">
        <v>14</v>
      </c>
      <c r="E67">
        <v>16</v>
      </c>
      <c r="F67" s="3">
        <v>16</v>
      </c>
      <c r="G67">
        <v>16</v>
      </c>
      <c r="H67">
        <v>17</v>
      </c>
      <c r="I67">
        <v>18</v>
      </c>
      <c r="J67">
        <v>19</v>
      </c>
      <c r="K67">
        <v>19</v>
      </c>
      <c r="L67">
        <v>18</v>
      </c>
      <c r="M67">
        <v>18</v>
      </c>
      <c r="N67">
        <v>17</v>
      </c>
      <c r="O67">
        <v>18</v>
      </c>
      <c r="P67">
        <v>18</v>
      </c>
      <c r="Q67">
        <v>17</v>
      </c>
      <c r="R67" s="11">
        <v>15</v>
      </c>
      <c r="S67" s="28">
        <v>16</v>
      </c>
      <c r="T67" s="28">
        <v>16</v>
      </c>
      <c r="U67" s="28">
        <v>16</v>
      </c>
      <c r="V67">
        <v>16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C67" s="2"/>
      <c r="AE67" t="s">
        <v>304</v>
      </c>
      <c r="AF67" s="43">
        <f t="shared" ref="AF67:AF88" si="1">(V67-U67)/U67</f>
        <v>0</v>
      </c>
    </row>
    <row r="68" spans="1:32" ht="16" x14ac:dyDescent="0.2">
      <c r="A68" s="2" t="s">
        <v>72</v>
      </c>
      <c r="B68" s="2">
        <v>2</v>
      </c>
      <c r="C68">
        <v>2</v>
      </c>
      <c r="D68">
        <v>3</v>
      </c>
      <c r="E68">
        <v>3</v>
      </c>
      <c r="F68" s="2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s="11">
        <v>1</v>
      </c>
      <c r="S68" s="28">
        <v>1</v>
      </c>
      <c r="T68" s="28">
        <v>1</v>
      </c>
      <c r="U68" s="28">
        <v>1</v>
      </c>
      <c r="V68">
        <v>1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C68" s="3"/>
      <c r="AE68" t="s">
        <v>305</v>
      </c>
      <c r="AF68" s="43">
        <f t="shared" si="1"/>
        <v>0</v>
      </c>
    </row>
    <row r="69" spans="1:32" ht="16" x14ac:dyDescent="0.2">
      <c r="A69" s="3" t="s">
        <v>73</v>
      </c>
      <c r="B69" s="3">
        <v>1</v>
      </c>
      <c r="C69">
        <v>2</v>
      </c>
      <c r="D69">
        <v>2</v>
      </c>
      <c r="E69">
        <v>2</v>
      </c>
      <c r="F69" s="3">
        <v>1</v>
      </c>
      <c r="G69">
        <v>2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 s="11">
        <v>1</v>
      </c>
      <c r="S69" s="28">
        <v>1</v>
      </c>
      <c r="T69" s="28">
        <v>0</v>
      </c>
      <c r="U69" s="28">
        <v>0</v>
      </c>
      <c r="V69" s="67">
        <v>0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C69" s="2"/>
      <c r="AE69" t="s">
        <v>306</v>
      </c>
      <c r="AF69" s="43" t="e">
        <f t="shared" si="1"/>
        <v>#DIV/0!</v>
      </c>
    </row>
    <row r="70" spans="1:32" ht="16" x14ac:dyDescent="0.2">
      <c r="A70" s="2" t="s">
        <v>74</v>
      </c>
      <c r="B70" s="2">
        <v>25</v>
      </c>
      <c r="C70">
        <v>26</v>
      </c>
      <c r="D70">
        <v>30</v>
      </c>
      <c r="E70">
        <v>30</v>
      </c>
      <c r="F70" s="2">
        <v>27</v>
      </c>
      <c r="G70">
        <v>28</v>
      </c>
      <c r="H70">
        <v>31</v>
      </c>
      <c r="I70">
        <v>32</v>
      </c>
      <c r="J70">
        <v>33</v>
      </c>
      <c r="K70">
        <v>35</v>
      </c>
      <c r="L70">
        <v>35</v>
      </c>
      <c r="M70">
        <v>34</v>
      </c>
      <c r="N70">
        <v>33</v>
      </c>
      <c r="O70">
        <v>34</v>
      </c>
      <c r="P70">
        <v>34</v>
      </c>
      <c r="Q70">
        <v>35</v>
      </c>
      <c r="R70" s="11">
        <v>36</v>
      </c>
      <c r="S70" s="28">
        <v>35</v>
      </c>
      <c r="T70" s="28">
        <v>38</v>
      </c>
      <c r="U70" s="28">
        <v>39</v>
      </c>
      <c r="V70">
        <v>43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C70" s="3"/>
      <c r="AE70" t="s">
        <v>307</v>
      </c>
      <c r="AF70" s="43">
        <f t="shared" si="1"/>
        <v>0.10256410256410256</v>
      </c>
    </row>
    <row r="71" spans="1:32" ht="16" x14ac:dyDescent="0.2">
      <c r="A71" s="3" t="s">
        <v>75</v>
      </c>
      <c r="B71" s="3">
        <v>25</v>
      </c>
      <c r="C71">
        <v>25</v>
      </c>
      <c r="D71">
        <v>21</v>
      </c>
      <c r="E71">
        <v>24</v>
      </c>
      <c r="F71" s="3">
        <v>21</v>
      </c>
      <c r="G71">
        <v>21</v>
      </c>
      <c r="H71">
        <v>19</v>
      </c>
      <c r="I71">
        <v>20</v>
      </c>
      <c r="J71">
        <v>21</v>
      </c>
      <c r="K71">
        <v>21</v>
      </c>
      <c r="L71">
        <v>22</v>
      </c>
      <c r="M71">
        <v>20</v>
      </c>
      <c r="N71">
        <v>21</v>
      </c>
      <c r="O71">
        <v>20</v>
      </c>
      <c r="P71">
        <v>19</v>
      </c>
      <c r="Q71">
        <v>21</v>
      </c>
      <c r="R71" s="11">
        <v>21</v>
      </c>
      <c r="S71" s="28">
        <v>21</v>
      </c>
      <c r="T71" s="28">
        <v>19</v>
      </c>
      <c r="U71" s="28">
        <v>19</v>
      </c>
      <c r="V71">
        <v>18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C71" s="2"/>
      <c r="AE71" t="s">
        <v>308</v>
      </c>
      <c r="AF71" s="43">
        <f t="shared" si="1"/>
        <v>-5.2631578947368418E-2</v>
      </c>
    </row>
    <row r="72" spans="1:32" ht="16" x14ac:dyDescent="0.2">
      <c r="A72" s="2" t="s">
        <v>76</v>
      </c>
      <c r="B72" s="2">
        <v>3</v>
      </c>
      <c r="C72">
        <v>3</v>
      </c>
      <c r="D72">
        <v>3</v>
      </c>
      <c r="E72">
        <v>3</v>
      </c>
      <c r="F72" s="2">
        <v>2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1">
        <v>0</v>
      </c>
      <c r="S72" s="28">
        <v>0</v>
      </c>
      <c r="T72" s="28">
        <v>1</v>
      </c>
      <c r="U72" s="28">
        <v>1</v>
      </c>
      <c r="V72" s="67">
        <v>0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C72" s="3"/>
      <c r="AE72" t="s">
        <v>309</v>
      </c>
      <c r="AF72" s="43">
        <f t="shared" si="1"/>
        <v>-1</v>
      </c>
    </row>
    <row r="73" spans="1:32" ht="16" x14ac:dyDescent="0.2">
      <c r="A73" s="3" t="s">
        <v>77</v>
      </c>
      <c r="B73" s="3">
        <v>75</v>
      </c>
      <c r="C73">
        <v>75</v>
      </c>
      <c r="D73">
        <v>66</v>
      </c>
      <c r="E73">
        <v>66</v>
      </c>
      <c r="F73" s="3">
        <v>57</v>
      </c>
      <c r="G73">
        <v>57</v>
      </c>
      <c r="H73">
        <v>57</v>
      </c>
      <c r="I73">
        <v>56</v>
      </c>
      <c r="J73">
        <v>56</v>
      </c>
      <c r="K73">
        <v>61</v>
      </c>
      <c r="L73">
        <v>60</v>
      </c>
      <c r="M73">
        <v>61</v>
      </c>
      <c r="N73">
        <v>58</v>
      </c>
      <c r="O73">
        <v>58</v>
      </c>
      <c r="P73">
        <v>61</v>
      </c>
      <c r="Q73">
        <v>62</v>
      </c>
      <c r="R73" s="11">
        <v>62</v>
      </c>
      <c r="S73" s="28">
        <v>61</v>
      </c>
      <c r="T73" s="28">
        <v>64</v>
      </c>
      <c r="U73" s="28">
        <v>63</v>
      </c>
      <c r="V73">
        <v>59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C73" s="2"/>
      <c r="AE73" t="s">
        <v>310</v>
      </c>
      <c r="AF73" s="43">
        <f t="shared" si="1"/>
        <v>-6.3492063492063489E-2</v>
      </c>
    </row>
    <row r="74" spans="1:32" ht="16" x14ac:dyDescent="0.2">
      <c r="A74" s="2" t="s">
        <v>78</v>
      </c>
      <c r="B74" s="2">
        <v>31</v>
      </c>
      <c r="C74">
        <v>33</v>
      </c>
      <c r="D74">
        <v>34</v>
      </c>
      <c r="E74">
        <v>33</v>
      </c>
      <c r="F74" s="2">
        <v>34</v>
      </c>
      <c r="G74">
        <v>34</v>
      </c>
      <c r="H74">
        <v>37</v>
      </c>
      <c r="I74">
        <v>39</v>
      </c>
      <c r="J74">
        <v>38</v>
      </c>
      <c r="K74">
        <v>37</v>
      </c>
      <c r="L74">
        <v>38</v>
      </c>
      <c r="M74">
        <v>39</v>
      </c>
      <c r="N74">
        <v>38</v>
      </c>
      <c r="O74">
        <v>40</v>
      </c>
      <c r="P74">
        <v>43</v>
      </c>
      <c r="Q74">
        <v>40</v>
      </c>
      <c r="R74" s="11">
        <v>43</v>
      </c>
      <c r="S74" s="28">
        <v>47</v>
      </c>
      <c r="T74" s="28">
        <v>48</v>
      </c>
      <c r="U74" s="28">
        <v>46</v>
      </c>
      <c r="V74">
        <v>46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C74" s="3"/>
      <c r="AE74" t="s">
        <v>311</v>
      </c>
      <c r="AF74" s="43">
        <f t="shared" si="1"/>
        <v>0</v>
      </c>
    </row>
    <row r="75" spans="1:32" ht="16" x14ac:dyDescent="0.2">
      <c r="A75" s="3" t="s">
        <v>79</v>
      </c>
      <c r="B75" s="3">
        <v>12</v>
      </c>
      <c r="C75">
        <v>12</v>
      </c>
      <c r="D75">
        <v>12</v>
      </c>
      <c r="E75">
        <v>13</v>
      </c>
      <c r="F75" s="3">
        <v>11</v>
      </c>
      <c r="G75">
        <v>12</v>
      </c>
      <c r="H75">
        <v>12</v>
      </c>
      <c r="I75">
        <v>12</v>
      </c>
      <c r="J75">
        <v>11</v>
      </c>
      <c r="K75">
        <v>11</v>
      </c>
      <c r="L75">
        <v>12</v>
      </c>
      <c r="M75">
        <v>12</v>
      </c>
      <c r="N75">
        <v>13</v>
      </c>
      <c r="O75">
        <v>13</v>
      </c>
      <c r="P75">
        <v>12</v>
      </c>
      <c r="Q75">
        <v>11</v>
      </c>
      <c r="R75" s="11">
        <v>10</v>
      </c>
      <c r="S75" s="28">
        <v>9</v>
      </c>
      <c r="T75" s="28">
        <v>9</v>
      </c>
      <c r="U75" s="28">
        <v>9</v>
      </c>
      <c r="V75">
        <v>9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C75" s="2"/>
      <c r="AE75" t="s">
        <v>312</v>
      </c>
      <c r="AF75" s="43">
        <f t="shared" si="1"/>
        <v>0</v>
      </c>
    </row>
    <row r="76" spans="1:32" ht="16" x14ac:dyDescent="0.2">
      <c r="A76" s="2" t="s">
        <v>80</v>
      </c>
      <c r="B76" s="2">
        <v>4</v>
      </c>
      <c r="C76">
        <v>4</v>
      </c>
      <c r="D76">
        <v>4</v>
      </c>
      <c r="E76">
        <v>4</v>
      </c>
      <c r="F76" s="2">
        <v>4</v>
      </c>
      <c r="G76">
        <v>4</v>
      </c>
      <c r="H76">
        <v>4</v>
      </c>
      <c r="I76">
        <v>4</v>
      </c>
      <c r="J76">
        <v>5</v>
      </c>
      <c r="K76">
        <v>5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 s="11">
        <v>5</v>
      </c>
      <c r="S76" s="28">
        <v>5</v>
      </c>
      <c r="T76" s="28">
        <v>4</v>
      </c>
      <c r="U76" s="28">
        <v>4</v>
      </c>
      <c r="V76">
        <v>4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C76" s="3"/>
      <c r="AE76" t="s">
        <v>313</v>
      </c>
      <c r="AF76" s="43">
        <f t="shared" si="1"/>
        <v>0</v>
      </c>
    </row>
    <row r="77" spans="1:32" ht="16" x14ac:dyDescent="0.2">
      <c r="A77" s="3" t="s">
        <v>81</v>
      </c>
      <c r="B77" s="3">
        <v>4</v>
      </c>
      <c r="C77">
        <v>4</v>
      </c>
      <c r="D77">
        <v>3</v>
      </c>
      <c r="E77">
        <v>3</v>
      </c>
      <c r="F77" s="3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1</v>
      </c>
      <c r="O77">
        <v>1</v>
      </c>
      <c r="P77">
        <v>1</v>
      </c>
      <c r="Q77">
        <v>1</v>
      </c>
      <c r="R77" s="11">
        <v>1</v>
      </c>
      <c r="S77" s="28">
        <v>2</v>
      </c>
      <c r="T77" s="28">
        <v>2</v>
      </c>
      <c r="U77" s="28">
        <v>2</v>
      </c>
      <c r="V77">
        <v>2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C77" s="2"/>
      <c r="AE77" t="s">
        <v>314</v>
      </c>
      <c r="AF77" s="43">
        <f t="shared" si="1"/>
        <v>0</v>
      </c>
    </row>
    <row r="78" spans="1:32" ht="16" x14ac:dyDescent="0.2">
      <c r="A78" s="2" t="s">
        <v>82</v>
      </c>
      <c r="B78" s="2">
        <v>3</v>
      </c>
      <c r="C78">
        <v>3</v>
      </c>
      <c r="D78">
        <v>2</v>
      </c>
      <c r="E78">
        <v>2</v>
      </c>
      <c r="F78" s="2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 s="11">
        <v>5</v>
      </c>
      <c r="S78" s="28">
        <v>4</v>
      </c>
      <c r="T78" s="28">
        <v>4</v>
      </c>
      <c r="U78" s="28">
        <v>6</v>
      </c>
      <c r="V78">
        <v>6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C78" s="3"/>
      <c r="AE78" t="s">
        <v>315</v>
      </c>
      <c r="AF78" s="43">
        <f t="shared" si="1"/>
        <v>0</v>
      </c>
    </row>
    <row r="79" spans="1:32" ht="16" x14ac:dyDescent="0.2">
      <c r="A79" s="3" t="s">
        <v>83</v>
      </c>
      <c r="B79" s="3">
        <v>1</v>
      </c>
      <c r="C79">
        <v>1</v>
      </c>
      <c r="D79">
        <v>2</v>
      </c>
      <c r="E79">
        <v>2</v>
      </c>
      <c r="F79" s="3">
        <v>2</v>
      </c>
      <c r="G79">
        <v>2</v>
      </c>
      <c r="H79">
        <v>2</v>
      </c>
      <c r="I79">
        <v>2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1">
        <v>0</v>
      </c>
      <c r="S79" s="28">
        <v>0</v>
      </c>
      <c r="T79" s="28">
        <v>0</v>
      </c>
      <c r="U79" s="28">
        <v>0</v>
      </c>
      <c r="V79" s="67">
        <v>0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C79" s="2"/>
      <c r="AE79" t="s">
        <v>316</v>
      </c>
      <c r="AF79" s="43" t="e">
        <f t="shared" si="1"/>
        <v>#DIV/0!</v>
      </c>
    </row>
    <row r="80" spans="1:32" ht="16" x14ac:dyDescent="0.2">
      <c r="A80" s="2" t="s">
        <v>84</v>
      </c>
      <c r="B80" s="2">
        <v>4</v>
      </c>
      <c r="C80">
        <v>7</v>
      </c>
      <c r="D80">
        <v>8</v>
      </c>
      <c r="E80">
        <v>8</v>
      </c>
      <c r="F80" s="2">
        <v>8</v>
      </c>
      <c r="G80">
        <v>7</v>
      </c>
      <c r="H80">
        <v>7</v>
      </c>
      <c r="I80">
        <v>6</v>
      </c>
      <c r="J80">
        <v>7</v>
      </c>
      <c r="K80">
        <v>7</v>
      </c>
      <c r="L80">
        <v>7</v>
      </c>
      <c r="M80">
        <v>6</v>
      </c>
      <c r="N80">
        <v>6</v>
      </c>
      <c r="O80">
        <v>6</v>
      </c>
      <c r="P80">
        <v>6</v>
      </c>
      <c r="Q80">
        <v>6</v>
      </c>
      <c r="R80" s="11">
        <v>5</v>
      </c>
      <c r="S80" s="28">
        <v>6</v>
      </c>
      <c r="T80" s="28">
        <v>6</v>
      </c>
      <c r="U80" s="28">
        <v>6</v>
      </c>
      <c r="V80">
        <v>6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C80" s="3"/>
      <c r="AE80" t="s">
        <v>317</v>
      </c>
      <c r="AF80" s="43">
        <f t="shared" si="1"/>
        <v>0</v>
      </c>
    </row>
    <row r="81" spans="1:50" ht="16" x14ac:dyDescent="0.2">
      <c r="A81" s="3" t="s">
        <v>85</v>
      </c>
      <c r="B81" s="3">
        <v>6</v>
      </c>
      <c r="C81">
        <v>6</v>
      </c>
      <c r="D81">
        <v>5</v>
      </c>
      <c r="E81">
        <v>5</v>
      </c>
      <c r="F81" s="3">
        <v>3</v>
      </c>
      <c r="G81">
        <v>3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s="11">
        <v>2</v>
      </c>
      <c r="S81" s="28">
        <v>2</v>
      </c>
      <c r="T81" s="28">
        <v>3</v>
      </c>
      <c r="U81" s="28">
        <v>3</v>
      </c>
      <c r="V81">
        <v>3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C81" s="2"/>
      <c r="AE81" t="s">
        <v>318</v>
      </c>
      <c r="AF81" s="43">
        <f t="shared" si="1"/>
        <v>0</v>
      </c>
    </row>
    <row r="82" spans="1:50" ht="16" x14ac:dyDescent="0.2">
      <c r="A82" s="2" t="s">
        <v>86</v>
      </c>
      <c r="B82" s="2">
        <v>6</v>
      </c>
      <c r="C82">
        <v>7</v>
      </c>
      <c r="D82">
        <v>7</v>
      </c>
      <c r="E82">
        <v>6</v>
      </c>
      <c r="F82" s="2">
        <v>6</v>
      </c>
      <c r="G82">
        <v>6</v>
      </c>
      <c r="H82">
        <v>6</v>
      </c>
      <c r="I82">
        <v>5</v>
      </c>
      <c r="J82">
        <v>5</v>
      </c>
      <c r="K82">
        <v>6</v>
      </c>
      <c r="L82">
        <v>6</v>
      </c>
      <c r="M82">
        <v>6</v>
      </c>
      <c r="N82">
        <v>6</v>
      </c>
      <c r="O82">
        <v>6</v>
      </c>
      <c r="P82">
        <v>7</v>
      </c>
      <c r="Q82">
        <v>7</v>
      </c>
      <c r="R82" s="11">
        <v>5</v>
      </c>
      <c r="S82" s="28">
        <v>6</v>
      </c>
      <c r="T82" s="28">
        <v>6</v>
      </c>
      <c r="U82" s="28">
        <v>6</v>
      </c>
      <c r="V82">
        <v>5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C82" s="3"/>
      <c r="AE82" t="s">
        <v>319</v>
      </c>
      <c r="AF82" s="43">
        <f t="shared" si="1"/>
        <v>-0.16666666666666666</v>
      </c>
    </row>
    <row r="83" spans="1:50" ht="16" x14ac:dyDescent="0.2">
      <c r="A83" s="3" t="s">
        <v>87</v>
      </c>
      <c r="B83" s="3">
        <v>71</v>
      </c>
      <c r="C83">
        <v>74</v>
      </c>
      <c r="D83">
        <v>74</v>
      </c>
      <c r="E83">
        <v>70</v>
      </c>
      <c r="F83" s="3">
        <v>69</v>
      </c>
      <c r="G83">
        <v>72</v>
      </c>
      <c r="H83">
        <v>71</v>
      </c>
      <c r="I83">
        <v>75</v>
      </c>
      <c r="J83">
        <v>75</v>
      </c>
      <c r="K83">
        <v>73</v>
      </c>
      <c r="L83">
        <v>71</v>
      </c>
      <c r="M83">
        <v>70</v>
      </c>
      <c r="N83">
        <v>70</v>
      </c>
      <c r="O83">
        <v>71</v>
      </c>
      <c r="P83">
        <v>71</v>
      </c>
      <c r="Q83">
        <v>71</v>
      </c>
      <c r="R83" s="11">
        <v>73</v>
      </c>
      <c r="S83" s="28">
        <v>74</v>
      </c>
      <c r="T83" s="28">
        <v>72</v>
      </c>
      <c r="U83" s="28">
        <v>77</v>
      </c>
      <c r="V83">
        <v>77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C83" s="2"/>
      <c r="AE83" t="s">
        <v>320</v>
      </c>
      <c r="AF83" s="43">
        <f t="shared" si="1"/>
        <v>0</v>
      </c>
    </row>
    <row r="84" spans="1:50" ht="16" x14ac:dyDescent="0.2">
      <c r="A84" s="2" t="s">
        <v>88</v>
      </c>
      <c r="B84" s="2">
        <v>5</v>
      </c>
      <c r="C84">
        <v>6</v>
      </c>
      <c r="D84">
        <v>6</v>
      </c>
      <c r="E84">
        <v>6</v>
      </c>
      <c r="F84" s="2">
        <v>4</v>
      </c>
      <c r="G84">
        <v>4</v>
      </c>
      <c r="H84">
        <v>4</v>
      </c>
      <c r="I84">
        <v>4</v>
      </c>
      <c r="J84">
        <v>4</v>
      </c>
      <c r="K84">
        <v>3</v>
      </c>
      <c r="L84">
        <v>3</v>
      </c>
      <c r="M84">
        <v>4</v>
      </c>
      <c r="N84">
        <v>4</v>
      </c>
      <c r="O84">
        <v>4</v>
      </c>
      <c r="P84">
        <v>4</v>
      </c>
      <c r="Q84">
        <v>4</v>
      </c>
      <c r="R84" s="11">
        <v>4</v>
      </c>
      <c r="S84" s="28">
        <v>4</v>
      </c>
      <c r="T84" s="28">
        <v>3</v>
      </c>
      <c r="U84" s="28">
        <v>3</v>
      </c>
      <c r="V84">
        <v>3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C84" s="3"/>
      <c r="AE84" t="s">
        <v>321</v>
      </c>
      <c r="AF84" s="43">
        <f t="shared" si="1"/>
        <v>0</v>
      </c>
    </row>
    <row r="85" spans="1:50" ht="16" x14ac:dyDescent="0.2">
      <c r="A85" s="3" t="s">
        <v>89</v>
      </c>
      <c r="B85" s="3">
        <v>3</v>
      </c>
      <c r="C85">
        <v>3</v>
      </c>
      <c r="D85">
        <v>3</v>
      </c>
      <c r="E85">
        <v>3</v>
      </c>
      <c r="F85" s="3">
        <v>3</v>
      </c>
      <c r="G85">
        <v>3</v>
      </c>
      <c r="H85">
        <v>3</v>
      </c>
      <c r="I85">
        <v>3</v>
      </c>
      <c r="J85">
        <v>3</v>
      </c>
      <c r="K85">
        <v>2</v>
      </c>
      <c r="L85">
        <v>2</v>
      </c>
      <c r="M85">
        <v>2</v>
      </c>
      <c r="N85">
        <v>1</v>
      </c>
      <c r="O85">
        <v>0</v>
      </c>
      <c r="P85">
        <v>0</v>
      </c>
      <c r="Q85">
        <v>0</v>
      </c>
      <c r="R85" s="11">
        <v>1</v>
      </c>
      <c r="S85" s="28">
        <v>1</v>
      </c>
      <c r="T85" s="28">
        <v>1</v>
      </c>
      <c r="U85" s="28">
        <v>1</v>
      </c>
      <c r="V85">
        <v>1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C85" s="2"/>
      <c r="AE85" t="s">
        <v>322</v>
      </c>
      <c r="AF85" s="43">
        <f t="shared" si="1"/>
        <v>0</v>
      </c>
    </row>
    <row r="86" spans="1:50" ht="16" x14ac:dyDescent="0.2">
      <c r="A86" s="2" t="s">
        <v>90</v>
      </c>
      <c r="B86" s="2">
        <v>14</v>
      </c>
      <c r="C86">
        <v>16</v>
      </c>
      <c r="D86">
        <v>16</v>
      </c>
      <c r="E86">
        <v>15</v>
      </c>
      <c r="F86" s="2">
        <v>12</v>
      </c>
      <c r="G86">
        <v>13</v>
      </c>
      <c r="H86">
        <v>13</v>
      </c>
      <c r="I86">
        <v>13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15</v>
      </c>
      <c r="Q86">
        <v>15</v>
      </c>
      <c r="R86" s="11">
        <v>15</v>
      </c>
      <c r="S86" s="28">
        <v>14</v>
      </c>
      <c r="T86" s="28">
        <v>13</v>
      </c>
      <c r="U86" s="28">
        <v>13</v>
      </c>
      <c r="V86">
        <v>12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C86" s="3"/>
      <c r="AE86" t="s">
        <v>323</v>
      </c>
      <c r="AF86" s="43">
        <f t="shared" si="1"/>
        <v>-7.6923076923076927E-2</v>
      </c>
    </row>
    <row r="87" spans="1:50" ht="16" x14ac:dyDescent="0.2">
      <c r="A87" s="3" t="s">
        <v>91</v>
      </c>
      <c r="B87" s="3">
        <v>29</v>
      </c>
      <c r="C87">
        <v>30</v>
      </c>
      <c r="D87">
        <v>30</v>
      </c>
      <c r="E87">
        <v>29</v>
      </c>
      <c r="F87" s="3">
        <v>28</v>
      </c>
      <c r="G87">
        <v>28</v>
      </c>
      <c r="H87">
        <v>29</v>
      </c>
      <c r="I87">
        <v>30</v>
      </c>
      <c r="J87">
        <v>33</v>
      </c>
      <c r="K87">
        <v>33</v>
      </c>
      <c r="L87">
        <v>31</v>
      </c>
      <c r="M87">
        <v>32</v>
      </c>
      <c r="N87">
        <v>32</v>
      </c>
      <c r="O87">
        <v>33</v>
      </c>
      <c r="P87">
        <v>30</v>
      </c>
      <c r="Q87">
        <v>31</v>
      </c>
      <c r="R87" s="11">
        <v>35</v>
      </c>
      <c r="S87" s="28">
        <v>34</v>
      </c>
      <c r="T87" s="28">
        <v>35</v>
      </c>
      <c r="U87" s="28">
        <v>35</v>
      </c>
      <c r="V87">
        <v>34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C87" s="2"/>
      <c r="AE87" t="s">
        <v>324</v>
      </c>
      <c r="AF87" s="43">
        <f t="shared" si="1"/>
        <v>-2.8571428571428571E-2</v>
      </c>
    </row>
    <row r="88" spans="1:50" ht="16" x14ac:dyDescent="0.2">
      <c r="A88" s="53" t="s">
        <v>92</v>
      </c>
      <c r="B88" s="53">
        <v>3</v>
      </c>
      <c r="C88">
        <v>3</v>
      </c>
      <c r="D88">
        <v>3</v>
      </c>
      <c r="E88">
        <v>3</v>
      </c>
      <c r="F88" s="53">
        <v>3</v>
      </c>
      <c r="G88">
        <v>3</v>
      </c>
      <c r="H88">
        <v>3</v>
      </c>
      <c r="I88">
        <v>3</v>
      </c>
      <c r="J88">
        <v>3</v>
      </c>
      <c r="K88">
        <v>2</v>
      </c>
      <c r="L88">
        <v>2</v>
      </c>
      <c r="M88">
        <v>2</v>
      </c>
      <c r="N88">
        <v>1</v>
      </c>
      <c r="O88">
        <v>2</v>
      </c>
      <c r="P88">
        <v>2</v>
      </c>
      <c r="Q88">
        <v>2</v>
      </c>
      <c r="R88" s="11">
        <v>2</v>
      </c>
      <c r="S88" s="28">
        <v>2</v>
      </c>
      <c r="T88" s="28">
        <v>5</v>
      </c>
      <c r="U88" s="28">
        <v>4</v>
      </c>
      <c r="V88">
        <v>2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E88" t="s">
        <v>325</v>
      </c>
      <c r="AF88" s="43">
        <f t="shared" si="1"/>
        <v>-0.5</v>
      </c>
    </row>
    <row r="91" spans="1:50" x14ac:dyDescent="0.2">
      <c r="B91" s="6"/>
      <c r="C91" s="1"/>
      <c r="D91" s="1"/>
      <c r="E91" s="1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</sheetData>
  <sortState xmlns:xlrd2="http://schemas.microsoft.com/office/spreadsheetml/2017/richdata2" ref="A2:AA88">
    <sortCondition ref="A1:A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FCE8-C2EC-E740-9343-B2B451F6BE40}">
  <dimension ref="A1:AF106"/>
  <sheetViews>
    <sheetView topLeftCell="K1" zoomScaleNormal="150" zoomScaleSheetLayoutView="100" workbookViewId="0">
      <selection activeCell="AB7" sqref="AB7"/>
    </sheetView>
  </sheetViews>
  <sheetFormatPr baseColWidth="10" defaultColWidth="8.83203125" defaultRowHeight="15" x14ac:dyDescent="0.2"/>
  <cols>
    <col min="2" max="2" width="10.1640625" bestFit="1" customWidth="1"/>
    <col min="18" max="18" width="12.5" style="11" bestFit="1" customWidth="1"/>
  </cols>
  <sheetData>
    <row r="1" spans="1:32" x14ac:dyDescent="0.2">
      <c r="A1" t="s">
        <v>95</v>
      </c>
      <c r="B1" s="6" t="s">
        <v>696</v>
      </c>
      <c r="C1" s="1" t="s">
        <v>697</v>
      </c>
      <c r="D1" s="1" t="s">
        <v>698</v>
      </c>
      <c r="E1" s="1" t="s">
        <v>699</v>
      </c>
      <c r="F1" s="6" t="s">
        <v>700</v>
      </c>
      <c r="G1" s="1" t="s">
        <v>701</v>
      </c>
      <c r="H1" s="1" t="s">
        <v>702</v>
      </c>
      <c r="I1" s="1" t="s">
        <v>703</v>
      </c>
      <c r="J1" s="1" t="s">
        <v>704</v>
      </c>
      <c r="K1" s="1" t="s">
        <v>705</v>
      </c>
      <c r="L1" s="1" t="s">
        <v>706</v>
      </c>
      <c r="M1" s="1" t="s">
        <v>707</v>
      </c>
      <c r="N1" s="1" t="s">
        <v>708</v>
      </c>
      <c r="O1" s="1" t="s">
        <v>709</v>
      </c>
      <c r="P1" s="1" t="s">
        <v>710</v>
      </c>
      <c r="Q1" s="1" t="s">
        <v>711</v>
      </c>
      <c r="R1" s="1" t="s">
        <v>712</v>
      </c>
      <c r="S1" s="1" t="s">
        <v>713</v>
      </c>
      <c r="T1" s="1" t="s">
        <v>714</v>
      </c>
      <c r="U1" s="1" t="s">
        <v>715</v>
      </c>
      <c r="V1" s="1" t="s">
        <v>716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1</v>
      </c>
      <c r="AE1" t="s">
        <v>337</v>
      </c>
      <c r="AF1" t="s">
        <v>339</v>
      </c>
    </row>
    <row r="2" spans="1:32" ht="16" x14ac:dyDescent="0.2">
      <c r="A2" s="2" t="s">
        <v>6</v>
      </c>
      <c r="B2" s="5">
        <v>15</v>
      </c>
      <c r="C2">
        <v>15</v>
      </c>
      <c r="D2">
        <v>0</v>
      </c>
      <c r="E2">
        <v>0</v>
      </c>
      <c r="F2" s="5">
        <v>0</v>
      </c>
      <c r="G2">
        <v>0</v>
      </c>
      <c r="H2">
        <v>0</v>
      </c>
      <c r="I2">
        <v>0</v>
      </c>
      <c r="J2">
        <v>96</v>
      </c>
      <c r="K2">
        <v>94</v>
      </c>
      <c r="L2">
        <v>96</v>
      </c>
      <c r="M2">
        <v>86</v>
      </c>
      <c r="N2">
        <v>86</v>
      </c>
      <c r="O2">
        <v>86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21</v>
      </c>
      <c r="V2">
        <v>40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t="s">
        <v>6</v>
      </c>
      <c r="AE2">
        <v>1</v>
      </c>
      <c r="AF2">
        <v>40</v>
      </c>
    </row>
    <row r="3" spans="1:32" ht="16" x14ac:dyDescent="0.2">
      <c r="A3" s="3" t="s">
        <v>7</v>
      </c>
      <c r="B3" s="4">
        <v>5644</v>
      </c>
      <c r="C3">
        <v>5649</v>
      </c>
      <c r="D3">
        <v>5839</v>
      </c>
      <c r="E3">
        <v>5361</v>
      </c>
      <c r="F3" s="4">
        <v>5622</v>
      </c>
      <c r="G3">
        <v>5779</v>
      </c>
      <c r="H3">
        <v>6010</v>
      </c>
      <c r="I3">
        <v>6247</v>
      </c>
      <c r="J3">
        <v>6728</v>
      </c>
      <c r="K3">
        <v>6665</v>
      </c>
      <c r="L3">
        <v>6845</v>
      </c>
      <c r="M3">
        <v>6987</v>
      </c>
      <c r="N3">
        <v>7024</v>
      </c>
      <c r="O3">
        <v>7274</v>
      </c>
      <c r="P3">
        <v>7306</v>
      </c>
      <c r="Q3">
        <v>7610</v>
      </c>
      <c r="R3" s="11">
        <v>7687</v>
      </c>
      <c r="S3" s="28">
        <v>8301</v>
      </c>
      <c r="T3" s="28">
        <v>8544</v>
      </c>
      <c r="U3" s="28">
        <v>8649</v>
      </c>
      <c r="V3">
        <v>8326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t="s">
        <v>7</v>
      </c>
      <c r="AE3">
        <v>94</v>
      </c>
      <c r="AF3">
        <v>8326</v>
      </c>
    </row>
    <row r="4" spans="1:32" ht="16" x14ac:dyDescent="0.2">
      <c r="A4" s="2" t="s">
        <v>8</v>
      </c>
      <c r="B4" s="5">
        <v>181</v>
      </c>
      <c r="C4">
        <v>211</v>
      </c>
      <c r="D4">
        <v>211</v>
      </c>
      <c r="E4">
        <v>219</v>
      </c>
      <c r="F4" s="5">
        <v>222</v>
      </c>
      <c r="G4">
        <v>232</v>
      </c>
      <c r="H4">
        <v>250</v>
      </c>
      <c r="I4">
        <v>248</v>
      </c>
      <c r="J4">
        <v>248</v>
      </c>
      <c r="K4">
        <v>206</v>
      </c>
      <c r="L4">
        <v>206</v>
      </c>
      <c r="M4">
        <v>223</v>
      </c>
      <c r="N4">
        <v>223</v>
      </c>
      <c r="O4">
        <v>223</v>
      </c>
      <c r="P4">
        <v>223</v>
      </c>
      <c r="Q4">
        <v>336</v>
      </c>
      <c r="R4" s="11">
        <v>304</v>
      </c>
      <c r="S4" s="28">
        <v>344</v>
      </c>
      <c r="T4" s="28">
        <v>336</v>
      </c>
      <c r="U4" s="28">
        <v>336</v>
      </c>
      <c r="V4">
        <v>336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t="s">
        <v>8</v>
      </c>
      <c r="AE4">
        <v>10</v>
      </c>
      <c r="AF4">
        <v>336</v>
      </c>
    </row>
    <row r="5" spans="1:32" ht="16" x14ac:dyDescent="0.2">
      <c r="A5" s="3" t="s">
        <v>9</v>
      </c>
      <c r="B5" s="4">
        <v>367</v>
      </c>
      <c r="C5">
        <v>371</v>
      </c>
      <c r="D5">
        <v>352</v>
      </c>
      <c r="E5">
        <v>375</v>
      </c>
      <c r="F5" s="4">
        <v>375</v>
      </c>
      <c r="G5">
        <v>390</v>
      </c>
      <c r="H5">
        <v>385</v>
      </c>
      <c r="I5">
        <v>407</v>
      </c>
      <c r="J5">
        <v>432</v>
      </c>
      <c r="K5">
        <v>445</v>
      </c>
      <c r="L5">
        <v>445</v>
      </c>
      <c r="M5">
        <v>368</v>
      </c>
      <c r="N5">
        <v>414</v>
      </c>
      <c r="O5">
        <v>449</v>
      </c>
      <c r="P5">
        <v>440</v>
      </c>
      <c r="Q5">
        <v>404</v>
      </c>
      <c r="R5" s="11">
        <v>400</v>
      </c>
      <c r="S5" s="28">
        <v>431</v>
      </c>
      <c r="T5" s="28">
        <v>429</v>
      </c>
      <c r="U5" s="28">
        <v>367</v>
      </c>
      <c r="V5">
        <v>505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t="s">
        <v>9</v>
      </c>
      <c r="AE5">
        <v>8</v>
      </c>
      <c r="AF5">
        <v>505</v>
      </c>
    </row>
    <row r="6" spans="1:32" ht="16" x14ac:dyDescent="0.2">
      <c r="A6" s="2" t="s">
        <v>10</v>
      </c>
      <c r="B6" s="5">
        <v>431</v>
      </c>
      <c r="C6">
        <v>435</v>
      </c>
      <c r="D6">
        <v>437</v>
      </c>
      <c r="E6">
        <v>435</v>
      </c>
      <c r="F6" s="5">
        <v>486</v>
      </c>
      <c r="G6">
        <v>511</v>
      </c>
      <c r="H6">
        <v>548</v>
      </c>
      <c r="I6">
        <v>566</v>
      </c>
      <c r="J6">
        <v>598</v>
      </c>
      <c r="K6">
        <v>618</v>
      </c>
      <c r="L6">
        <v>608</v>
      </c>
      <c r="M6">
        <v>582</v>
      </c>
      <c r="N6">
        <v>541</v>
      </c>
      <c r="O6">
        <v>520</v>
      </c>
      <c r="P6">
        <v>634</v>
      </c>
      <c r="Q6">
        <v>634</v>
      </c>
      <c r="R6" s="11">
        <v>678</v>
      </c>
      <c r="S6" s="28">
        <v>745</v>
      </c>
      <c r="T6" s="28">
        <v>656</v>
      </c>
      <c r="U6" s="28">
        <v>700</v>
      </c>
      <c r="V6">
        <v>565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t="s">
        <v>10</v>
      </c>
      <c r="AE6">
        <v>8</v>
      </c>
      <c r="AF6">
        <v>565</v>
      </c>
    </row>
    <row r="7" spans="1:32" ht="16" x14ac:dyDescent="0.2">
      <c r="A7" s="3" t="s">
        <v>11</v>
      </c>
      <c r="B7" s="4">
        <v>70</v>
      </c>
      <c r="C7">
        <v>70</v>
      </c>
      <c r="D7">
        <v>50</v>
      </c>
      <c r="E7">
        <v>50</v>
      </c>
      <c r="F7" s="4">
        <v>50</v>
      </c>
      <c r="G7">
        <v>54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1">
        <v>0</v>
      </c>
      <c r="S7" s="28">
        <v>0</v>
      </c>
      <c r="T7" s="28">
        <v>0</v>
      </c>
      <c r="U7" s="28">
        <v>0</v>
      </c>
      <c r="V7">
        <v>0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t="s">
        <v>11</v>
      </c>
      <c r="AE7">
        <v>0</v>
      </c>
      <c r="AF7">
        <v>0</v>
      </c>
    </row>
    <row r="8" spans="1:32" ht="16" x14ac:dyDescent="0.2">
      <c r="A8" s="2" t="s">
        <v>12</v>
      </c>
      <c r="B8" s="5">
        <v>713</v>
      </c>
      <c r="C8">
        <v>660</v>
      </c>
      <c r="D8">
        <v>690</v>
      </c>
      <c r="E8">
        <v>776</v>
      </c>
      <c r="F8" s="5">
        <v>737</v>
      </c>
      <c r="G8">
        <v>750</v>
      </c>
      <c r="H8">
        <v>742</v>
      </c>
      <c r="I8">
        <v>826</v>
      </c>
      <c r="J8">
        <v>866</v>
      </c>
      <c r="K8">
        <v>908</v>
      </c>
      <c r="L8">
        <v>983</v>
      </c>
      <c r="M8">
        <v>1007</v>
      </c>
      <c r="N8">
        <v>976</v>
      </c>
      <c r="O8">
        <v>1186</v>
      </c>
      <c r="P8">
        <v>1285</v>
      </c>
      <c r="Q8">
        <v>1349</v>
      </c>
      <c r="R8" s="11">
        <v>1445</v>
      </c>
      <c r="S8" s="28">
        <v>1613</v>
      </c>
      <c r="T8" s="28">
        <v>1683</v>
      </c>
      <c r="U8" s="28">
        <v>1826</v>
      </c>
      <c r="V8">
        <v>2009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t="s">
        <v>12</v>
      </c>
      <c r="AE8">
        <v>25</v>
      </c>
      <c r="AF8">
        <v>2009</v>
      </c>
    </row>
    <row r="9" spans="1:32" ht="16" x14ac:dyDescent="0.2">
      <c r="A9" s="3" t="s">
        <v>13</v>
      </c>
      <c r="B9" s="4">
        <v>161</v>
      </c>
      <c r="C9">
        <v>196</v>
      </c>
      <c r="D9">
        <v>188</v>
      </c>
      <c r="E9">
        <v>225</v>
      </c>
      <c r="F9" s="4">
        <v>215</v>
      </c>
      <c r="G9">
        <v>202</v>
      </c>
      <c r="H9">
        <v>201</v>
      </c>
      <c r="I9">
        <v>274</v>
      </c>
      <c r="J9">
        <v>244</v>
      </c>
      <c r="K9">
        <v>244</v>
      </c>
      <c r="L9">
        <v>321</v>
      </c>
      <c r="M9">
        <v>433</v>
      </c>
      <c r="N9">
        <v>410</v>
      </c>
      <c r="O9">
        <v>468</v>
      </c>
      <c r="P9">
        <v>458</v>
      </c>
      <c r="Q9">
        <v>462</v>
      </c>
      <c r="R9" s="11">
        <v>426</v>
      </c>
      <c r="S9" s="28">
        <v>484</v>
      </c>
      <c r="T9" s="28">
        <v>490</v>
      </c>
      <c r="U9" s="28">
        <v>524</v>
      </c>
      <c r="V9">
        <v>610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t="s">
        <v>13</v>
      </c>
      <c r="AE9">
        <v>10</v>
      </c>
      <c r="AF9">
        <v>610</v>
      </c>
    </row>
    <row r="10" spans="1:32" ht="16" x14ac:dyDescent="0.2">
      <c r="A10" s="2" t="s">
        <v>14</v>
      </c>
      <c r="B10" s="5">
        <v>364</v>
      </c>
      <c r="C10">
        <v>355</v>
      </c>
      <c r="D10">
        <v>383</v>
      </c>
      <c r="E10">
        <v>494</v>
      </c>
      <c r="F10" s="5">
        <v>426</v>
      </c>
      <c r="G10">
        <v>480</v>
      </c>
      <c r="H10">
        <v>432</v>
      </c>
      <c r="I10">
        <v>497</v>
      </c>
      <c r="J10">
        <v>528</v>
      </c>
      <c r="K10">
        <v>467</v>
      </c>
      <c r="L10">
        <v>487</v>
      </c>
      <c r="M10">
        <v>388</v>
      </c>
      <c r="N10">
        <v>378</v>
      </c>
      <c r="O10">
        <v>398</v>
      </c>
      <c r="P10">
        <v>422</v>
      </c>
      <c r="Q10">
        <v>356</v>
      </c>
      <c r="R10" s="11">
        <v>412</v>
      </c>
      <c r="S10" s="28">
        <v>452</v>
      </c>
      <c r="T10" s="28">
        <v>499</v>
      </c>
      <c r="U10" s="28">
        <v>507</v>
      </c>
      <c r="V10">
        <v>537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t="s">
        <v>14</v>
      </c>
      <c r="AE10">
        <v>11</v>
      </c>
      <c r="AF10">
        <v>537</v>
      </c>
    </row>
    <row r="11" spans="1:32" ht="16" x14ac:dyDescent="0.2">
      <c r="A11" s="3" t="s">
        <v>15</v>
      </c>
      <c r="B11" s="4">
        <v>1803</v>
      </c>
      <c r="C11">
        <v>1789</v>
      </c>
      <c r="D11">
        <v>1761</v>
      </c>
      <c r="E11">
        <v>1920</v>
      </c>
      <c r="F11" s="4">
        <v>1842</v>
      </c>
      <c r="G11">
        <v>2072</v>
      </c>
      <c r="H11">
        <v>2162</v>
      </c>
      <c r="I11">
        <v>2392</v>
      </c>
      <c r="J11">
        <v>2438</v>
      </c>
      <c r="K11">
        <v>2433</v>
      </c>
      <c r="L11">
        <v>2604</v>
      </c>
      <c r="M11">
        <v>2575</v>
      </c>
      <c r="N11">
        <v>2786</v>
      </c>
      <c r="O11">
        <v>2999</v>
      </c>
      <c r="P11">
        <v>3041</v>
      </c>
      <c r="Q11">
        <v>3146</v>
      </c>
      <c r="R11" s="11">
        <v>3296</v>
      </c>
      <c r="S11" s="28">
        <v>4089</v>
      </c>
      <c r="T11" s="28">
        <v>4236</v>
      </c>
      <c r="U11" s="28">
        <v>4272</v>
      </c>
      <c r="V11">
        <v>4387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t="s">
        <v>15</v>
      </c>
      <c r="AE11">
        <v>39</v>
      </c>
      <c r="AF11">
        <v>4387</v>
      </c>
    </row>
    <row r="12" spans="1:32" ht="16" x14ac:dyDescent="0.2">
      <c r="A12" s="2" t="s">
        <v>16</v>
      </c>
      <c r="B12" s="5">
        <v>205</v>
      </c>
      <c r="C12">
        <v>221</v>
      </c>
      <c r="D12">
        <v>221</v>
      </c>
      <c r="E12">
        <v>217</v>
      </c>
      <c r="F12" s="5">
        <v>185</v>
      </c>
      <c r="G12">
        <v>165</v>
      </c>
      <c r="H12">
        <v>165</v>
      </c>
      <c r="I12">
        <v>165</v>
      </c>
      <c r="J12">
        <v>206</v>
      </c>
      <c r="K12">
        <v>206</v>
      </c>
      <c r="L12">
        <v>146</v>
      </c>
      <c r="M12">
        <v>146</v>
      </c>
      <c r="N12">
        <v>146</v>
      </c>
      <c r="O12">
        <v>146</v>
      </c>
      <c r="P12">
        <v>146</v>
      </c>
      <c r="Q12">
        <v>146</v>
      </c>
      <c r="R12" s="11">
        <v>146</v>
      </c>
      <c r="S12" s="28">
        <v>183</v>
      </c>
      <c r="T12" s="28">
        <v>178</v>
      </c>
      <c r="U12" s="28">
        <v>186</v>
      </c>
      <c r="V12">
        <v>194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t="s">
        <v>16</v>
      </c>
      <c r="AE12">
        <v>6</v>
      </c>
      <c r="AF12">
        <v>194</v>
      </c>
    </row>
    <row r="13" spans="1:32" ht="16" x14ac:dyDescent="0.2">
      <c r="A13" s="3" t="s">
        <v>17</v>
      </c>
      <c r="B13" s="4">
        <v>194</v>
      </c>
      <c r="C13">
        <v>184</v>
      </c>
      <c r="D13">
        <v>188</v>
      </c>
      <c r="E13">
        <v>198</v>
      </c>
      <c r="F13" s="4">
        <v>184</v>
      </c>
      <c r="G13">
        <v>211</v>
      </c>
      <c r="H13">
        <v>170</v>
      </c>
      <c r="I13">
        <v>170</v>
      </c>
      <c r="J13">
        <v>130</v>
      </c>
      <c r="K13">
        <v>161</v>
      </c>
      <c r="L13">
        <v>161</v>
      </c>
      <c r="M13">
        <v>188</v>
      </c>
      <c r="N13">
        <v>168</v>
      </c>
      <c r="O13">
        <v>156</v>
      </c>
      <c r="P13">
        <v>188</v>
      </c>
      <c r="Q13">
        <v>188</v>
      </c>
      <c r="R13" s="11">
        <v>188</v>
      </c>
      <c r="S13" s="28">
        <v>73</v>
      </c>
      <c r="T13" s="28">
        <v>73</v>
      </c>
      <c r="U13" s="28">
        <v>73</v>
      </c>
      <c r="V13">
        <v>95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t="s">
        <v>17</v>
      </c>
      <c r="AE13">
        <v>3</v>
      </c>
      <c r="AF13">
        <v>95</v>
      </c>
    </row>
    <row r="14" spans="1:32" ht="16" x14ac:dyDescent="0.2">
      <c r="A14" s="2" t="s">
        <v>18</v>
      </c>
      <c r="B14" s="5">
        <v>691</v>
      </c>
      <c r="C14">
        <v>920</v>
      </c>
      <c r="D14">
        <v>889</v>
      </c>
      <c r="E14">
        <v>873</v>
      </c>
      <c r="F14" s="5">
        <v>731</v>
      </c>
      <c r="G14">
        <v>736</v>
      </c>
      <c r="H14">
        <v>760</v>
      </c>
      <c r="I14">
        <v>776</v>
      </c>
      <c r="J14">
        <v>756</v>
      </c>
      <c r="K14">
        <v>728</v>
      </c>
      <c r="L14">
        <v>708</v>
      </c>
      <c r="M14">
        <v>688</v>
      </c>
      <c r="N14">
        <v>652</v>
      </c>
      <c r="O14">
        <v>645</v>
      </c>
      <c r="P14">
        <v>640</v>
      </c>
      <c r="Q14">
        <v>537</v>
      </c>
      <c r="R14" s="11">
        <v>687</v>
      </c>
      <c r="S14" s="28">
        <v>690</v>
      </c>
      <c r="T14" s="28">
        <v>711</v>
      </c>
      <c r="U14" s="28">
        <v>696</v>
      </c>
      <c r="V14">
        <v>677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t="s">
        <v>18</v>
      </c>
      <c r="AE14">
        <v>9</v>
      </c>
      <c r="AF14">
        <v>677</v>
      </c>
    </row>
    <row r="15" spans="1:32" ht="16" x14ac:dyDescent="0.2">
      <c r="A15" s="3" t="s">
        <v>19</v>
      </c>
      <c r="B15" s="4">
        <v>1184</v>
      </c>
      <c r="C15">
        <v>974</v>
      </c>
      <c r="D15">
        <v>1072</v>
      </c>
      <c r="E15">
        <v>997</v>
      </c>
      <c r="F15" s="4">
        <v>1132</v>
      </c>
      <c r="G15">
        <v>1193</v>
      </c>
      <c r="H15">
        <v>1213</v>
      </c>
      <c r="I15">
        <v>1241</v>
      </c>
      <c r="J15">
        <v>1340</v>
      </c>
      <c r="K15">
        <v>1386</v>
      </c>
      <c r="L15">
        <v>1393</v>
      </c>
      <c r="M15">
        <v>1309</v>
      </c>
      <c r="N15">
        <v>1409</v>
      </c>
      <c r="O15">
        <v>1180</v>
      </c>
      <c r="P15">
        <v>1151</v>
      </c>
      <c r="Q15">
        <v>1035</v>
      </c>
      <c r="R15" s="11">
        <v>974</v>
      </c>
      <c r="S15" s="28">
        <v>1090</v>
      </c>
      <c r="T15" s="28">
        <v>1062</v>
      </c>
      <c r="U15" s="28">
        <v>1112</v>
      </c>
      <c r="V15">
        <v>1272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t="s">
        <v>19</v>
      </c>
      <c r="AE15">
        <v>16</v>
      </c>
      <c r="AF15">
        <v>1272</v>
      </c>
    </row>
    <row r="16" spans="1:32" ht="16" x14ac:dyDescent="0.2">
      <c r="A16" s="2" t="s">
        <v>20</v>
      </c>
      <c r="B16" s="5">
        <v>81</v>
      </c>
      <c r="C16">
        <v>81</v>
      </c>
      <c r="D16">
        <v>101</v>
      </c>
      <c r="E16">
        <v>101</v>
      </c>
      <c r="F16" s="5">
        <v>80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21</v>
      </c>
      <c r="O16">
        <v>21</v>
      </c>
      <c r="P16">
        <v>21</v>
      </c>
      <c r="Q16">
        <v>21</v>
      </c>
      <c r="R16" s="11">
        <v>21</v>
      </c>
      <c r="S16" s="28">
        <v>21</v>
      </c>
      <c r="T16" s="28">
        <v>21</v>
      </c>
      <c r="U16" s="28">
        <v>21</v>
      </c>
      <c r="V16">
        <v>20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t="s">
        <v>20</v>
      </c>
      <c r="AE16">
        <v>1</v>
      </c>
      <c r="AF16">
        <v>20</v>
      </c>
    </row>
    <row r="17" spans="1:32" ht="16" x14ac:dyDescent="0.2">
      <c r="A17" s="3" t="s">
        <v>21</v>
      </c>
      <c r="B17" s="4">
        <v>16</v>
      </c>
      <c r="C17">
        <v>16</v>
      </c>
      <c r="D17">
        <v>16</v>
      </c>
      <c r="E17">
        <v>16</v>
      </c>
      <c r="F17" s="4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16</v>
      </c>
      <c r="M17">
        <v>16</v>
      </c>
      <c r="N17">
        <v>0</v>
      </c>
      <c r="O17">
        <v>0</v>
      </c>
      <c r="P17">
        <v>0</v>
      </c>
      <c r="Q17">
        <v>0</v>
      </c>
      <c r="R17" s="11">
        <v>0</v>
      </c>
      <c r="S17" s="28">
        <v>0</v>
      </c>
      <c r="T17" s="28">
        <v>42</v>
      </c>
      <c r="U17" s="28">
        <v>42</v>
      </c>
      <c r="V17">
        <v>42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t="s">
        <v>21</v>
      </c>
      <c r="AE17">
        <v>1</v>
      </c>
      <c r="AF17">
        <v>42</v>
      </c>
    </row>
    <row r="18" spans="1:32" ht="16" x14ac:dyDescent="0.2">
      <c r="A18" s="2" t="s">
        <v>22</v>
      </c>
      <c r="B18" s="5">
        <v>117</v>
      </c>
      <c r="C18">
        <v>117</v>
      </c>
      <c r="D18">
        <v>117</v>
      </c>
      <c r="E18">
        <v>117</v>
      </c>
      <c r="F18" s="5">
        <v>118</v>
      </c>
      <c r="G18">
        <v>118</v>
      </c>
      <c r="H18">
        <v>118</v>
      </c>
      <c r="I18">
        <v>118</v>
      </c>
      <c r="J18">
        <v>118</v>
      </c>
      <c r="K18">
        <v>72</v>
      </c>
      <c r="L18">
        <v>72</v>
      </c>
      <c r="M18">
        <v>90</v>
      </c>
      <c r="N18">
        <v>90</v>
      </c>
      <c r="O18">
        <v>90</v>
      </c>
      <c r="P18">
        <v>90</v>
      </c>
      <c r="Q18">
        <v>90</v>
      </c>
      <c r="R18" s="11">
        <v>98</v>
      </c>
      <c r="S18" s="28">
        <v>99</v>
      </c>
      <c r="T18" s="28">
        <v>99</v>
      </c>
      <c r="U18" s="28">
        <v>99</v>
      </c>
      <c r="V18">
        <v>99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t="s">
        <v>22</v>
      </c>
      <c r="AE18">
        <v>4</v>
      </c>
      <c r="AF18">
        <v>99</v>
      </c>
    </row>
    <row r="19" spans="1:32" ht="16" x14ac:dyDescent="0.2">
      <c r="A19" s="3" t="s">
        <v>23</v>
      </c>
      <c r="B19" s="4">
        <v>505</v>
      </c>
      <c r="C19">
        <v>603</v>
      </c>
      <c r="D19">
        <v>607</v>
      </c>
      <c r="E19">
        <v>616</v>
      </c>
      <c r="F19" s="4">
        <v>722</v>
      </c>
      <c r="G19">
        <v>749</v>
      </c>
      <c r="H19">
        <v>895</v>
      </c>
      <c r="I19">
        <v>894</v>
      </c>
      <c r="J19">
        <v>884</v>
      </c>
      <c r="K19">
        <v>870</v>
      </c>
      <c r="L19">
        <v>833</v>
      </c>
      <c r="M19">
        <v>961</v>
      </c>
      <c r="N19">
        <v>866</v>
      </c>
      <c r="O19">
        <v>1041</v>
      </c>
      <c r="P19">
        <v>1084</v>
      </c>
      <c r="Q19">
        <v>1086</v>
      </c>
      <c r="R19" s="11">
        <v>1132</v>
      </c>
      <c r="S19" s="28">
        <v>1233</v>
      </c>
      <c r="T19" s="28">
        <v>1238</v>
      </c>
      <c r="U19" s="28">
        <v>1233</v>
      </c>
      <c r="V19">
        <v>1286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t="s">
        <v>23</v>
      </c>
      <c r="AE19">
        <v>21</v>
      </c>
      <c r="AF19">
        <v>1286</v>
      </c>
    </row>
    <row r="20" spans="1:32" ht="16" x14ac:dyDescent="0.2">
      <c r="A20" s="2" t="s">
        <v>24</v>
      </c>
      <c r="B20" s="5">
        <v>9230</v>
      </c>
      <c r="C20">
        <v>9435</v>
      </c>
      <c r="D20">
        <v>8924</v>
      </c>
      <c r="E20">
        <v>8800</v>
      </c>
      <c r="F20" s="5">
        <v>8225</v>
      </c>
      <c r="G20">
        <v>8648</v>
      </c>
      <c r="H20">
        <v>8880</v>
      </c>
      <c r="I20">
        <v>9144</v>
      </c>
      <c r="J20">
        <v>9213</v>
      </c>
      <c r="K20">
        <v>9576</v>
      </c>
      <c r="L20">
        <v>9306</v>
      </c>
      <c r="M20">
        <v>9852</v>
      </c>
      <c r="N20">
        <v>10055</v>
      </c>
      <c r="O20">
        <v>10370</v>
      </c>
      <c r="P20">
        <v>10244</v>
      </c>
      <c r="Q20">
        <v>11122</v>
      </c>
      <c r="R20" s="11">
        <v>12288</v>
      </c>
      <c r="S20" s="28">
        <v>13067</v>
      </c>
      <c r="T20" s="28">
        <v>13699</v>
      </c>
      <c r="U20" s="28">
        <v>13610</v>
      </c>
      <c r="V20">
        <v>14000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t="s">
        <v>24</v>
      </c>
      <c r="AE20">
        <v>153</v>
      </c>
      <c r="AF20">
        <v>14000</v>
      </c>
    </row>
    <row r="21" spans="1:32" ht="16" x14ac:dyDescent="0.2">
      <c r="A21" s="3" t="s">
        <v>25</v>
      </c>
      <c r="B21" s="4">
        <v>111</v>
      </c>
      <c r="C21">
        <v>111</v>
      </c>
      <c r="D21">
        <v>131</v>
      </c>
      <c r="E21">
        <v>151</v>
      </c>
      <c r="F21" s="4">
        <v>185</v>
      </c>
      <c r="G21">
        <v>218</v>
      </c>
      <c r="H21">
        <v>276</v>
      </c>
      <c r="I21">
        <v>277</v>
      </c>
      <c r="J21">
        <v>277</v>
      </c>
      <c r="K21">
        <v>277</v>
      </c>
      <c r="L21">
        <v>277</v>
      </c>
      <c r="M21">
        <v>292</v>
      </c>
      <c r="N21">
        <v>277</v>
      </c>
      <c r="O21">
        <v>277</v>
      </c>
      <c r="P21">
        <v>277</v>
      </c>
      <c r="Q21">
        <v>277</v>
      </c>
      <c r="R21" s="11">
        <v>337</v>
      </c>
      <c r="S21" s="28">
        <v>337</v>
      </c>
      <c r="T21" s="28">
        <v>332</v>
      </c>
      <c r="U21" s="28">
        <v>341</v>
      </c>
      <c r="V21">
        <v>375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t="s">
        <v>25</v>
      </c>
      <c r="AE21">
        <v>6</v>
      </c>
      <c r="AF21">
        <v>375</v>
      </c>
    </row>
    <row r="22" spans="1:32" ht="16" x14ac:dyDescent="0.2">
      <c r="A22" s="2" t="s">
        <v>26</v>
      </c>
      <c r="B22" s="5">
        <v>469</v>
      </c>
      <c r="C22">
        <v>380</v>
      </c>
      <c r="D22">
        <v>474</v>
      </c>
      <c r="E22">
        <v>465</v>
      </c>
      <c r="F22" s="5">
        <v>466</v>
      </c>
      <c r="G22">
        <v>466</v>
      </c>
      <c r="H22">
        <v>466</v>
      </c>
      <c r="I22">
        <v>548</v>
      </c>
      <c r="J22">
        <v>538</v>
      </c>
      <c r="K22">
        <v>522</v>
      </c>
      <c r="L22">
        <v>515</v>
      </c>
      <c r="M22">
        <v>515</v>
      </c>
      <c r="N22">
        <v>437</v>
      </c>
      <c r="O22">
        <v>510</v>
      </c>
      <c r="P22">
        <v>524</v>
      </c>
      <c r="Q22">
        <v>527</v>
      </c>
      <c r="R22" s="11">
        <v>516</v>
      </c>
      <c r="S22" s="28">
        <v>519</v>
      </c>
      <c r="T22" s="28">
        <v>594</v>
      </c>
      <c r="U22" s="28">
        <v>594</v>
      </c>
      <c r="V22">
        <v>591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t="s">
        <v>26</v>
      </c>
      <c r="AE22">
        <v>12</v>
      </c>
      <c r="AF22">
        <v>591</v>
      </c>
    </row>
    <row r="23" spans="1:32" ht="16" x14ac:dyDescent="0.2">
      <c r="A23" s="3" t="s">
        <v>27</v>
      </c>
      <c r="B23" s="4">
        <v>138</v>
      </c>
      <c r="C23">
        <v>138</v>
      </c>
      <c r="D23">
        <v>138</v>
      </c>
      <c r="E23">
        <v>129</v>
      </c>
      <c r="F23" s="4">
        <v>103</v>
      </c>
      <c r="G23">
        <v>103</v>
      </c>
      <c r="H23">
        <v>107</v>
      </c>
      <c r="I23">
        <v>107</v>
      </c>
      <c r="J23">
        <v>123</v>
      </c>
      <c r="K23">
        <v>123</v>
      </c>
      <c r="L23">
        <v>123</v>
      </c>
      <c r="M23">
        <v>123</v>
      </c>
      <c r="N23">
        <v>156</v>
      </c>
      <c r="O23">
        <v>156</v>
      </c>
      <c r="P23">
        <v>156</v>
      </c>
      <c r="Q23">
        <v>156</v>
      </c>
      <c r="R23" s="11">
        <v>184</v>
      </c>
      <c r="S23" s="28">
        <v>199</v>
      </c>
      <c r="T23" s="28">
        <v>202</v>
      </c>
      <c r="U23" s="28">
        <v>202</v>
      </c>
      <c r="V23">
        <v>202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t="s">
        <v>27</v>
      </c>
      <c r="AE23">
        <v>5</v>
      </c>
      <c r="AF23">
        <v>202</v>
      </c>
    </row>
    <row r="24" spans="1:32" ht="16" x14ac:dyDescent="0.2">
      <c r="A24" s="2" t="s">
        <v>28</v>
      </c>
      <c r="B24" s="5">
        <v>137</v>
      </c>
      <c r="C24">
        <v>162</v>
      </c>
      <c r="D24">
        <v>172</v>
      </c>
      <c r="E24">
        <v>194</v>
      </c>
      <c r="F24" s="5">
        <v>211</v>
      </c>
      <c r="G24">
        <v>237</v>
      </c>
      <c r="H24">
        <v>239</v>
      </c>
      <c r="I24">
        <v>239</v>
      </c>
      <c r="J24">
        <v>239</v>
      </c>
      <c r="K24">
        <v>245</v>
      </c>
      <c r="L24">
        <v>245</v>
      </c>
      <c r="M24">
        <v>265</v>
      </c>
      <c r="N24">
        <v>271</v>
      </c>
      <c r="O24">
        <v>272</v>
      </c>
      <c r="P24">
        <v>272</v>
      </c>
      <c r="Q24">
        <v>272</v>
      </c>
      <c r="R24" s="11">
        <v>388</v>
      </c>
      <c r="S24" s="28">
        <v>412</v>
      </c>
      <c r="T24" s="28">
        <v>454</v>
      </c>
      <c r="U24" s="28">
        <v>449</v>
      </c>
      <c r="V24">
        <v>419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t="s">
        <v>28</v>
      </c>
      <c r="AE24">
        <v>6</v>
      </c>
      <c r="AF24">
        <v>419</v>
      </c>
    </row>
    <row r="25" spans="1:32" ht="16" x14ac:dyDescent="0.2">
      <c r="A25" s="3" t="s">
        <v>29</v>
      </c>
      <c r="B25" s="4">
        <v>364</v>
      </c>
      <c r="C25">
        <v>391</v>
      </c>
      <c r="D25">
        <v>391</v>
      </c>
      <c r="E25">
        <v>381</v>
      </c>
      <c r="F25" s="4">
        <v>381</v>
      </c>
      <c r="G25">
        <v>391</v>
      </c>
      <c r="H25">
        <v>372</v>
      </c>
      <c r="I25">
        <v>372</v>
      </c>
      <c r="J25">
        <v>372</v>
      </c>
      <c r="K25">
        <v>330</v>
      </c>
      <c r="L25">
        <v>330</v>
      </c>
      <c r="M25">
        <v>303</v>
      </c>
      <c r="N25">
        <v>285</v>
      </c>
      <c r="O25">
        <v>285</v>
      </c>
      <c r="P25">
        <v>305</v>
      </c>
      <c r="Q25">
        <v>309</v>
      </c>
      <c r="R25" s="11">
        <v>309</v>
      </c>
      <c r="S25" s="28">
        <v>309</v>
      </c>
      <c r="T25" s="28">
        <v>309</v>
      </c>
      <c r="U25" s="28">
        <v>309</v>
      </c>
      <c r="V25">
        <v>353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t="s">
        <v>29</v>
      </c>
      <c r="AE25">
        <v>6</v>
      </c>
      <c r="AF25">
        <v>353</v>
      </c>
    </row>
    <row r="26" spans="1:32" ht="16" x14ac:dyDescent="0.2">
      <c r="A26" s="2" t="s">
        <v>30</v>
      </c>
      <c r="B26" s="5">
        <v>371</v>
      </c>
      <c r="C26">
        <v>361</v>
      </c>
      <c r="D26">
        <v>358</v>
      </c>
      <c r="E26">
        <v>399</v>
      </c>
      <c r="F26" s="5">
        <v>343</v>
      </c>
      <c r="G26">
        <v>337</v>
      </c>
      <c r="H26">
        <v>442</v>
      </c>
      <c r="I26">
        <v>448</v>
      </c>
      <c r="J26">
        <v>468</v>
      </c>
      <c r="K26">
        <v>423</v>
      </c>
      <c r="L26">
        <v>446</v>
      </c>
      <c r="M26">
        <v>455</v>
      </c>
      <c r="N26">
        <v>475</v>
      </c>
      <c r="O26">
        <v>506</v>
      </c>
      <c r="P26">
        <v>516</v>
      </c>
      <c r="Q26">
        <v>527</v>
      </c>
      <c r="R26" s="11">
        <v>570</v>
      </c>
      <c r="S26" s="28">
        <v>610</v>
      </c>
      <c r="T26" s="28">
        <v>647</v>
      </c>
      <c r="U26" s="28">
        <v>759</v>
      </c>
      <c r="V26">
        <v>800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t="s">
        <v>30</v>
      </c>
      <c r="AE26">
        <v>14</v>
      </c>
      <c r="AF26">
        <v>800</v>
      </c>
    </row>
    <row r="27" spans="1:32" ht="16" x14ac:dyDescent="0.2">
      <c r="A27" s="3" t="s">
        <v>31</v>
      </c>
      <c r="B27" s="4">
        <v>40</v>
      </c>
      <c r="C27">
        <v>40</v>
      </c>
      <c r="D27">
        <v>40</v>
      </c>
      <c r="E27">
        <v>40</v>
      </c>
      <c r="F27" s="4">
        <v>20</v>
      </c>
      <c r="G27">
        <v>20</v>
      </c>
      <c r="H27">
        <v>20</v>
      </c>
      <c r="I27">
        <v>20</v>
      </c>
      <c r="J27">
        <v>20</v>
      </c>
      <c r="K27">
        <v>40</v>
      </c>
      <c r="L27">
        <v>40</v>
      </c>
      <c r="M27">
        <v>40</v>
      </c>
      <c r="N27">
        <v>40</v>
      </c>
      <c r="O27">
        <v>40</v>
      </c>
      <c r="P27">
        <v>40</v>
      </c>
      <c r="Q27">
        <v>40</v>
      </c>
      <c r="R27" s="11">
        <v>40</v>
      </c>
      <c r="S27" s="28">
        <v>40</v>
      </c>
      <c r="T27" s="28">
        <v>40</v>
      </c>
      <c r="U27" s="28">
        <v>40</v>
      </c>
      <c r="V27">
        <v>40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t="s">
        <v>31</v>
      </c>
      <c r="AE27">
        <v>2</v>
      </c>
      <c r="AF27">
        <v>40</v>
      </c>
    </row>
    <row r="28" spans="1:32" ht="16" x14ac:dyDescent="0.2">
      <c r="A28" s="2" t="s">
        <v>32</v>
      </c>
      <c r="B28" s="5">
        <v>27083</v>
      </c>
      <c r="C28">
        <v>27401</v>
      </c>
      <c r="D28">
        <v>27449</v>
      </c>
      <c r="E28">
        <v>27315</v>
      </c>
      <c r="F28" s="5">
        <v>27399</v>
      </c>
      <c r="G28">
        <v>27174</v>
      </c>
      <c r="H28">
        <v>27829</v>
      </c>
      <c r="I28">
        <v>28364</v>
      </c>
      <c r="J28">
        <v>28837</v>
      </c>
      <c r="K28">
        <v>29517</v>
      </c>
      <c r="L28">
        <v>29933</v>
      </c>
      <c r="M28">
        <v>31054</v>
      </c>
      <c r="N28">
        <v>32674</v>
      </c>
      <c r="O28">
        <v>34875</v>
      </c>
      <c r="P28">
        <v>36502</v>
      </c>
      <c r="Q28">
        <v>38771</v>
      </c>
      <c r="R28" s="11">
        <v>41958</v>
      </c>
      <c r="S28" s="28">
        <v>44347</v>
      </c>
      <c r="T28" s="28">
        <v>45383</v>
      </c>
      <c r="U28" s="28">
        <v>46184</v>
      </c>
      <c r="V28">
        <v>46026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t="s">
        <v>32</v>
      </c>
      <c r="AE28">
        <v>497</v>
      </c>
      <c r="AF28">
        <v>46026</v>
      </c>
    </row>
    <row r="29" spans="1:32" ht="16" x14ac:dyDescent="0.2">
      <c r="A29" s="3" t="s">
        <v>33</v>
      </c>
      <c r="B29" s="4">
        <v>160</v>
      </c>
      <c r="C29">
        <v>165</v>
      </c>
      <c r="D29">
        <v>167</v>
      </c>
      <c r="E29">
        <v>197</v>
      </c>
      <c r="F29" s="4">
        <v>182</v>
      </c>
      <c r="G29">
        <v>152</v>
      </c>
      <c r="H29">
        <v>172</v>
      </c>
      <c r="I29">
        <v>152</v>
      </c>
      <c r="J29">
        <v>152</v>
      </c>
      <c r="K29">
        <v>194</v>
      </c>
      <c r="L29">
        <v>228</v>
      </c>
      <c r="M29">
        <v>231</v>
      </c>
      <c r="N29">
        <v>234</v>
      </c>
      <c r="O29">
        <v>197</v>
      </c>
      <c r="P29">
        <v>207</v>
      </c>
      <c r="Q29">
        <v>225</v>
      </c>
      <c r="R29" s="11">
        <v>305</v>
      </c>
      <c r="S29" s="28">
        <v>339</v>
      </c>
      <c r="T29" s="28">
        <v>382</v>
      </c>
      <c r="U29" s="28">
        <v>414</v>
      </c>
      <c r="V29">
        <v>442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t="s">
        <v>33</v>
      </c>
      <c r="AE29">
        <v>8</v>
      </c>
      <c r="AF29">
        <v>442</v>
      </c>
    </row>
    <row r="30" spans="1:32" ht="16" x14ac:dyDescent="0.2">
      <c r="A30" s="2" t="s">
        <v>34</v>
      </c>
      <c r="B30" s="5">
        <v>175</v>
      </c>
      <c r="C30">
        <v>108</v>
      </c>
      <c r="D30">
        <v>136</v>
      </c>
      <c r="E30">
        <v>108</v>
      </c>
      <c r="F30" s="5">
        <v>116</v>
      </c>
      <c r="G30">
        <v>116</v>
      </c>
      <c r="H30">
        <v>116</v>
      </c>
      <c r="I30">
        <v>173</v>
      </c>
      <c r="J30">
        <v>173</v>
      </c>
      <c r="K30">
        <v>173</v>
      </c>
      <c r="L30">
        <v>173</v>
      </c>
      <c r="M30">
        <v>173</v>
      </c>
      <c r="N30">
        <v>166</v>
      </c>
      <c r="O30">
        <v>135</v>
      </c>
      <c r="P30">
        <v>141</v>
      </c>
      <c r="Q30">
        <v>149</v>
      </c>
      <c r="R30" s="11">
        <v>149</v>
      </c>
      <c r="S30" s="28">
        <v>149</v>
      </c>
      <c r="T30" s="28">
        <v>149</v>
      </c>
      <c r="U30" s="28">
        <v>149</v>
      </c>
      <c r="V30">
        <v>138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t="s">
        <v>34</v>
      </c>
      <c r="AE30">
        <v>3</v>
      </c>
      <c r="AF30">
        <v>138</v>
      </c>
    </row>
    <row r="31" spans="1:32" ht="16" x14ac:dyDescent="0.2">
      <c r="A31" s="3" t="s">
        <v>35</v>
      </c>
      <c r="B31" s="4">
        <v>560</v>
      </c>
      <c r="C31">
        <v>540</v>
      </c>
      <c r="D31">
        <v>555</v>
      </c>
      <c r="E31">
        <v>555</v>
      </c>
      <c r="F31" s="4">
        <v>555</v>
      </c>
      <c r="G31">
        <v>674</v>
      </c>
      <c r="H31">
        <v>732</v>
      </c>
      <c r="I31">
        <v>861</v>
      </c>
      <c r="J31">
        <v>829</v>
      </c>
      <c r="K31">
        <v>700</v>
      </c>
      <c r="L31">
        <v>718</v>
      </c>
      <c r="M31">
        <v>746</v>
      </c>
      <c r="N31">
        <v>747</v>
      </c>
      <c r="O31">
        <v>653</v>
      </c>
      <c r="P31">
        <v>638</v>
      </c>
      <c r="Q31">
        <v>632</v>
      </c>
      <c r="R31" s="11">
        <v>636</v>
      </c>
      <c r="S31" s="28">
        <v>636</v>
      </c>
      <c r="T31" s="28">
        <v>636</v>
      </c>
      <c r="U31" s="28">
        <v>656</v>
      </c>
      <c r="V31">
        <v>651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t="s">
        <v>35</v>
      </c>
      <c r="AE31">
        <v>10</v>
      </c>
      <c r="AF31">
        <v>651</v>
      </c>
    </row>
    <row r="32" spans="1:32" ht="16" x14ac:dyDescent="0.2">
      <c r="A32" s="2" t="s">
        <v>36</v>
      </c>
      <c r="B32" s="5">
        <v>516</v>
      </c>
      <c r="C32">
        <v>509</v>
      </c>
      <c r="D32">
        <v>521</v>
      </c>
      <c r="E32">
        <v>469</v>
      </c>
      <c r="F32" s="5">
        <v>485</v>
      </c>
      <c r="G32">
        <v>558</v>
      </c>
      <c r="H32">
        <v>540</v>
      </c>
      <c r="I32">
        <v>564</v>
      </c>
      <c r="J32">
        <v>615</v>
      </c>
      <c r="K32">
        <v>625</v>
      </c>
      <c r="L32">
        <v>619</v>
      </c>
      <c r="M32">
        <v>620</v>
      </c>
      <c r="N32">
        <v>620</v>
      </c>
      <c r="O32">
        <v>584</v>
      </c>
      <c r="P32">
        <v>584</v>
      </c>
      <c r="Q32">
        <v>548</v>
      </c>
      <c r="R32" s="11">
        <v>548</v>
      </c>
      <c r="S32" s="28">
        <v>656</v>
      </c>
      <c r="T32" s="28">
        <v>679</v>
      </c>
      <c r="U32" s="28">
        <v>688</v>
      </c>
      <c r="V32">
        <v>664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t="s">
        <v>36</v>
      </c>
      <c r="AE32">
        <v>13</v>
      </c>
      <c r="AF32">
        <v>664</v>
      </c>
    </row>
    <row r="33" spans="1:32" ht="16" x14ac:dyDescent="0.2">
      <c r="A33" s="3" t="s">
        <v>37</v>
      </c>
      <c r="B33" s="4">
        <v>120</v>
      </c>
      <c r="C33">
        <v>120</v>
      </c>
      <c r="D33">
        <v>120</v>
      </c>
      <c r="E33">
        <v>120</v>
      </c>
      <c r="F33" s="4">
        <v>131</v>
      </c>
      <c r="G33">
        <v>131</v>
      </c>
      <c r="H33">
        <v>192</v>
      </c>
      <c r="I33">
        <v>192</v>
      </c>
      <c r="J33">
        <v>192</v>
      </c>
      <c r="K33">
        <v>188</v>
      </c>
      <c r="L33">
        <v>195</v>
      </c>
      <c r="M33">
        <v>190</v>
      </c>
      <c r="N33">
        <v>173</v>
      </c>
      <c r="O33">
        <v>173</v>
      </c>
      <c r="P33">
        <v>184</v>
      </c>
      <c r="Q33">
        <v>164</v>
      </c>
      <c r="R33" s="11">
        <v>159</v>
      </c>
      <c r="S33" s="28">
        <v>159</v>
      </c>
      <c r="T33" s="28">
        <v>135</v>
      </c>
      <c r="U33" s="28">
        <v>135</v>
      </c>
      <c r="V33">
        <v>135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t="s">
        <v>37</v>
      </c>
      <c r="AE33">
        <v>3</v>
      </c>
      <c r="AF33">
        <v>135</v>
      </c>
    </row>
    <row r="34" spans="1:32" ht="16" x14ac:dyDescent="0.2">
      <c r="A34" s="2" t="s">
        <v>38</v>
      </c>
      <c r="B34" s="5">
        <v>17</v>
      </c>
      <c r="C34">
        <v>17</v>
      </c>
      <c r="D34">
        <v>17</v>
      </c>
      <c r="E34">
        <v>17</v>
      </c>
      <c r="F34" s="5">
        <v>17</v>
      </c>
      <c r="G34">
        <v>17</v>
      </c>
      <c r="H34">
        <v>17</v>
      </c>
      <c r="I34">
        <v>59</v>
      </c>
      <c r="J34">
        <v>59</v>
      </c>
      <c r="K34">
        <v>59</v>
      </c>
      <c r="L34">
        <v>62</v>
      </c>
      <c r="M34">
        <v>62</v>
      </c>
      <c r="N34">
        <v>62</v>
      </c>
      <c r="O34">
        <v>62</v>
      </c>
      <c r="P34">
        <v>62</v>
      </c>
      <c r="Q34">
        <v>62</v>
      </c>
      <c r="R34" s="11">
        <v>84</v>
      </c>
      <c r="S34" s="28">
        <v>112</v>
      </c>
      <c r="T34" s="28">
        <v>112</v>
      </c>
      <c r="U34" s="28">
        <v>115</v>
      </c>
      <c r="V34">
        <v>97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t="s">
        <v>38</v>
      </c>
      <c r="AE34">
        <v>3</v>
      </c>
      <c r="AF34">
        <v>97</v>
      </c>
    </row>
    <row r="35" spans="1:32" ht="16" x14ac:dyDescent="0.2">
      <c r="A35" s="3" t="s">
        <v>39</v>
      </c>
      <c r="B35" s="4">
        <v>372</v>
      </c>
      <c r="C35">
        <v>380</v>
      </c>
      <c r="D35">
        <v>378</v>
      </c>
      <c r="E35">
        <v>402</v>
      </c>
      <c r="F35" s="4">
        <v>356</v>
      </c>
      <c r="G35">
        <v>347</v>
      </c>
      <c r="H35">
        <v>364</v>
      </c>
      <c r="I35">
        <v>409</v>
      </c>
      <c r="J35">
        <v>433</v>
      </c>
      <c r="K35">
        <v>549</v>
      </c>
      <c r="L35">
        <v>529</v>
      </c>
      <c r="M35">
        <v>444</v>
      </c>
      <c r="N35">
        <v>424</v>
      </c>
      <c r="O35">
        <v>461</v>
      </c>
      <c r="P35">
        <v>481</v>
      </c>
      <c r="Q35">
        <v>509</v>
      </c>
      <c r="R35" s="11">
        <v>529</v>
      </c>
      <c r="S35" s="28">
        <v>549</v>
      </c>
      <c r="T35" s="28">
        <v>549</v>
      </c>
      <c r="U35" s="28">
        <v>691</v>
      </c>
      <c r="V35">
        <v>809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t="s">
        <v>39</v>
      </c>
      <c r="AE35">
        <v>12</v>
      </c>
      <c r="AF35">
        <v>809</v>
      </c>
    </row>
    <row r="36" spans="1:32" ht="16" x14ac:dyDescent="0.2">
      <c r="A36" s="2" t="s">
        <v>40</v>
      </c>
      <c r="B36" s="5">
        <v>40</v>
      </c>
      <c r="C36">
        <v>45</v>
      </c>
      <c r="D36">
        <v>45</v>
      </c>
      <c r="E36">
        <v>44</v>
      </c>
      <c r="F36" s="5">
        <v>24</v>
      </c>
      <c r="G36">
        <v>24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>
        <v>25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t="s">
        <v>40</v>
      </c>
      <c r="AE36">
        <v>1</v>
      </c>
      <c r="AF36">
        <v>25</v>
      </c>
    </row>
    <row r="37" spans="1:32" ht="16" x14ac:dyDescent="0.2">
      <c r="A37" s="3" t="s">
        <v>41</v>
      </c>
      <c r="B37" s="4">
        <v>79</v>
      </c>
      <c r="C37">
        <v>89</v>
      </c>
      <c r="D37">
        <v>108</v>
      </c>
      <c r="E37">
        <v>98</v>
      </c>
      <c r="F37" s="4">
        <v>88</v>
      </c>
      <c r="G37">
        <v>88</v>
      </c>
      <c r="H37">
        <v>88</v>
      </c>
      <c r="I37">
        <v>88</v>
      </c>
      <c r="J37">
        <v>78</v>
      </c>
      <c r="K37">
        <v>78</v>
      </c>
      <c r="L37">
        <v>60</v>
      </c>
      <c r="M37">
        <v>98</v>
      </c>
      <c r="N37">
        <v>98</v>
      </c>
      <c r="O37">
        <v>98</v>
      </c>
      <c r="P37">
        <v>98</v>
      </c>
      <c r="Q37">
        <v>60</v>
      </c>
      <c r="R37" s="11">
        <v>60</v>
      </c>
      <c r="S37" s="28">
        <v>60</v>
      </c>
      <c r="T37" s="28">
        <v>60</v>
      </c>
      <c r="U37" s="28">
        <v>60</v>
      </c>
      <c r="V37">
        <v>60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t="s">
        <v>41</v>
      </c>
      <c r="AE37">
        <v>2</v>
      </c>
      <c r="AF37">
        <v>60</v>
      </c>
    </row>
    <row r="38" spans="1:32" ht="16" x14ac:dyDescent="0.2">
      <c r="A38" s="2" t="s">
        <v>42</v>
      </c>
      <c r="B38" s="5">
        <v>80</v>
      </c>
      <c r="C38">
        <v>80</v>
      </c>
      <c r="D38">
        <v>80</v>
      </c>
      <c r="E38">
        <v>104</v>
      </c>
      <c r="F38" s="5">
        <v>94</v>
      </c>
      <c r="G38">
        <v>84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30</v>
      </c>
      <c r="Q38">
        <v>20</v>
      </c>
      <c r="R38" s="11">
        <v>30</v>
      </c>
      <c r="S38" s="28">
        <v>30</v>
      </c>
      <c r="T38" s="28">
        <v>10</v>
      </c>
      <c r="U38" s="28">
        <v>75</v>
      </c>
      <c r="V38">
        <v>0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t="s">
        <v>338</v>
      </c>
      <c r="AE38">
        <v>0</v>
      </c>
      <c r="AF38">
        <v>0</v>
      </c>
    </row>
    <row r="39" spans="1:32" ht="16" x14ac:dyDescent="0.2">
      <c r="A39" s="3" t="s">
        <v>43</v>
      </c>
      <c r="B39" s="4">
        <v>40</v>
      </c>
      <c r="C39">
        <v>54</v>
      </c>
      <c r="D39">
        <v>54</v>
      </c>
      <c r="E39">
        <v>54</v>
      </c>
      <c r="F39" s="4">
        <v>46</v>
      </c>
      <c r="G39">
        <v>32</v>
      </c>
      <c r="H39">
        <v>32</v>
      </c>
      <c r="I39">
        <v>32</v>
      </c>
      <c r="J39">
        <v>52</v>
      </c>
      <c r="K39">
        <v>52</v>
      </c>
      <c r="L39">
        <v>52</v>
      </c>
      <c r="M39">
        <v>52</v>
      </c>
      <c r="N39">
        <v>52</v>
      </c>
      <c r="O39">
        <v>20</v>
      </c>
      <c r="P39">
        <v>20</v>
      </c>
      <c r="Q39">
        <v>20</v>
      </c>
      <c r="R39" s="11">
        <v>20</v>
      </c>
      <c r="S39" s="28">
        <v>62</v>
      </c>
      <c r="T39" s="28">
        <v>62</v>
      </c>
      <c r="U39" s="28">
        <v>62</v>
      </c>
      <c r="V39">
        <v>62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t="s">
        <v>43</v>
      </c>
      <c r="AE39">
        <v>1</v>
      </c>
      <c r="AF39">
        <v>62</v>
      </c>
    </row>
    <row r="40" spans="1:32" ht="16" x14ac:dyDescent="0.2">
      <c r="A40" s="2" t="s">
        <v>44</v>
      </c>
      <c r="B40" s="5">
        <v>0</v>
      </c>
      <c r="C40">
        <v>0</v>
      </c>
      <c r="D40">
        <v>0</v>
      </c>
      <c r="E40">
        <v>0</v>
      </c>
      <c r="F40" s="5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1">
        <v>0</v>
      </c>
      <c r="S40" s="28">
        <v>0</v>
      </c>
      <c r="T40" s="28">
        <v>0</v>
      </c>
      <c r="U40" s="28">
        <v>0</v>
      </c>
      <c r="V40">
        <v>0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t="s">
        <v>44</v>
      </c>
      <c r="AE40">
        <v>0</v>
      </c>
      <c r="AF40">
        <v>0</v>
      </c>
    </row>
    <row r="41" spans="1:32" ht="16" x14ac:dyDescent="0.2">
      <c r="A41" s="3" t="s">
        <v>45</v>
      </c>
      <c r="B41" s="4">
        <v>185</v>
      </c>
      <c r="C41">
        <v>167</v>
      </c>
      <c r="D41">
        <v>117</v>
      </c>
      <c r="E41">
        <v>110</v>
      </c>
      <c r="F41" s="4">
        <v>110</v>
      </c>
      <c r="G41">
        <v>133</v>
      </c>
      <c r="H41">
        <v>133</v>
      </c>
      <c r="I41">
        <v>148</v>
      </c>
      <c r="J41">
        <v>148</v>
      </c>
      <c r="K41">
        <v>79</v>
      </c>
      <c r="L41">
        <v>79</v>
      </c>
      <c r="M41">
        <v>79</v>
      </c>
      <c r="N41">
        <v>65</v>
      </c>
      <c r="O41">
        <v>65</v>
      </c>
      <c r="P41">
        <v>65</v>
      </c>
      <c r="Q41">
        <v>65</v>
      </c>
      <c r="R41" s="11">
        <v>191</v>
      </c>
      <c r="S41" s="28">
        <v>86</v>
      </c>
      <c r="T41" s="28">
        <v>100</v>
      </c>
      <c r="U41" s="28">
        <v>152</v>
      </c>
      <c r="V41">
        <v>152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t="s">
        <v>45</v>
      </c>
      <c r="AE41">
        <v>5</v>
      </c>
      <c r="AF41">
        <v>152</v>
      </c>
    </row>
    <row r="42" spans="1:32" ht="16" x14ac:dyDescent="0.2">
      <c r="A42" s="2" t="s">
        <v>46</v>
      </c>
      <c r="B42" s="5">
        <v>0</v>
      </c>
      <c r="C42">
        <v>20</v>
      </c>
      <c r="D42">
        <v>20</v>
      </c>
      <c r="E42">
        <v>20</v>
      </c>
      <c r="F42" s="5">
        <v>0</v>
      </c>
      <c r="G42">
        <v>0</v>
      </c>
      <c r="H42">
        <v>0</v>
      </c>
      <c r="I42">
        <v>42</v>
      </c>
      <c r="J42">
        <v>42</v>
      </c>
      <c r="K42">
        <v>41</v>
      </c>
      <c r="L42">
        <v>41</v>
      </c>
      <c r="M42">
        <v>41</v>
      </c>
      <c r="N42">
        <v>0</v>
      </c>
      <c r="O42">
        <v>0</v>
      </c>
      <c r="P42">
        <v>0</v>
      </c>
      <c r="Q42">
        <v>0</v>
      </c>
      <c r="R42" s="11">
        <v>0</v>
      </c>
      <c r="S42" s="28">
        <v>0</v>
      </c>
      <c r="T42" s="28">
        <v>0</v>
      </c>
      <c r="U42" s="28">
        <v>0</v>
      </c>
      <c r="V42">
        <v>0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t="s">
        <v>46</v>
      </c>
      <c r="AE42">
        <v>0</v>
      </c>
      <c r="AF42">
        <v>0</v>
      </c>
    </row>
    <row r="43" spans="1:32" ht="16" x14ac:dyDescent="0.2">
      <c r="A43" s="3" t="s">
        <v>47</v>
      </c>
      <c r="B43" s="4">
        <v>319</v>
      </c>
      <c r="C43">
        <v>296</v>
      </c>
      <c r="D43">
        <v>374</v>
      </c>
      <c r="E43">
        <v>461</v>
      </c>
      <c r="F43" s="4">
        <v>434</v>
      </c>
      <c r="G43">
        <v>436</v>
      </c>
      <c r="H43">
        <v>441</v>
      </c>
      <c r="I43">
        <v>440</v>
      </c>
      <c r="J43">
        <v>680</v>
      </c>
      <c r="K43">
        <v>635</v>
      </c>
      <c r="L43">
        <v>615</v>
      </c>
      <c r="M43">
        <v>604</v>
      </c>
      <c r="N43">
        <v>498</v>
      </c>
      <c r="O43">
        <v>539</v>
      </c>
      <c r="P43">
        <v>558</v>
      </c>
      <c r="Q43">
        <v>593</v>
      </c>
      <c r="R43" s="11">
        <v>521</v>
      </c>
      <c r="S43" s="28">
        <v>543</v>
      </c>
      <c r="T43" s="28">
        <v>668</v>
      </c>
      <c r="U43" s="28">
        <v>683</v>
      </c>
      <c r="V43">
        <v>727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t="s">
        <v>47</v>
      </c>
      <c r="AE43">
        <v>16</v>
      </c>
      <c r="AF43">
        <v>727</v>
      </c>
    </row>
    <row r="44" spans="1:32" ht="16" x14ac:dyDescent="0.2">
      <c r="A44" s="2" t="s">
        <v>48</v>
      </c>
      <c r="B44" s="5">
        <v>40</v>
      </c>
      <c r="C44">
        <v>40</v>
      </c>
      <c r="D44">
        <v>40</v>
      </c>
      <c r="E44">
        <v>40</v>
      </c>
      <c r="F44" s="5">
        <v>40</v>
      </c>
      <c r="G44">
        <v>40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 s="11">
        <v>20</v>
      </c>
      <c r="S44" s="28">
        <v>20</v>
      </c>
      <c r="T44" s="28">
        <v>20</v>
      </c>
      <c r="U44" s="28">
        <v>20</v>
      </c>
      <c r="V44">
        <v>20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t="s">
        <v>48</v>
      </c>
      <c r="AE44">
        <v>1</v>
      </c>
      <c r="AF44">
        <v>20</v>
      </c>
    </row>
    <row r="45" spans="1:32" ht="16" x14ac:dyDescent="0.2">
      <c r="A45" s="3" t="s">
        <v>49</v>
      </c>
      <c r="B45" s="4">
        <v>70</v>
      </c>
      <c r="C45">
        <v>61</v>
      </c>
      <c r="D45">
        <v>61</v>
      </c>
      <c r="E45">
        <v>41</v>
      </c>
      <c r="F45" s="4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48</v>
      </c>
      <c r="N45">
        <v>50</v>
      </c>
      <c r="O45">
        <v>52</v>
      </c>
      <c r="P45">
        <v>51</v>
      </c>
      <c r="Q45">
        <v>49</v>
      </c>
      <c r="R45" s="11">
        <v>49</v>
      </c>
      <c r="S45" s="28">
        <v>47</v>
      </c>
      <c r="T45" s="28">
        <v>47</v>
      </c>
      <c r="U45" s="28">
        <v>47</v>
      </c>
      <c r="V45">
        <v>47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t="s">
        <v>49</v>
      </c>
      <c r="AE45">
        <v>1</v>
      </c>
      <c r="AF45">
        <v>47</v>
      </c>
    </row>
    <row r="46" spans="1:32" ht="16" x14ac:dyDescent="0.2">
      <c r="A46" s="2" t="s">
        <v>50</v>
      </c>
      <c r="B46" s="5">
        <v>145</v>
      </c>
      <c r="C46">
        <v>165</v>
      </c>
      <c r="D46">
        <v>164</v>
      </c>
      <c r="E46">
        <v>208</v>
      </c>
      <c r="F46" s="5">
        <v>138</v>
      </c>
      <c r="G46">
        <v>163</v>
      </c>
      <c r="H46">
        <v>161</v>
      </c>
      <c r="I46">
        <v>161</v>
      </c>
      <c r="J46">
        <v>161</v>
      </c>
      <c r="K46">
        <v>161</v>
      </c>
      <c r="L46">
        <v>182</v>
      </c>
      <c r="M46">
        <v>182</v>
      </c>
      <c r="N46">
        <v>182</v>
      </c>
      <c r="O46">
        <v>182</v>
      </c>
      <c r="P46">
        <v>182</v>
      </c>
      <c r="Q46">
        <v>202</v>
      </c>
      <c r="R46" s="11">
        <v>225</v>
      </c>
      <c r="S46" s="28">
        <v>132</v>
      </c>
      <c r="T46" s="28">
        <v>132</v>
      </c>
      <c r="U46" s="28">
        <v>152</v>
      </c>
      <c r="V46">
        <v>152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t="s">
        <v>50</v>
      </c>
      <c r="AE46">
        <v>4</v>
      </c>
      <c r="AF46">
        <v>152</v>
      </c>
    </row>
    <row r="47" spans="1:32" ht="16" x14ac:dyDescent="0.2">
      <c r="A47" s="3" t="s">
        <v>51</v>
      </c>
      <c r="B47" s="4">
        <v>610</v>
      </c>
      <c r="C47">
        <v>571</v>
      </c>
      <c r="D47">
        <v>542</v>
      </c>
      <c r="E47">
        <v>520</v>
      </c>
      <c r="F47" s="4">
        <v>572</v>
      </c>
      <c r="G47">
        <v>600</v>
      </c>
      <c r="H47">
        <v>610</v>
      </c>
      <c r="I47">
        <v>621</v>
      </c>
      <c r="J47">
        <v>541</v>
      </c>
      <c r="K47">
        <v>542</v>
      </c>
      <c r="L47">
        <v>528</v>
      </c>
      <c r="M47">
        <v>573</v>
      </c>
      <c r="N47">
        <v>593</v>
      </c>
      <c r="O47">
        <v>593</v>
      </c>
      <c r="P47">
        <v>593</v>
      </c>
      <c r="Q47">
        <v>541</v>
      </c>
      <c r="R47" s="11">
        <v>587</v>
      </c>
      <c r="S47" s="28">
        <v>563</v>
      </c>
      <c r="T47" s="28">
        <v>642</v>
      </c>
      <c r="U47" s="28">
        <v>643</v>
      </c>
      <c r="V47">
        <v>693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t="s">
        <v>51</v>
      </c>
      <c r="AE47">
        <v>15</v>
      </c>
      <c r="AF47">
        <v>693</v>
      </c>
    </row>
    <row r="48" spans="1:32" ht="16" x14ac:dyDescent="0.2">
      <c r="A48" s="2" t="s">
        <v>52</v>
      </c>
      <c r="B48" s="5">
        <v>247</v>
      </c>
      <c r="C48">
        <v>277</v>
      </c>
      <c r="D48">
        <v>277</v>
      </c>
      <c r="E48">
        <v>252</v>
      </c>
      <c r="F48" s="5">
        <v>252</v>
      </c>
      <c r="G48">
        <v>272</v>
      </c>
      <c r="H48">
        <v>257</v>
      </c>
      <c r="I48">
        <v>325</v>
      </c>
      <c r="J48">
        <v>321</v>
      </c>
      <c r="K48">
        <v>295</v>
      </c>
      <c r="L48">
        <v>294</v>
      </c>
      <c r="M48">
        <v>296</v>
      </c>
      <c r="N48">
        <v>305</v>
      </c>
      <c r="O48">
        <v>305</v>
      </c>
      <c r="P48">
        <v>303</v>
      </c>
      <c r="Q48">
        <v>332</v>
      </c>
      <c r="R48" s="11">
        <v>376</v>
      </c>
      <c r="S48" s="28">
        <v>376</v>
      </c>
      <c r="T48" s="28">
        <v>376</v>
      </c>
      <c r="U48" s="28">
        <v>407</v>
      </c>
      <c r="V48">
        <v>426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t="s">
        <v>52</v>
      </c>
      <c r="AE48">
        <v>5</v>
      </c>
      <c r="AF48">
        <v>426</v>
      </c>
    </row>
    <row r="49" spans="1:32" ht="16" x14ac:dyDescent="0.2">
      <c r="A49" s="3" t="s">
        <v>53</v>
      </c>
      <c r="B49" s="4">
        <v>78</v>
      </c>
      <c r="C49">
        <v>89</v>
      </c>
      <c r="D49">
        <v>104</v>
      </c>
      <c r="E49">
        <v>104</v>
      </c>
      <c r="F49" s="4">
        <v>104</v>
      </c>
      <c r="G49">
        <v>71</v>
      </c>
      <c r="H49">
        <v>183</v>
      </c>
      <c r="I49">
        <v>112</v>
      </c>
      <c r="J49">
        <v>199</v>
      </c>
      <c r="K49">
        <v>204</v>
      </c>
      <c r="L49">
        <v>265</v>
      </c>
      <c r="M49">
        <v>299</v>
      </c>
      <c r="N49">
        <v>299</v>
      </c>
      <c r="O49">
        <v>299</v>
      </c>
      <c r="P49">
        <v>286</v>
      </c>
      <c r="Q49">
        <v>286</v>
      </c>
      <c r="R49" s="11">
        <v>286</v>
      </c>
      <c r="S49" s="28">
        <v>290</v>
      </c>
      <c r="T49" s="28">
        <v>334</v>
      </c>
      <c r="U49" s="28">
        <v>354</v>
      </c>
      <c r="V49">
        <v>371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t="s">
        <v>53</v>
      </c>
      <c r="AE49">
        <v>4</v>
      </c>
      <c r="AF49">
        <v>371</v>
      </c>
    </row>
    <row r="50" spans="1:32" ht="16" x14ac:dyDescent="0.2">
      <c r="A50" s="2" t="s">
        <v>54</v>
      </c>
      <c r="B50" s="5">
        <v>223</v>
      </c>
      <c r="C50">
        <v>133</v>
      </c>
      <c r="D50">
        <v>201</v>
      </c>
      <c r="E50">
        <v>209</v>
      </c>
      <c r="F50" s="5">
        <v>227</v>
      </c>
      <c r="G50">
        <v>256</v>
      </c>
      <c r="H50">
        <v>237</v>
      </c>
      <c r="I50">
        <v>158</v>
      </c>
      <c r="J50">
        <v>157</v>
      </c>
      <c r="K50">
        <v>174</v>
      </c>
      <c r="L50">
        <v>174</v>
      </c>
      <c r="M50">
        <v>186</v>
      </c>
      <c r="N50">
        <v>209</v>
      </c>
      <c r="O50">
        <v>218</v>
      </c>
      <c r="P50">
        <v>218</v>
      </c>
      <c r="Q50">
        <v>214</v>
      </c>
      <c r="R50" s="11">
        <v>249</v>
      </c>
      <c r="S50" s="28">
        <v>313</v>
      </c>
      <c r="T50" s="28">
        <v>339</v>
      </c>
      <c r="U50" s="28">
        <v>342</v>
      </c>
      <c r="V50">
        <v>320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t="s">
        <v>54</v>
      </c>
      <c r="AE50">
        <v>8</v>
      </c>
      <c r="AF50">
        <v>320</v>
      </c>
    </row>
    <row r="51" spans="1:32" ht="16" x14ac:dyDescent="0.2">
      <c r="A51" s="3" t="s">
        <v>55</v>
      </c>
      <c r="B51" s="4">
        <v>355</v>
      </c>
      <c r="C51">
        <v>360</v>
      </c>
      <c r="D51">
        <v>360</v>
      </c>
      <c r="E51">
        <v>342</v>
      </c>
      <c r="F51" s="4">
        <v>306</v>
      </c>
      <c r="G51">
        <v>260</v>
      </c>
      <c r="H51">
        <v>331</v>
      </c>
      <c r="I51">
        <v>344</v>
      </c>
      <c r="J51">
        <v>432</v>
      </c>
      <c r="K51">
        <v>432</v>
      </c>
      <c r="L51">
        <v>434</v>
      </c>
      <c r="M51">
        <v>474</v>
      </c>
      <c r="N51">
        <v>474</v>
      </c>
      <c r="O51">
        <v>520</v>
      </c>
      <c r="P51">
        <v>439</v>
      </c>
      <c r="Q51">
        <v>473</v>
      </c>
      <c r="R51" s="11">
        <v>488</v>
      </c>
      <c r="S51" s="28">
        <v>523</v>
      </c>
      <c r="T51" s="28">
        <v>605</v>
      </c>
      <c r="U51" s="28">
        <v>615</v>
      </c>
      <c r="V51">
        <v>615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t="s">
        <v>55</v>
      </c>
      <c r="AE51">
        <v>7</v>
      </c>
      <c r="AF51">
        <v>615</v>
      </c>
    </row>
    <row r="52" spans="1:32" ht="16" x14ac:dyDescent="0.2">
      <c r="A52" s="2" t="s">
        <v>56</v>
      </c>
      <c r="B52" s="5">
        <v>76</v>
      </c>
      <c r="C52">
        <v>76</v>
      </c>
      <c r="D52">
        <v>76</v>
      </c>
      <c r="E52">
        <v>76</v>
      </c>
      <c r="F52" s="5">
        <v>76</v>
      </c>
      <c r="G52">
        <v>76</v>
      </c>
      <c r="H52">
        <v>76</v>
      </c>
      <c r="I52">
        <v>76</v>
      </c>
      <c r="J52">
        <v>76</v>
      </c>
      <c r="K52">
        <v>76</v>
      </c>
      <c r="L52">
        <v>76</v>
      </c>
      <c r="M52">
        <v>76</v>
      </c>
      <c r="N52">
        <v>76</v>
      </c>
      <c r="O52">
        <v>76</v>
      </c>
      <c r="P52">
        <v>76</v>
      </c>
      <c r="Q52">
        <v>76</v>
      </c>
      <c r="R52" s="11">
        <v>76</v>
      </c>
      <c r="S52" s="28">
        <v>76</v>
      </c>
      <c r="T52" s="28">
        <v>76</v>
      </c>
      <c r="U52" s="28">
        <v>76</v>
      </c>
      <c r="V52">
        <v>76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t="s">
        <v>56</v>
      </c>
      <c r="AE52">
        <v>1</v>
      </c>
      <c r="AF52">
        <v>76</v>
      </c>
    </row>
    <row r="53" spans="1:32" ht="16" x14ac:dyDescent="0.2">
      <c r="A53" s="3" t="s">
        <v>57</v>
      </c>
      <c r="B53" s="4">
        <v>652</v>
      </c>
      <c r="C53">
        <v>618</v>
      </c>
      <c r="D53">
        <v>615</v>
      </c>
      <c r="E53">
        <v>606</v>
      </c>
      <c r="F53" s="4">
        <v>552</v>
      </c>
      <c r="G53">
        <v>554</v>
      </c>
      <c r="H53">
        <v>647</v>
      </c>
      <c r="I53">
        <v>662</v>
      </c>
      <c r="J53">
        <v>816</v>
      </c>
      <c r="K53">
        <v>977</v>
      </c>
      <c r="L53">
        <v>1073</v>
      </c>
      <c r="M53">
        <v>1079</v>
      </c>
      <c r="N53">
        <v>896</v>
      </c>
      <c r="O53">
        <v>978</v>
      </c>
      <c r="P53">
        <v>980</v>
      </c>
      <c r="Q53">
        <v>1041</v>
      </c>
      <c r="R53" s="11">
        <v>1144</v>
      </c>
      <c r="S53" s="28">
        <v>1153</v>
      </c>
      <c r="T53" s="28">
        <v>1173</v>
      </c>
      <c r="U53" s="28">
        <v>1173</v>
      </c>
      <c r="V53">
        <v>1125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t="s">
        <v>57</v>
      </c>
      <c r="AE53">
        <v>15</v>
      </c>
      <c r="AF53">
        <v>1125</v>
      </c>
    </row>
    <row r="54" spans="1:32" ht="16" x14ac:dyDescent="0.2">
      <c r="A54" s="2" t="s">
        <v>58</v>
      </c>
      <c r="B54" s="5">
        <v>300</v>
      </c>
      <c r="C54">
        <v>286</v>
      </c>
      <c r="D54">
        <v>266</v>
      </c>
      <c r="E54">
        <v>286</v>
      </c>
      <c r="F54" s="5">
        <v>270</v>
      </c>
      <c r="G54">
        <v>250</v>
      </c>
      <c r="H54">
        <v>260</v>
      </c>
      <c r="I54">
        <v>260</v>
      </c>
      <c r="J54">
        <v>260</v>
      </c>
      <c r="K54">
        <v>260</v>
      </c>
      <c r="L54">
        <v>260</v>
      </c>
      <c r="M54">
        <v>260</v>
      </c>
      <c r="N54">
        <v>220</v>
      </c>
      <c r="O54">
        <v>234</v>
      </c>
      <c r="P54">
        <v>263</v>
      </c>
      <c r="Q54">
        <v>243</v>
      </c>
      <c r="R54" s="11">
        <v>264</v>
      </c>
      <c r="S54" s="28">
        <v>264</v>
      </c>
      <c r="T54" s="28">
        <v>264</v>
      </c>
      <c r="U54" s="28">
        <v>322</v>
      </c>
      <c r="V54">
        <v>302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t="s">
        <v>58</v>
      </c>
      <c r="AE54">
        <v>4</v>
      </c>
      <c r="AF54">
        <v>302</v>
      </c>
    </row>
    <row r="55" spans="1:32" ht="16" x14ac:dyDescent="0.2">
      <c r="A55" s="3" t="s">
        <v>59</v>
      </c>
      <c r="B55" s="4">
        <v>105</v>
      </c>
      <c r="C55">
        <v>105</v>
      </c>
      <c r="D55">
        <v>105</v>
      </c>
      <c r="E55">
        <v>83</v>
      </c>
      <c r="F55" s="4">
        <v>110</v>
      </c>
      <c r="G55">
        <v>118</v>
      </c>
      <c r="H55">
        <v>106</v>
      </c>
      <c r="I55">
        <v>106</v>
      </c>
      <c r="J55">
        <v>106</v>
      </c>
      <c r="K55">
        <v>106</v>
      </c>
      <c r="L55">
        <v>69</v>
      </c>
      <c r="M55">
        <v>69</v>
      </c>
      <c r="N55">
        <v>69</v>
      </c>
      <c r="O55">
        <v>69</v>
      </c>
      <c r="P55">
        <v>108</v>
      </c>
      <c r="Q55">
        <v>108</v>
      </c>
      <c r="R55" s="11">
        <v>108</v>
      </c>
      <c r="S55" s="28">
        <v>59</v>
      </c>
      <c r="T55" s="28">
        <v>59</v>
      </c>
      <c r="U55" s="28">
        <v>59</v>
      </c>
      <c r="V55">
        <v>59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t="s">
        <v>59</v>
      </c>
      <c r="AE55">
        <v>2</v>
      </c>
      <c r="AF55">
        <v>59</v>
      </c>
    </row>
    <row r="56" spans="1:32" ht="16" x14ac:dyDescent="0.2">
      <c r="A56" s="2" t="s">
        <v>60</v>
      </c>
      <c r="B56" s="5">
        <v>2127</v>
      </c>
      <c r="C56">
        <v>2362</v>
      </c>
      <c r="D56">
        <v>2511</v>
      </c>
      <c r="E56">
        <v>2456</v>
      </c>
      <c r="F56" s="5">
        <v>2655</v>
      </c>
      <c r="G56">
        <v>2900</v>
      </c>
      <c r="H56">
        <v>2889</v>
      </c>
      <c r="I56">
        <v>2791</v>
      </c>
      <c r="J56">
        <v>3061</v>
      </c>
      <c r="K56">
        <v>3218</v>
      </c>
      <c r="L56">
        <v>3538</v>
      </c>
      <c r="M56">
        <v>3732</v>
      </c>
      <c r="N56">
        <v>3631</v>
      </c>
      <c r="O56">
        <v>3706</v>
      </c>
      <c r="P56">
        <v>3682</v>
      </c>
      <c r="Q56">
        <v>3818</v>
      </c>
      <c r="R56" s="11">
        <v>4261</v>
      </c>
      <c r="S56" s="28">
        <v>4545</v>
      </c>
      <c r="T56" s="28">
        <v>5153</v>
      </c>
      <c r="U56" s="28">
        <v>5310</v>
      </c>
      <c r="V56">
        <v>5220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t="s">
        <v>60</v>
      </c>
      <c r="AE56">
        <v>55</v>
      </c>
      <c r="AF56">
        <v>5220</v>
      </c>
    </row>
    <row r="57" spans="1:32" ht="16" x14ac:dyDescent="0.2">
      <c r="A57" s="3" t="s">
        <v>61</v>
      </c>
      <c r="B57" s="4">
        <v>267</v>
      </c>
      <c r="C57">
        <v>267</v>
      </c>
      <c r="D57">
        <v>256</v>
      </c>
      <c r="E57">
        <v>192</v>
      </c>
      <c r="F57" s="4">
        <v>178</v>
      </c>
      <c r="G57">
        <v>190</v>
      </c>
      <c r="H57">
        <v>170</v>
      </c>
      <c r="I57">
        <v>197</v>
      </c>
      <c r="J57">
        <v>197</v>
      </c>
      <c r="K57">
        <v>209</v>
      </c>
      <c r="L57">
        <v>306</v>
      </c>
      <c r="M57">
        <v>291</v>
      </c>
      <c r="N57">
        <v>256</v>
      </c>
      <c r="O57">
        <v>282</v>
      </c>
      <c r="P57">
        <v>294</v>
      </c>
      <c r="Q57">
        <v>291</v>
      </c>
      <c r="R57" s="11">
        <v>329</v>
      </c>
      <c r="S57" s="28">
        <v>319</v>
      </c>
      <c r="T57" s="28">
        <v>383</v>
      </c>
      <c r="U57" s="28">
        <v>398</v>
      </c>
      <c r="V57">
        <v>385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t="s">
        <v>61</v>
      </c>
      <c r="AE57">
        <v>11</v>
      </c>
      <c r="AF57">
        <v>385</v>
      </c>
    </row>
    <row r="58" spans="1:32" ht="16" x14ac:dyDescent="0.2">
      <c r="A58" s="2" t="s">
        <v>62</v>
      </c>
      <c r="B58" s="5">
        <v>199</v>
      </c>
      <c r="C58">
        <v>200</v>
      </c>
      <c r="D58">
        <v>204</v>
      </c>
      <c r="E58">
        <v>194</v>
      </c>
      <c r="F58" s="5">
        <v>222</v>
      </c>
      <c r="G58">
        <v>222</v>
      </c>
      <c r="H58">
        <v>194</v>
      </c>
      <c r="I58">
        <v>194</v>
      </c>
      <c r="J58">
        <v>170</v>
      </c>
      <c r="K58">
        <v>170</v>
      </c>
      <c r="L58">
        <v>170</v>
      </c>
      <c r="M58">
        <v>166</v>
      </c>
      <c r="N58">
        <v>166</v>
      </c>
      <c r="O58">
        <v>166</v>
      </c>
      <c r="P58">
        <v>166</v>
      </c>
      <c r="Q58">
        <v>166</v>
      </c>
      <c r="R58" s="11">
        <v>166</v>
      </c>
      <c r="S58" s="28">
        <v>188</v>
      </c>
      <c r="T58" s="28">
        <v>189</v>
      </c>
      <c r="U58" s="28">
        <v>189</v>
      </c>
      <c r="V58">
        <v>189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t="s">
        <v>62</v>
      </c>
      <c r="AE58">
        <v>3</v>
      </c>
      <c r="AF58">
        <v>189</v>
      </c>
    </row>
    <row r="59" spans="1:32" ht="16" x14ac:dyDescent="0.2">
      <c r="A59" s="3" t="s">
        <v>63</v>
      </c>
      <c r="B59" s="4">
        <v>107</v>
      </c>
      <c r="C59">
        <v>107</v>
      </c>
      <c r="D59">
        <v>107</v>
      </c>
      <c r="E59">
        <v>122</v>
      </c>
      <c r="F59" s="4">
        <v>103</v>
      </c>
      <c r="G59">
        <v>150</v>
      </c>
      <c r="H59">
        <v>127</v>
      </c>
      <c r="I59">
        <v>137</v>
      </c>
      <c r="J59">
        <v>153</v>
      </c>
      <c r="K59">
        <v>153</v>
      </c>
      <c r="L59">
        <v>141</v>
      </c>
      <c r="M59">
        <v>125</v>
      </c>
      <c r="N59">
        <v>102</v>
      </c>
      <c r="O59">
        <v>102</v>
      </c>
      <c r="P59">
        <v>102</v>
      </c>
      <c r="Q59">
        <v>136</v>
      </c>
      <c r="R59" s="11">
        <v>116</v>
      </c>
      <c r="S59" s="28">
        <v>143</v>
      </c>
      <c r="T59" s="28">
        <v>87</v>
      </c>
      <c r="U59" s="28">
        <v>232</v>
      </c>
      <c r="V59">
        <v>232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t="s">
        <v>63</v>
      </c>
      <c r="AE59">
        <v>6</v>
      </c>
      <c r="AF59">
        <v>232</v>
      </c>
    </row>
    <row r="60" spans="1:32" ht="16" x14ac:dyDescent="0.2">
      <c r="A60" s="2" t="s">
        <v>64</v>
      </c>
      <c r="B60" s="5">
        <v>186</v>
      </c>
      <c r="C60">
        <v>183</v>
      </c>
      <c r="D60">
        <v>183</v>
      </c>
      <c r="E60">
        <v>199</v>
      </c>
      <c r="F60" s="5">
        <v>179</v>
      </c>
      <c r="G60">
        <v>179</v>
      </c>
      <c r="H60">
        <v>179</v>
      </c>
      <c r="I60">
        <v>179</v>
      </c>
      <c r="J60">
        <v>173</v>
      </c>
      <c r="K60">
        <v>128</v>
      </c>
      <c r="L60">
        <v>148</v>
      </c>
      <c r="M60">
        <v>148</v>
      </c>
      <c r="N60">
        <v>122</v>
      </c>
      <c r="O60">
        <v>122</v>
      </c>
      <c r="P60">
        <v>122</v>
      </c>
      <c r="Q60">
        <v>122</v>
      </c>
      <c r="R60" s="11">
        <v>122</v>
      </c>
      <c r="S60" s="28">
        <v>122</v>
      </c>
      <c r="T60" s="28">
        <v>122</v>
      </c>
      <c r="U60" s="28">
        <v>110</v>
      </c>
      <c r="V60">
        <v>110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t="s">
        <v>64</v>
      </c>
      <c r="AE60">
        <v>4</v>
      </c>
      <c r="AF60">
        <v>110</v>
      </c>
    </row>
    <row r="61" spans="1:32" ht="16" x14ac:dyDescent="0.2">
      <c r="A61" s="3" t="s">
        <v>65</v>
      </c>
      <c r="B61" s="4">
        <v>415</v>
      </c>
      <c r="C61">
        <v>430</v>
      </c>
      <c r="D61">
        <v>430</v>
      </c>
      <c r="E61">
        <v>455</v>
      </c>
      <c r="F61" s="4">
        <v>401</v>
      </c>
      <c r="G61">
        <v>433</v>
      </c>
      <c r="H61">
        <v>433</v>
      </c>
      <c r="I61">
        <v>533</v>
      </c>
      <c r="J61">
        <v>543</v>
      </c>
      <c r="K61">
        <v>462</v>
      </c>
      <c r="L61">
        <v>462</v>
      </c>
      <c r="M61">
        <v>440</v>
      </c>
      <c r="N61">
        <v>454</v>
      </c>
      <c r="O61">
        <v>459</v>
      </c>
      <c r="P61">
        <v>525</v>
      </c>
      <c r="Q61">
        <v>525</v>
      </c>
      <c r="R61" s="11">
        <v>525</v>
      </c>
      <c r="S61" s="28">
        <v>525</v>
      </c>
      <c r="T61" s="28">
        <v>540</v>
      </c>
      <c r="U61" s="28">
        <v>494</v>
      </c>
      <c r="V61">
        <v>460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t="s">
        <v>65</v>
      </c>
      <c r="AE61">
        <v>8</v>
      </c>
      <c r="AF61">
        <v>460</v>
      </c>
    </row>
    <row r="62" spans="1:32" ht="16" x14ac:dyDescent="0.2">
      <c r="A62" s="2" t="s">
        <v>66</v>
      </c>
      <c r="B62" s="5">
        <v>173</v>
      </c>
      <c r="C62">
        <v>173</v>
      </c>
      <c r="D62">
        <v>173</v>
      </c>
      <c r="E62">
        <v>173</v>
      </c>
      <c r="F62" s="5">
        <v>177</v>
      </c>
      <c r="G62">
        <v>197</v>
      </c>
      <c r="H62">
        <v>136</v>
      </c>
      <c r="I62">
        <v>167</v>
      </c>
      <c r="J62">
        <v>176</v>
      </c>
      <c r="K62">
        <v>164</v>
      </c>
      <c r="L62">
        <v>160</v>
      </c>
      <c r="M62">
        <v>175</v>
      </c>
      <c r="N62">
        <v>177</v>
      </c>
      <c r="O62">
        <v>151</v>
      </c>
      <c r="P62">
        <v>151</v>
      </c>
      <c r="Q62">
        <v>164</v>
      </c>
      <c r="R62" s="11">
        <v>144</v>
      </c>
      <c r="S62" s="28">
        <v>128</v>
      </c>
      <c r="T62" s="28">
        <v>128</v>
      </c>
      <c r="U62" s="28">
        <v>128</v>
      </c>
      <c r="V62">
        <v>128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t="s">
        <v>66</v>
      </c>
      <c r="AE62">
        <v>2</v>
      </c>
      <c r="AF62">
        <v>128</v>
      </c>
    </row>
    <row r="63" spans="1:32" ht="16" x14ac:dyDescent="0.2">
      <c r="A63" s="3" t="s">
        <v>67</v>
      </c>
      <c r="B63" s="4">
        <v>11174</v>
      </c>
      <c r="C63">
        <v>11511</v>
      </c>
      <c r="D63">
        <v>11627</v>
      </c>
      <c r="E63">
        <v>11206</v>
      </c>
      <c r="F63" s="4">
        <v>10771</v>
      </c>
      <c r="G63">
        <v>11127</v>
      </c>
      <c r="H63">
        <v>10929</v>
      </c>
      <c r="I63">
        <v>10932</v>
      </c>
      <c r="J63">
        <v>11127</v>
      </c>
      <c r="K63">
        <v>11011</v>
      </c>
      <c r="L63">
        <v>11390</v>
      </c>
      <c r="M63">
        <v>11952</v>
      </c>
      <c r="N63">
        <v>12187</v>
      </c>
      <c r="O63">
        <v>12774</v>
      </c>
      <c r="P63">
        <v>12933</v>
      </c>
      <c r="Q63">
        <v>13053</v>
      </c>
      <c r="R63" s="11">
        <v>13439</v>
      </c>
      <c r="S63" s="28">
        <v>13623</v>
      </c>
      <c r="T63" s="28">
        <v>13720</v>
      </c>
      <c r="U63" s="28">
        <v>13973</v>
      </c>
      <c r="V63">
        <v>13724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t="s">
        <v>67</v>
      </c>
      <c r="AE63">
        <v>169</v>
      </c>
      <c r="AF63">
        <v>13724</v>
      </c>
    </row>
    <row r="64" spans="1:32" ht="16" x14ac:dyDescent="0.2">
      <c r="A64" s="2" t="s">
        <v>68</v>
      </c>
      <c r="B64" s="5">
        <v>39</v>
      </c>
      <c r="C64">
        <v>39</v>
      </c>
      <c r="D64">
        <v>61</v>
      </c>
      <c r="E64">
        <v>61</v>
      </c>
      <c r="F64" s="5">
        <v>61</v>
      </c>
      <c r="G64">
        <v>39</v>
      </c>
      <c r="H64">
        <v>39</v>
      </c>
      <c r="I64">
        <v>39</v>
      </c>
      <c r="J64">
        <v>54</v>
      </c>
      <c r="K64">
        <v>54</v>
      </c>
      <c r="L64">
        <v>54</v>
      </c>
      <c r="M64">
        <v>54</v>
      </c>
      <c r="N64">
        <v>54</v>
      </c>
      <c r="O64">
        <v>54</v>
      </c>
      <c r="P64">
        <v>41</v>
      </c>
      <c r="Q64">
        <v>41</v>
      </c>
      <c r="R64" s="11">
        <v>41</v>
      </c>
      <c r="S64" s="28">
        <v>41</v>
      </c>
      <c r="T64" s="28">
        <v>41</v>
      </c>
      <c r="U64" s="28">
        <v>41</v>
      </c>
      <c r="V64">
        <v>41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t="s">
        <v>68</v>
      </c>
      <c r="AE64">
        <v>1</v>
      </c>
      <c r="AF64">
        <v>41</v>
      </c>
    </row>
    <row r="65" spans="1:32" ht="16" x14ac:dyDescent="0.2">
      <c r="A65" s="3" t="s">
        <v>69</v>
      </c>
      <c r="B65" s="4">
        <v>21</v>
      </c>
      <c r="C65">
        <v>21</v>
      </c>
      <c r="D65">
        <v>21</v>
      </c>
      <c r="E65">
        <v>21</v>
      </c>
      <c r="F65" s="4">
        <v>21</v>
      </c>
      <c r="G65">
        <v>21</v>
      </c>
      <c r="H65">
        <v>21</v>
      </c>
      <c r="I65">
        <v>21</v>
      </c>
      <c r="J65">
        <v>21</v>
      </c>
      <c r="K65">
        <v>21</v>
      </c>
      <c r="L65">
        <v>21</v>
      </c>
      <c r="M65">
        <v>70</v>
      </c>
      <c r="N65">
        <v>70</v>
      </c>
      <c r="O65">
        <v>70</v>
      </c>
      <c r="P65">
        <v>81</v>
      </c>
      <c r="Q65">
        <v>81</v>
      </c>
      <c r="R65" s="11">
        <v>81</v>
      </c>
      <c r="S65" s="28">
        <v>80</v>
      </c>
      <c r="T65" s="28">
        <v>80</v>
      </c>
      <c r="U65" s="28">
        <v>80</v>
      </c>
      <c r="V65">
        <v>80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t="s">
        <v>69</v>
      </c>
      <c r="AE65">
        <v>2</v>
      </c>
      <c r="AF65">
        <v>80</v>
      </c>
    </row>
    <row r="66" spans="1:32" ht="16" x14ac:dyDescent="0.2">
      <c r="A66" s="2" t="s">
        <v>70</v>
      </c>
      <c r="B66" s="5">
        <v>114</v>
      </c>
      <c r="C66">
        <v>114</v>
      </c>
      <c r="D66">
        <v>114</v>
      </c>
      <c r="E66">
        <v>94</v>
      </c>
      <c r="F66" s="5">
        <v>134</v>
      </c>
      <c r="G66">
        <v>142</v>
      </c>
      <c r="H66">
        <v>94</v>
      </c>
      <c r="I66">
        <v>236</v>
      </c>
      <c r="J66">
        <v>236</v>
      </c>
      <c r="K66">
        <v>236</v>
      </c>
      <c r="L66">
        <v>236</v>
      </c>
      <c r="M66">
        <v>236</v>
      </c>
      <c r="N66">
        <v>218</v>
      </c>
      <c r="O66">
        <v>218</v>
      </c>
      <c r="P66">
        <v>221</v>
      </c>
      <c r="Q66">
        <v>241</v>
      </c>
      <c r="R66" s="11">
        <v>289</v>
      </c>
      <c r="S66" s="28">
        <v>290</v>
      </c>
      <c r="T66" s="28">
        <v>348</v>
      </c>
      <c r="U66" s="28">
        <v>360</v>
      </c>
      <c r="V66">
        <v>330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t="s">
        <v>70</v>
      </c>
      <c r="AE66">
        <v>6</v>
      </c>
      <c r="AF66">
        <v>330</v>
      </c>
    </row>
    <row r="67" spans="1:32" ht="16" x14ac:dyDescent="0.2">
      <c r="A67" s="3" t="s">
        <v>71</v>
      </c>
      <c r="B67" s="4">
        <v>597</v>
      </c>
      <c r="C67">
        <v>485</v>
      </c>
      <c r="D67">
        <v>546</v>
      </c>
      <c r="E67">
        <v>616</v>
      </c>
      <c r="F67" s="4">
        <v>582</v>
      </c>
      <c r="G67">
        <v>717</v>
      </c>
      <c r="H67">
        <v>770</v>
      </c>
      <c r="I67">
        <v>818</v>
      </c>
      <c r="J67">
        <v>915</v>
      </c>
      <c r="K67">
        <v>915</v>
      </c>
      <c r="L67">
        <v>889</v>
      </c>
      <c r="M67">
        <v>917</v>
      </c>
      <c r="N67">
        <v>917</v>
      </c>
      <c r="O67">
        <v>1008</v>
      </c>
      <c r="P67">
        <v>1008</v>
      </c>
      <c r="Q67">
        <v>996</v>
      </c>
      <c r="R67" s="11">
        <v>937</v>
      </c>
      <c r="S67" s="28">
        <v>1078</v>
      </c>
      <c r="T67" s="28">
        <v>1034</v>
      </c>
      <c r="U67" s="28">
        <v>1038</v>
      </c>
      <c r="V67">
        <v>1083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t="s">
        <v>71</v>
      </c>
      <c r="AE67">
        <v>16</v>
      </c>
      <c r="AF67">
        <v>1083</v>
      </c>
    </row>
    <row r="68" spans="1:32" ht="16" x14ac:dyDescent="0.2">
      <c r="A68" s="2" t="s">
        <v>72</v>
      </c>
      <c r="B68" s="5">
        <v>35</v>
      </c>
      <c r="C68">
        <v>35</v>
      </c>
      <c r="D68">
        <v>60</v>
      </c>
      <c r="E68">
        <v>60</v>
      </c>
      <c r="F68" s="5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 s="11">
        <v>20</v>
      </c>
      <c r="S68" s="28">
        <v>20</v>
      </c>
      <c r="T68" s="28">
        <v>20</v>
      </c>
      <c r="U68" s="28">
        <v>20</v>
      </c>
      <c r="V68">
        <v>20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t="s">
        <v>72</v>
      </c>
      <c r="AE68">
        <v>1</v>
      </c>
      <c r="AF68">
        <v>20</v>
      </c>
    </row>
    <row r="69" spans="1:32" ht="16" x14ac:dyDescent="0.2">
      <c r="A69" s="3" t="s">
        <v>73</v>
      </c>
      <c r="B69" s="4">
        <v>20</v>
      </c>
      <c r="C69">
        <v>43</v>
      </c>
      <c r="D69">
        <v>43</v>
      </c>
      <c r="E69">
        <v>43</v>
      </c>
      <c r="F69" s="4">
        <v>20</v>
      </c>
      <c r="G69">
        <v>77</v>
      </c>
      <c r="H69">
        <v>57</v>
      </c>
      <c r="I69">
        <v>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20</v>
      </c>
      <c r="Q69">
        <v>20</v>
      </c>
      <c r="R69" s="11">
        <v>20</v>
      </c>
      <c r="S69" s="28">
        <v>20</v>
      </c>
      <c r="T69" s="28">
        <v>0</v>
      </c>
      <c r="U69" s="28">
        <v>0</v>
      </c>
      <c r="V69">
        <v>0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t="s">
        <v>73</v>
      </c>
      <c r="AE69">
        <v>0</v>
      </c>
      <c r="AF69">
        <v>0</v>
      </c>
    </row>
    <row r="70" spans="1:32" ht="16" x14ac:dyDescent="0.2">
      <c r="A70" s="2" t="s">
        <v>74</v>
      </c>
      <c r="B70" s="5">
        <v>1250</v>
      </c>
      <c r="C70">
        <v>1439</v>
      </c>
      <c r="D70">
        <v>1658</v>
      </c>
      <c r="E70">
        <v>1682</v>
      </c>
      <c r="F70" s="5">
        <v>1616</v>
      </c>
      <c r="G70">
        <v>1832</v>
      </c>
      <c r="H70">
        <v>2094</v>
      </c>
      <c r="I70">
        <v>2105</v>
      </c>
      <c r="J70">
        <v>2164</v>
      </c>
      <c r="K70">
        <v>2328</v>
      </c>
      <c r="L70">
        <v>2509</v>
      </c>
      <c r="M70">
        <v>2539</v>
      </c>
      <c r="N70">
        <v>2564</v>
      </c>
      <c r="O70">
        <v>2718</v>
      </c>
      <c r="P70">
        <v>2801</v>
      </c>
      <c r="Q70">
        <v>2882</v>
      </c>
      <c r="R70" s="11">
        <v>3042</v>
      </c>
      <c r="S70" s="28">
        <v>3097</v>
      </c>
      <c r="T70" s="28">
        <v>3668</v>
      </c>
      <c r="U70" s="28">
        <v>3661</v>
      </c>
      <c r="V70">
        <v>4068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t="s">
        <v>74</v>
      </c>
      <c r="AE70">
        <v>43</v>
      </c>
      <c r="AF70">
        <v>4068</v>
      </c>
    </row>
    <row r="71" spans="1:32" ht="16" x14ac:dyDescent="0.2">
      <c r="A71" s="3" t="s">
        <v>75</v>
      </c>
      <c r="B71" s="4">
        <v>1618</v>
      </c>
      <c r="C71">
        <v>1582</v>
      </c>
      <c r="D71">
        <v>1431</v>
      </c>
      <c r="E71">
        <v>1497</v>
      </c>
      <c r="F71" s="4">
        <v>1338</v>
      </c>
      <c r="G71">
        <v>1413</v>
      </c>
      <c r="H71">
        <v>1408</v>
      </c>
      <c r="I71">
        <v>1546</v>
      </c>
      <c r="J71">
        <v>1539</v>
      </c>
      <c r="K71">
        <v>1550</v>
      </c>
      <c r="L71">
        <v>1657</v>
      </c>
      <c r="M71">
        <v>1478</v>
      </c>
      <c r="N71">
        <v>1544</v>
      </c>
      <c r="O71">
        <v>1447</v>
      </c>
      <c r="P71">
        <v>1371</v>
      </c>
      <c r="Q71">
        <v>1521</v>
      </c>
      <c r="R71" s="11">
        <v>1563</v>
      </c>
      <c r="S71" s="28">
        <v>1638</v>
      </c>
      <c r="T71" s="28">
        <v>1549</v>
      </c>
      <c r="U71" s="28">
        <v>1574</v>
      </c>
      <c r="V71">
        <v>1572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t="s">
        <v>75</v>
      </c>
      <c r="AE71">
        <v>18</v>
      </c>
      <c r="AF71">
        <v>1572</v>
      </c>
    </row>
    <row r="72" spans="1:32" ht="16" x14ac:dyDescent="0.2">
      <c r="A72" s="2" t="s">
        <v>76</v>
      </c>
      <c r="B72" s="5">
        <v>50</v>
      </c>
      <c r="C72">
        <v>48</v>
      </c>
      <c r="D72">
        <v>48</v>
      </c>
      <c r="E72">
        <v>49</v>
      </c>
      <c r="F72" s="5">
        <v>39</v>
      </c>
      <c r="G72">
        <v>20</v>
      </c>
      <c r="H72">
        <v>20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1">
        <v>0</v>
      </c>
      <c r="S72" s="28">
        <v>0</v>
      </c>
      <c r="T72" s="28">
        <v>38</v>
      </c>
      <c r="U72" s="28">
        <v>38</v>
      </c>
      <c r="V72">
        <v>0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t="s">
        <v>76</v>
      </c>
      <c r="AE72">
        <v>0</v>
      </c>
      <c r="AF72">
        <v>0</v>
      </c>
    </row>
    <row r="73" spans="1:32" ht="16" x14ac:dyDescent="0.2">
      <c r="A73" s="3" t="s">
        <v>77</v>
      </c>
      <c r="B73" s="4">
        <v>2539</v>
      </c>
      <c r="C73">
        <v>2643</v>
      </c>
      <c r="D73">
        <v>2451</v>
      </c>
      <c r="E73">
        <v>2482</v>
      </c>
      <c r="F73" s="4">
        <v>2403</v>
      </c>
      <c r="G73">
        <v>2446</v>
      </c>
      <c r="H73">
        <v>2482</v>
      </c>
      <c r="I73">
        <v>2491</v>
      </c>
      <c r="J73">
        <v>2505</v>
      </c>
      <c r="K73">
        <v>2767</v>
      </c>
      <c r="L73">
        <v>2748</v>
      </c>
      <c r="M73">
        <v>2864</v>
      </c>
      <c r="N73">
        <v>2804</v>
      </c>
      <c r="O73">
        <v>2712</v>
      </c>
      <c r="P73">
        <v>2885</v>
      </c>
      <c r="Q73">
        <v>3042</v>
      </c>
      <c r="R73" s="11">
        <v>3168</v>
      </c>
      <c r="S73" s="28">
        <v>3252</v>
      </c>
      <c r="T73" s="28">
        <v>3522</v>
      </c>
      <c r="U73" s="28">
        <v>3649</v>
      </c>
      <c r="V73">
        <v>3483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t="s">
        <v>77</v>
      </c>
      <c r="AE73">
        <v>59</v>
      </c>
      <c r="AF73">
        <v>3483</v>
      </c>
    </row>
    <row r="74" spans="1:32" ht="16" x14ac:dyDescent="0.2">
      <c r="A74" s="2" t="s">
        <v>78</v>
      </c>
      <c r="B74" s="5">
        <v>1540</v>
      </c>
      <c r="C74">
        <v>1681</v>
      </c>
      <c r="D74">
        <v>1754</v>
      </c>
      <c r="E74">
        <v>1749</v>
      </c>
      <c r="F74" s="5">
        <v>1787</v>
      </c>
      <c r="G74">
        <v>1845</v>
      </c>
      <c r="H74">
        <v>2016</v>
      </c>
      <c r="I74">
        <v>2124</v>
      </c>
      <c r="J74">
        <v>2101</v>
      </c>
      <c r="K74">
        <v>2081</v>
      </c>
      <c r="L74">
        <v>2109</v>
      </c>
      <c r="M74">
        <v>2178</v>
      </c>
      <c r="N74">
        <v>2194</v>
      </c>
      <c r="O74">
        <v>2405</v>
      </c>
      <c r="P74">
        <v>2515</v>
      </c>
      <c r="Q74">
        <v>2494</v>
      </c>
      <c r="R74" s="11">
        <v>2693</v>
      </c>
      <c r="S74" s="28">
        <v>2848</v>
      </c>
      <c r="T74" s="28">
        <v>2893</v>
      </c>
      <c r="U74" s="28">
        <v>2686</v>
      </c>
      <c r="V74">
        <v>2764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t="s">
        <v>78</v>
      </c>
      <c r="AE74">
        <v>46</v>
      </c>
      <c r="AF74">
        <v>2764</v>
      </c>
    </row>
    <row r="75" spans="1:32" ht="16" x14ac:dyDescent="0.2">
      <c r="A75" s="3" t="s">
        <v>79</v>
      </c>
      <c r="B75" s="4">
        <v>548</v>
      </c>
      <c r="C75">
        <v>553</v>
      </c>
      <c r="D75">
        <v>573</v>
      </c>
      <c r="E75">
        <v>595</v>
      </c>
      <c r="F75" s="4">
        <v>560</v>
      </c>
      <c r="G75">
        <v>595</v>
      </c>
      <c r="H75">
        <v>625</v>
      </c>
      <c r="I75">
        <v>622</v>
      </c>
      <c r="J75">
        <v>710</v>
      </c>
      <c r="K75">
        <v>710</v>
      </c>
      <c r="L75">
        <v>758</v>
      </c>
      <c r="M75">
        <v>806</v>
      </c>
      <c r="N75">
        <v>814</v>
      </c>
      <c r="O75">
        <v>824</v>
      </c>
      <c r="P75">
        <v>783</v>
      </c>
      <c r="Q75">
        <v>753</v>
      </c>
      <c r="R75" s="11">
        <v>708</v>
      </c>
      <c r="S75" s="28">
        <v>749</v>
      </c>
      <c r="T75" s="28">
        <v>716</v>
      </c>
      <c r="U75" s="28">
        <v>730</v>
      </c>
      <c r="V75">
        <v>766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t="s">
        <v>79</v>
      </c>
      <c r="AE75">
        <v>9</v>
      </c>
      <c r="AF75">
        <v>766</v>
      </c>
    </row>
    <row r="76" spans="1:32" ht="16" x14ac:dyDescent="0.2">
      <c r="A76" s="2" t="s">
        <v>80</v>
      </c>
      <c r="B76" s="5">
        <v>102</v>
      </c>
      <c r="C76">
        <v>102</v>
      </c>
      <c r="D76">
        <v>102</v>
      </c>
      <c r="E76">
        <v>121</v>
      </c>
      <c r="F76" s="5">
        <v>116</v>
      </c>
      <c r="G76">
        <v>116</v>
      </c>
      <c r="H76">
        <v>106</v>
      </c>
      <c r="I76">
        <v>106</v>
      </c>
      <c r="J76">
        <v>126</v>
      </c>
      <c r="K76">
        <v>127</v>
      </c>
      <c r="L76">
        <v>103</v>
      </c>
      <c r="M76">
        <v>103</v>
      </c>
      <c r="N76">
        <v>103</v>
      </c>
      <c r="O76">
        <v>103</v>
      </c>
      <c r="P76">
        <v>103</v>
      </c>
      <c r="Q76">
        <v>103</v>
      </c>
      <c r="R76" s="11">
        <v>113</v>
      </c>
      <c r="S76" s="28">
        <v>113</v>
      </c>
      <c r="T76" s="28">
        <v>102</v>
      </c>
      <c r="U76" s="28">
        <v>102</v>
      </c>
      <c r="V76">
        <v>102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t="s">
        <v>80</v>
      </c>
      <c r="AE76">
        <v>4</v>
      </c>
      <c r="AF76">
        <v>102</v>
      </c>
    </row>
    <row r="77" spans="1:32" ht="16" x14ac:dyDescent="0.2">
      <c r="A77" s="3" t="s">
        <v>81</v>
      </c>
      <c r="B77" s="4">
        <v>127</v>
      </c>
      <c r="C77">
        <v>127</v>
      </c>
      <c r="D77">
        <v>127</v>
      </c>
      <c r="E77">
        <v>127</v>
      </c>
      <c r="F77" s="4">
        <v>127</v>
      </c>
      <c r="G77">
        <v>110</v>
      </c>
      <c r="H77">
        <v>110</v>
      </c>
      <c r="I77">
        <v>110</v>
      </c>
      <c r="J77">
        <v>110</v>
      </c>
      <c r="K77">
        <v>116</v>
      </c>
      <c r="L77">
        <v>116</v>
      </c>
      <c r="M77">
        <v>116</v>
      </c>
      <c r="N77">
        <v>66</v>
      </c>
      <c r="O77">
        <v>66</v>
      </c>
      <c r="P77">
        <v>66</v>
      </c>
      <c r="Q77">
        <v>66</v>
      </c>
      <c r="R77" s="11">
        <v>66</v>
      </c>
      <c r="S77" s="28">
        <v>110</v>
      </c>
      <c r="T77" s="28">
        <v>114</v>
      </c>
      <c r="U77" s="28">
        <v>114</v>
      </c>
      <c r="V77">
        <v>154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t="s">
        <v>81</v>
      </c>
      <c r="AE77">
        <v>2</v>
      </c>
      <c r="AF77">
        <v>154</v>
      </c>
    </row>
    <row r="78" spans="1:32" ht="16" x14ac:dyDescent="0.2">
      <c r="A78" s="2" t="s">
        <v>82</v>
      </c>
      <c r="B78" s="5">
        <v>65</v>
      </c>
      <c r="C78">
        <v>70</v>
      </c>
      <c r="D78">
        <v>50</v>
      </c>
      <c r="E78">
        <v>50</v>
      </c>
      <c r="F78" s="5">
        <v>50</v>
      </c>
      <c r="G78">
        <v>50</v>
      </c>
      <c r="H78">
        <v>50</v>
      </c>
      <c r="I78">
        <v>50</v>
      </c>
      <c r="J78">
        <v>60</v>
      </c>
      <c r="K78">
        <v>60</v>
      </c>
      <c r="L78">
        <v>80</v>
      </c>
      <c r="M78">
        <v>105</v>
      </c>
      <c r="N78">
        <v>132</v>
      </c>
      <c r="O78">
        <v>132</v>
      </c>
      <c r="P78">
        <v>132</v>
      </c>
      <c r="Q78">
        <v>132</v>
      </c>
      <c r="R78" s="11">
        <v>157</v>
      </c>
      <c r="S78" s="28">
        <v>132</v>
      </c>
      <c r="T78" s="28">
        <v>132</v>
      </c>
      <c r="U78" s="28">
        <v>190</v>
      </c>
      <c r="V78">
        <v>152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t="s">
        <v>82</v>
      </c>
      <c r="AE78">
        <v>6</v>
      </c>
      <c r="AF78">
        <v>152</v>
      </c>
    </row>
    <row r="79" spans="1:32" ht="16" x14ac:dyDescent="0.2">
      <c r="A79" s="3" t="s">
        <v>83</v>
      </c>
      <c r="B79" s="4">
        <v>20</v>
      </c>
      <c r="C79">
        <v>20</v>
      </c>
      <c r="D79">
        <v>40</v>
      </c>
      <c r="E79">
        <v>40</v>
      </c>
      <c r="F79" s="4">
        <v>40</v>
      </c>
      <c r="G79">
        <v>40</v>
      </c>
      <c r="H79">
        <v>40</v>
      </c>
      <c r="I79">
        <v>40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1">
        <v>0</v>
      </c>
      <c r="S79" s="28">
        <v>0</v>
      </c>
      <c r="T79" s="28">
        <v>0</v>
      </c>
      <c r="U79" s="28">
        <v>0</v>
      </c>
      <c r="V79">
        <v>0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t="s">
        <v>83</v>
      </c>
      <c r="AE79">
        <v>0</v>
      </c>
      <c r="AF79">
        <v>0</v>
      </c>
    </row>
    <row r="80" spans="1:32" ht="16" x14ac:dyDescent="0.2">
      <c r="A80" s="2" t="s">
        <v>84</v>
      </c>
      <c r="B80" s="5">
        <v>129</v>
      </c>
      <c r="C80">
        <v>226</v>
      </c>
      <c r="D80">
        <v>236</v>
      </c>
      <c r="E80">
        <v>234</v>
      </c>
      <c r="F80" s="5">
        <v>257</v>
      </c>
      <c r="G80">
        <v>245</v>
      </c>
      <c r="H80">
        <v>253</v>
      </c>
      <c r="I80">
        <v>236</v>
      </c>
      <c r="J80">
        <v>259</v>
      </c>
      <c r="K80">
        <v>259</v>
      </c>
      <c r="L80">
        <v>267</v>
      </c>
      <c r="M80">
        <v>231</v>
      </c>
      <c r="N80">
        <v>236</v>
      </c>
      <c r="O80">
        <v>241</v>
      </c>
      <c r="P80">
        <v>269</v>
      </c>
      <c r="Q80">
        <v>269</v>
      </c>
      <c r="R80" s="11">
        <v>175</v>
      </c>
      <c r="S80" s="28">
        <v>267</v>
      </c>
      <c r="T80" s="28">
        <v>256</v>
      </c>
      <c r="U80" s="28">
        <v>228</v>
      </c>
      <c r="V80">
        <v>228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t="s">
        <v>84</v>
      </c>
      <c r="AE80">
        <v>6</v>
      </c>
      <c r="AF80">
        <v>228</v>
      </c>
    </row>
    <row r="81" spans="1:32" ht="16" x14ac:dyDescent="0.2">
      <c r="A81" s="3" t="s">
        <v>85</v>
      </c>
      <c r="B81" s="4">
        <v>131</v>
      </c>
      <c r="C81">
        <v>165</v>
      </c>
      <c r="D81">
        <v>130</v>
      </c>
      <c r="E81">
        <v>114</v>
      </c>
      <c r="F81" s="4">
        <v>84</v>
      </c>
      <c r="G81">
        <v>84</v>
      </c>
      <c r="H81">
        <v>40</v>
      </c>
      <c r="I81">
        <v>40</v>
      </c>
      <c r="J81">
        <v>40</v>
      </c>
      <c r="K81">
        <v>40</v>
      </c>
      <c r="L81">
        <v>40</v>
      </c>
      <c r="M81">
        <v>40</v>
      </c>
      <c r="N81">
        <v>40</v>
      </c>
      <c r="O81">
        <v>40</v>
      </c>
      <c r="P81">
        <v>40</v>
      </c>
      <c r="Q81">
        <v>70</v>
      </c>
      <c r="R81" s="11">
        <v>70</v>
      </c>
      <c r="S81" s="28">
        <v>70</v>
      </c>
      <c r="T81" s="28">
        <v>124</v>
      </c>
      <c r="U81" s="28">
        <v>141</v>
      </c>
      <c r="V81">
        <v>150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t="s">
        <v>85</v>
      </c>
      <c r="AE81">
        <v>3</v>
      </c>
      <c r="AF81">
        <v>150</v>
      </c>
    </row>
    <row r="82" spans="1:32" ht="16" x14ac:dyDescent="0.2">
      <c r="A82" s="2" t="s">
        <v>86</v>
      </c>
      <c r="B82" s="5">
        <v>167</v>
      </c>
      <c r="C82">
        <v>204</v>
      </c>
      <c r="D82">
        <v>216</v>
      </c>
      <c r="E82">
        <v>167</v>
      </c>
      <c r="F82" s="5">
        <v>230</v>
      </c>
      <c r="G82">
        <v>214</v>
      </c>
      <c r="H82">
        <v>254</v>
      </c>
      <c r="I82">
        <v>178</v>
      </c>
      <c r="J82">
        <v>197</v>
      </c>
      <c r="K82">
        <v>269</v>
      </c>
      <c r="L82">
        <v>282</v>
      </c>
      <c r="M82">
        <v>282</v>
      </c>
      <c r="N82">
        <v>297</v>
      </c>
      <c r="O82">
        <v>282</v>
      </c>
      <c r="P82">
        <v>334</v>
      </c>
      <c r="Q82">
        <v>334</v>
      </c>
      <c r="R82" s="11">
        <v>192</v>
      </c>
      <c r="S82" s="28">
        <v>282</v>
      </c>
      <c r="T82" s="28">
        <v>319</v>
      </c>
      <c r="U82" s="28">
        <v>313</v>
      </c>
      <c r="V82">
        <v>315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t="s">
        <v>86</v>
      </c>
      <c r="AE82">
        <v>5</v>
      </c>
      <c r="AF82">
        <v>315</v>
      </c>
    </row>
    <row r="83" spans="1:32" ht="16" x14ac:dyDescent="0.2">
      <c r="A83" s="3" t="s">
        <v>87</v>
      </c>
      <c r="B83" s="4">
        <v>4595</v>
      </c>
      <c r="C83">
        <v>4903</v>
      </c>
      <c r="D83">
        <v>5025</v>
      </c>
      <c r="E83">
        <v>4855</v>
      </c>
      <c r="F83" s="4">
        <v>4748</v>
      </c>
      <c r="G83">
        <v>4946</v>
      </c>
      <c r="H83">
        <v>5086</v>
      </c>
      <c r="I83">
        <v>5439</v>
      </c>
      <c r="J83">
        <v>5513</v>
      </c>
      <c r="K83">
        <v>5395</v>
      </c>
      <c r="L83">
        <v>5302</v>
      </c>
      <c r="M83">
        <v>5360</v>
      </c>
      <c r="N83">
        <v>5467</v>
      </c>
      <c r="O83">
        <v>5609</v>
      </c>
      <c r="P83">
        <v>5755</v>
      </c>
      <c r="Q83">
        <v>5764</v>
      </c>
      <c r="R83" s="11">
        <v>6130</v>
      </c>
      <c r="S83" s="28">
        <v>6705</v>
      </c>
      <c r="T83" s="28">
        <v>6660</v>
      </c>
      <c r="U83" s="28">
        <v>7180</v>
      </c>
      <c r="V83">
        <v>7285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t="s">
        <v>87</v>
      </c>
      <c r="AE83">
        <v>77</v>
      </c>
      <c r="AF83">
        <v>7285</v>
      </c>
    </row>
    <row r="84" spans="1:32" ht="16" x14ac:dyDescent="0.2">
      <c r="A84" s="2" t="s">
        <v>88</v>
      </c>
      <c r="B84" s="5">
        <v>76</v>
      </c>
      <c r="C84">
        <v>118</v>
      </c>
      <c r="D84">
        <v>118</v>
      </c>
      <c r="E84">
        <v>132</v>
      </c>
      <c r="F84" s="5">
        <v>94</v>
      </c>
      <c r="G84">
        <v>94</v>
      </c>
      <c r="H84">
        <v>91</v>
      </c>
      <c r="I84">
        <v>93</v>
      </c>
      <c r="J84">
        <v>93</v>
      </c>
      <c r="K84">
        <v>95</v>
      </c>
      <c r="L84">
        <v>109</v>
      </c>
      <c r="M84">
        <v>161</v>
      </c>
      <c r="N84">
        <v>161</v>
      </c>
      <c r="O84">
        <v>164</v>
      </c>
      <c r="P84">
        <v>164</v>
      </c>
      <c r="Q84">
        <v>169</v>
      </c>
      <c r="R84" s="11">
        <v>169</v>
      </c>
      <c r="S84" s="28">
        <v>155</v>
      </c>
      <c r="T84" s="28">
        <v>149</v>
      </c>
      <c r="U84" s="28">
        <v>153</v>
      </c>
      <c r="V84">
        <v>153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t="s">
        <v>88</v>
      </c>
      <c r="AE84">
        <v>3</v>
      </c>
      <c r="AF84">
        <v>153</v>
      </c>
    </row>
    <row r="85" spans="1:32" ht="16" x14ac:dyDescent="0.2">
      <c r="A85" s="3" t="s">
        <v>89</v>
      </c>
      <c r="B85" s="4">
        <v>52</v>
      </c>
      <c r="C85">
        <v>52</v>
      </c>
      <c r="D85">
        <v>52</v>
      </c>
      <c r="E85">
        <v>52</v>
      </c>
      <c r="F85" s="4">
        <v>54</v>
      </c>
      <c r="G85">
        <v>57</v>
      </c>
      <c r="H85">
        <v>57</v>
      </c>
      <c r="I85">
        <v>57</v>
      </c>
      <c r="J85">
        <v>57</v>
      </c>
      <c r="K85">
        <v>37</v>
      </c>
      <c r="L85">
        <v>37</v>
      </c>
      <c r="M85">
        <v>37</v>
      </c>
      <c r="N85">
        <v>20</v>
      </c>
      <c r="O85">
        <v>0</v>
      </c>
      <c r="P85">
        <v>0</v>
      </c>
      <c r="Q85">
        <v>0</v>
      </c>
      <c r="R85" s="11">
        <v>22</v>
      </c>
      <c r="S85" s="28">
        <v>22</v>
      </c>
      <c r="T85" s="28">
        <v>47</v>
      </c>
      <c r="U85" s="28">
        <v>22</v>
      </c>
      <c r="V85">
        <v>22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t="s">
        <v>89</v>
      </c>
      <c r="AE85">
        <v>1</v>
      </c>
      <c r="AF85">
        <v>22</v>
      </c>
    </row>
    <row r="86" spans="1:32" ht="16" x14ac:dyDescent="0.2">
      <c r="A86" s="2" t="s">
        <v>90</v>
      </c>
      <c r="B86" s="5">
        <v>581</v>
      </c>
      <c r="C86">
        <v>632</v>
      </c>
      <c r="D86">
        <v>730</v>
      </c>
      <c r="E86">
        <v>702</v>
      </c>
      <c r="F86" s="5">
        <v>578</v>
      </c>
      <c r="G86">
        <v>672</v>
      </c>
      <c r="H86">
        <v>620</v>
      </c>
      <c r="I86">
        <v>618</v>
      </c>
      <c r="J86">
        <v>665</v>
      </c>
      <c r="K86">
        <v>665</v>
      </c>
      <c r="L86">
        <v>674</v>
      </c>
      <c r="M86">
        <v>674</v>
      </c>
      <c r="N86">
        <v>674</v>
      </c>
      <c r="O86">
        <v>690</v>
      </c>
      <c r="P86">
        <v>716</v>
      </c>
      <c r="Q86">
        <v>724</v>
      </c>
      <c r="R86" s="11">
        <v>687</v>
      </c>
      <c r="S86" s="28">
        <v>647</v>
      </c>
      <c r="T86" s="28">
        <v>674</v>
      </c>
      <c r="U86" s="28">
        <v>663</v>
      </c>
      <c r="V86">
        <v>834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t="s">
        <v>90</v>
      </c>
      <c r="AE86">
        <v>12</v>
      </c>
      <c r="AF86">
        <v>834</v>
      </c>
    </row>
    <row r="87" spans="1:32" ht="16" x14ac:dyDescent="0.2">
      <c r="A87" s="3" t="s">
        <v>91</v>
      </c>
      <c r="B87" s="4">
        <v>1139</v>
      </c>
      <c r="C87">
        <v>1260</v>
      </c>
      <c r="D87">
        <v>1260</v>
      </c>
      <c r="E87">
        <v>1324</v>
      </c>
      <c r="F87" s="4">
        <v>1357</v>
      </c>
      <c r="G87">
        <v>1446</v>
      </c>
      <c r="H87">
        <v>1487</v>
      </c>
      <c r="I87">
        <v>1659</v>
      </c>
      <c r="J87">
        <v>1749</v>
      </c>
      <c r="K87">
        <v>1702</v>
      </c>
      <c r="L87">
        <v>1693</v>
      </c>
      <c r="M87">
        <v>1770</v>
      </c>
      <c r="N87">
        <v>1809</v>
      </c>
      <c r="O87">
        <v>1879</v>
      </c>
      <c r="P87">
        <v>1775</v>
      </c>
      <c r="Q87">
        <v>1859</v>
      </c>
      <c r="R87" s="11">
        <v>2272</v>
      </c>
      <c r="S87" s="28">
        <v>2289</v>
      </c>
      <c r="T87" s="28">
        <v>2365</v>
      </c>
      <c r="U87" s="28">
        <v>2499</v>
      </c>
      <c r="V87">
        <v>2688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t="s">
        <v>91</v>
      </c>
      <c r="AE87">
        <v>34</v>
      </c>
      <c r="AF87">
        <v>2688</v>
      </c>
    </row>
    <row r="88" spans="1:32" ht="16" x14ac:dyDescent="0.2">
      <c r="A88" s="53" t="s">
        <v>92</v>
      </c>
      <c r="B88" s="53">
        <v>57</v>
      </c>
      <c r="C88">
        <v>57</v>
      </c>
      <c r="D88">
        <v>57</v>
      </c>
      <c r="E88">
        <v>57</v>
      </c>
      <c r="F88" s="53">
        <v>57</v>
      </c>
      <c r="G88">
        <v>57</v>
      </c>
      <c r="H88">
        <v>57</v>
      </c>
      <c r="I88">
        <v>57</v>
      </c>
      <c r="J88">
        <v>57</v>
      </c>
      <c r="K88">
        <v>40</v>
      </c>
      <c r="L88">
        <v>40</v>
      </c>
      <c r="M88">
        <v>40</v>
      </c>
      <c r="N88">
        <v>20</v>
      </c>
      <c r="O88">
        <v>40</v>
      </c>
      <c r="P88">
        <v>40</v>
      </c>
      <c r="Q88">
        <v>40</v>
      </c>
      <c r="R88" s="11">
        <v>40</v>
      </c>
      <c r="S88" s="28">
        <v>40</v>
      </c>
      <c r="T88" s="28">
        <v>174</v>
      </c>
      <c r="U88" s="28">
        <v>116</v>
      </c>
      <c r="V88">
        <v>37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t="s">
        <v>92</v>
      </c>
      <c r="AE88">
        <v>2</v>
      </c>
      <c r="AF88">
        <v>37</v>
      </c>
    </row>
    <row r="91" spans="1:3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6"/>
      <c r="S91" s="1"/>
      <c r="T91" s="1"/>
      <c r="U91" s="1"/>
      <c r="V91" s="1"/>
    </row>
    <row r="92" spans="1:32" x14ac:dyDescent="0.2">
      <c r="A92" t="s">
        <v>80</v>
      </c>
      <c r="B92" s="6">
        <v>36891</v>
      </c>
      <c r="C92" s="1">
        <v>37256</v>
      </c>
      <c r="D92" s="1">
        <v>37621</v>
      </c>
      <c r="E92" s="1">
        <v>37986</v>
      </c>
      <c r="F92" s="6">
        <v>38352</v>
      </c>
      <c r="G92" s="1">
        <v>38717</v>
      </c>
      <c r="H92" s="1">
        <v>39082</v>
      </c>
      <c r="I92" s="1">
        <v>39447</v>
      </c>
      <c r="J92" s="1">
        <v>39813</v>
      </c>
      <c r="K92" s="1">
        <v>40178</v>
      </c>
      <c r="L92" s="1">
        <v>40543</v>
      </c>
      <c r="M92" s="1">
        <v>40908</v>
      </c>
      <c r="N92" s="1">
        <v>41274</v>
      </c>
      <c r="O92" s="1">
        <v>41639</v>
      </c>
      <c r="P92" s="1">
        <v>42004</v>
      </c>
      <c r="Q92" s="1">
        <v>42369</v>
      </c>
      <c r="R92" s="1">
        <v>42735</v>
      </c>
      <c r="S92" s="1">
        <v>43100</v>
      </c>
      <c r="T92" s="1">
        <v>43465</v>
      </c>
      <c r="U92" s="1">
        <v>43830</v>
      </c>
      <c r="V92" s="1">
        <v>44196</v>
      </c>
      <c r="W92" t="s">
        <v>207</v>
      </c>
      <c r="X92" t="s">
        <v>208</v>
      </c>
      <c r="Y92" t="s">
        <v>209</v>
      </c>
      <c r="Z92" t="s">
        <v>210</v>
      </c>
      <c r="AA92" t="s">
        <v>211</v>
      </c>
      <c r="AD92" t="s">
        <v>1</v>
      </c>
      <c r="AE92" t="s">
        <v>337</v>
      </c>
      <c r="AF92" t="s">
        <v>339</v>
      </c>
    </row>
    <row r="93" spans="1:32" ht="16" x14ac:dyDescent="0.2">
      <c r="A93" t="s">
        <v>95</v>
      </c>
      <c r="B93" s="5">
        <v>102</v>
      </c>
      <c r="C93">
        <v>102</v>
      </c>
      <c r="D93">
        <v>102</v>
      </c>
      <c r="E93">
        <v>121</v>
      </c>
      <c r="F93" s="5">
        <v>116</v>
      </c>
      <c r="G93">
        <v>116</v>
      </c>
      <c r="H93">
        <v>106</v>
      </c>
      <c r="I93">
        <v>106</v>
      </c>
      <c r="J93">
        <v>126</v>
      </c>
      <c r="K93">
        <v>127</v>
      </c>
      <c r="L93">
        <v>103</v>
      </c>
      <c r="M93">
        <v>103</v>
      </c>
      <c r="N93">
        <v>103</v>
      </c>
      <c r="O93">
        <v>103</v>
      </c>
      <c r="P93">
        <v>103</v>
      </c>
      <c r="Q93">
        <v>103</v>
      </c>
      <c r="R93" s="11">
        <v>113</v>
      </c>
      <c r="S93" s="28">
        <v>113</v>
      </c>
      <c r="T93" s="28">
        <v>102</v>
      </c>
      <c r="U93" s="28">
        <v>102</v>
      </c>
      <c r="V93">
        <v>102</v>
      </c>
      <c r="W93" t="s">
        <v>313</v>
      </c>
      <c r="X93" t="s">
        <v>228</v>
      </c>
      <c r="Y93" t="s">
        <v>229</v>
      </c>
      <c r="Z93" t="s">
        <v>225</v>
      </c>
      <c r="AA93" t="s">
        <v>226</v>
      </c>
      <c r="AD93" t="s">
        <v>80</v>
      </c>
      <c r="AE93">
        <v>4</v>
      </c>
      <c r="AF93">
        <v>102</v>
      </c>
    </row>
    <row r="94" spans="1:32" ht="16" x14ac:dyDescent="0.2">
      <c r="A94" s="3" t="s">
        <v>206</v>
      </c>
      <c r="B94" s="4">
        <v>454</v>
      </c>
      <c r="C94">
        <v>466</v>
      </c>
      <c r="D94">
        <v>480</v>
      </c>
      <c r="E94">
        <v>448</v>
      </c>
      <c r="F94" s="4">
        <v>418</v>
      </c>
      <c r="G94">
        <v>364</v>
      </c>
      <c r="H94">
        <v>381</v>
      </c>
      <c r="I94">
        <v>401</v>
      </c>
      <c r="J94">
        <v>381</v>
      </c>
      <c r="K94">
        <v>458</v>
      </c>
      <c r="L94">
        <v>432</v>
      </c>
      <c r="M94">
        <v>470</v>
      </c>
      <c r="N94">
        <v>448</v>
      </c>
      <c r="O94">
        <v>396</v>
      </c>
      <c r="P94">
        <v>402</v>
      </c>
      <c r="Q94">
        <v>310</v>
      </c>
      <c r="R94" s="11">
        <v>348</v>
      </c>
      <c r="S94" s="28">
        <v>332</v>
      </c>
      <c r="T94" s="28">
        <v>334</v>
      </c>
      <c r="U94" s="28">
        <v>276</v>
      </c>
      <c r="V94">
        <v>212</v>
      </c>
      <c r="W94" t="s">
        <v>313</v>
      </c>
      <c r="X94" t="s">
        <v>228</v>
      </c>
      <c r="Y94" t="s">
        <v>229</v>
      </c>
      <c r="Z94" t="s">
        <v>225</v>
      </c>
      <c r="AA94" t="s">
        <v>226</v>
      </c>
      <c r="AE94" s="43">
        <f t="shared" ref="AE94" si="0">(V94-U94)/U94</f>
        <v>-0.2318840579710145</v>
      </c>
    </row>
    <row r="96" spans="1:32" x14ac:dyDescent="0.2">
      <c r="A96" t="s">
        <v>80</v>
      </c>
      <c r="B96" s="6">
        <v>36891</v>
      </c>
      <c r="C96" s="1">
        <v>37256</v>
      </c>
      <c r="D96" s="1">
        <v>37621</v>
      </c>
      <c r="E96" s="1">
        <v>37986</v>
      </c>
      <c r="F96" s="6">
        <v>38352</v>
      </c>
      <c r="G96" s="1">
        <v>38717</v>
      </c>
      <c r="H96" s="1">
        <v>39082</v>
      </c>
      <c r="I96" s="1">
        <v>39447</v>
      </c>
      <c r="J96" s="1">
        <v>39813</v>
      </c>
      <c r="K96" s="1">
        <v>40178</v>
      </c>
      <c r="L96" s="1">
        <v>40543</v>
      </c>
      <c r="M96" s="1">
        <v>40908</v>
      </c>
      <c r="N96" s="1">
        <v>41274</v>
      </c>
      <c r="O96" s="1">
        <v>41639</v>
      </c>
      <c r="P96" s="1">
        <v>42004</v>
      </c>
      <c r="Q96" s="1">
        <v>42369</v>
      </c>
      <c r="R96" s="1">
        <v>42735</v>
      </c>
      <c r="S96" s="1">
        <v>43100</v>
      </c>
      <c r="T96" s="1">
        <v>43465</v>
      </c>
      <c r="U96" s="1">
        <v>43830</v>
      </c>
      <c r="V96" s="1">
        <v>44196</v>
      </c>
      <c r="W96" t="s">
        <v>207</v>
      </c>
      <c r="X96" t="s">
        <v>208</v>
      </c>
      <c r="Y96" t="s">
        <v>209</v>
      </c>
      <c r="Z96" t="s">
        <v>210</v>
      </c>
      <c r="AA96" t="s">
        <v>211</v>
      </c>
      <c r="AD96" t="s">
        <v>1</v>
      </c>
      <c r="AE96" t="s">
        <v>337</v>
      </c>
      <c r="AF96" t="s">
        <v>339</v>
      </c>
    </row>
    <row r="97" spans="1:32" x14ac:dyDescent="0.2">
      <c r="A97" t="s">
        <v>95</v>
      </c>
      <c r="B97" s="47">
        <f>B93/$B93</f>
        <v>1</v>
      </c>
      <c r="C97" s="47">
        <f>C93/$B93</f>
        <v>1</v>
      </c>
      <c r="D97" s="47">
        <f t="shared" ref="D97:V97" si="1">D93/$B93</f>
        <v>1</v>
      </c>
      <c r="E97" s="47">
        <f t="shared" si="1"/>
        <v>1.1862745098039216</v>
      </c>
      <c r="F97" s="47">
        <f t="shared" si="1"/>
        <v>1.1372549019607843</v>
      </c>
      <c r="G97" s="47">
        <f t="shared" si="1"/>
        <v>1.1372549019607843</v>
      </c>
      <c r="H97" s="47">
        <f t="shared" si="1"/>
        <v>1.0392156862745099</v>
      </c>
      <c r="I97" s="47">
        <f t="shared" si="1"/>
        <v>1.0392156862745099</v>
      </c>
      <c r="J97" s="47">
        <f t="shared" si="1"/>
        <v>1.2352941176470589</v>
      </c>
      <c r="K97" s="47">
        <f t="shared" si="1"/>
        <v>1.2450980392156863</v>
      </c>
      <c r="L97" s="47">
        <f t="shared" si="1"/>
        <v>1.0098039215686274</v>
      </c>
      <c r="M97" s="47">
        <f t="shared" si="1"/>
        <v>1.0098039215686274</v>
      </c>
      <c r="N97" s="47">
        <f t="shared" si="1"/>
        <v>1.0098039215686274</v>
      </c>
      <c r="O97" s="47">
        <f t="shared" si="1"/>
        <v>1.0098039215686274</v>
      </c>
      <c r="P97" s="47">
        <f t="shared" si="1"/>
        <v>1.0098039215686274</v>
      </c>
      <c r="Q97" s="47">
        <f t="shared" si="1"/>
        <v>1.0098039215686274</v>
      </c>
      <c r="R97" s="47">
        <f t="shared" si="1"/>
        <v>1.107843137254902</v>
      </c>
      <c r="S97" s="47">
        <f t="shared" si="1"/>
        <v>1.107843137254902</v>
      </c>
      <c r="T97" s="47">
        <f t="shared" si="1"/>
        <v>1</v>
      </c>
      <c r="U97" s="47">
        <f t="shared" si="1"/>
        <v>1</v>
      </c>
      <c r="V97" s="47">
        <f t="shared" si="1"/>
        <v>1</v>
      </c>
    </row>
    <row r="98" spans="1:32" x14ac:dyDescent="0.2">
      <c r="A98" s="3" t="s">
        <v>206</v>
      </c>
      <c r="B98" s="47">
        <f>B94/$B94</f>
        <v>1</v>
      </c>
      <c r="C98" s="47">
        <f>C94/$B94</f>
        <v>1.026431718061674</v>
      </c>
      <c r="D98" s="47">
        <f t="shared" ref="D98:V98" si="2">D94/$B94</f>
        <v>1.0572687224669604</v>
      </c>
      <c r="E98" s="47">
        <f t="shared" si="2"/>
        <v>0.986784140969163</v>
      </c>
      <c r="F98" s="47">
        <f t="shared" si="2"/>
        <v>0.92070484581497802</v>
      </c>
      <c r="G98" s="47">
        <f t="shared" si="2"/>
        <v>0.80176211453744495</v>
      </c>
      <c r="H98" s="47">
        <f t="shared" si="2"/>
        <v>0.83920704845814975</v>
      </c>
      <c r="I98" s="47">
        <f t="shared" si="2"/>
        <v>0.88325991189427311</v>
      </c>
      <c r="J98" s="47">
        <f t="shared" si="2"/>
        <v>0.83920704845814975</v>
      </c>
      <c r="K98" s="47">
        <f t="shared" si="2"/>
        <v>1.0088105726872247</v>
      </c>
      <c r="L98" s="47">
        <f t="shared" si="2"/>
        <v>0.95154185022026427</v>
      </c>
      <c r="M98" s="47">
        <f t="shared" si="2"/>
        <v>1.0352422907488987</v>
      </c>
      <c r="N98" s="47">
        <f t="shared" si="2"/>
        <v>0.986784140969163</v>
      </c>
      <c r="O98" s="47">
        <f t="shared" si="2"/>
        <v>0.8722466960352423</v>
      </c>
      <c r="P98" s="47">
        <f t="shared" si="2"/>
        <v>0.88546255506607929</v>
      </c>
      <c r="Q98" s="47">
        <f t="shared" si="2"/>
        <v>0.68281938325991187</v>
      </c>
      <c r="R98" s="47">
        <f t="shared" si="2"/>
        <v>0.76651982378854622</v>
      </c>
      <c r="S98" s="47">
        <f t="shared" si="2"/>
        <v>0.7312775330396476</v>
      </c>
      <c r="T98" s="47">
        <f t="shared" si="2"/>
        <v>0.73568281938325997</v>
      </c>
      <c r="U98" s="47">
        <f t="shared" si="2"/>
        <v>0.60792951541850215</v>
      </c>
      <c r="V98" s="47">
        <f t="shared" si="2"/>
        <v>0.46696035242290751</v>
      </c>
    </row>
    <row r="99" spans="1:32" x14ac:dyDescent="0.2">
      <c r="W99">
        <f>212/276</f>
        <v>0.76811594202898548</v>
      </c>
    </row>
    <row r="100" spans="1:32" x14ac:dyDescent="0.2">
      <c r="A100" t="s">
        <v>59</v>
      </c>
      <c r="B100" s="6">
        <v>36891</v>
      </c>
      <c r="C100" s="1">
        <v>37256</v>
      </c>
      <c r="D100" s="1">
        <v>37621</v>
      </c>
      <c r="E100" s="1">
        <v>37986</v>
      </c>
      <c r="F100" s="6">
        <v>38352</v>
      </c>
      <c r="G100" s="1">
        <v>38717</v>
      </c>
      <c r="H100" s="1">
        <v>39082</v>
      </c>
      <c r="I100" s="1">
        <v>39447</v>
      </c>
      <c r="J100" s="1">
        <v>39813</v>
      </c>
      <c r="K100" s="1">
        <v>40178</v>
      </c>
      <c r="L100" s="1">
        <v>40543</v>
      </c>
      <c r="M100" s="1">
        <v>40908</v>
      </c>
      <c r="N100" s="1">
        <v>41274</v>
      </c>
      <c r="O100" s="1">
        <v>41639</v>
      </c>
      <c r="P100" s="1">
        <v>42004</v>
      </c>
      <c r="Q100" s="1">
        <v>42369</v>
      </c>
      <c r="R100" s="1">
        <v>42735</v>
      </c>
      <c r="S100" s="1">
        <v>43100</v>
      </c>
      <c r="T100" s="1">
        <v>43465</v>
      </c>
      <c r="U100" s="1">
        <v>43830</v>
      </c>
      <c r="V100" s="1">
        <v>44196</v>
      </c>
      <c r="W100" t="s">
        <v>207</v>
      </c>
      <c r="X100" t="s">
        <v>208</v>
      </c>
      <c r="Y100" t="s">
        <v>209</v>
      </c>
      <c r="Z100" t="s">
        <v>210</v>
      </c>
      <c r="AA100" t="s">
        <v>211</v>
      </c>
      <c r="AD100" t="s">
        <v>1</v>
      </c>
      <c r="AE100" t="s">
        <v>337</v>
      </c>
      <c r="AF100" t="s">
        <v>339</v>
      </c>
    </row>
    <row r="101" spans="1:32" ht="16" x14ac:dyDescent="0.2">
      <c r="A101" t="s">
        <v>95</v>
      </c>
      <c r="B101" s="4">
        <v>105</v>
      </c>
      <c r="C101">
        <v>105</v>
      </c>
      <c r="D101">
        <v>105</v>
      </c>
      <c r="E101">
        <v>83</v>
      </c>
      <c r="F101" s="4">
        <v>110</v>
      </c>
      <c r="G101">
        <v>118</v>
      </c>
      <c r="H101">
        <v>106</v>
      </c>
      <c r="I101">
        <v>106</v>
      </c>
      <c r="J101">
        <v>106</v>
      </c>
      <c r="K101">
        <v>106</v>
      </c>
      <c r="L101">
        <v>69</v>
      </c>
      <c r="M101">
        <v>69</v>
      </c>
      <c r="N101">
        <v>69</v>
      </c>
      <c r="O101">
        <v>69</v>
      </c>
      <c r="P101">
        <v>108</v>
      </c>
      <c r="Q101">
        <v>108</v>
      </c>
      <c r="R101" s="11">
        <v>108</v>
      </c>
      <c r="S101" s="28">
        <v>59</v>
      </c>
      <c r="T101" s="28">
        <v>59</v>
      </c>
      <c r="U101" s="28">
        <v>59</v>
      </c>
      <c r="V101">
        <v>59</v>
      </c>
      <c r="W101" t="s">
        <v>292</v>
      </c>
      <c r="X101" t="s">
        <v>213</v>
      </c>
      <c r="Y101" t="s">
        <v>214</v>
      </c>
      <c r="Z101" t="s">
        <v>273</v>
      </c>
      <c r="AA101" t="s">
        <v>226</v>
      </c>
      <c r="AD101" t="s">
        <v>59</v>
      </c>
      <c r="AE101">
        <v>2</v>
      </c>
      <c r="AF101">
        <v>59</v>
      </c>
    </row>
    <row r="102" spans="1:32" ht="16" x14ac:dyDescent="0.2">
      <c r="A102" s="3" t="s">
        <v>206</v>
      </c>
      <c r="B102" s="5">
        <v>396</v>
      </c>
      <c r="C102">
        <v>436</v>
      </c>
      <c r="D102">
        <v>380</v>
      </c>
      <c r="E102">
        <v>404</v>
      </c>
      <c r="F102" s="5">
        <v>418</v>
      </c>
      <c r="G102">
        <v>400</v>
      </c>
      <c r="H102">
        <v>308</v>
      </c>
      <c r="I102">
        <v>290</v>
      </c>
      <c r="J102">
        <v>254</v>
      </c>
      <c r="K102">
        <v>278</v>
      </c>
      <c r="L102">
        <v>246</v>
      </c>
      <c r="M102">
        <v>236</v>
      </c>
      <c r="N102">
        <v>242</v>
      </c>
      <c r="O102">
        <v>236</v>
      </c>
      <c r="P102">
        <v>204</v>
      </c>
      <c r="Q102">
        <v>180</v>
      </c>
      <c r="R102" s="11">
        <v>176</v>
      </c>
      <c r="S102" s="28">
        <v>200</v>
      </c>
      <c r="T102" s="28">
        <v>176</v>
      </c>
      <c r="U102" s="28">
        <v>188</v>
      </c>
      <c r="V102">
        <v>208</v>
      </c>
      <c r="W102" t="s">
        <v>292</v>
      </c>
      <c r="X102" t="s">
        <v>213</v>
      </c>
      <c r="Y102" t="s">
        <v>214</v>
      </c>
      <c r="Z102" t="s">
        <v>273</v>
      </c>
      <c r="AA102" t="s">
        <v>226</v>
      </c>
      <c r="AE102" s="43">
        <f t="shared" ref="AE102" si="3">(V102-U102)/U102</f>
        <v>0.10638297872340426</v>
      </c>
    </row>
    <row r="104" spans="1:32" x14ac:dyDescent="0.2">
      <c r="A104" t="s">
        <v>59</v>
      </c>
      <c r="B104" s="6">
        <v>36891</v>
      </c>
      <c r="C104" s="1">
        <v>37256</v>
      </c>
      <c r="D104" s="1">
        <v>37621</v>
      </c>
      <c r="E104" s="1">
        <v>37986</v>
      </c>
      <c r="F104" s="6">
        <v>38352</v>
      </c>
      <c r="G104" s="1">
        <v>38717</v>
      </c>
      <c r="H104" s="1">
        <v>39082</v>
      </c>
      <c r="I104" s="1">
        <v>39447</v>
      </c>
      <c r="J104" s="1">
        <v>39813</v>
      </c>
      <c r="K104" s="1">
        <v>40178</v>
      </c>
      <c r="L104" s="1">
        <v>40543</v>
      </c>
      <c r="M104" s="1">
        <v>40908</v>
      </c>
      <c r="N104" s="1">
        <v>41274</v>
      </c>
      <c r="O104" s="1">
        <v>41639</v>
      </c>
      <c r="P104" s="1">
        <v>42004</v>
      </c>
      <c r="Q104" s="1">
        <v>42369</v>
      </c>
      <c r="R104" s="1">
        <v>42735</v>
      </c>
      <c r="S104" s="1">
        <v>43100</v>
      </c>
      <c r="T104" s="1">
        <v>43465</v>
      </c>
      <c r="U104" s="1">
        <v>43830</v>
      </c>
      <c r="V104" s="1">
        <v>44196</v>
      </c>
      <c r="W104" t="s">
        <v>207</v>
      </c>
      <c r="X104" t="s">
        <v>208</v>
      </c>
      <c r="Y104" t="s">
        <v>209</v>
      </c>
      <c r="Z104" t="s">
        <v>210</v>
      </c>
      <c r="AA104" t="s">
        <v>211</v>
      </c>
      <c r="AD104" t="s">
        <v>1</v>
      </c>
      <c r="AE104" t="s">
        <v>337</v>
      </c>
      <c r="AF104" t="s">
        <v>339</v>
      </c>
    </row>
    <row r="105" spans="1:32" x14ac:dyDescent="0.2">
      <c r="A105" t="s">
        <v>95</v>
      </c>
      <c r="B105" s="47">
        <f>B101/$B101</f>
        <v>1</v>
      </c>
      <c r="C105" s="47">
        <f t="shared" ref="C105:V105" si="4">C101/$B101</f>
        <v>1</v>
      </c>
      <c r="D105" s="47">
        <f t="shared" si="4"/>
        <v>1</v>
      </c>
      <c r="E105" s="47">
        <f t="shared" si="4"/>
        <v>0.79047619047619044</v>
      </c>
      <c r="F105" s="47">
        <f t="shared" si="4"/>
        <v>1.0476190476190477</v>
      </c>
      <c r="G105" s="47">
        <f t="shared" si="4"/>
        <v>1.1238095238095238</v>
      </c>
      <c r="H105" s="47">
        <f t="shared" si="4"/>
        <v>1.0095238095238095</v>
      </c>
      <c r="I105" s="47">
        <f t="shared" si="4"/>
        <v>1.0095238095238095</v>
      </c>
      <c r="J105" s="47">
        <f t="shared" si="4"/>
        <v>1.0095238095238095</v>
      </c>
      <c r="K105" s="47">
        <f t="shared" si="4"/>
        <v>1.0095238095238095</v>
      </c>
      <c r="L105" s="47">
        <f t="shared" si="4"/>
        <v>0.65714285714285714</v>
      </c>
      <c r="M105" s="47">
        <f t="shared" si="4"/>
        <v>0.65714285714285714</v>
      </c>
      <c r="N105" s="47">
        <f t="shared" si="4"/>
        <v>0.65714285714285714</v>
      </c>
      <c r="O105" s="47">
        <f t="shared" si="4"/>
        <v>0.65714285714285714</v>
      </c>
      <c r="P105" s="47">
        <f t="shared" si="4"/>
        <v>1.0285714285714285</v>
      </c>
      <c r="Q105" s="47">
        <f t="shared" si="4"/>
        <v>1.0285714285714285</v>
      </c>
      <c r="R105" s="47">
        <f t="shared" si="4"/>
        <v>1.0285714285714285</v>
      </c>
      <c r="S105" s="47">
        <f t="shared" si="4"/>
        <v>0.56190476190476191</v>
      </c>
      <c r="T105" s="47">
        <f t="shared" si="4"/>
        <v>0.56190476190476191</v>
      </c>
      <c r="U105" s="47">
        <f t="shared" si="4"/>
        <v>0.56190476190476191</v>
      </c>
      <c r="V105" s="47">
        <f t="shared" si="4"/>
        <v>0.56190476190476191</v>
      </c>
    </row>
    <row r="106" spans="1:32" x14ac:dyDescent="0.2">
      <c r="A106" s="3" t="s">
        <v>206</v>
      </c>
      <c r="B106" s="47">
        <f>B102/$B102</f>
        <v>1</v>
      </c>
      <c r="C106" s="47">
        <f t="shared" ref="C106:V106" si="5">C102/$B102</f>
        <v>1.101010101010101</v>
      </c>
      <c r="D106" s="47">
        <f t="shared" si="5"/>
        <v>0.95959595959595956</v>
      </c>
      <c r="E106" s="47">
        <f t="shared" si="5"/>
        <v>1.0202020202020201</v>
      </c>
      <c r="F106" s="47">
        <f t="shared" si="5"/>
        <v>1.0555555555555556</v>
      </c>
      <c r="G106" s="47">
        <f t="shared" si="5"/>
        <v>1.0101010101010102</v>
      </c>
      <c r="H106" s="47">
        <f t="shared" si="5"/>
        <v>0.77777777777777779</v>
      </c>
      <c r="I106" s="47">
        <f t="shared" si="5"/>
        <v>0.73232323232323238</v>
      </c>
      <c r="J106" s="47">
        <f t="shared" si="5"/>
        <v>0.64141414141414144</v>
      </c>
      <c r="K106" s="47">
        <f t="shared" si="5"/>
        <v>0.70202020202020199</v>
      </c>
      <c r="L106" s="47">
        <f t="shared" si="5"/>
        <v>0.62121212121212122</v>
      </c>
      <c r="M106" s="47">
        <f t="shared" si="5"/>
        <v>0.59595959595959591</v>
      </c>
      <c r="N106" s="47">
        <f t="shared" si="5"/>
        <v>0.61111111111111116</v>
      </c>
      <c r="O106" s="47">
        <f t="shared" si="5"/>
        <v>0.59595959595959591</v>
      </c>
      <c r="P106" s="47">
        <f t="shared" si="5"/>
        <v>0.51515151515151514</v>
      </c>
      <c r="Q106" s="47">
        <f t="shared" si="5"/>
        <v>0.45454545454545453</v>
      </c>
      <c r="R106" s="47">
        <f t="shared" si="5"/>
        <v>0.44444444444444442</v>
      </c>
      <c r="S106" s="47">
        <f t="shared" si="5"/>
        <v>0.50505050505050508</v>
      </c>
      <c r="T106" s="47">
        <f t="shared" si="5"/>
        <v>0.44444444444444442</v>
      </c>
      <c r="U106" s="47">
        <f t="shared" si="5"/>
        <v>0.47474747474747475</v>
      </c>
      <c r="V106" s="47">
        <f t="shared" si="5"/>
        <v>0.5252525252525253</v>
      </c>
    </row>
  </sheetData>
  <sortState xmlns:xlrd2="http://schemas.microsoft.com/office/spreadsheetml/2017/richdata2" ref="A2:AA88">
    <sortCondition ref="A1:A8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2EC6-A073-2044-A391-0497A8E810B6}">
  <dimension ref="A1:AE92"/>
  <sheetViews>
    <sheetView zoomScaleNormal="150" zoomScaleSheetLayoutView="100" workbookViewId="0">
      <selection activeCell="V92" sqref="V92"/>
    </sheetView>
  </sheetViews>
  <sheetFormatPr baseColWidth="10" defaultColWidth="8.83203125" defaultRowHeight="15" x14ac:dyDescent="0.2"/>
  <cols>
    <col min="2" max="2" width="12.1640625" style="10" bestFit="1" customWidth="1"/>
    <col min="6" max="6" width="8.6640625" style="10"/>
  </cols>
  <sheetData>
    <row r="1" spans="1:31" x14ac:dyDescent="0.2">
      <c r="A1" t="s">
        <v>96</v>
      </c>
      <c r="B1" s="8">
        <v>36891</v>
      </c>
      <c r="C1" s="1">
        <v>37256</v>
      </c>
      <c r="D1" s="1">
        <v>37621</v>
      </c>
      <c r="E1" s="1">
        <v>37986</v>
      </c>
      <c r="F1" s="8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1</v>
      </c>
      <c r="AE1" s="104" t="s">
        <v>525</v>
      </c>
    </row>
    <row r="2" spans="1:31" ht="16" x14ac:dyDescent="0.2">
      <c r="A2" s="3" t="s">
        <v>6</v>
      </c>
      <c r="B2" s="9">
        <v>29</v>
      </c>
      <c r="C2">
        <v>35</v>
      </c>
      <c r="D2">
        <v>34</v>
      </c>
      <c r="E2">
        <v>35</v>
      </c>
      <c r="F2" s="9">
        <v>32</v>
      </c>
      <c r="G2">
        <v>34</v>
      </c>
      <c r="H2">
        <v>33</v>
      </c>
      <c r="I2">
        <v>30</v>
      </c>
      <c r="J2">
        <v>28</v>
      </c>
      <c r="K2">
        <v>27</v>
      </c>
      <c r="L2">
        <v>27</v>
      </c>
      <c r="M2">
        <v>25</v>
      </c>
      <c r="N2">
        <v>27</v>
      </c>
      <c r="O2">
        <v>27</v>
      </c>
      <c r="P2">
        <v>28</v>
      </c>
      <c r="Q2">
        <v>23</v>
      </c>
      <c r="R2" s="11">
        <v>20</v>
      </c>
      <c r="S2" s="28">
        <v>19</v>
      </c>
      <c r="T2" s="28">
        <v>19</v>
      </c>
      <c r="U2" s="28">
        <v>22</v>
      </c>
      <c r="V2">
        <v>20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t="s">
        <v>44</v>
      </c>
      <c r="AE2" s="43">
        <v>0.16666666666666666</v>
      </c>
    </row>
    <row r="3" spans="1:31" ht="16" x14ac:dyDescent="0.2">
      <c r="A3" s="2" t="s">
        <v>7</v>
      </c>
      <c r="B3" s="9">
        <v>929</v>
      </c>
      <c r="C3">
        <v>938</v>
      </c>
      <c r="D3">
        <v>936</v>
      </c>
      <c r="E3">
        <v>901</v>
      </c>
      <c r="F3" s="9">
        <v>825</v>
      </c>
      <c r="G3">
        <v>795</v>
      </c>
      <c r="H3">
        <v>765</v>
      </c>
      <c r="I3">
        <v>749</v>
      </c>
      <c r="J3">
        <v>733</v>
      </c>
      <c r="K3">
        <v>728</v>
      </c>
      <c r="L3">
        <v>717</v>
      </c>
      <c r="M3">
        <v>689</v>
      </c>
      <c r="N3">
        <v>659</v>
      </c>
      <c r="O3">
        <v>624</v>
      </c>
      <c r="P3">
        <v>558</v>
      </c>
      <c r="Q3">
        <v>538</v>
      </c>
      <c r="R3" s="11">
        <v>512</v>
      </c>
      <c r="S3" s="28">
        <v>488</v>
      </c>
      <c r="T3" s="28">
        <v>455</v>
      </c>
      <c r="U3" s="28">
        <v>424</v>
      </c>
      <c r="V3">
        <v>400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t="s">
        <v>59</v>
      </c>
      <c r="AE3" s="43">
        <v>0.13333333333333333</v>
      </c>
    </row>
    <row r="4" spans="1:31" ht="16" x14ac:dyDescent="0.2">
      <c r="A4" s="3" t="s">
        <v>8</v>
      </c>
      <c r="B4" s="9">
        <v>112</v>
      </c>
      <c r="C4">
        <v>107</v>
      </c>
      <c r="D4">
        <v>112</v>
      </c>
      <c r="E4">
        <v>105</v>
      </c>
      <c r="F4" s="9">
        <v>114</v>
      </c>
      <c r="G4">
        <v>119</v>
      </c>
      <c r="H4">
        <v>121</v>
      </c>
      <c r="I4">
        <v>109</v>
      </c>
      <c r="J4">
        <v>112</v>
      </c>
      <c r="K4">
        <v>110</v>
      </c>
      <c r="L4">
        <v>110</v>
      </c>
      <c r="M4">
        <v>101</v>
      </c>
      <c r="N4">
        <v>106</v>
      </c>
      <c r="O4">
        <v>100</v>
      </c>
      <c r="P4">
        <v>89</v>
      </c>
      <c r="Q4">
        <v>85</v>
      </c>
      <c r="R4" s="11">
        <v>79</v>
      </c>
      <c r="S4" s="28">
        <v>76</v>
      </c>
      <c r="T4" s="28">
        <v>70</v>
      </c>
      <c r="U4" s="28">
        <v>68</v>
      </c>
      <c r="V4">
        <v>70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t="s">
        <v>85</v>
      </c>
      <c r="AE4" s="43">
        <v>9.0909090909090912E-2</v>
      </c>
    </row>
    <row r="5" spans="1:31" ht="16" x14ac:dyDescent="0.2">
      <c r="A5" s="2" t="s">
        <v>9</v>
      </c>
      <c r="B5" s="9">
        <v>132</v>
      </c>
      <c r="C5">
        <v>139</v>
      </c>
      <c r="D5">
        <v>137</v>
      </c>
      <c r="E5">
        <v>144</v>
      </c>
      <c r="F5" s="9">
        <v>133</v>
      </c>
      <c r="G5">
        <v>132</v>
      </c>
      <c r="H5">
        <v>127</v>
      </c>
      <c r="I5">
        <v>121</v>
      </c>
      <c r="J5">
        <v>116</v>
      </c>
      <c r="K5">
        <v>120</v>
      </c>
      <c r="L5">
        <v>128</v>
      </c>
      <c r="M5">
        <v>121</v>
      </c>
      <c r="N5">
        <v>115</v>
      </c>
      <c r="O5">
        <v>118</v>
      </c>
      <c r="P5">
        <v>109</v>
      </c>
      <c r="Q5">
        <v>106</v>
      </c>
      <c r="R5" s="11">
        <v>106</v>
      </c>
      <c r="S5" s="28">
        <v>103</v>
      </c>
      <c r="T5" s="28">
        <v>94</v>
      </c>
      <c r="U5" s="28">
        <v>93</v>
      </c>
      <c r="V5">
        <v>84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t="s">
        <v>40</v>
      </c>
      <c r="AE5" s="43">
        <v>7.1428571428571425E-2</v>
      </c>
    </row>
    <row r="6" spans="1:31" ht="16" x14ac:dyDescent="0.2">
      <c r="A6" s="3" t="s">
        <v>10</v>
      </c>
      <c r="B6" s="9">
        <v>149</v>
      </c>
      <c r="C6">
        <v>160</v>
      </c>
      <c r="D6">
        <v>159</v>
      </c>
      <c r="E6">
        <v>162</v>
      </c>
      <c r="F6" s="9">
        <v>167</v>
      </c>
      <c r="G6">
        <v>157</v>
      </c>
      <c r="H6">
        <v>161</v>
      </c>
      <c r="I6">
        <v>158</v>
      </c>
      <c r="J6">
        <v>158</v>
      </c>
      <c r="K6">
        <v>158</v>
      </c>
      <c r="L6">
        <v>153</v>
      </c>
      <c r="M6">
        <v>156</v>
      </c>
      <c r="N6">
        <v>150</v>
      </c>
      <c r="O6">
        <v>148</v>
      </c>
      <c r="P6">
        <v>150</v>
      </c>
      <c r="Q6">
        <v>137</v>
      </c>
      <c r="R6" s="11">
        <v>136</v>
      </c>
      <c r="S6" s="28">
        <v>135</v>
      </c>
      <c r="T6" s="28">
        <v>130</v>
      </c>
      <c r="U6" s="28">
        <v>129</v>
      </c>
      <c r="V6">
        <v>120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t="s">
        <v>31</v>
      </c>
      <c r="AE6" s="43">
        <v>6.25E-2</v>
      </c>
    </row>
    <row r="7" spans="1:31" ht="16" x14ac:dyDescent="0.2">
      <c r="A7" s="2" t="s">
        <v>11</v>
      </c>
      <c r="B7" s="9">
        <v>34</v>
      </c>
      <c r="C7">
        <v>29</v>
      </c>
      <c r="D7">
        <v>23</v>
      </c>
      <c r="E7">
        <v>16</v>
      </c>
      <c r="F7" s="9">
        <v>17</v>
      </c>
      <c r="G7">
        <v>16</v>
      </c>
      <c r="H7">
        <v>17</v>
      </c>
      <c r="I7">
        <v>16</v>
      </c>
      <c r="J7">
        <v>14</v>
      </c>
      <c r="K7">
        <v>15</v>
      </c>
      <c r="L7">
        <v>15</v>
      </c>
      <c r="M7">
        <v>15</v>
      </c>
      <c r="N7">
        <v>16</v>
      </c>
      <c r="O7">
        <v>15</v>
      </c>
      <c r="P7">
        <v>15</v>
      </c>
      <c r="Q7">
        <v>15</v>
      </c>
      <c r="R7" s="11">
        <v>17</v>
      </c>
      <c r="S7" s="28">
        <v>19</v>
      </c>
      <c r="T7" s="28">
        <v>18</v>
      </c>
      <c r="U7" s="28">
        <v>19</v>
      </c>
      <c r="V7">
        <v>19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t="s">
        <v>41</v>
      </c>
      <c r="AE7" s="43">
        <v>6.25E-2</v>
      </c>
    </row>
    <row r="8" spans="1:31" ht="16" x14ac:dyDescent="0.2">
      <c r="A8" s="3" t="s">
        <v>12</v>
      </c>
      <c r="B8" s="9">
        <v>173</v>
      </c>
      <c r="C8">
        <v>171</v>
      </c>
      <c r="D8">
        <v>173</v>
      </c>
      <c r="E8">
        <v>174</v>
      </c>
      <c r="F8" s="9">
        <v>186</v>
      </c>
      <c r="G8">
        <v>182</v>
      </c>
      <c r="H8">
        <v>184</v>
      </c>
      <c r="I8">
        <v>173</v>
      </c>
      <c r="J8">
        <v>183</v>
      </c>
      <c r="K8">
        <v>181</v>
      </c>
      <c r="L8">
        <v>180</v>
      </c>
      <c r="M8">
        <v>173</v>
      </c>
      <c r="N8">
        <v>171</v>
      </c>
      <c r="O8">
        <v>164</v>
      </c>
      <c r="P8">
        <v>155</v>
      </c>
      <c r="Q8">
        <v>132</v>
      </c>
      <c r="R8" s="11">
        <v>124</v>
      </c>
      <c r="S8" s="28">
        <v>116</v>
      </c>
      <c r="T8" s="28">
        <v>101</v>
      </c>
      <c r="U8" s="28">
        <v>89</v>
      </c>
      <c r="V8">
        <v>91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t="s">
        <v>89</v>
      </c>
      <c r="AE8" s="43">
        <v>5.8823529411764705E-2</v>
      </c>
    </row>
    <row r="9" spans="1:31" ht="16" x14ac:dyDescent="0.2">
      <c r="A9" s="2" t="s">
        <v>13</v>
      </c>
      <c r="B9" s="9">
        <v>128</v>
      </c>
      <c r="C9">
        <v>130</v>
      </c>
      <c r="D9">
        <v>125</v>
      </c>
      <c r="E9">
        <v>128</v>
      </c>
      <c r="F9" s="9">
        <v>125</v>
      </c>
      <c r="G9">
        <v>117</v>
      </c>
      <c r="H9">
        <v>111</v>
      </c>
      <c r="I9">
        <v>111</v>
      </c>
      <c r="J9">
        <v>117</v>
      </c>
      <c r="K9">
        <v>115</v>
      </c>
      <c r="L9">
        <v>108</v>
      </c>
      <c r="M9">
        <v>102</v>
      </c>
      <c r="N9">
        <v>106</v>
      </c>
      <c r="O9">
        <v>98</v>
      </c>
      <c r="P9">
        <v>88</v>
      </c>
      <c r="Q9">
        <v>86</v>
      </c>
      <c r="R9" s="11">
        <v>88</v>
      </c>
      <c r="S9" s="28">
        <v>87</v>
      </c>
      <c r="T9" s="28">
        <v>83</v>
      </c>
      <c r="U9" s="28">
        <v>82</v>
      </c>
      <c r="V9">
        <v>74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t="s">
        <v>53</v>
      </c>
      <c r="AE9" s="43">
        <v>5.7142857142857141E-2</v>
      </c>
    </row>
    <row r="10" spans="1:31" ht="16" x14ac:dyDescent="0.2">
      <c r="A10" s="3" t="s">
        <v>14</v>
      </c>
      <c r="B10" s="9">
        <v>76</v>
      </c>
      <c r="C10">
        <v>83</v>
      </c>
      <c r="D10">
        <v>84</v>
      </c>
      <c r="E10">
        <v>82</v>
      </c>
      <c r="F10" s="9">
        <v>82</v>
      </c>
      <c r="G10">
        <v>75</v>
      </c>
      <c r="H10">
        <v>72</v>
      </c>
      <c r="I10">
        <v>74</v>
      </c>
      <c r="J10">
        <v>65</v>
      </c>
      <c r="K10">
        <v>69</v>
      </c>
      <c r="L10">
        <v>68</v>
      </c>
      <c r="M10">
        <v>67</v>
      </c>
      <c r="N10">
        <v>62</v>
      </c>
      <c r="O10">
        <v>61</v>
      </c>
      <c r="P10">
        <v>50</v>
      </c>
      <c r="Q10">
        <v>53</v>
      </c>
      <c r="R10" s="11">
        <v>51</v>
      </c>
      <c r="S10" s="28">
        <v>49</v>
      </c>
      <c r="T10" s="28">
        <v>45</v>
      </c>
      <c r="U10" s="28">
        <v>45</v>
      </c>
      <c r="V10">
        <v>41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t="s">
        <v>61</v>
      </c>
      <c r="AE10" s="43">
        <v>4.7244094488188976E-2</v>
      </c>
    </row>
    <row r="11" spans="1:31" ht="16" x14ac:dyDescent="0.2">
      <c r="A11" s="2" t="s">
        <v>15</v>
      </c>
      <c r="B11" s="9">
        <v>199</v>
      </c>
      <c r="C11">
        <v>211</v>
      </c>
      <c r="D11">
        <v>212</v>
      </c>
      <c r="E11">
        <v>207</v>
      </c>
      <c r="F11" s="9">
        <v>198</v>
      </c>
      <c r="G11">
        <v>207</v>
      </c>
      <c r="H11">
        <v>214</v>
      </c>
      <c r="I11">
        <v>202</v>
      </c>
      <c r="J11">
        <v>200</v>
      </c>
      <c r="K11">
        <v>197</v>
      </c>
      <c r="L11">
        <v>194</v>
      </c>
      <c r="M11">
        <v>186</v>
      </c>
      <c r="N11">
        <v>182</v>
      </c>
      <c r="O11">
        <v>168</v>
      </c>
      <c r="P11">
        <v>161</v>
      </c>
      <c r="Q11">
        <v>144</v>
      </c>
      <c r="R11" s="11">
        <v>140</v>
      </c>
      <c r="S11" s="28">
        <v>127</v>
      </c>
      <c r="T11" s="28">
        <v>121</v>
      </c>
      <c r="U11" s="28">
        <v>114</v>
      </c>
      <c r="V11">
        <v>105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t="s">
        <v>84</v>
      </c>
      <c r="AE11" s="43">
        <v>4.6875E-2</v>
      </c>
    </row>
    <row r="12" spans="1:31" ht="16" x14ac:dyDescent="0.2">
      <c r="A12" s="3" t="s">
        <v>16</v>
      </c>
      <c r="B12" s="9">
        <v>56</v>
      </c>
      <c r="C12">
        <v>62</v>
      </c>
      <c r="D12">
        <v>68</v>
      </c>
      <c r="E12">
        <v>59</v>
      </c>
      <c r="F12" s="9">
        <v>55</v>
      </c>
      <c r="G12">
        <v>55</v>
      </c>
      <c r="H12">
        <v>48</v>
      </c>
      <c r="I12">
        <v>53</v>
      </c>
      <c r="J12">
        <v>58</v>
      </c>
      <c r="K12">
        <v>53</v>
      </c>
      <c r="L12">
        <v>56</v>
      </c>
      <c r="M12">
        <v>50</v>
      </c>
      <c r="N12">
        <v>47</v>
      </c>
      <c r="O12">
        <v>45</v>
      </c>
      <c r="P12">
        <v>51</v>
      </c>
      <c r="Q12">
        <v>49</v>
      </c>
      <c r="R12" s="11">
        <v>44</v>
      </c>
      <c r="S12" s="28">
        <v>41</v>
      </c>
      <c r="T12" s="28">
        <v>32</v>
      </c>
      <c r="U12" s="28">
        <v>32</v>
      </c>
      <c r="V12">
        <v>32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t="s">
        <v>27</v>
      </c>
      <c r="AE12" s="43">
        <v>3.7037037037037035E-2</v>
      </c>
    </row>
    <row r="13" spans="1:31" ht="16" x14ac:dyDescent="0.2">
      <c r="A13" s="2" t="s">
        <v>17</v>
      </c>
      <c r="B13" s="9">
        <v>50</v>
      </c>
      <c r="C13">
        <v>46</v>
      </c>
      <c r="D13">
        <v>44</v>
      </c>
      <c r="E13">
        <v>42</v>
      </c>
      <c r="F13" s="9">
        <v>45</v>
      </c>
      <c r="G13">
        <v>48</v>
      </c>
      <c r="H13">
        <v>45</v>
      </c>
      <c r="I13">
        <v>43</v>
      </c>
      <c r="J13">
        <v>43</v>
      </c>
      <c r="K13">
        <v>39</v>
      </c>
      <c r="L13">
        <v>35</v>
      </c>
      <c r="M13">
        <v>30</v>
      </c>
      <c r="N13">
        <v>33</v>
      </c>
      <c r="O13">
        <v>34</v>
      </c>
      <c r="P13">
        <v>37</v>
      </c>
      <c r="Q13">
        <v>35</v>
      </c>
      <c r="R13" s="11">
        <v>32</v>
      </c>
      <c r="S13" s="28">
        <v>29</v>
      </c>
      <c r="T13" s="28">
        <v>26</v>
      </c>
      <c r="U13" s="28">
        <v>24</v>
      </c>
      <c r="V13">
        <v>24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t="s">
        <v>22</v>
      </c>
      <c r="AE13" s="43">
        <v>3.3333333333333333E-2</v>
      </c>
    </row>
    <row r="14" spans="1:31" ht="16" x14ac:dyDescent="0.2">
      <c r="A14" s="3" t="s">
        <v>18</v>
      </c>
      <c r="B14" s="9">
        <v>132</v>
      </c>
      <c r="C14">
        <v>133</v>
      </c>
      <c r="D14">
        <v>123</v>
      </c>
      <c r="E14">
        <v>136</v>
      </c>
      <c r="F14" s="9">
        <v>144</v>
      </c>
      <c r="G14">
        <v>137</v>
      </c>
      <c r="H14">
        <v>130</v>
      </c>
      <c r="I14">
        <v>133</v>
      </c>
      <c r="J14">
        <v>140</v>
      </c>
      <c r="K14">
        <v>129</v>
      </c>
      <c r="L14">
        <v>119</v>
      </c>
      <c r="M14">
        <v>116</v>
      </c>
      <c r="N14">
        <v>100</v>
      </c>
      <c r="O14">
        <v>103</v>
      </c>
      <c r="P14">
        <v>96</v>
      </c>
      <c r="Q14">
        <v>86</v>
      </c>
      <c r="R14" s="11">
        <v>82</v>
      </c>
      <c r="S14" s="28">
        <v>82</v>
      </c>
      <c r="T14" s="28">
        <v>69</v>
      </c>
      <c r="U14" s="28">
        <v>68</v>
      </c>
      <c r="V14">
        <v>65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t="s">
        <v>8</v>
      </c>
      <c r="AE14" s="43">
        <v>2.9411764705882353E-2</v>
      </c>
    </row>
    <row r="15" spans="1:31" ht="16" x14ac:dyDescent="0.2">
      <c r="A15" s="2" t="s">
        <v>19</v>
      </c>
      <c r="B15" s="9">
        <v>219</v>
      </c>
      <c r="C15">
        <v>206</v>
      </c>
      <c r="D15">
        <v>195</v>
      </c>
      <c r="E15">
        <v>198</v>
      </c>
      <c r="F15" s="9">
        <v>194</v>
      </c>
      <c r="G15">
        <v>202</v>
      </c>
      <c r="H15">
        <v>194</v>
      </c>
      <c r="I15">
        <v>192</v>
      </c>
      <c r="J15">
        <v>195</v>
      </c>
      <c r="K15">
        <v>197</v>
      </c>
      <c r="L15">
        <v>201</v>
      </c>
      <c r="M15">
        <v>201</v>
      </c>
      <c r="N15">
        <v>189</v>
      </c>
      <c r="O15">
        <v>175</v>
      </c>
      <c r="P15">
        <v>165</v>
      </c>
      <c r="Q15">
        <v>156</v>
      </c>
      <c r="R15" s="11">
        <v>163</v>
      </c>
      <c r="S15" s="28">
        <v>154</v>
      </c>
      <c r="T15" s="28">
        <v>148</v>
      </c>
      <c r="U15" s="28">
        <v>133</v>
      </c>
      <c r="V15">
        <v>131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t="s">
        <v>33</v>
      </c>
      <c r="AE15" s="43">
        <v>2.7027027027027029E-2</v>
      </c>
    </row>
    <row r="16" spans="1:31" ht="16" x14ac:dyDescent="0.2">
      <c r="A16" s="3" t="s">
        <v>20</v>
      </c>
      <c r="B16" s="9">
        <v>14</v>
      </c>
      <c r="C16">
        <v>14</v>
      </c>
      <c r="D16">
        <v>21</v>
      </c>
      <c r="E16">
        <v>24</v>
      </c>
      <c r="F16" s="9">
        <v>24</v>
      </c>
      <c r="G16">
        <v>21</v>
      </c>
      <c r="H16">
        <v>21</v>
      </c>
      <c r="I16">
        <v>17</v>
      </c>
      <c r="J16">
        <v>15</v>
      </c>
      <c r="K16">
        <v>16</v>
      </c>
      <c r="L16">
        <v>16</v>
      </c>
      <c r="M16">
        <v>17</v>
      </c>
      <c r="N16">
        <v>17</v>
      </c>
      <c r="O16">
        <v>18</v>
      </c>
      <c r="P16">
        <v>17</v>
      </c>
      <c r="Q16">
        <v>17</v>
      </c>
      <c r="R16" s="11">
        <v>19</v>
      </c>
      <c r="S16" s="28">
        <v>21</v>
      </c>
      <c r="T16" s="28">
        <v>21</v>
      </c>
      <c r="U16" s="28">
        <v>22</v>
      </c>
      <c r="V16">
        <v>19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t="s">
        <v>54</v>
      </c>
      <c r="AE16" s="43">
        <v>2.4390243902439025E-2</v>
      </c>
    </row>
    <row r="17" spans="1:31" ht="16" x14ac:dyDescent="0.2">
      <c r="A17" s="2" t="s">
        <v>21</v>
      </c>
      <c r="B17" s="9">
        <v>12</v>
      </c>
      <c r="C17">
        <v>11</v>
      </c>
      <c r="D17">
        <v>11</v>
      </c>
      <c r="E17">
        <v>9</v>
      </c>
      <c r="F17" s="9">
        <v>9</v>
      </c>
      <c r="G17">
        <v>9</v>
      </c>
      <c r="H17">
        <v>7</v>
      </c>
      <c r="I17">
        <v>7</v>
      </c>
      <c r="J17">
        <v>7</v>
      </c>
      <c r="K17">
        <v>10</v>
      </c>
      <c r="L17">
        <v>9</v>
      </c>
      <c r="M17">
        <v>8</v>
      </c>
      <c r="N17">
        <v>8</v>
      </c>
      <c r="O17">
        <v>10</v>
      </c>
      <c r="P17">
        <v>12</v>
      </c>
      <c r="Q17">
        <v>9</v>
      </c>
      <c r="R17" s="11">
        <v>10</v>
      </c>
      <c r="S17" s="28">
        <v>8</v>
      </c>
      <c r="T17" s="28">
        <v>6</v>
      </c>
      <c r="U17" s="28">
        <v>5</v>
      </c>
      <c r="V17">
        <v>5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t="s">
        <v>12</v>
      </c>
      <c r="AE17" s="43">
        <v>2.247191011235955E-2</v>
      </c>
    </row>
    <row r="18" spans="1:31" ht="16" x14ac:dyDescent="0.2">
      <c r="A18" s="3" t="s">
        <v>22</v>
      </c>
      <c r="B18" s="9">
        <v>38</v>
      </c>
      <c r="C18">
        <v>34</v>
      </c>
      <c r="D18">
        <v>34</v>
      </c>
      <c r="E18">
        <v>37</v>
      </c>
      <c r="F18" s="9">
        <v>37</v>
      </c>
      <c r="G18">
        <v>35</v>
      </c>
      <c r="H18">
        <v>34</v>
      </c>
      <c r="I18">
        <v>34</v>
      </c>
      <c r="J18">
        <v>34</v>
      </c>
      <c r="K18">
        <v>35</v>
      </c>
      <c r="L18">
        <v>35</v>
      </c>
      <c r="M18">
        <v>35</v>
      </c>
      <c r="N18">
        <v>34</v>
      </c>
      <c r="O18">
        <v>31</v>
      </c>
      <c r="P18">
        <v>33</v>
      </c>
      <c r="Q18">
        <v>36</v>
      </c>
      <c r="R18" s="11">
        <v>36</v>
      </c>
      <c r="S18" s="28">
        <v>35</v>
      </c>
      <c r="T18" s="28">
        <v>32</v>
      </c>
      <c r="U18" s="28">
        <v>30</v>
      </c>
      <c r="V18">
        <v>31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t="s">
        <v>45</v>
      </c>
      <c r="AE18" s="43">
        <v>1.4925373134328358E-2</v>
      </c>
    </row>
    <row r="19" spans="1:31" ht="16" x14ac:dyDescent="0.2">
      <c r="A19" s="2" t="s">
        <v>23</v>
      </c>
      <c r="B19" s="9">
        <v>187</v>
      </c>
      <c r="C19">
        <v>195</v>
      </c>
      <c r="D19">
        <v>196</v>
      </c>
      <c r="E19">
        <v>188</v>
      </c>
      <c r="F19" s="9">
        <v>188</v>
      </c>
      <c r="G19">
        <v>188</v>
      </c>
      <c r="H19">
        <v>189</v>
      </c>
      <c r="I19">
        <v>183</v>
      </c>
      <c r="J19">
        <v>173</v>
      </c>
      <c r="K19">
        <v>166</v>
      </c>
      <c r="L19">
        <v>151</v>
      </c>
      <c r="M19">
        <v>144</v>
      </c>
      <c r="N19">
        <v>144</v>
      </c>
      <c r="O19">
        <v>139</v>
      </c>
      <c r="P19">
        <v>122</v>
      </c>
      <c r="Q19">
        <v>107</v>
      </c>
      <c r="R19" s="11">
        <v>91</v>
      </c>
      <c r="S19" s="28">
        <v>91</v>
      </c>
      <c r="T19" s="28">
        <v>85</v>
      </c>
      <c r="U19" s="28">
        <v>82</v>
      </c>
      <c r="V19">
        <v>82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t="s">
        <v>90</v>
      </c>
      <c r="AE19" s="43">
        <v>1.098901098901099E-2</v>
      </c>
    </row>
    <row r="20" spans="1:31" ht="16" x14ac:dyDescent="0.2">
      <c r="A20" s="3" t="s">
        <v>24</v>
      </c>
      <c r="B20" s="9">
        <v>1013</v>
      </c>
      <c r="C20">
        <v>991</v>
      </c>
      <c r="D20">
        <v>979</v>
      </c>
      <c r="E20">
        <v>990</v>
      </c>
      <c r="F20" s="9">
        <v>932</v>
      </c>
      <c r="G20">
        <v>912</v>
      </c>
      <c r="H20">
        <v>876</v>
      </c>
      <c r="I20">
        <v>841</v>
      </c>
      <c r="J20">
        <v>848</v>
      </c>
      <c r="K20">
        <v>849</v>
      </c>
      <c r="L20">
        <v>837</v>
      </c>
      <c r="M20">
        <v>794</v>
      </c>
      <c r="N20">
        <v>762</v>
      </c>
      <c r="O20">
        <v>728</v>
      </c>
      <c r="P20">
        <v>677</v>
      </c>
      <c r="Q20">
        <v>609</v>
      </c>
      <c r="R20" s="11">
        <v>595</v>
      </c>
      <c r="S20" s="28">
        <v>545</v>
      </c>
      <c r="T20" s="28">
        <v>517</v>
      </c>
      <c r="U20" s="28">
        <v>498</v>
      </c>
      <c r="V20">
        <v>477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t="s">
        <v>26</v>
      </c>
      <c r="AE20" s="43">
        <v>9.7087378640776691E-3</v>
      </c>
    </row>
    <row r="21" spans="1:31" ht="16" x14ac:dyDescent="0.2">
      <c r="A21" s="2" t="s">
        <v>25</v>
      </c>
      <c r="B21" s="9">
        <v>96</v>
      </c>
      <c r="C21">
        <v>100</v>
      </c>
      <c r="D21">
        <v>108</v>
      </c>
      <c r="E21">
        <v>109</v>
      </c>
      <c r="F21" s="9">
        <v>107</v>
      </c>
      <c r="G21">
        <v>99</v>
      </c>
      <c r="H21">
        <v>98</v>
      </c>
      <c r="I21">
        <v>96</v>
      </c>
      <c r="J21">
        <v>94</v>
      </c>
      <c r="K21">
        <v>96</v>
      </c>
      <c r="L21">
        <v>92</v>
      </c>
      <c r="M21">
        <v>83</v>
      </c>
      <c r="N21">
        <v>82</v>
      </c>
      <c r="O21">
        <v>76</v>
      </c>
      <c r="P21">
        <v>78</v>
      </c>
      <c r="Q21">
        <v>72</v>
      </c>
      <c r="R21" s="11">
        <v>69</v>
      </c>
      <c r="S21" s="28">
        <v>62</v>
      </c>
      <c r="T21" s="28">
        <v>63</v>
      </c>
      <c r="U21" s="28">
        <v>60</v>
      </c>
      <c r="V21">
        <v>56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t="s">
        <v>11</v>
      </c>
      <c r="AE21" s="43">
        <v>0</v>
      </c>
    </row>
    <row r="22" spans="1:31" ht="16" x14ac:dyDescent="0.2">
      <c r="A22" s="3" t="s">
        <v>26</v>
      </c>
      <c r="B22" s="9">
        <v>143</v>
      </c>
      <c r="C22">
        <v>149</v>
      </c>
      <c r="D22">
        <v>155</v>
      </c>
      <c r="E22">
        <v>165</v>
      </c>
      <c r="F22" s="9">
        <v>157</v>
      </c>
      <c r="G22">
        <v>160</v>
      </c>
      <c r="H22">
        <v>159</v>
      </c>
      <c r="I22">
        <v>158</v>
      </c>
      <c r="J22">
        <v>159</v>
      </c>
      <c r="K22">
        <v>158</v>
      </c>
      <c r="L22">
        <v>156</v>
      </c>
      <c r="M22">
        <v>146</v>
      </c>
      <c r="N22">
        <v>147</v>
      </c>
      <c r="O22">
        <v>139</v>
      </c>
      <c r="P22">
        <v>137</v>
      </c>
      <c r="Q22">
        <v>127</v>
      </c>
      <c r="R22" s="11">
        <v>121</v>
      </c>
      <c r="S22" s="28">
        <v>112</v>
      </c>
      <c r="T22" s="28">
        <v>115</v>
      </c>
      <c r="U22" s="28">
        <v>103</v>
      </c>
      <c r="V22">
        <v>104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t="s">
        <v>16</v>
      </c>
      <c r="AE22" s="43">
        <v>0</v>
      </c>
    </row>
    <row r="23" spans="1:31" ht="16" x14ac:dyDescent="0.2">
      <c r="A23" s="2" t="s">
        <v>27</v>
      </c>
      <c r="B23" s="9">
        <v>59</v>
      </c>
      <c r="C23">
        <v>59</v>
      </c>
      <c r="D23">
        <v>54</v>
      </c>
      <c r="E23">
        <v>54</v>
      </c>
      <c r="F23" s="9">
        <v>45</v>
      </c>
      <c r="G23">
        <v>41</v>
      </c>
      <c r="H23">
        <v>36</v>
      </c>
      <c r="I23">
        <v>34</v>
      </c>
      <c r="J23">
        <v>29</v>
      </c>
      <c r="K23">
        <v>31</v>
      </c>
      <c r="L23">
        <v>27</v>
      </c>
      <c r="M23">
        <v>25</v>
      </c>
      <c r="N23">
        <v>25</v>
      </c>
      <c r="O23">
        <v>27</v>
      </c>
      <c r="P23">
        <v>28</v>
      </c>
      <c r="Q23">
        <v>30</v>
      </c>
      <c r="R23" s="11">
        <v>27</v>
      </c>
      <c r="S23" s="28">
        <v>28</v>
      </c>
      <c r="T23" s="28">
        <v>26</v>
      </c>
      <c r="U23" s="28">
        <v>27</v>
      </c>
      <c r="V23">
        <v>28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t="s">
        <v>17</v>
      </c>
      <c r="AE23" s="43">
        <v>0</v>
      </c>
    </row>
    <row r="24" spans="1:31" ht="16" x14ac:dyDescent="0.2">
      <c r="A24" s="3" t="s">
        <v>28</v>
      </c>
      <c r="B24" s="9">
        <v>60</v>
      </c>
      <c r="C24">
        <v>68</v>
      </c>
      <c r="D24">
        <v>70</v>
      </c>
      <c r="E24">
        <v>59</v>
      </c>
      <c r="F24" s="9">
        <v>65</v>
      </c>
      <c r="G24">
        <v>61</v>
      </c>
      <c r="H24">
        <v>55</v>
      </c>
      <c r="I24">
        <v>57</v>
      </c>
      <c r="J24">
        <v>61</v>
      </c>
      <c r="K24">
        <v>59</v>
      </c>
      <c r="L24">
        <v>55</v>
      </c>
      <c r="M24">
        <v>55</v>
      </c>
      <c r="N24">
        <v>54</v>
      </c>
      <c r="O24">
        <v>47</v>
      </c>
      <c r="P24">
        <v>45</v>
      </c>
      <c r="Q24">
        <v>42</v>
      </c>
      <c r="R24" s="11">
        <v>36</v>
      </c>
      <c r="S24" s="28">
        <v>38</v>
      </c>
      <c r="T24" s="28">
        <v>34</v>
      </c>
      <c r="U24" s="28">
        <v>35</v>
      </c>
      <c r="V24">
        <v>34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t="s">
        <v>21</v>
      </c>
      <c r="AE24" s="43">
        <v>0</v>
      </c>
    </row>
    <row r="25" spans="1:31" ht="16" x14ac:dyDescent="0.2">
      <c r="A25" s="2" t="s">
        <v>29</v>
      </c>
      <c r="B25" s="9">
        <v>70</v>
      </c>
      <c r="C25">
        <v>73</v>
      </c>
      <c r="D25">
        <v>70</v>
      </c>
      <c r="E25">
        <v>66</v>
      </c>
      <c r="F25" s="9">
        <v>68</v>
      </c>
      <c r="G25">
        <v>60</v>
      </c>
      <c r="H25">
        <v>59</v>
      </c>
      <c r="I25">
        <v>62</v>
      </c>
      <c r="J25">
        <v>63</v>
      </c>
      <c r="K25">
        <v>67</v>
      </c>
      <c r="L25">
        <v>63</v>
      </c>
      <c r="M25">
        <v>68</v>
      </c>
      <c r="N25">
        <v>66</v>
      </c>
      <c r="O25">
        <v>69</v>
      </c>
      <c r="P25">
        <v>66</v>
      </c>
      <c r="Q25">
        <v>60</v>
      </c>
      <c r="R25" s="11">
        <v>56</v>
      </c>
      <c r="S25" s="28">
        <v>57</v>
      </c>
      <c r="T25" s="28">
        <v>58</v>
      </c>
      <c r="U25" s="28">
        <v>52</v>
      </c>
      <c r="V25">
        <v>52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t="s">
        <v>23</v>
      </c>
      <c r="AE25" s="43">
        <v>0</v>
      </c>
    </row>
    <row r="26" spans="1:31" ht="16" x14ac:dyDescent="0.2">
      <c r="A26" s="3" t="s">
        <v>30</v>
      </c>
      <c r="B26" s="9">
        <v>136</v>
      </c>
      <c r="C26">
        <v>139</v>
      </c>
      <c r="D26">
        <v>135</v>
      </c>
      <c r="E26">
        <v>132</v>
      </c>
      <c r="F26" s="9">
        <v>126</v>
      </c>
      <c r="G26">
        <v>122</v>
      </c>
      <c r="H26">
        <v>121</v>
      </c>
      <c r="I26">
        <v>131</v>
      </c>
      <c r="J26">
        <v>129</v>
      </c>
      <c r="K26">
        <v>127</v>
      </c>
      <c r="L26">
        <v>126</v>
      </c>
      <c r="M26">
        <v>129</v>
      </c>
      <c r="N26">
        <v>116</v>
      </c>
      <c r="O26">
        <v>108</v>
      </c>
      <c r="P26">
        <v>104</v>
      </c>
      <c r="Q26">
        <v>101</v>
      </c>
      <c r="R26" s="11">
        <v>91</v>
      </c>
      <c r="S26" s="28">
        <v>94</v>
      </c>
      <c r="T26" s="28">
        <v>83</v>
      </c>
      <c r="U26" s="28">
        <v>83</v>
      </c>
      <c r="V26">
        <v>75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t="s">
        <v>29</v>
      </c>
      <c r="AE26" s="43">
        <v>0</v>
      </c>
    </row>
    <row r="27" spans="1:31" ht="16" x14ac:dyDescent="0.2">
      <c r="A27" s="2" t="s">
        <v>31</v>
      </c>
      <c r="B27" s="9">
        <v>23</v>
      </c>
      <c r="C27">
        <v>22</v>
      </c>
      <c r="D27">
        <v>19</v>
      </c>
      <c r="E27">
        <v>22</v>
      </c>
      <c r="F27" s="9">
        <v>21</v>
      </c>
      <c r="G27">
        <v>24</v>
      </c>
      <c r="H27">
        <v>24</v>
      </c>
      <c r="I27">
        <v>24</v>
      </c>
      <c r="J27">
        <v>22</v>
      </c>
      <c r="K27">
        <v>22</v>
      </c>
      <c r="L27">
        <v>20</v>
      </c>
      <c r="M27">
        <v>20</v>
      </c>
      <c r="N27">
        <v>19</v>
      </c>
      <c r="O27">
        <v>16</v>
      </c>
      <c r="P27">
        <v>14</v>
      </c>
      <c r="Q27">
        <v>17</v>
      </c>
      <c r="R27" s="11">
        <v>16</v>
      </c>
      <c r="S27" s="28">
        <v>19</v>
      </c>
      <c r="T27" s="28">
        <v>17</v>
      </c>
      <c r="U27" s="28">
        <v>16</v>
      </c>
      <c r="V27">
        <v>17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t="s">
        <v>34</v>
      </c>
      <c r="AE27" s="43">
        <v>0</v>
      </c>
    </row>
    <row r="28" spans="1:31" ht="16" x14ac:dyDescent="0.2">
      <c r="A28" s="3" t="s">
        <v>32</v>
      </c>
      <c r="B28" s="9">
        <v>1999</v>
      </c>
      <c r="C28">
        <v>1891</v>
      </c>
      <c r="D28">
        <v>1851</v>
      </c>
      <c r="E28">
        <v>1753</v>
      </c>
      <c r="F28" s="9">
        <v>1640</v>
      </c>
      <c r="G28">
        <v>1485</v>
      </c>
      <c r="H28">
        <v>1416</v>
      </c>
      <c r="I28">
        <v>1336</v>
      </c>
      <c r="J28">
        <v>1270</v>
      </c>
      <c r="K28">
        <v>1207</v>
      </c>
      <c r="L28">
        <v>1180</v>
      </c>
      <c r="M28">
        <v>1113</v>
      </c>
      <c r="N28">
        <v>1076</v>
      </c>
      <c r="O28">
        <v>1030</v>
      </c>
      <c r="P28">
        <v>977</v>
      </c>
      <c r="Q28">
        <v>933</v>
      </c>
      <c r="R28" s="11">
        <v>865</v>
      </c>
      <c r="S28" s="28">
        <v>776</v>
      </c>
      <c r="T28" s="28">
        <v>720</v>
      </c>
      <c r="U28" s="28">
        <v>670</v>
      </c>
      <c r="V28">
        <v>645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t="s">
        <v>38</v>
      </c>
      <c r="AE28" s="43">
        <v>0</v>
      </c>
    </row>
    <row r="29" spans="1:31" ht="16" x14ac:dyDescent="0.2">
      <c r="A29" s="2" t="s">
        <v>33</v>
      </c>
      <c r="B29" s="9">
        <v>94</v>
      </c>
      <c r="C29">
        <v>91</v>
      </c>
      <c r="D29">
        <v>83</v>
      </c>
      <c r="E29">
        <v>86</v>
      </c>
      <c r="F29" s="9">
        <v>84</v>
      </c>
      <c r="G29">
        <v>86</v>
      </c>
      <c r="H29">
        <v>81</v>
      </c>
      <c r="I29">
        <v>86</v>
      </c>
      <c r="J29">
        <v>88</v>
      </c>
      <c r="K29">
        <v>89</v>
      </c>
      <c r="L29">
        <v>84</v>
      </c>
      <c r="M29">
        <v>78</v>
      </c>
      <c r="N29">
        <v>73</v>
      </c>
      <c r="O29">
        <v>70</v>
      </c>
      <c r="P29">
        <v>64</v>
      </c>
      <c r="Q29">
        <v>61</v>
      </c>
      <c r="R29" s="11">
        <v>58</v>
      </c>
      <c r="S29" s="28">
        <v>46</v>
      </c>
      <c r="T29" s="28">
        <v>42</v>
      </c>
      <c r="U29" s="28">
        <v>37</v>
      </c>
      <c r="V29">
        <v>38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t="s">
        <v>338</v>
      </c>
      <c r="AE29" s="43">
        <v>0</v>
      </c>
    </row>
    <row r="30" spans="1:31" ht="16" x14ac:dyDescent="0.2">
      <c r="A30" s="3" t="s">
        <v>34</v>
      </c>
      <c r="B30" s="9">
        <v>57</v>
      </c>
      <c r="C30">
        <v>68</v>
      </c>
      <c r="D30">
        <v>67</v>
      </c>
      <c r="E30">
        <v>66</v>
      </c>
      <c r="F30" s="9">
        <v>62</v>
      </c>
      <c r="G30">
        <v>60</v>
      </c>
      <c r="H30">
        <v>59</v>
      </c>
      <c r="I30">
        <v>55</v>
      </c>
      <c r="J30">
        <v>61</v>
      </c>
      <c r="K30">
        <v>56</v>
      </c>
      <c r="L30">
        <v>52</v>
      </c>
      <c r="M30">
        <v>49</v>
      </c>
      <c r="N30">
        <v>54</v>
      </c>
      <c r="O30">
        <v>49</v>
      </c>
      <c r="P30">
        <v>54</v>
      </c>
      <c r="Q30">
        <v>54</v>
      </c>
      <c r="R30" s="11">
        <v>50</v>
      </c>
      <c r="S30" s="28">
        <v>53</v>
      </c>
      <c r="T30" s="28">
        <v>49</v>
      </c>
      <c r="U30" s="28">
        <v>46</v>
      </c>
      <c r="V30">
        <v>46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t="s">
        <v>43</v>
      </c>
      <c r="AE30" s="43">
        <v>0</v>
      </c>
    </row>
    <row r="31" spans="1:31" ht="16" x14ac:dyDescent="0.2">
      <c r="A31" s="2" t="s">
        <v>35</v>
      </c>
      <c r="B31" s="9">
        <v>50</v>
      </c>
      <c r="C31">
        <v>55</v>
      </c>
      <c r="D31">
        <v>52</v>
      </c>
      <c r="E31">
        <v>62</v>
      </c>
      <c r="F31" s="9">
        <v>51</v>
      </c>
      <c r="G31">
        <v>54</v>
      </c>
      <c r="H31">
        <v>53</v>
      </c>
      <c r="I31">
        <v>57</v>
      </c>
      <c r="J31">
        <v>58</v>
      </c>
      <c r="K31">
        <v>49</v>
      </c>
      <c r="L31">
        <v>48</v>
      </c>
      <c r="M31">
        <v>43</v>
      </c>
      <c r="N31">
        <v>40</v>
      </c>
      <c r="O31">
        <v>37</v>
      </c>
      <c r="P31">
        <v>36</v>
      </c>
      <c r="Q31">
        <v>35</v>
      </c>
      <c r="R31" s="11">
        <v>37</v>
      </c>
      <c r="S31" s="28">
        <v>33</v>
      </c>
      <c r="T31" s="28">
        <v>36</v>
      </c>
      <c r="U31" s="28">
        <v>36</v>
      </c>
      <c r="V31">
        <v>34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t="s">
        <v>57</v>
      </c>
      <c r="AE31" s="43">
        <v>0</v>
      </c>
    </row>
    <row r="32" spans="1:31" ht="16" x14ac:dyDescent="0.2">
      <c r="A32" s="3" t="s">
        <v>36</v>
      </c>
      <c r="B32" s="9">
        <v>71</v>
      </c>
      <c r="C32">
        <v>70</v>
      </c>
      <c r="D32">
        <v>75</v>
      </c>
      <c r="E32">
        <v>78</v>
      </c>
      <c r="F32" s="9">
        <v>81</v>
      </c>
      <c r="G32">
        <v>82</v>
      </c>
      <c r="H32">
        <v>73</v>
      </c>
      <c r="I32">
        <v>78</v>
      </c>
      <c r="J32">
        <v>73</v>
      </c>
      <c r="K32">
        <v>71</v>
      </c>
      <c r="L32">
        <v>70</v>
      </c>
      <c r="M32">
        <v>67</v>
      </c>
      <c r="N32">
        <v>68</v>
      </c>
      <c r="O32">
        <v>67</v>
      </c>
      <c r="P32">
        <v>65</v>
      </c>
      <c r="Q32">
        <v>65</v>
      </c>
      <c r="R32" s="11">
        <v>70</v>
      </c>
      <c r="S32" s="28">
        <v>66</v>
      </c>
      <c r="T32" s="28">
        <v>66</v>
      </c>
      <c r="U32" s="28">
        <v>63</v>
      </c>
      <c r="V32">
        <v>58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t="s">
        <v>72</v>
      </c>
      <c r="AE32" s="43">
        <v>0</v>
      </c>
    </row>
    <row r="33" spans="1:31" ht="16" x14ac:dyDescent="0.2">
      <c r="A33" s="2" t="s">
        <v>37</v>
      </c>
      <c r="B33" s="9">
        <v>47</v>
      </c>
      <c r="C33">
        <v>45</v>
      </c>
      <c r="D33">
        <v>46</v>
      </c>
      <c r="E33">
        <v>42</v>
      </c>
      <c r="F33" s="9">
        <v>47</v>
      </c>
      <c r="G33">
        <v>45</v>
      </c>
      <c r="H33">
        <v>42</v>
      </c>
      <c r="I33">
        <v>42</v>
      </c>
      <c r="J33">
        <v>38</v>
      </c>
      <c r="K33">
        <v>40</v>
      </c>
      <c r="L33">
        <v>36</v>
      </c>
      <c r="M33">
        <v>36</v>
      </c>
      <c r="N33">
        <v>33</v>
      </c>
      <c r="O33">
        <v>32</v>
      </c>
      <c r="P33">
        <v>30</v>
      </c>
      <c r="Q33">
        <v>29</v>
      </c>
      <c r="R33" s="11">
        <v>30</v>
      </c>
      <c r="S33" s="28">
        <v>27</v>
      </c>
      <c r="T33" s="28">
        <v>25</v>
      </c>
      <c r="U33" s="28">
        <v>24</v>
      </c>
      <c r="V33">
        <v>23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t="s">
        <v>81</v>
      </c>
      <c r="AE33" s="43">
        <v>0</v>
      </c>
    </row>
    <row r="34" spans="1:31" ht="16" x14ac:dyDescent="0.2">
      <c r="A34" s="3" t="s">
        <v>38</v>
      </c>
      <c r="B34" s="9">
        <v>48</v>
      </c>
      <c r="C34">
        <v>45</v>
      </c>
      <c r="D34">
        <v>46</v>
      </c>
      <c r="E34">
        <v>48</v>
      </c>
      <c r="F34" s="9">
        <v>41</v>
      </c>
      <c r="G34">
        <v>41</v>
      </c>
      <c r="H34">
        <v>44</v>
      </c>
      <c r="I34">
        <v>43</v>
      </c>
      <c r="J34">
        <v>41</v>
      </c>
      <c r="K34">
        <v>40</v>
      </c>
      <c r="L34">
        <v>38</v>
      </c>
      <c r="M34">
        <v>40</v>
      </c>
      <c r="N34">
        <v>32</v>
      </c>
      <c r="O34">
        <v>30</v>
      </c>
      <c r="P34">
        <v>28</v>
      </c>
      <c r="Q34">
        <v>29</v>
      </c>
      <c r="R34" s="11">
        <v>31</v>
      </c>
      <c r="S34" s="28">
        <v>29</v>
      </c>
      <c r="T34" s="28">
        <v>28</v>
      </c>
      <c r="U34" s="28">
        <v>25</v>
      </c>
      <c r="V34">
        <v>25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t="s">
        <v>19</v>
      </c>
      <c r="AE34" s="43">
        <v>-1.5037593984962405E-2</v>
      </c>
    </row>
    <row r="35" spans="1:31" ht="16" x14ac:dyDescent="0.2">
      <c r="A35" s="2" t="s">
        <v>39</v>
      </c>
      <c r="B35" s="9">
        <v>167</v>
      </c>
      <c r="C35">
        <v>164</v>
      </c>
      <c r="D35">
        <v>162</v>
      </c>
      <c r="E35">
        <v>149</v>
      </c>
      <c r="F35" s="9">
        <v>141</v>
      </c>
      <c r="G35">
        <v>142</v>
      </c>
      <c r="H35">
        <v>137</v>
      </c>
      <c r="I35">
        <v>136</v>
      </c>
      <c r="J35">
        <v>128</v>
      </c>
      <c r="K35">
        <v>128</v>
      </c>
      <c r="L35">
        <v>128</v>
      </c>
      <c r="M35">
        <v>123</v>
      </c>
      <c r="N35">
        <v>116</v>
      </c>
      <c r="O35">
        <v>108</v>
      </c>
      <c r="P35">
        <v>109</v>
      </c>
      <c r="Q35">
        <v>112</v>
      </c>
      <c r="R35" s="11">
        <v>99</v>
      </c>
      <c r="S35" s="28">
        <v>94</v>
      </c>
      <c r="T35" s="28">
        <v>90</v>
      </c>
      <c r="U35" s="28">
        <v>88</v>
      </c>
      <c r="V35">
        <v>85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t="s">
        <v>50</v>
      </c>
      <c r="AE35" s="43">
        <v>-1.8518518518518517E-2</v>
      </c>
    </row>
    <row r="36" spans="1:31" ht="16" x14ac:dyDescent="0.2">
      <c r="A36" s="3" t="s">
        <v>40</v>
      </c>
      <c r="B36" s="9">
        <v>21</v>
      </c>
      <c r="C36">
        <v>20</v>
      </c>
      <c r="D36">
        <v>19</v>
      </c>
      <c r="E36">
        <v>22</v>
      </c>
      <c r="F36" s="9">
        <v>20</v>
      </c>
      <c r="G36">
        <v>18</v>
      </c>
      <c r="H36">
        <v>17</v>
      </c>
      <c r="I36">
        <v>16</v>
      </c>
      <c r="J36">
        <v>15</v>
      </c>
      <c r="K36">
        <v>15</v>
      </c>
      <c r="L36">
        <v>17</v>
      </c>
      <c r="M36">
        <v>15</v>
      </c>
      <c r="N36">
        <v>17</v>
      </c>
      <c r="O36">
        <v>15</v>
      </c>
      <c r="P36">
        <v>14</v>
      </c>
      <c r="Q36">
        <v>14</v>
      </c>
      <c r="R36" s="11">
        <v>15</v>
      </c>
      <c r="S36" s="28">
        <v>14</v>
      </c>
      <c r="T36" s="28">
        <v>16</v>
      </c>
      <c r="U36" s="28">
        <v>14</v>
      </c>
      <c r="V36">
        <v>15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t="s">
        <v>47</v>
      </c>
      <c r="AE36" s="43">
        <v>-2.2988505747126436E-2</v>
      </c>
    </row>
    <row r="37" spans="1:31" ht="16" x14ac:dyDescent="0.2">
      <c r="A37" s="2" t="s">
        <v>41</v>
      </c>
      <c r="B37" s="9">
        <v>35</v>
      </c>
      <c r="C37">
        <v>36</v>
      </c>
      <c r="D37">
        <v>35</v>
      </c>
      <c r="E37">
        <v>34</v>
      </c>
      <c r="F37" s="9">
        <v>30</v>
      </c>
      <c r="G37">
        <v>27</v>
      </c>
      <c r="H37">
        <v>31</v>
      </c>
      <c r="I37">
        <v>23</v>
      </c>
      <c r="J37">
        <v>23</v>
      </c>
      <c r="K37">
        <v>24</v>
      </c>
      <c r="L37">
        <v>24</v>
      </c>
      <c r="M37">
        <v>25</v>
      </c>
      <c r="N37">
        <v>26</v>
      </c>
      <c r="O37">
        <v>26</v>
      </c>
      <c r="P37">
        <v>23</v>
      </c>
      <c r="Q37">
        <v>21</v>
      </c>
      <c r="R37" s="11">
        <v>23</v>
      </c>
      <c r="S37" s="28">
        <v>19</v>
      </c>
      <c r="T37" s="28">
        <v>19</v>
      </c>
      <c r="U37" s="28">
        <v>16</v>
      </c>
      <c r="V37">
        <v>17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t="s">
        <v>58</v>
      </c>
      <c r="AE37" s="43">
        <v>-2.4390243902439025E-2</v>
      </c>
    </row>
    <row r="38" spans="1:31" ht="16" x14ac:dyDescent="0.2">
      <c r="A38" s="3" t="s">
        <v>42</v>
      </c>
      <c r="B38" s="9">
        <v>19</v>
      </c>
      <c r="C38">
        <v>21</v>
      </c>
      <c r="D38">
        <v>24</v>
      </c>
      <c r="E38">
        <v>23</v>
      </c>
      <c r="F38" s="9">
        <v>22</v>
      </c>
      <c r="G38">
        <v>19</v>
      </c>
      <c r="H38">
        <v>22</v>
      </c>
      <c r="I38">
        <v>22</v>
      </c>
      <c r="J38">
        <v>22</v>
      </c>
      <c r="K38">
        <v>20</v>
      </c>
      <c r="L38">
        <v>18</v>
      </c>
      <c r="M38">
        <v>19</v>
      </c>
      <c r="N38">
        <v>18</v>
      </c>
      <c r="O38">
        <v>15</v>
      </c>
      <c r="P38">
        <v>18</v>
      </c>
      <c r="Q38">
        <v>20</v>
      </c>
      <c r="R38" s="11">
        <v>19</v>
      </c>
      <c r="S38" s="28">
        <v>18</v>
      </c>
      <c r="T38" s="28">
        <v>16</v>
      </c>
      <c r="U38" s="28">
        <v>11</v>
      </c>
      <c r="V38" s="10">
        <v>11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t="s">
        <v>28</v>
      </c>
      <c r="AE38" s="43">
        <v>-2.8571428571428571E-2</v>
      </c>
    </row>
    <row r="39" spans="1:31" ht="16" x14ac:dyDescent="0.2">
      <c r="A39" s="2" t="s">
        <v>43</v>
      </c>
      <c r="B39" s="9">
        <v>18</v>
      </c>
      <c r="C39">
        <v>14</v>
      </c>
      <c r="D39">
        <v>15</v>
      </c>
      <c r="E39">
        <v>16</v>
      </c>
      <c r="F39" s="9">
        <v>17</v>
      </c>
      <c r="G39">
        <v>13</v>
      </c>
      <c r="H39">
        <v>15</v>
      </c>
      <c r="I39">
        <v>14</v>
      </c>
      <c r="J39">
        <v>13</v>
      </c>
      <c r="K39">
        <v>14</v>
      </c>
      <c r="L39">
        <v>12</v>
      </c>
      <c r="M39">
        <v>14</v>
      </c>
      <c r="N39">
        <v>16</v>
      </c>
      <c r="O39">
        <v>14</v>
      </c>
      <c r="P39">
        <v>15</v>
      </c>
      <c r="Q39">
        <v>11</v>
      </c>
      <c r="R39" s="11">
        <v>10</v>
      </c>
      <c r="S39" s="28">
        <v>13</v>
      </c>
      <c r="T39" s="28">
        <v>13</v>
      </c>
      <c r="U39" s="28">
        <v>12</v>
      </c>
      <c r="V39">
        <v>12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t="s">
        <v>86</v>
      </c>
      <c r="AE39" s="43">
        <v>-2.8571428571428571E-2</v>
      </c>
    </row>
    <row r="40" spans="1:31" ht="16" x14ac:dyDescent="0.2">
      <c r="A40" s="3" t="s">
        <v>44</v>
      </c>
      <c r="B40" s="9">
        <v>13</v>
      </c>
      <c r="C40">
        <v>14</v>
      </c>
      <c r="D40">
        <v>15</v>
      </c>
      <c r="E40">
        <v>18</v>
      </c>
      <c r="F40" s="9">
        <v>17</v>
      </c>
      <c r="G40">
        <v>16</v>
      </c>
      <c r="H40">
        <v>15</v>
      </c>
      <c r="I40">
        <v>13</v>
      </c>
      <c r="J40">
        <v>16</v>
      </c>
      <c r="K40">
        <v>13</v>
      </c>
      <c r="L40">
        <v>11</v>
      </c>
      <c r="M40">
        <v>11</v>
      </c>
      <c r="N40">
        <v>12</v>
      </c>
      <c r="O40">
        <v>8</v>
      </c>
      <c r="P40">
        <v>8</v>
      </c>
      <c r="Q40">
        <v>7</v>
      </c>
      <c r="R40" s="11">
        <v>7</v>
      </c>
      <c r="S40" s="28">
        <v>7</v>
      </c>
      <c r="T40" s="28">
        <v>10</v>
      </c>
      <c r="U40" s="28">
        <v>6</v>
      </c>
      <c r="V40">
        <v>7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t="s">
        <v>55</v>
      </c>
      <c r="AE40" s="43">
        <v>-3.0303030303030304E-2</v>
      </c>
    </row>
    <row r="41" spans="1:31" ht="16" x14ac:dyDescent="0.2">
      <c r="A41" s="2" t="s">
        <v>45</v>
      </c>
      <c r="B41" s="9">
        <v>96</v>
      </c>
      <c r="C41">
        <v>96</v>
      </c>
      <c r="D41">
        <v>104</v>
      </c>
      <c r="E41">
        <v>95</v>
      </c>
      <c r="F41" s="9">
        <v>101</v>
      </c>
      <c r="G41">
        <v>96</v>
      </c>
      <c r="H41">
        <v>101</v>
      </c>
      <c r="I41">
        <v>96</v>
      </c>
      <c r="J41">
        <v>108</v>
      </c>
      <c r="K41">
        <v>103</v>
      </c>
      <c r="L41">
        <v>98</v>
      </c>
      <c r="M41">
        <v>98</v>
      </c>
      <c r="N41">
        <v>97</v>
      </c>
      <c r="O41">
        <v>91</v>
      </c>
      <c r="P41">
        <v>83</v>
      </c>
      <c r="Q41">
        <v>81</v>
      </c>
      <c r="R41" s="11">
        <v>79</v>
      </c>
      <c r="S41" s="28">
        <v>78</v>
      </c>
      <c r="T41" s="28">
        <v>73</v>
      </c>
      <c r="U41" s="28">
        <v>67</v>
      </c>
      <c r="V41">
        <v>68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t="s">
        <v>39</v>
      </c>
      <c r="AE41" s="43">
        <v>-3.4090909090909088E-2</v>
      </c>
    </row>
    <row r="42" spans="1:31" ht="16" x14ac:dyDescent="0.2">
      <c r="A42" s="3" t="s">
        <v>46</v>
      </c>
      <c r="B42" s="9">
        <v>27</v>
      </c>
      <c r="C42">
        <v>24</v>
      </c>
      <c r="D42">
        <v>22</v>
      </c>
      <c r="E42">
        <v>24</v>
      </c>
      <c r="F42" s="9">
        <v>22</v>
      </c>
      <c r="G42">
        <v>23</v>
      </c>
      <c r="H42">
        <v>23</v>
      </c>
      <c r="I42">
        <v>23</v>
      </c>
      <c r="J42">
        <v>21</v>
      </c>
      <c r="K42">
        <v>22</v>
      </c>
      <c r="L42">
        <v>21</v>
      </c>
      <c r="M42">
        <v>21</v>
      </c>
      <c r="N42">
        <v>21</v>
      </c>
      <c r="O42">
        <v>26</v>
      </c>
      <c r="P42">
        <v>22</v>
      </c>
      <c r="Q42">
        <v>20</v>
      </c>
      <c r="R42" s="11">
        <v>23</v>
      </c>
      <c r="S42" s="28">
        <v>22</v>
      </c>
      <c r="T42" s="28">
        <v>19</v>
      </c>
      <c r="U42" s="28">
        <v>20</v>
      </c>
      <c r="V42">
        <v>19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t="s">
        <v>52</v>
      </c>
      <c r="AE42" s="43">
        <v>-3.5714285714285712E-2</v>
      </c>
    </row>
    <row r="43" spans="1:31" ht="16" x14ac:dyDescent="0.2">
      <c r="A43" s="2" t="s">
        <v>47</v>
      </c>
      <c r="B43" s="9">
        <v>125</v>
      </c>
      <c r="C43">
        <v>122</v>
      </c>
      <c r="D43">
        <v>127</v>
      </c>
      <c r="E43">
        <v>118</v>
      </c>
      <c r="F43" s="9">
        <v>118</v>
      </c>
      <c r="G43">
        <v>116</v>
      </c>
      <c r="H43">
        <v>108</v>
      </c>
      <c r="I43">
        <v>105</v>
      </c>
      <c r="J43">
        <v>106</v>
      </c>
      <c r="K43">
        <v>108</v>
      </c>
      <c r="L43">
        <v>112</v>
      </c>
      <c r="M43">
        <v>118</v>
      </c>
      <c r="N43">
        <v>110</v>
      </c>
      <c r="O43">
        <v>112</v>
      </c>
      <c r="P43">
        <v>116</v>
      </c>
      <c r="Q43">
        <v>105</v>
      </c>
      <c r="R43" s="11">
        <v>100</v>
      </c>
      <c r="S43" s="28">
        <v>95</v>
      </c>
      <c r="T43" s="28">
        <v>96</v>
      </c>
      <c r="U43" s="28">
        <v>87</v>
      </c>
      <c r="V43">
        <v>85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t="s">
        <v>92</v>
      </c>
      <c r="AE43" s="43">
        <v>-3.5714285714285712E-2</v>
      </c>
    </row>
    <row r="44" spans="1:31" ht="16" x14ac:dyDescent="0.2">
      <c r="A44" s="3" t="s">
        <v>48</v>
      </c>
      <c r="B44" s="9">
        <v>18</v>
      </c>
      <c r="C44">
        <v>22</v>
      </c>
      <c r="D44">
        <v>20</v>
      </c>
      <c r="E44">
        <v>17</v>
      </c>
      <c r="F44" s="9">
        <v>16</v>
      </c>
      <c r="G44">
        <v>13</v>
      </c>
      <c r="H44">
        <v>12</v>
      </c>
      <c r="I44">
        <v>12</v>
      </c>
      <c r="J44">
        <v>12</v>
      </c>
      <c r="K44">
        <v>11</v>
      </c>
      <c r="L44">
        <v>9</v>
      </c>
      <c r="M44">
        <v>7</v>
      </c>
      <c r="N44">
        <v>7</v>
      </c>
      <c r="O44">
        <v>7</v>
      </c>
      <c r="P44">
        <v>7</v>
      </c>
      <c r="Q44">
        <v>7</v>
      </c>
      <c r="R44" s="11">
        <v>7</v>
      </c>
      <c r="S44" s="28">
        <v>5</v>
      </c>
      <c r="T44" s="28">
        <v>5</v>
      </c>
      <c r="U44" s="28">
        <v>3</v>
      </c>
      <c r="V44">
        <v>2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t="s">
        <v>32</v>
      </c>
      <c r="AE44" s="43">
        <v>-3.7313432835820892E-2</v>
      </c>
    </row>
    <row r="45" spans="1:31" ht="16" x14ac:dyDescent="0.2">
      <c r="A45" s="2" t="s">
        <v>49</v>
      </c>
      <c r="B45" s="9">
        <v>44</v>
      </c>
      <c r="C45">
        <v>42</v>
      </c>
      <c r="D45">
        <v>37</v>
      </c>
      <c r="E45">
        <v>35</v>
      </c>
      <c r="F45" s="9">
        <v>34</v>
      </c>
      <c r="G45">
        <v>31</v>
      </c>
      <c r="H45">
        <v>32</v>
      </c>
      <c r="I45">
        <v>32</v>
      </c>
      <c r="J45">
        <v>31</v>
      </c>
      <c r="K45">
        <v>28</v>
      </c>
      <c r="L45">
        <v>27</v>
      </c>
      <c r="M45">
        <v>30</v>
      </c>
      <c r="N45">
        <v>25</v>
      </c>
      <c r="O45">
        <v>27</v>
      </c>
      <c r="P45">
        <v>29</v>
      </c>
      <c r="Q45">
        <v>28</v>
      </c>
      <c r="R45" s="11">
        <v>29</v>
      </c>
      <c r="S45" s="28">
        <v>27</v>
      </c>
      <c r="T45" s="28">
        <v>25</v>
      </c>
      <c r="U45" s="28">
        <v>22</v>
      </c>
      <c r="V45">
        <v>19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t="s">
        <v>65</v>
      </c>
      <c r="AE45" s="43">
        <v>-3.8461538461538464E-2</v>
      </c>
    </row>
    <row r="46" spans="1:31" ht="16" x14ac:dyDescent="0.2">
      <c r="A46" s="3" t="s">
        <v>50</v>
      </c>
      <c r="B46" s="9">
        <v>81</v>
      </c>
      <c r="C46">
        <v>88</v>
      </c>
      <c r="D46">
        <v>90</v>
      </c>
      <c r="E46">
        <v>85</v>
      </c>
      <c r="F46" s="9">
        <v>75</v>
      </c>
      <c r="G46">
        <v>70</v>
      </c>
      <c r="H46">
        <v>76</v>
      </c>
      <c r="I46">
        <v>73</v>
      </c>
      <c r="J46">
        <v>74</v>
      </c>
      <c r="K46">
        <v>77</v>
      </c>
      <c r="L46">
        <v>78</v>
      </c>
      <c r="M46">
        <v>70</v>
      </c>
      <c r="N46">
        <v>66</v>
      </c>
      <c r="O46">
        <v>71</v>
      </c>
      <c r="P46">
        <v>65</v>
      </c>
      <c r="Q46">
        <v>63</v>
      </c>
      <c r="R46" s="11">
        <v>61</v>
      </c>
      <c r="S46" s="28">
        <v>61</v>
      </c>
      <c r="T46" s="28">
        <v>62</v>
      </c>
      <c r="U46" s="28">
        <v>54</v>
      </c>
      <c r="V46">
        <v>53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t="s">
        <v>66</v>
      </c>
      <c r="AE46" s="43">
        <v>-3.8461538461538464E-2</v>
      </c>
    </row>
    <row r="47" spans="1:31" ht="16" x14ac:dyDescent="0.2">
      <c r="A47" s="2" t="s">
        <v>51</v>
      </c>
      <c r="B47" s="9">
        <v>144</v>
      </c>
      <c r="C47">
        <v>144</v>
      </c>
      <c r="D47">
        <v>143</v>
      </c>
      <c r="E47">
        <v>150</v>
      </c>
      <c r="F47" s="9">
        <v>147</v>
      </c>
      <c r="G47">
        <v>139</v>
      </c>
      <c r="H47">
        <v>151</v>
      </c>
      <c r="I47">
        <v>145</v>
      </c>
      <c r="J47">
        <v>144</v>
      </c>
      <c r="K47">
        <v>136</v>
      </c>
      <c r="L47">
        <v>123</v>
      </c>
      <c r="M47">
        <v>128</v>
      </c>
      <c r="N47">
        <v>120</v>
      </c>
      <c r="O47">
        <v>112</v>
      </c>
      <c r="P47">
        <v>106</v>
      </c>
      <c r="Q47">
        <v>98</v>
      </c>
      <c r="R47" s="11">
        <v>95</v>
      </c>
      <c r="S47" s="28">
        <v>95</v>
      </c>
      <c r="T47" s="28">
        <v>87</v>
      </c>
      <c r="U47" s="28">
        <v>82</v>
      </c>
      <c r="V47">
        <v>77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t="s">
        <v>69</v>
      </c>
      <c r="AE47" s="43">
        <v>-4.0816326530612242E-2</v>
      </c>
    </row>
    <row r="48" spans="1:31" ht="16" x14ac:dyDescent="0.2">
      <c r="A48" s="3" t="s">
        <v>52</v>
      </c>
      <c r="B48" s="9">
        <v>65</v>
      </c>
      <c r="C48">
        <v>60</v>
      </c>
      <c r="D48">
        <v>59</v>
      </c>
      <c r="E48">
        <v>59</v>
      </c>
      <c r="F48" s="9">
        <v>55</v>
      </c>
      <c r="G48">
        <v>56</v>
      </c>
      <c r="H48">
        <v>59</v>
      </c>
      <c r="I48">
        <v>54</v>
      </c>
      <c r="J48">
        <v>54</v>
      </c>
      <c r="K48">
        <v>52</v>
      </c>
      <c r="L48">
        <v>49</v>
      </c>
      <c r="M48">
        <v>45</v>
      </c>
      <c r="N48">
        <v>43</v>
      </c>
      <c r="O48">
        <v>40</v>
      </c>
      <c r="P48">
        <v>37</v>
      </c>
      <c r="Q48">
        <v>37</v>
      </c>
      <c r="R48" s="11">
        <v>37</v>
      </c>
      <c r="S48" s="28">
        <v>34</v>
      </c>
      <c r="T48" s="28">
        <v>29</v>
      </c>
      <c r="U48" s="28">
        <v>28</v>
      </c>
      <c r="V48">
        <v>27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t="s">
        <v>37</v>
      </c>
      <c r="AE48" s="43">
        <v>-4.1666666666666664E-2</v>
      </c>
    </row>
    <row r="49" spans="1:31" ht="16" x14ac:dyDescent="0.2">
      <c r="A49" s="2" t="s">
        <v>53</v>
      </c>
      <c r="B49" s="9">
        <v>71</v>
      </c>
      <c r="C49">
        <v>71</v>
      </c>
      <c r="D49">
        <v>66</v>
      </c>
      <c r="E49">
        <v>63</v>
      </c>
      <c r="F49" s="9">
        <v>60</v>
      </c>
      <c r="G49">
        <v>63</v>
      </c>
      <c r="H49">
        <v>77</v>
      </c>
      <c r="I49">
        <v>76</v>
      </c>
      <c r="J49">
        <v>70</v>
      </c>
      <c r="K49">
        <v>61</v>
      </c>
      <c r="L49">
        <v>59</v>
      </c>
      <c r="M49">
        <v>56</v>
      </c>
      <c r="N49">
        <v>53</v>
      </c>
      <c r="O49">
        <v>43</v>
      </c>
      <c r="P49">
        <v>42</v>
      </c>
      <c r="Q49">
        <v>42</v>
      </c>
      <c r="R49" s="11">
        <v>42</v>
      </c>
      <c r="S49" s="28">
        <v>40</v>
      </c>
      <c r="T49" s="28">
        <v>33</v>
      </c>
      <c r="U49" s="28">
        <v>35</v>
      </c>
      <c r="V49">
        <v>37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t="s">
        <v>24</v>
      </c>
      <c r="AE49" s="43">
        <v>-4.2168674698795178E-2</v>
      </c>
    </row>
    <row r="50" spans="1:31" ht="16" x14ac:dyDescent="0.2">
      <c r="A50" s="3" t="s">
        <v>54</v>
      </c>
      <c r="B50" s="9">
        <v>100</v>
      </c>
      <c r="C50">
        <v>106</v>
      </c>
      <c r="D50">
        <v>116</v>
      </c>
      <c r="E50">
        <v>115</v>
      </c>
      <c r="F50" s="9">
        <v>122</v>
      </c>
      <c r="G50">
        <v>117</v>
      </c>
      <c r="H50">
        <v>120</v>
      </c>
      <c r="I50">
        <v>124</v>
      </c>
      <c r="J50">
        <v>128</v>
      </c>
      <c r="K50">
        <v>117</v>
      </c>
      <c r="L50">
        <v>116</v>
      </c>
      <c r="M50">
        <v>110</v>
      </c>
      <c r="N50">
        <v>111</v>
      </c>
      <c r="O50">
        <v>106</v>
      </c>
      <c r="P50">
        <v>101</v>
      </c>
      <c r="Q50">
        <v>101</v>
      </c>
      <c r="R50" s="11">
        <v>102</v>
      </c>
      <c r="S50" s="28">
        <v>92</v>
      </c>
      <c r="T50" s="28">
        <v>87</v>
      </c>
      <c r="U50" s="28">
        <v>82</v>
      </c>
      <c r="V50">
        <v>84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t="s">
        <v>87</v>
      </c>
      <c r="AE50" s="43">
        <v>-4.3478260869565216E-2</v>
      </c>
    </row>
    <row r="51" spans="1:31" ht="16" x14ac:dyDescent="0.2">
      <c r="A51" s="2" t="s">
        <v>55</v>
      </c>
      <c r="B51" s="9">
        <v>165</v>
      </c>
      <c r="C51">
        <v>165</v>
      </c>
      <c r="D51">
        <v>163</v>
      </c>
      <c r="E51">
        <v>164</v>
      </c>
      <c r="F51" s="9">
        <v>142</v>
      </c>
      <c r="G51">
        <v>124</v>
      </c>
      <c r="H51">
        <v>114</v>
      </c>
      <c r="I51">
        <v>109</v>
      </c>
      <c r="J51">
        <v>111</v>
      </c>
      <c r="K51">
        <v>102</v>
      </c>
      <c r="L51">
        <v>99</v>
      </c>
      <c r="M51">
        <v>91</v>
      </c>
      <c r="N51">
        <v>87</v>
      </c>
      <c r="O51">
        <v>90</v>
      </c>
      <c r="P51">
        <v>88</v>
      </c>
      <c r="Q51">
        <v>73</v>
      </c>
      <c r="R51" s="11">
        <v>76</v>
      </c>
      <c r="S51" s="28">
        <v>74</v>
      </c>
      <c r="T51" s="28">
        <v>68</v>
      </c>
      <c r="U51" s="28">
        <v>66</v>
      </c>
      <c r="V51">
        <v>64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t="s">
        <v>18</v>
      </c>
      <c r="AE51" s="43">
        <v>-4.4117647058823532E-2</v>
      </c>
    </row>
    <row r="52" spans="1:31" ht="16" x14ac:dyDescent="0.2">
      <c r="A52" s="3" t="s">
        <v>56</v>
      </c>
      <c r="B52" s="9">
        <v>22</v>
      </c>
      <c r="C52">
        <v>24</v>
      </c>
      <c r="D52">
        <v>22</v>
      </c>
      <c r="E52">
        <v>21</v>
      </c>
      <c r="F52" s="9">
        <v>21</v>
      </c>
      <c r="G52">
        <v>24</v>
      </c>
      <c r="H52">
        <v>24</v>
      </c>
      <c r="I52">
        <v>25</v>
      </c>
      <c r="J52">
        <v>25</v>
      </c>
      <c r="K52">
        <v>25</v>
      </c>
      <c r="L52">
        <v>24</v>
      </c>
      <c r="M52">
        <v>25</v>
      </c>
      <c r="N52">
        <v>24</v>
      </c>
      <c r="O52">
        <v>25</v>
      </c>
      <c r="P52">
        <v>23</v>
      </c>
      <c r="Q52">
        <v>20</v>
      </c>
      <c r="R52" s="11">
        <v>18</v>
      </c>
      <c r="S52" s="28">
        <v>21</v>
      </c>
      <c r="T52" s="28">
        <v>21</v>
      </c>
      <c r="U52" s="28">
        <v>22</v>
      </c>
      <c r="V52">
        <v>19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t="s">
        <v>82</v>
      </c>
      <c r="AE52" s="43">
        <v>-4.878048780487805E-2</v>
      </c>
    </row>
    <row r="53" spans="1:31" ht="16" x14ac:dyDescent="0.2">
      <c r="A53" s="2" t="s">
        <v>57</v>
      </c>
      <c r="B53" s="9">
        <v>99</v>
      </c>
      <c r="C53">
        <v>107</v>
      </c>
      <c r="D53">
        <v>99</v>
      </c>
      <c r="E53">
        <v>102</v>
      </c>
      <c r="F53" s="9">
        <v>97</v>
      </c>
      <c r="G53">
        <v>98</v>
      </c>
      <c r="H53">
        <v>100</v>
      </c>
      <c r="I53">
        <v>104</v>
      </c>
      <c r="J53">
        <v>97</v>
      </c>
      <c r="K53">
        <v>90</v>
      </c>
      <c r="L53">
        <v>91</v>
      </c>
      <c r="M53">
        <v>85</v>
      </c>
      <c r="N53">
        <v>71</v>
      </c>
      <c r="O53">
        <v>76</v>
      </c>
      <c r="P53">
        <v>66</v>
      </c>
      <c r="Q53">
        <v>69</v>
      </c>
      <c r="R53" s="11">
        <v>62</v>
      </c>
      <c r="S53" s="28">
        <v>57</v>
      </c>
      <c r="T53" s="28">
        <v>54</v>
      </c>
      <c r="U53" s="28">
        <v>53</v>
      </c>
      <c r="V53">
        <v>53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t="s">
        <v>75</v>
      </c>
      <c r="AE53" s="43">
        <v>-4.9723756906077346E-2</v>
      </c>
    </row>
    <row r="54" spans="1:31" ht="16" x14ac:dyDescent="0.2">
      <c r="A54" s="3" t="s">
        <v>58</v>
      </c>
      <c r="B54" s="9">
        <v>72</v>
      </c>
      <c r="C54">
        <v>75</v>
      </c>
      <c r="D54">
        <v>72</v>
      </c>
      <c r="E54">
        <v>67</v>
      </c>
      <c r="F54" s="9">
        <v>63</v>
      </c>
      <c r="G54">
        <v>62</v>
      </c>
      <c r="H54">
        <v>67</v>
      </c>
      <c r="I54">
        <v>60</v>
      </c>
      <c r="J54">
        <v>56</v>
      </c>
      <c r="K54">
        <v>60</v>
      </c>
      <c r="L54">
        <v>51</v>
      </c>
      <c r="M54">
        <v>45</v>
      </c>
      <c r="N54">
        <v>44</v>
      </c>
      <c r="O54">
        <v>42</v>
      </c>
      <c r="P54">
        <v>38</v>
      </c>
      <c r="Q54">
        <v>39</v>
      </c>
      <c r="R54" s="11">
        <v>42</v>
      </c>
      <c r="S54" s="28">
        <v>40</v>
      </c>
      <c r="T54" s="28">
        <v>37</v>
      </c>
      <c r="U54" s="28">
        <v>41</v>
      </c>
      <c r="V54">
        <v>40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t="s">
        <v>46</v>
      </c>
      <c r="AE54" s="43">
        <v>-0.05</v>
      </c>
    </row>
    <row r="55" spans="1:31" ht="16" x14ac:dyDescent="0.2">
      <c r="A55" s="2" t="s">
        <v>59</v>
      </c>
      <c r="B55" s="9">
        <v>30</v>
      </c>
      <c r="C55">
        <v>33</v>
      </c>
      <c r="D55">
        <v>29</v>
      </c>
      <c r="E55">
        <v>32</v>
      </c>
      <c r="F55" s="9">
        <v>34</v>
      </c>
      <c r="G55">
        <v>32</v>
      </c>
      <c r="H55">
        <v>24</v>
      </c>
      <c r="I55">
        <v>24</v>
      </c>
      <c r="J55">
        <v>20</v>
      </c>
      <c r="K55">
        <v>22</v>
      </c>
      <c r="L55">
        <v>19</v>
      </c>
      <c r="M55">
        <v>19</v>
      </c>
      <c r="N55">
        <v>19</v>
      </c>
      <c r="O55">
        <v>18</v>
      </c>
      <c r="P55">
        <v>16</v>
      </c>
      <c r="Q55">
        <v>14</v>
      </c>
      <c r="R55" s="11">
        <v>14</v>
      </c>
      <c r="S55" s="28">
        <v>16</v>
      </c>
      <c r="T55" s="28">
        <v>14</v>
      </c>
      <c r="U55" s="28">
        <v>15</v>
      </c>
      <c r="V55">
        <v>17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t="s">
        <v>78</v>
      </c>
      <c r="AE55" s="43">
        <v>-5.1575931232091692E-2</v>
      </c>
    </row>
    <row r="56" spans="1:31" ht="16" x14ac:dyDescent="0.2">
      <c r="A56" s="3" t="s">
        <v>60</v>
      </c>
      <c r="B56" s="9">
        <v>493</v>
      </c>
      <c r="C56">
        <v>519</v>
      </c>
      <c r="D56">
        <v>508</v>
      </c>
      <c r="E56">
        <v>526</v>
      </c>
      <c r="F56" s="9">
        <v>515</v>
      </c>
      <c r="G56">
        <v>510</v>
      </c>
      <c r="H56">
        <v>502</v>
      </c>
      <c r="I56">
        <v>504</v>
      </c>
      <c r="J56">
        <v>507</v>
      </c>
      <c r="K56">
        <v>525</v>
      </c>
      <c r="L56">
        <v>530</v>
      </c>
      <c r="M56">
        <v>516</v>
      </c>
      <c r="N56">
        <v>500</v>
      </c>
      <c r="O56">
        <v>455</v>
      </c>
      <c r="P56">
        <v>420</v>
      </c>
      <c r="Q56">
        <v>388</v>
      </c>
      <c r="R56" s="11">
        <v>382</v>
      </c>
      <c r="S56" s="28">
        <v>364</v>
      </c>
      <c r="T56" s="28">
        <v>354</v>
      </c>
      <c r="U56" s="28">
        <v>328</v>
      </c>
      <c r="V56">
        <v>307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t="s">
        <v>76</v>
      </c>
      <c r="AE56" s="43">
        <v>-5.2631578947368418E-2</v>
      </c>
    </row>
    <row r="57" spans="1:31" ht="16" x14ac:dyDescent="0.2">
      <c r="A57" s="2" t="s">
        <v>61</v>
      </c>
      <c r="B57" s="9">
        <v>192</v>
      </c>
      <c r="C57">
        <v>193</v>
      </c>
      <c r="D57">
        <v>178</v>
      </c>
      <c r="E57">
        <v>166</v>
      </c>
      <c r="F57" s="9">
        <v>153</v>
      </c>
      <c r="G57">
        <v>143</v>
      </c>
      <c r="H57">
        <v>150</v>
      </c>
      <c r="I57">
        <v>137</v>
      </c>
      <c r="J57">
        <v>140</v>
      </c>
      <c r="K57">
        <v>133</v>
      </c>
      <c r="L57">
        <v>129</v>
      </c>
      <c r="M57">
        <v>132</v>
      </c>
      <c r="N57">
        <v>138</v>
      </c>
      <c r="O57">
        <v>138</v>
      </c>
      <c r="P57">
        <v>137</v>
      </c>
      <c r="Q57">
        <v>127</v>
      </c>
      <c r="R57" s="11">
        <v>122</v>
      </c>
      <c r="S57" s="28">
        <v>125</v>
      </c>
      <c r="T57" s="28">
        <v>126</v>
      </c>
      <c r="U57" s="28">
        <v>127</v>
      </c>
      <c r="V57">
        <v>133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t="s">
        <v>35</v>
      </c>
      <c r="AE57" s="43">
        <v>-5.5555555555555552E-2</v>
      </c>
    </row>
    <row r="58" spans="1:31" ht="16" x14ac:dyDescent="0.2">
      <c r="A58" s="3" t="s">
        <v>62</v>
      </c>
      <c r="B58" s="9">
        <v>51</v>
      </c>
      <c r="C58">
        <v>57</v>
      </c>
      <c r="D58">
        <v>61</v>
      </c>
      <c r="E58">
        <v>60</v>
      </c>
      <c r="F58" s="9">
        <v>57</v>
      </c>
      <c r="G58">
        <v>67</v>
      </c>
      <c r="H58">
        <v>66</v>
      </c>
      <c r="I58">
        <v>67</v>
      </c>
      <c r="J58">
        <v>68</v>
      </c>
      <c r="K58">
        <v>68</v>
      </c>
      <c r="L58">
        <v>71</v>
      </c>
      <c r="M58">
        <v>70</v>
      </c>
      <c r="N58">
        <v>64</v>
      </c>
      <c r="O58">
        <v>58</v>
      </c>
      <c r="P58">
        <v>61</v>
      </c>
      <c r="Q58">
        <v>60</v>
      </c>
      <c r="R58" s="11">
        <v>57</v>
      </c>
      <c r="S58" s="28">
        <v>58</v>
      </c>
      <c r="T58" s="28">
        <v>55</v>
      </c>
      <c r="U58" s="28">
        <v>46</v>
      </c>
      <c r="V58">
        <v>38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t="s">
        <v>7</v>
      </c>
      <c r="AE58" s="43">
        <v>-5.6603773584905662E-2</v>
      </c>
    </row>
    <row r="59" spans="1:31" ht="16" x14ac:dyDescent="0.2">
      <c r="A59" s="2" t="s">
        <v>63</v>
      </c>
      <c r="B59" s="9">
        <v>40</v>
      </c>
      <c r="C59">
        <v>49</v>
      </c>
      <c r="D59">
        <v>60</v>
      </c>
      <c r="E59">
        <v>64</v>
      </c>
      <c r="F59" s="9">
        <v>59</v>
      </c>
      <c r="G59">
        <v>58</v>
      </c>
      <c r="H59">
        <v>58</v>
      </c>
      <c r="I59">
        <v>60</v>
      </c>
      <c r="J59">
        <v>53</v>
      </c>
      <c r="K59">
        <v>52</v>
      </c>
      <c r="L59">
        <v>57</v>
      </c>
      <c r="M59">
        <v>57</v>
      </c>
      <c r="N59">
        <v>57</v>
      </c>
      <c r="O59">
        <v>55</v>
      </c>
      <c r="P59">
        <v>47</v>
      </c>
      <c r="Q59">
        <v>45</v>
      </c>
      <c r="R59" s="11">
        <v>47</v>
      </c>
      <c r="S59" s="28">
        <v>46</v>
      </c>
      <c r="T59" s="28">
        <v>47</v>
      </c>
      <c r="U59" s="28">
        <v>40</v>
      </c>
      <c r="V59">
        <v>32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t="s">
        <v>79</v>
      </c>
      <c r="AE59" s="43">
        <v>-5.7142857142857141E-2</v>
      </c>
    </row>
    <row r="60" spans="1:31" ht="16" x14ac:dyDescent="0.2">
      <c r="A60" s="3" t="s">
        <v>64</v>
      </c>
      <c r="B60" s="9">
        <v>35</v>
      </c>
      <c r="C60">
        <v>31</v>
      </c>
      <c r="D60">
        <v>28</v>
      </c>
      <c r="E60">
        <v>27</v>
      </c>
      <c r="F60" s="9">
        <v>23</v>
      </c>
      <c r="G60">
        <v>27</v>
      </c>
      <c r="H60">
        <v>31</v>
      </c>
      <c r="I60">
        <v>30</v>
      </c>
      <c r="J60">
        <v>27</v>
      </c>
      <c r="K60">
        <v>31</v>
      </c>
      <c r="L60">
        <v>32</v>
      </c>
      <c r="M60">
        <v>29</v>
      </c>
      <c r="N60">
        <v>33</v>
      </c>
      <c r="O60">
        <v>32</v>
      </c>
      <c r="P60">
        <v>32</v>
      </c>
      <c r="Q60">
        <v>32</v>
      </c>
      <c r="R60" s="11">
        <v>35</v>
      </c>
      <c r="S60" s="28">
        <v>33</v>
      </c>
      <c r="T60" s="28">
        <v>31</v>
      </c>
      <c r="U60" s="28">
        <v>36</v>
      </c>
      <c r="V60">
        <v>30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t="s">
        <v>67</v>
      </c>
      <c r="AE60" s="43">
        <v>-5.7803468208092484E-2</v>
      </c>
    </row>
    <row r="61" spans="1:31" ht="16" x14ac:dyDescent="0.2">
      <c r="A61" s="2" t="s">
        <v>65</v>
      </c>
      <c r="B61" s="9">
        <v>121</v>
      </c>
      <c r="C61">
        <v>111</v>
      </c>
      <c r="D61">
        <v>111</v>
      </c>
      <c r="E61">
        <v>105</v>
      </c>
      <c r="F61" s="9">
        <v>101</v>
      </c>
      <c r="G61">
        <v>98</v>
      </c>
      <c r="H61">
        <v>100</v>
      </c>
      <c r="I61">
        <v>97</v>
      </c>
      <c r="J61">
        <v>102</v>
      </c>
      <c r="K61">
        <v>103</v>
      </c>
      <c r="L61">
        <v>98</v>
      </c>
      <c r="M61">
        <v>96</v>
      </c>
      <c r="N61">
        <v>91</v>
      </c>
      <c r="O61">
        <v>94</v>
      </c>
      <c r="P61">
        <v>97</v>
      </c>
      <c r="Q61">
        <v>87</v>
      </c>
      <c r="R61" s="11">
        <v>84</v>
      </c>
      <c r="S61" s="28">
        <v>82</v>
      </c>
      <c r="T61" s="28">
        <v>81</v>
      </c>
      <c r="U61" s="28">
        <v>78</v>
      </c>
      <c r="V61">
        <v>75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t="s">
        <v>91</v>
      </c>
      <c r="AE61" s="43">
        <v>-6.0377358490566038E-2</v>
      </c>
    </row>
    <row r="62" spans="1:31" ht="16" x14ac:dyDescent="0.2">
      <c r="A62" s="3" t="s">
        <v>66</v>
      </c>
      <c r="B62" s="9">
        <v>27</v>
      </c>
      <c r="C62">
        <v>32</v>
      </c>
      <c r="D62">
        <v>32</v>
      </c>
      <c r="E62">
        <v>37</v>
      </c>
      <c r="F62" s="9">
        <v>32</v>
      </c>
      <c r="G62">
        <v>31</v>
      </c>
      <c r="H62">
        <v>35</v>
      </c>
      <c r="I62">
        <v>35</v>
      </c>
      <c r="J62">
        <v>31</v>
      </c>
      <c r="K62">
        <v>35</v>
      </c>
      <c r="L62">
        <v>37</v>
      </c>
      <c r="M62">
        <v>35</v>
      </c>
      <c r="N62">
        <v>35</v>
      </c>
      <c r="O62">
        <v>32</v>
      </c>
      <c r="P62">
        <v>28</v>
      </c>
      <c r="Q62">
        <v>24</v>
      </c>
      <c r="R62" s="11">
        <v>26</v>
      </c>
      <c r="S62" s="28">
        <v>29</v>
      </c>
      <c r="T62" s="28">
        <v>27</v>
      </c>
      <c r="U62" s="28">
        <v>26</v>
      </c>
      <c r="V62">
        <v>25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t="s">
        <v>51</v>
      </c>
      <c r="AE62" s="43">
        <v>-6.097560975609756E-2</v>
      </c>
    </row>
    <row r="63" spans="1:31" ht="16" x14ac:dyDescent="0.2">
      <c r="A63" s="2" t="s">
        <v>67</v>
      </c>
      <c r="B63" s="9">
        <v>1071</v>
      </c>
      <c r="C63">
        <v>1074</v>
      </c>
      <c r="D63">
        <v>1009</v>
      </c>
      <c r="E63">
        <v>989</v>
      </c>
      <c r="F63" s="9">
        <v>885</v>
      </c>
      <c r="G63">
        <v>840</v>
      </c>
      <c r="H63">
        <v>801</v>
      </c>
      <c r="I63">
        <v>760</v>
      </c>
      <c r="J63">
        <v>719</v>
      </c>
      <c r="K63">
        <v>706</v>
      </c>
      <c r="L63">
        <v>690</v>
      </c>
      <c r="M63">
        <v>640</v>
      </c>
      <c r="N63">
        <v>618</v>
      </c>
      <c r="O63">
        <v>561</v>
      </c>
      <c r="P63">
        <v>507</v>
      </c>
      <c r="Q63">
        <v>467</v>
      </c>
      <c r="R63" s="11">
        <v>457</v>
      </c>
      <c r="S63" s="28">
        <v>414</v>
      </c>
      <c r="T63" s="28">
        <v>377</v>
      </c>
      <c r="U63" s="28">
        <v>346</v>
      </c>
      <c r="V63">
        <v>326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t="s">
        <v>60</v>
      </c>
      <c r="AE63" s="43">
        <v>-6.402439024390244E-2</v>
      </c>
    </row>
    <row r="64" spans="1:31" ht="16" x14ac:dyDescent="0.2">
      <c r="A64" s="3" t="s">
        <v>68</v>
      </c>
      <c r="B64" s="9">
        <v>21</v>
      </c>
      <c r="C64">
        <v>22</v>
      </c>
      <c r="D64">
        <v>25</v>
      </c>
      <c r="E64">
        <v>21</v>
      </c>
      <c r="F64" s="9">
        <v>21</v>
      </c>
      <c r="G64">
        <v>21</v>
      </c>
      <c r="H64">
        <v>22</v>
      </c>
      <c r="I64">
        <v>22</v>
      </c>
      <c r="J64">
        <v>22</v>
      </c>
      <c r="K64">
        <v>21</v>
      </c>
      <c r="L64">
        <v>22</v>
      </c>
      <c r="M64">
        <v>21</v>
      </c>
      <c r="N64">
        <v>19</v>
      </c>
      <c r="O64">
        <v>17</v>
      </c>
      <c r="P64">
        <v>16</v>
      </c>
      <c r="Q64">
        <v>19</v>
      </c>
      <c r="R64" s="11">
        <v>18</v>
      </c>
      <c r="S64" s="28">
        <v>18</v>
      </c>
      <c r="T64" s="28">
        <v>16</v>
      </c>
      <c r="U64" s="28">
        <v>14</v>
      </c>
      <c r="V64">
        <v>12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t="s">
        <v>25</v>
      </c>
      <c r="AE64" s="43">
        <v>-6.6666666666666666E-2</v>
      </c>
    </row>
    <row r="65" spans="1:31" ht="16" x14ac:dyDescent="0.2">
      <c r="A65" s="2" t="s">
        <v>69</v>
      </c>
      <c r="B65" s="9">
        <v>84</v>
      </c>
      <c r="C65">
        <v>79</v>
      </c>
      <c r="D65">
        <v>79</v>
      </c>
      <c r="E65">
        <v>78</v>
      </c>
      <c r="F65" s="9">
        <v>70</v>
      </c>
      <c r="G65">
        <v>69</v>
      </c>
      <c r="H65">
        <v>64</v>
      </c>
      <c r="I65">
        <v>62</v>
      </c>
      <c r="J65">
        <v>65</v>
      </c>
      <c r="K65">
        <v>65</v>
      </c>
      <c r="L65">
        <v>65</v>
      </c>
      <c r="M65">
        <v>63</v>
      </c>
      <c r="N65">
        <v>59</v>
      </c>
      <c r="O65">
        <v>55</v>
      </c>
      <c r="P65">
        <v>54</v>
      </c>
      <c r="Q65">
        <v>48</v>
      </c>
      <c r="R65" s="11">
        <v>48</v>
      </c>
      <c r="S65" s="28">
        <v>44</v>
      </c>
      <c r="T65" s="28">
        <v>51</v>
      </c>
      <c r="U65" s="28">
        <v>49</v>
      </c>
      <c r="V65">
        <v>47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t="s">
        <v>70</v>
      </c>
      <c r="AE65" s="43">
        <v>-6.8965517241379309E-2</v>
      </c>
    </row>
    <row r="66" spans="1:31" ht="16" x14ac:dyDescent="0.2">
      <c r="A66" s="3" t="s">
        <v>70</v>
      </c>
      <c r="B66" s="9">
        <v>60</v>
      </c>
      <c r="C66">
        <v>57</v>
      </c>
      <c r="D66">
        <v>54</v>
      </c>
      <c r="E66">
        <v>54</v>
      </c>
      <c r="F66" s="9">
        <v>51</v>
      </c>
      <c r="G66">
        <v>50</v>
      </c>
      <c r="H66">
        <v>48</v>
      </c>
      <c r="I66">
        <v>50</v>
      </c>
      <c r="J66">
        <v>48</v>
      </c>
      <c r="K66">
        <v>46</v>
      </c>
      <c r="L66">
        <v>48</v>
      </c>
      <c r="M66">
        <v>46</v>
      </c>
      <c r="N66">
        <v>49</v>
      </c>
      <c r="O66">
        <v>44</v>
      </c>
      <c r="P66">
        <v>43</v>
      </c>
      <c r="Q66">
        <v>35</v>
      </c>
      <c r="R66" s="11">
        <v>29</v>
      </c>
      <c r="S66" s="28">
        <v>31</v>
      </c>
      <c r="T66" s="28">
        <v>29</v>
      </c>
      <c r="U66" s="28">
        <v>29</v>
      </c>
      <c r="V66">
        <v>27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t="s">
        <v>10</v>
      </c>
      <c r="AE66" s="43">
        <v>-6.9767441860465115E-2</v>
      </c>
    </row>
    <row r="67" spans="1:31" ht="16" x14ac:dyDescent="0.2">
      <c r="A67" s="2" t="s">
        <v>71</v>
      </c>
      <c r="B67" s="9">
        <v>175</v>
      </c>
      <c r="C67">
        <v>174</v>
      </c>
      <c r="D67">
        <v>175</v>
      </c>
      <c r="E67">
        <v>185</v>
      </c>
      <c r="F67" s="9">
        <v>177</v>
      </c>
      <c r="G67">
        <v>183</v>
      </c>
      <c r="H67">
        <v>172</v>
      </c>
      <c r="I67">
        <v>173</v>
      </c>
      <c r="J67">
        <v>171</v>
      </c>
      <c r="K67">
        <v>156</v>
      </c>
      <c r="L67">
        <v>162</v>
      </c>
      <c r="M67">
        <v>160</v>
      </c>
      <c r="N67">
        <v>154</v>
      </c>
      <c r="O67">
        <v>142</v>
      </c>
      <c r="P67">
        <v>137</v>
      </c>
      <c r="Q67">
        <v>132</v>
      </c>
      <c r="R67" s="11">
        <v>128</v>
      </c>
      <c r="S67" s="28">
        <v>122</v>
      </c>
      <c r="T67" s="28">
        <v>120</v>
      </c>
      <c r="U67" s="28">
        <v>111</v>
      </c>
      <c r="V67">
        <v>96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t="s">
        <v>15</v>
      </c>
      <c r="AE67" s="43">
        <v>-7.8947368421052627E-2</v>
      </c>
    </row>
    <row r="68" spans="1:31" ht="16" x14ac:dyDescent="0.2">
      <c r="A68" s="3" t="s">
        <v>72</v>
      </c>
      <c r="B68" s="9">
        <v>48</v>
      </c>
      <c r="C68">
        <v>51</v>
      </c>
      <c r="D68">
        <v>51</v>
      </c>
      <c r="E68">
        <v>52</v>
      </c>
      <c r="F68" s="9">
        <v>53</v>
      </c>
      <c r="G68">
        <v>55</v>
      </c>
      <c r="H68">
        <v>58</v>
      </c>
      <c r="I68">
        <v>52</v>
      </c>
      <c r="J68">
        <v>56</v>
      </c>
      <c r="K68">
        <v>52</v>
      </c>
      <c r="L68">
        <v>52</v>
      </c>
      <c r="M68">
        <v>48</v>
      </c>
      <c r="N68">
        <v>48</v>
      </c>
      <c r="O68">
        <v>42</v>
      </c>
      <c r="P68">
        <v>39</v>
      </c>
      <c r="Q68">
        <v>44</v>
      </c>
      <c r="R68" s="11">
        <v>38</v>
      </c>
      <c r="S68" s="28">
        <v>35</v>
      </c>
      <c r="T68" s="28">
        <v>40</v>
      </c>
      <c r="U68" s="28">
        <v>34</v>
      </c>
      <c r="V68">
        <v>34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t="s">
        <v>36</v>
      </c>
      <c r="AE68" s="43">
        <v>-7.9365079365079361E-2</v>
      </c>
    </row>
    <row r="69" spans="1:31" ht="16" x14ac:dyDescent="0.2">
      <c r="A69" s="2" t="s">
        <v>73</v>
      </c>
      <c r="B69" s="9">
        <v>102</v>
      </c>
      <c r="C69">
        <v>103</v>
      </c>
      <c r="D69">
        <v>93</v>
      </c>
      <c r="E69">
        <v>92</v>
      </c>
      <c r="F69" s="9">
        <v>91</v>
      </c>
      <c r="G69">
        <v>87</v>
      </c>
      <c r="H69">
        <v>81</v>
      </c>
      <c r="I69">
        <v>81</v>
      </c>
      <c r="J69">
        <v>81</v>
      </c>
      <c r="K69">
        <v>74</v>
      </c>
      <c r="L69">
        <v>76</v>
      </c>
      <c r="M69">
        <v>71</v>
      </c>
      <c r="N69">
        <v>68</v>
      </c>
      <c r="O69">
        <v>68</v>
      </c>
      <c r="P69">
        <v>59</v>
      </c>
      <c r="Q69">
        <v>62</v>
      </c>
      <c r="R69" s="11">
        <v>61</v>
      </c>
      <c r="S69" s="28">
        <v>58</v>
      </c>
      <c r="T69" s="28">
        <v>52</v>
      </c>
      <c r="U69" s="28">
        <v>51</v>
      </c>
      <c r="V69">
        <v>46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t="s">
        <v>74</v>
      </c>
      <c r="AE69" s="43">
        <v>-8.5910652920962199E-2</v>
      </c>
    </row>
    <row r="70" spans="1:31" ht="16" x14ac:dyDescent="0.2">
      <c r="A70" s="3" t="s">
        <v>74</v>
      </c>
      <c r="B70" s="9">
        <v>413</v>
      </c>
      <c r="C70">
        <v>421</v>
      </c>
      <c r="D70">
        <v>432</v>
      </c>
      <c r="E70">
        <v>449</v>
      </c>
      <c r="F70" s="9">
        <v>434</v>
      </c>
      <c r="G70">
        <v>431</v>
      </c>
      <c r="H70">
        <v>423</v>
      </c>
      <c r="I70">
        <v>426</v>
      </c>
      <c r="J70">
        <v>429</v>
      </c>
      <c r="K70">
        <v>445</v>
      </c>
      <c r="L70">
        <v>451</v>
      </c>
      <c r="M70">
        <v>439</v>
      </c>
      <c r="N70">
        <v>426</v>
      </c>
      <c r="O70">
        <v>406</v>
      </c>
      <c r="P70">
        <v>394</v>
      </c>
      <c r="Q70">
        <v>382</v>
      </c>
      <c r="R70" s="11">
        <v>360</v>
      </c>
      <c r="S70" s="28">
        <v>329</v>
      </c>
      <c r="T70" s="28">
        <v>307</v>
      </c>
      <c r="U70" s="28">
        <v>291</v>
      </c>
      <c r="V70">
        <v>266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t="s">
        <v>14</v>
      </c>
      <c r="AE70" s="43">
        <v>-8.8888888888888892E-2</v>
      </c>
    </row>
    <row r="71" spans="1:31" ht="16" x14ac:dyDescent="0.2">
      <c r="A71" s="2" t="s">
        <v>75</v>
      </c>
      <c r="B71" s="9">
        <v>262</v>
      </c>
      <c r="C71">
        <v>287</v>
      </c>
      <c r="D71">
        <v>299</v>
      </c>
      <c r="E71">
        <v>305</v>
      </c>
      <c r="F71" s="9">
        <v>306</v>
      </c>
      <c r="G71">
        <v>298</v>
      </c>
      <c r="H71">
        <v>305</v>
      </c>
      <c r="I71">
        <v>296</v>
      </c>
      <c r="J71">
        <v>289</v>
      </c>
      <c r="K71">
        <v>275</v>
      </c>
      <c r="L71">
        <v>265</v>
      </c>
      <c r="M71">
        <v>246</v>
      </c>
      <c r="N71">
        <v>248</v>
      </c>
      <c r="O71">
        <v>242</v>
      </c>
      <c r="P71">
        <v>232</v>
      </c>
      <c r="Q71">
        <v>208</v>
      </c>
      <c r="R71" s="11">
        <v>199</v>
      </c>
      <c r="S71" s="28">
        <v>196</v>
      </c>
      <c r="T71" s="28">
        <v>192</v>
      </c>
      <c r="U71" s="28">
        <v>181</v>
      </c>
      <c r="V71">
        <v>172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t="s">
        <v>6</v>
      </c>
      <c r="AE71" s="43">
        <v>-9.0909090909090912E-2</v>
      </c>
    </row>
    <row r="72" spans="1:31" ht="16" x14ac:dyDescent="0.2">
      <c r="A72" s="3" t="s">
        <v>76</v>
      </c>
      <c r="B72" s="9">
        <v>56</v>
      </c>
      <c r="C72">
        <v>61</v>
      </c>
      <c r="D72">
        <v>56</v>
      </c>
      <c r="E72">
        <v>54</v>
      </c>
      <c r="F72" s="9">
        <v>51</v>
      </c>
      <c r="G72">
        <v>56</v>
      </c>
      <c r="H72">
        <v>48</v>
      </c>
      <c r="I72">
        <v>48</v>
      </c>
      <c r="J72">
        <v>54</v>
      </c>
      <c r="K72">
        <v>52</v>
      </c>
      <c r="L72">
        <v>56</v>
      </c>
      <c r="M72">
        <v>54</v>
      </c>
      <c r="N72">
        <v>51</v>
      </c>
      <c r="O72">
        <v>50</v>
      </c>
      <c r="P72">
        <v>49</v>
      </c>
      <c r="Q72">
        <v>49</v>
      </c>
      <c r="R72" s="11">
        <v>46</v>
      </c>
      <c r="S72" s="28">
        <v>46</v>
      </c>
      <c r="T72" s="28">
        <v>43</v>
      </c>
      <c r="U72" s="28">
        <v>38</v>
      </c>
      <c r="V72">
        <v>36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t="s">
        <v>88</v>
      </c>
      <c r="AE72" s="43">
        <v>-9.5238095238095233E-2</v>
      </c>
    </row>
    <row r="73" spans="1:31" ht="16" x14ac:dyDescent="0.2">
      <c r="A73" s="2" t="s">
        <v>77</v>
      </c>
      <c r="B73" s="9">
        <v>480</v>
      </c>
      <c r="C73">
        <v>464</v>
      </c>
      <c r="D73">
        <v>460</v>
      </c>
      <c r="E73">
        <v>442</v>
      </c>
      <c r="F73" s="9">
        <v>434</v>
      </c>
      <c r="G73">
        <v>411</v>
      </c>
      <c r="H73">
        <v>395</v>
      </c>
      <c r="I73">
        <v>381</v>
      </c>
      <c r="J73">
        <v>363</v>
      </c>
      <c r="K73">
        <v>342</v>
      </c>
      <c r="L73">
        <v>329</v>
      </c>
      <c r="M73">
        <v>325</v>
      </c>
      <c r="N73">
        <v>302</v>
      </c>
      <c r="O73">
        <v>280</v>
      </c>
      <c r="P73">
        <v>256</v>
      </c>
      <c r="Q73">
        <v>244</v>
      </c>
      <c r="R73" s="11">
        <v>229</v>
      </c>
      <c r="S73" s="28">
        <v>216</v>
      </c>
      <c r="T73" s="28">
        <v>201</v>
      </c>
      <c r="U73" s="28">
        <v>183</v>
      </c>
      <c r="V73">
        <v>164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t="s">
        <v>30</v>
      </c>
      <c r="AE73" s="43">
        <v>-9.6385542168674704E-2</v>
      </c>
    </row>
    <row r="74" spans="1:31" ht="16" x14ac:dyDescent="0.2">
      <c r="A74" s="3" t="s">
        <v>78</v>
      </c>
      <c r="B74" s="9">
        <v>569</v>
      </c>
      <c r="C74">
        <v>574</v>
      </c>
      <c r="D74">
        <v>586</v>
      </c>
      <c r="E74">
        <v>573</v>
      </c>
      <c r="F74" s="9">
        <v>545</v>
      </c>
      <c r="G74">
        <v>556</v>
      </c>
      <c r="H74">
        <v>555</v>
      </c>
      <c r="I74">
        <v>549</v>
      </c>
      <c r="J74">
        <v>550</v>
      </c>
      <c r="K74">
        <v>540</v>
      </c>
      <c r="L74">
        <v>532</v>
      </c>
      <c r="M74">
        <v>521</v>
      </c>
      <c r="N74">
        <v>503</v>
      </c>
      <c r="O74">
        <v>469</v>
      </c>
      <c r="P74">
        <v>441</v>
      </c>
      <c r="Q74">
        <v>417</v>
      </c>
      <c r="R74" s="11">
        <v>408</v>
      </c>
      <c r="S74" s="28">
        <v>385</v>
      </c>
      <c r="T74" s="28">
        <v>353</v>
      </c>
      <c r="U74" s="28">
        <v>349</v>
      </c>
      <c r="V74">
        <v>331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t="s">
        <v>9</v>
      </c>
      <c r="AE74" s="43">
        <v>-9.6774193548387094E-2</v>
      </c>
    </row>
    <row r="75" spans="1:31" ht="16" x14ac:dyDescent="0.2">
      <c r="A75" s="2" t="s">
        <v>79</v>
      </c>
      <c r="B75" s="9">
        <v>168</v>
      </c>
      <c r="C75">
        <v>176</v>
      </c>
      <c r="D75">
        <v>163</v>
      </c>
      <c r="E75">
        <v>183</v>
      </c>
      <c r="F75" s="9">
        <v>178</v>
      </c>
      <c r="G75">
        <v>182</v>
      </c>
      <c r="H75">
        <v>179</v>
      </c>
      <c r="I75">
        <v>179</v>
      </c>
      <c r="J75">
        <v>179</v>
      </c>
      <c r="K75">
        <v>171</v>
      </c>
      <c r="L75">
        <v>168</v>
      </c>
      <c r="M75">
        <v>155</v>
      </c>
      <c r="N75">
        <v>148</v>
      </c>
      <c r="O75">
        <v>143</v>
      </c>
      <c r="P75">
        <v>134</v>
      </c>
      <c r="Q75">
        <v>130</v>
      </c>
      <c r="R75" s="11">
        <v>120</v>
      </c>
      <c r="S75" s="28">
        <v>113</v>
      </c>
      <c r="T75" s="28">
        <v>108</v>
      </c>
      <c r="U75" s="28">
        <v>105</v>
      </c>
      <c r="V75">
        <v>99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t="s">
        <v>13</v>
      </c>
      <c r="AE75" s="43">
        <v>-9.7560975609756101E-2</v>
      </c>
    </row>
    <row r="76" spans="1:31" ht="16" x14ac:dyDescent="0.2">
      <c r="A76" s="3" t="s">
        <v>80</v>
      </c>
      <c r="B76" s="9">
        <v>38</v>
      </c>
      <c r="C76">
        <v>39</v>
      </c>
      <c r="D76">
        <v>40</v>
      </c>
      <c r="E76">
        <v>37</v>
      </c>
      <c r="F76" s="9">
        <v>34</v>
      </c>
      <c r="G76">
        <v>30</v>
      </c>
      <c r="H76">
        <v>31</v>
      </c>
      <c r="I76">
        <v>33</v>
      </c>
      <c r="J76">
        <v>31</v>
      </c>
      <c r="K76">
        <v>38</v>
      </c>
      <c r="L76">
        <v>35</v>
      </c>
      <c r="M76">
        <v>38</v>
      </c>
      <c r="N76">
        <v>36</v>
      </c>
      <c r="O76">
        <v>32</v>
      </c>
      <c r="P76">
        <v>33</v>
      </c>
      <c r="Q76">
        <v>25</v>
      </c>
      <c r="R76" s="11">
        <v>28</v>
      </c>
      <c r="S76" s="28">
        <v>27</v>
      </c>
      <c r="T76" s="28">
        <v>27</v>
      </c>
      <c r="U76" s="28">
        <v>22</v>
      </c>
      <c r="V76">
        <v>17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t="s">
        <v>73</v>
      </c>
      <c r="AE76" s="43">
        <v>-9.8039215686274508E-2</v>
      </c>
    </row>
    <row r="77" spans="1:31" ht="16" x14ac:dyDescent="0.2">
      <c r="A77" s="2" t="s">
        <v>81</v>
      </c>
      <c r="B77" s="9">
        <v>59</v>
      </c>
      <c r="C77">
        <v>61</v>
      </c>
      <c r="D77">
        <v>61</v>
      </c>
      <c r="E77">
        <v>57</v>
      </c>
      <c r="F77" s="9">
        <v>55</v>
      </c>
      <c r="G77">
        <v>54</v>
      </c>
      <c r="H77">
        <v>50</v>
      </c>
      <c r="I77">
        <v>51</v>
      </c>
      <c r="J77">
        <v>48</v>
      </c>
      <c r="K77">
        <v>46</v>
      </c>
      <c r="L77">
        <v>38</v>
      </c>
      <c r="M77">
        <v>39</v>
      </c>
      <c r="N77">
        <v>39</v>
      </c>
      <c r="O77">
        <v>34</v>
      </c>
      <c r="P77">
        <v>30</v>
      </c>
      <c r="Q77">
        <v>30</v>
      </c>
      <c r="R77" s="11">
        <v>28</v>
      </c>
      <c r="S77" s="28">
        <v>24</v>
      </c>
      <c r="T77" s="28">
        <v>22</v>
      </c>
      <c r="U77" s="28">
        <v>25</v>
      </c>
      <c r="V77">
        <v>25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t="s">
        <v>77</v>
      </c>
      <c r="AE77" s="43">
        <v>-0.10382513661202186</v>
      </c>
    </row>
    <row r="78" spans="1:31" ht="16" x14ac:dyDescent="0.2">
      <c r="A78" s="3" t="s">
        <v>82</v>
      </c>
      <c r="B78" s="9">
        <v>65</v>
      </c>
      <c r="C78">
        <v>71</v>
      </c>
      <c r="D78">
        <v>65</v>
      </c>
      <c r="E78">
        <v>66</v>
      </c>
      <c r="F78" s="9">
        <v>61</v>
      </c>
      <c r="G78">
        <v>56</v>
      </c>
      <c r="H78">
        <v>47</v>
      </c>
      <c r="I78">
        <v>46</v>
      </c>
      <c r="J78">
        <v>49</v>
      </c>
      <c r="K78">
        <v>48</v>
      </c>
      <c r="L78">
        <v>52</v>
      </c>
      <c r="M78">
        <v>51</v>
      </c>
      <c r="N78">
        <v>43</v>
      </c>
      <c r="O78">
        <v>45</v>
      </c>
      <c r="P78">
        <v>44</v>
      </c>
      <c r="Q78">
        <v>41</v>
      </c>
      <c r="R78" s="11">
        <v>41</v>
      </c>
      <c r="S78" s="28">
        <v>45</v>
      </c>
      <c r="T78" s="28">
        <v>45</v>
      </c>
      <c r="U78" s="28">
        <v>41</v>
      </c>
      <c r="V78">
        <v>39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t="s">
        <v>83</v>
      </c>
      <c r="AE78" s="43">
        <v>-0.1111111111111111</v>
      </c>
    </row>
    <row r="79" spans="1:31" ht="16" x14ac:dyDescent="0.2">
      <c r="A79" s="2" t="s">
        <v>83</v>
      </c>
      <c r="B79" s="9">
        <v>15</v>
      </c>
      <c r="C79">
        <v>16</v>
      </c>
      <c r="D79">
        <v>15</v>
      </c>
      <c r="E79">
        <v>14</v>
      </c>
      <c r="F79" s="9">
        <v>16</v>
      </c>
      <c r="G79">
        <v>16</v>
      </c>
      <c r="H79">
        <v>14</v>
      </c>
      <c r="I79">
        <v>15</v>
      </c>
      <c r="J79">
        <v>13</v>
      </c>
      <c r="K79">
        <v>12</v>
      </c>
      <c r="L79">
        <v>13</v>
      </c>
      <c r="M79">
        <v>13</v>
      </c>
      <c r="N79">
        <v>14</v>
      </c>
      <c r="O79">
        <v>12</v>
      </c>
      <c r="P79">
        <v>10</v>
      </c>
      <c r="Q79">
        <v>10</v>
      </c>
      <c r="R79" s="11">
        <v>10</v>
      </c>
      <c r="S79" s="28">
        <v>8</v>
      </c>
      <c r="T79" s="28">
        <v>9</v>
      </c>
      <c r="U79" s="28">
        <v>9</v>
      </c>
      <c r="V79">
        <v>8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t="s">
        <v>71</v>
      </c>
      <c r="AE79" s="43">
        <v>-0.13513513513513514</v>
      </c>
    </row>
    <row r="80" spans="1:31" ht="16" x14ac:dyDescent="0.2">
      <c r="A80" s="3" t="s">
        <v>84</v>
      </c>
      <c r="B80" s="9">
        <v>90</v>
      </c>
      <c r="C80">
        <v>81</v>
      </c>
      <c r="D80">
        <v>75</v>
      </c>
      <c r="E80">
        <v>82</v>
      </c>
      <c r="F80" s="9">
        <v>76</v>
      </c>
      <c r="G80">
        <v>71</v>
      </c>
      <c r="H80">
        <v>69</v>
      </c>
      <c r="I80">
        <v>79</v>
      </c>
      <c r="J80">
        <v>79</v>
      </c>
      <c r="K80">
        <v>80</v>
      </c>
      <c r="L80">
        <v>79</v>
      </c>
      <c r="M80">
        <v>65</v>
      </c>
      <c r="N80">
        <v>66</v>
      </c>
      <c r="O80">
        <v>65</v>
      </c>
      <c r="P80">
        <v>64</v>
      </c>
      <c r="Q80">
        <v>59</v>
      </c>
      <c r="R80" s="11">
        <v>60</v>
      </c>
      <c r="S80" s="28">
        <v>63</v>
      </c>
      <c r="T80" s="28">
        <v>59</v>
      </c>
      <c r="U80" s="28">
        <v>64</v>
      </c>
      <c r="V80">
        <v>67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t="s">
        <v>20</v>
      </c>
      <c r="AE80" s="43">
        <v>-0.13636363636363635</v>
      </c>
    </row>
    <row r="81" spans="1:31" ht="16" x14ac:dyDescent="0.2">
      <c r="A81" s="2" t="s">
        <v>85</v>
      </c>
      <c r="B81" s="9">
        <v>38</v>
      </c>
      <c r="C81">
        <v>42</v>
      </c>
      <c r="D81">
        <v>45</v>
      </c>
      <c r="E81">
        <v>41</v>
      </c>
      <c r="F81" s="9">
        <v>37</v>
      </c>
      <c r="G81">
        <v>35</v>
      </c>
      <c r="H81">
        <v>34</v>
      </c>
      <c r="I81">
        <v>35</v>
      </c>
      <c r="J81">
        <v>33</v>
      </c>
      <c r="K81">
        <v>32</v>
      </c>
      <c r="L81">
        <v>29</v>
      </c>
      <c r="M81">
        <v>31</v>
      </c>
      <c r="N81">
        <v>34</v>
      </c>
      <c r="O81">
        <v>31</v>
      </c>
      <c r="P81">
        <v>35</v>
      </c>
      <c r="Q81">
        <v>33</v>
      </c>
      <c r="R81" s="11">
        <v>33</v>
      </c>
      <c r="S81" s="28">
        <v>34</v>
      </c>
      <c r="T81" s="28">
        <v>28</v>
      </c>
      <c r="U81" s="28">
        <v>22</v>
      </c>
      <c r="V81">
        <v>24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t="s">
        <v>49</v>
      </c>
      <c r="AE81" s="43">
        <v>-0.13636363636363635</v>
      </c>
    </row>
    <row r="82" spans="1:31" ht="16" x14ac:dyDescent="0.2">
      <c r="A82" s="3" t="s">
        <v>86</v>
      </c>
      <c r="B82" s="9">
        <v>96</v>
      </c>
      <c r="C82">
        <v>91</v>
      </c>
      <c r="D82">
        <v>94</v>
      </c>
      <c r="E82">
        <v>95</v>
      </c>
      <c r="F82" s="9">
        <v>89</v>
      </c>
      <c r="G82">
        <v>81</v>
      </c>
      <c r="H82">
        <v>77</v>
      </c>
      <c r="I82">
        <v>77</v>
      </c>
      <c r="J82">
        <v>73</v>
      </c>
      <c r="K82">
        <v>71</v>
      </c>
      <c r="L82">
        <v>70</v>
      </c>
      <c r="M82">
        <v>71</v>
      </c>
      <c r="N82">
        <v>64</v>
      </c>
      <c r="O82">
        <v>51</v>
      </c>
      <c r="P82">
        <v>48</v>
      </c>
      <c r="Q82">
        <v>41</v>
      </c>
      <c r="R82" s="11">
        <v>38</v>
      </c>
      <c r="S82" s="28">
        <v>35</v>
      </c>
      <c r="T82" s="28">
        <v>32</v>
      </c>
      <c r="U82" s="28">
        <v>35</v>
      </c>
      <c r="V82">
        <v>34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t="s">
        <v>56</v>
      </c>
      <c r="AE82" s="43">
        <v>-0.13636363636363635</v>
      </c>
    </row>
    <row r="83" spans="1:31" ht="16" x14ac:dyDescent="0.2">
      <c r="A83" s="2" t="s">
        <v>87</v>
      </c>
      <c r="B83" s="9">
        <v>660</v>
      </c>
      <c r="C83">
        <v>625</v>
      </c>
      <c r="D83">
        <v>577</v>
      </c>
      <c r="E83">
        <v>560</v>
      </c>
      <c r="F83" s="9">
        <v>536</v>
      </c>
      <c r="G83">
        <v>524</v>
      </c>
      <c r="H83">
        <v>501</v>
      </c>
      <c r="I83">
        <v>488</v>
      </c>
      <c r="J83">
        <v>482</v>
      </c>
      <c r="K83">
        <v>456</v>
      </c>
      <c r="L83">
        <v>451</v>
      </c>
      <c r="M83">
        <v>445</v>
      </c>
      <c r="N83">
        <v>430</v>
      </c>
      <c r="O83">
        <v>423</v>
      </c>
      <c r="P83">
        <v>405</v>
      </c>
      <c r="Q83">
        <v>391</v>
      </c>
      <c r="R83" s="11">
        <v>380</v>
      </c>
      <c r="S83" s="28">
        <v>375</v>
      </c>
      <c r="T83" s="28">
        <v>348</v>
      </c>
      <c r="U83" s="28">
        <v>322</v>
      </c>
      <c r="V83">
        <v>308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t="s">
        <v>68</v>
      </c>
      <c r="AE83" s="43">
        <v>-0.14285714285714285</v>
      </c>
    </row>
    <row r="84" spans="1:31" ht="16" x14ac:dyDescent="0.2">
      <c r="A84" s="3" t="s">
        <v>88</v>
      </c>
      <c r="B84" s="9">
        <v>46</v>
      </c>
      <c r="C84">
        <v>47</v>
      </c>
      <c r="D84">
        <v>46</v>
      </c>
      <c r="E84">
        <v>45</v>
      </c>
      <c r="F84" s="9">
        <v>39</v>
      </c>
      <c r="G84">
        <v>39</v>
      </c>
      <c r="H84">
        <v>34</v>
      </c>
      <c r="I84">
        <v>32</v>
      </c>
      <c r="J84">
        <v>31</v>
      </c>
      <c r="K84">
        <v>32</v>
      </c>
      <c r="L84">
        <v>28</v>
      </c>
      <c r="M84">
        <v>29</v>
      </c>
      <c r="N84">
        <v>28</v>
      </c>
      <c r="O84">
        <v>25</v>
      </c>
      <c r="P84">
        <v>20</v>
      </c>
      <c r="Q84">
        <v>18</v>
      </c>
      <c r="R84" s="11">
        <v>19</v>
      </c>
      <c r="S84" s="28">
        <v>23</v>
      </c>
      <c r="T84" s="28">
        <v>23</v>
      </c>
      <c r="U84" s="28">
        <v>21</v>
      </c>
      <c r="V84">
        <v>19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t="s">
        <v>64</v>
      </c>
      <c r="AE84" s="43">
        <v>-0.16666666666666666</v>
      </c>
    </row>
    <row r="85" spans="1:31" ht="16" x14ac:dyDescent="0.2">
      <c r="A85" s="2" t="s">
        <v>89</v>
      </c>
      <c r="B85" s="9">
        <v>40</v>
      </c>
      <c r="C85">
        <v>35</v>
      </c>
      <c r="D85">
        <v>35</v>
      </c>
      <c r="E85">
        <v>35</v>
      </c>
      <c r="F85" s="9">
        <v>36</v>
      </c>
      <c r="G85">
        <v>32</v>
      </c>
      <c r="H85">
        <v>28</v>
      </c>
      <c r="I85">
        <v>26</v>
      </c>
      <c r="J85">
        <v>28</v>
      </c>
      <c r="K85">
        <v>25</v>
      </c>
      <c r="L85">
        <v>24</v>
      </c>
      <c r="M85">
        <v>26</v>
      </c>
      <c r="N85">
        <v>26</v>
      </c>
      <c r="O85">
        <v>24</v>
      </c>
      <c r="P85">
        <v>23</v>
      </c>
      <c r="Q85">
        <v>21</v>
      </c>
      <c r="R85" s="11">
        <v>18</v>
      </c>
      <c r="S85" s="28">
        <v>19</v>
      </c>
      <c r="T85" s="28">
        <v>17</v>
      </c>
      <c r="U85" s="28">
        <v>17</v>
      </c>
      <c r="V85">
        <v>18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t="s">
        <v>62</v>
      </c>
      <c r="AE85" s="43">
        <v>-0.17391304347826086</v>
      </c>
    </row>
    <row r="86" spans="1:31" ht="16" x14ac:dyDescent="0.2">
      <c r="A86" s="3" t="s">
        <v>90</v>
      </c>
      <c r="B86" s="9">
        <v>178</v>
      </c>
      <c r="C86">
        <v>180</v>
      </c>
      <c r="D86">
        <v>171</v>
      </c>
      <c r="E86">
        <v>162</v>
      </c>
      <c r="F86" s="9">
        <v>163</v>
      </c>
      <c r="G86">
        <v>178</v>
      </c>
      <c r="H86">
        <v>166</v>
      </c>
      <c r="I86">
        <v>157</v>
      </c>
      <c r="J86">
        <v>159</v>
      </c>
      <c r="K86">
        <v>155</v>
      </c>
      <c r="L86">
        <v>150</v>
      </c>
      <c r="M86">
        <v>146</v>
      </c>
      <c r="N86">
        <v>133</v>
      </c>
      <c r="O86">
        <v>133</v>
      </c>
      <c r="P86">
        <v>130</v>
      </c>
      <c r="Q86">
        <v>125</v>
      </c>
      <c r="R86" s="11">
        <v>115</v>
      </c>
      <c r="S86" s="28">
        <v>106</v>
      </c>
      <c r="T86" s="28">
        <v>95</v>
      </c>
      <c r="U86" s="28">
        <v>91</v>
      </c>
      <c r="V86">
        <v>92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t="s">
        <v>63</v>
      </c>
      <c r="AE86" s="43">
        <v>-0.2</v>
      </c>
    </row>
    <row r="87" spans="1:31" ht="16" x14ac:dyDescent="0.2">
      <c r="A87" s="2" t="s">
        <v>91</v>
      </c>
      <c r="B87" s="9">
        <v>397</v>
      </c>
      <c r="C87">
        <v>421</v>
      </c>
      <c r="D87">
        <v>440</v>
      </c>
      <c r="E87">
        <v>441</v>
      </c>
      <c r="F87" s="9">
        <v>439</v>
      </c>
      <c r="G87">
        <v>442</v>
      </c>
      <c r="H87">
        <v>448</v>
      </c>
      <c r="I87">
        <v>455</v>
      </c>
      <c r="J87">
        <v>454</v>
      </c>
      <c r="K87">
        <v>435</v>
      </c>
      <c r="L87">
        <v>433</v>
      </c>
      <c r="M87">
        <v>418</v>
      </c>
      <c r="N87">
        <v>404</v>
      </c>
      <c r="O87">
        <v>355</v>
      </c>
      <c r="P87">
        <v>337</v>
      </c>
      <c r="Q87">
        <v>316</v>
      </c>
      <c r="R87" s="11">
        <v>308</v>
      </c>
      <c r="S87" s="28">
        <v>289</v>
      </c>
      <c r="T87" s="28">
        <v>272</v>
      </c>
      <c r="U87" s="28">
        <v>265</v>
      </c>
      <c r="V87">
        <v>249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t="s">
        <v>80</v>
      </c>
      <c r="AE87" s="43">
        <v>-0.22727272727272727</v>
      </c>
    </row>
    <row r="88" spans="1:31" ht="16" x14ac:dyDescent="0.2">
      <c r="A88" s="59" t="s">
        <v>92</v>
      </c>
      <c r="B88" s="44">
        <v>48</v>
      </c>
      <c r="C88">
        <v>52</v>
      </c>
      <c r="D88">
        <v>48</v>
      </c>
      <c r="E88">
        <v>49</v>
      </c>
      <c r="F88" s="44">
        <v>44</v>
      </c>
      <c r="G88">
        <v>44</v>
      </c>
      <c r="H88">
        <v>45</v>
      </c>
      <c r="I88">
        <v>40</v>
      </c>
      <c r="J88">
        <v>41</v>
      </c>
      <c r="K88">
        <v>43</v>
      </c>
      <c r="L88">
        <v>42</v>
      </c>
      <c r="M88">
        <v>40</v>
      </c>
      <c r="N88">
        <v>41</v>
      </c>
      <c r="O88">
        <v>40</v>
      </c>
      <c r="P88">
        <v>41</v>
      </c>
      <c r="Q88">
        <v>40</v>
      </c>
      <c r="R88" s="11">
        <v>38</v>
      </c>
      <c r="S88" s="28">
        <v>36</v>
      </c>
      <c r="T88" s="28">
        <v>32</v>
      </c>
      <c r="U88" s="28">
        <v>28</v>
      </c>
      <c r="V88">
        <v>27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t="s">
        <v>48</v>
      </c>
      <c r="AE88" s="43">
        <v>-0.33333333333333331</v>
      </c>
    </row>
    <row r="91" spans="1:31" x14ac:dyDescent="0.2">
      <c r="A91" t="s">
        <v>204</v>
      </c>
      <c r="B91" s="50">
        <v>36891</v>
      </c>
      <c r="C91" s="1">
        <v>37256</v>
      </c>
      <c r="D91" s="1">
        <v>37621</v>
      </c>
      <c r="E91" s="1">
        <v>37986</v>
      </c>
      <c r="F91" s="50">
        <v>38352</v>
      </c>
      <c r="G91" s="1">
        <v>38717</v>
      </c>
      <c r="H91" s="1">
        <v>39082</v>
      </c>
      <c r="I91" s="1">
        <v>39447</v>
      </c>
      <c r="J91" s="1">
        <v>39813</v>
      </c>
      <c r="K91" s="1">
        <v>40178</v>
      </c>
      <c r="L91" s="1">
        <v>40543</v>
      </c>
      <c r="M91" s="1">
        <v>40908</v>
      </c>
      <c r="N91" s="1">
        <v>41274</v>
      </c>
      <c r="O91" s="1">
        <v>41639</v>
      </c>
      <c r="P91" s="1">
        <v>42004</v>
      </c>
      <c r="Q91" s="1">
        <v>42369</v>
      </c>
      <c r="R91" s="1">
        <v>42735</v>
      </c>
      <c r="S91" s="1">
        <v>43100</v>
      </c>
      <c r="T91" s="1">
        <v>43465</v>
      </c>
      <c r="U91" s="1">
        <v>43830</v>
      </c>
      <c r="V91" s="1">
        <v>44196</v>
      </c>
    </row>
    <row r="92" spans="1:31" x14ac:dyDescent="0.2">
      <c r="A92" t="s">
        <v>205</v>
      </c>
      <c r="B92" s="51">
        <f>(B88-$B88)/$B88</f>
        <v>0</v>
      </c>
      <c r="C92" s="47">
        <f t="shared" ref="C92:V92" si="0">(C88-$B88)/$B88</f>
        <v>8.3333333333333329E-2</v>
      </c>
      <c r="D92" s="47">
        <f t="shared" si="0"/>
        <v>0</v>
      </c>
      <c r="E92" s="47">
        <f t="shared" si="0"/>
        <v>2.0833333333333332E-2</v>
      </c>
      <c r="F92" s="51">
        <f t="shared" si="0"/>
        <v>-8.3333333333333329E-2</v>
      </c>
      <c r="G92" s="47">
        <f t="shared" si="0"/>
        <v>-8.3333333333333329E-2</v>
      </c>
      <c r="H92" s="47">
        <f t="shared" si="0"/>
        <v>-6.25E-2</v>
      </c>
      <c r="I92" s="47">
        <f t="shared" si="0"/>
        <v>-0.16666666666666666</v>
      </c>
      <c r="J92" s="47">
        <f t="shared" si="0"/>
        <v>-0.14583333333333334</v>
      </c>
      <c r="K92" s="47">
        <f t="shared" si="0"/>
        <v>-0.10416666666666667</v>
      </c>
      <c r="L92" s="47">
        <f t="shared" si="0"/>
        <v>-0.125</v>
      </c>
      <c r="M92" s="47">
        <f t="shared" si="0"/>
        <v>-0.16666666666666666</v>
      </c>
      <c r="N92" s="47">
        <f t="shared" si="0"/>
        <v>-0.14583333333333334</v>
      </c>
      <c r="O92" s="47">
        <f t="shared" si="0"/>
        <v>-0.16666666666666666</v>
      </c>
      <c r="P92" s="47">
        <f t="shared" si="0"/>
        <v>-0.14583333333333334</v>
      </c>
      <c r="Q92" s="47">
        <f t="shared" si="0"/>
        <v>-0.16666666666666666</v>
      </c>
      <c r="R92" s="47">
        <f t="shared" si="0"/>
        <v>-0.20833333333333334</v>
      </c>
      <c r="S92" s="47">
        <f t="shared" si="0"/>
        <v>-0.25</v>
      </c>
      <c r="T92" s="47">
        <f t="shared" si="0"/>
        <v>-0.33333333333333331</v>
      </c>
      <c r="U92" s="47">
        <f t="shared" si="0"/>
        <v>-0.41666666666666669</v>
      </c>
      <c r="V92" s="47">
        <f t="shared" si="0"/>
        <v>-0.4375</v>
      </c>
    </row>
  </sheetData>
  <sortState xmlns:xlrd2="http://schemas.microsoft.com/office/spreadsheetml/2017/richdata2" ref="AD2:AE88">
    <sortCondition descending="1" ref="AE1:AE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FAAE-BDE8-AE44-BAFB-1D7227A51480}">
  <dimension ref="A1:AE92"/>
  <sheetViews>
    <sheetView tabSelected="1" zoomScaleNormal="150" zoomScaleSheetLayoutView="100" workbookViewId="0">
      <selection activeCell="E8" sqref="E8"/>
    </sheetView>
  </sheetViews>
  <sheetFormatPr baseColWidth="10" defaultColWidth="8.83203125" defaultRowHeight="15" x14ac:dyDescent="0.2"/>
  <cols>
    <col min="18" max="18" width="12.5" style="11" bestFit="1" customWidth="1"/>
  </cols>
  <sheetData>
    <row r="1" spans="1:31" x14ac:dyDescent="0.2">
      <c r="A1" t="s">
        <v>97</v>
      </c>
      <c r="B1" s="7" t="s">
        <v>696</v>
      </c>
      <c r="C1" s="1" t="s">
        <v>697</v>
      </c>
      <c r="D1" s="1" t="s">
        <v>698</v>
      </c>
      <c r="E1" s="1" t="s">
        <v>699</v>
      </c>
      <c r="F1" s="7" t="s">
        <v>700</v>
      </c>
      <c r="G1" s="1" t="s">
        <v>701</v>
      </c>
      <c r="H1" s="1" t="s">
        <v>702</v>
      </c>
      <c r="I1" s="1" t="s">
        <v>703</v>
      </c>
      <c r="J1" s="1" t="s">
        <v>704</v>
      </c>
      <c r="K1" s="1" t="s">
        <v>705</v>
      </c>
      <c r="L1" s="1" t="s">
        <v>706</v>
      </c>
      <c r="M1" s="1" t="s">
        <v>707</v>
      </c>
      <c r="N1" s="1" t="s">
        <v>708</v>
      </c>
      <c r="O1" s="1" t="s">
        <v>709</v>
      </c>
      <c r="P1" s="1" t="s">
        <v>710</v>
      </c>
      <c r="Q1" s="1" t="s">
        <v>711</v>
      </c>
      <c r="R1" s="1" t="s">
        <v>712</v>
      </c>
      <c r="S1" s="1" t="s">
        <v>713</v>
      </c>
      <c r="T1" s="1" t="s">
        <v>714</v>
      </c>
      <c r="U1" s="1" t="s">
        <v>715</v>
      </c>
      <c r="V1" s="1" t="s">
        <v>716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97</v>
      </c>
      <c r="AE1" s="104" t="s">
        <v>525</v>
      </c>
    </row>
    <row r="2" spans="1:31" ht="16" x14ac:dyDescent="0.2">
      <c r="A2" s="3" t="s">
        <v>6</v>
      </c>
      <c r="B2" s="4">
        <v>342</v>
      </c>
      <c r="C2">
        <v>410</v>
      </c>
      <c r="D2">
        <v>404</v>
      </c>
      <c r="E2">
        <v>412</v>
      </c>
      <c r="F2" s="4">
        <v>384</v>
      </c>
      <c r="G2">
        <v>414</v>
      </c>
      <c r="H2">
        <v>400</v>
      </c>
      <c r="I2">
        <v>358</v>
      </c>
      <c r="J2">
        <v>350</v>
      </c>
      <c r="K2">
        <v>332</v>
      </c>
      <c r="L2">
        <v>326</v>
      </c>
      <c r="M2">
        <v>304</v>
      </c>
      <c r="N2">
        <v>342</v>
      </c>
      <c r="O2">
        <v>334</v>
      </c>
      <c r="P2">
        <v>346</v>
      </c>
      <c r="Q2">
        <v>292</v>
      </c>
      <c r="R2" s="11">
        <v>256</v>
      </c>
      <c r="S2" s="28">
        <v>234</v>
      </c>
      <c r="T2" s="28">
        <v>236</v>
      </c>
      <c r="U2" s="28">
        <v>272</v>
      </c>
      <c r="V2">
        <v>246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s="3" t="s">
        <v>44</v>
      </c>
      <c r="AE2" s="43">
        <v>0.22222222222222221</v>
      </c>
    </row>
    <row r="3" spans="1:31" ht="16" x14ac:dyDescent="0.2">
      <c r="A3" s="2" t="s">
        <v>7</v>
      </c>
      <c r="B3" s="5">
        <v>9966</v>
      </c>
      <c r="C3">
        <v>10099</v>
      </c>
      <c r="D3">
        <v>10079</v>
      </c>
      <c r="E3">
        <v>9744</v>
      </c>
      <c r="F3" s="5">
        <v>9005</v>
      </c>
      <c r="G3">
        <v>8695</v>
      </c>
      <c r="H3">
        <v>8430</v>
      </c>
      <c r="I3">
        <v>8274</v>
      </c>
      <c r="J3">
        <v>8132</v>
      </c>
      <c r="K3">
        <v>8122</v>
      </c>
      <c r="L3">
        <v>8014</v>
      </c>
      <c r="M3">
        <v>7700</v>
      </c>
      <c r="N3">
        <v>7357</v>
      </c>
      <c r="O3">
        <v>6957</v>
      </c>
      <c r="P3">
        <v>6239</v>
      </c>
      <c r="Q3">
        <v>5949</v>
      </c>
      <c r="R3" s="11">
        <v>5652</v>
      </c>
      <c r="S3" s="28">
        <v>5430</v>
      </c>
      <c r="T3" s="28">
        <v>5096</v>
      </c>
      <c r="U3" s="28">
        <v>4775</v>
      </c>
      <c r="V3">
        <v>4504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s="2" t="s">
        <v>59</v>
      </c>
      <c r="AE3" s="43">
        <v>0.10638297872340426</v>
      </c>
    </row>
    <row r="4" spans="1:31" ht="16" x14ac:dyDescent="0.2">
      <c r="A4" s="3" t="s">
        <v>8</v>
      </c>
      <c r="B4" s="4">
        <v>1239</v>
      </c>
      <c r="C4">
        <v>1199</v>
      </c>
      <c r="D4">
        <v>1273</v>
      </c>
      <c r="E4">
        <v>1217</v>
      </c>
      <c r="F4" s="4">
        <v>1327</v>
      </c>
      <c r="G4">
        <v>1374</v>
      </c>
      <c r="H4">
        <v>1406</v>
      </c>
      <c r="I4">
        <v>1284</v>
      </c>
      <c r="J4">
        <v>1330</v>
      </c>
      <c r="K4">
        <v>1310</v>
      </c>
      <c r="L4">
        <v>1328</v>
      </c>
      <c r="M4">
        <v>1212</v>
      </c>
      <c r="N4">
        <v>1260</v>
      </c>
      <c r="O4">
        <v>1204</v>
      </c>
      <c r="P4">
        <v>1084</v>
      </c>
      <c r="Q4">
        <v>1042</v>
      </c>
      <c r="R4" s="11">
        <v>976</v>
      </c>
      <c r="S4" s="28">
        <v>948</v>
      </c>
      <c r="T4" s="28">
        <v>872</v>
      </c>
      <c r="U4" s="28">
        <v>854</v>
      </c>
      <c r="V4">
        <v>864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s="3" t="s">
        <v>40</v>
      </c>
      <c r="AE4" s="43">
        <v>8.8607594936708861E-2</v>
      </c>
    </row>
    <row r="5" spans="1:31" ht="16" x14ac:dyDescent="0.2">
      <c r="A5" s="2" t="s">
        <v>9</v>
      </c>
      <c r="B5" s="5">
        <v>1483</v>
      </c>
      <c r="C5">
        <v>1560</v>
      </c>
      <c r="D5">
        <v>1553</v>
      </c>
      <c r="E5">
        <v>1637</v>
      </c>
      <c r="F5" s="5">
        <v>1527</v>
      </c>
      <c r="G5">
        <v>1524</v>
      </c>
      <c r="H5">
        <v>1485</v>
      </c>
      <c r="I5">
        <v>1448</v>
      </c>
      <c r="J5">
        <v>1410</v>
      </c>
      <c r="K5">
        <v>1466</v>
      </c>
      <c r="L5">
        <v>1530</v>
      </c>
      <c r="M5">
        <v>1462</v>
      </c>
      <c r="N5">
        <v>1396</v>
      </c>
      <c r="O5">
        <v>1434</v>
      </c>
      <c r="P5">
        <v>1328</v>
      </c>
      <c r="Q5">
        <v>1300</v>
      </c>
      <c r="R5" s="11">
        <v>1289</v>
      </c>
      <c r="S5" s="28">
        <v>1276</v>
      </c>
      <c r="T5" s="28">
        <v>1186</v>
      </c>
      <c r="U5" s="28">
        <v>1144</v>
      </c>
      <c r="V5">
        <v>1031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s="2" t="s">
        <v>53</v>
      </c>
      <c r="AE5" s="43">
        <v>6.280193236714976E-2</v>
      </c>
    </row>
    <row r="6" spans="1:31" ht="16" x14ac:dyDescent="0.2">
      <c r="A6" s="3" t="s">
        <v>10</v>
      </c>
      <c r="B6" s="4">
        <v>1690</v>
      </c>
      <c r="C6">
        <v>1814</v>
      </c>
      <c r="D6">
        <v>1788</v>
      </c>
      <c r="E6">
        <v>1830</v>
      </c>
      <c r="F6" s="4">
        <v>1904</v>
      </c>
      <c r="G6">
        <v>1822</v>
      </c>
      <c r="H6">
        <v>1872</v>
      </c>
      <c r="I6">
        <v>1844</v>
      </c>
      <c r="J6">
        <v>1846</v>
      </c>
      <c r="K6">
        <v>1849</v>
      </c>
      <c r="L6">
        <v>1797</v>
      </c>
      <c r="M6">
        <v>1840</v>
      </c>
      <c r="N6">
        <v>1784</v>
      </c>
      <c r="O6">
        <v>1770</v>
      </c>
      <c r="P6">
        <v>1788</v>
      </c>
      <c r="Q6">
        <v>1638</v>
      </c>
      <c r="R6" s="11">
        <v>1624</v>
      </c>
      <c r="S6" s="28">
        <v>1608</v>
      </c>
      <c r="T6" s="28">
        <v>1550</v>
      </c>
      <c r="U6" s="28">
        <v>1544</v>
      </c>
      <c r="V6">
        <v>1430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s="2" t="s">
        <v>31</v>
      </c>
      <c r="AE6" s="43">
        <v>6.1224489795918366E-2</v>
      </c>
    </row>
    <row r="7" spans="1:31" ht="16" x14ac:dyDescent="0.2">
      <c r="A7" s="2" t="s">
        <v>11</v>
      </c>
      <c r="B7" s="5">
        <v>352</v>
      </c>
      <c r="C7">
        <v>294</v>
      </c>
      <c r="D7">
        <v>228</v>
      </c>
      <c r="E7">
        <v>160</v>
      </c>
      <c r="F7" s="5">
        <v>174</v>
      </c>
      <c r="G7">
        <v>170</v>
      </c>
      <c r="H7">
        <v>186</v>
      </c>
      <c r="I7">
        <v>178</v>
      </c>
      <c r="J7">
        <v>160</v>
      </c>
      <c r="K7">
        <v>172</v>
      </c>
      <c r="L7">
        <v>170</v>
      </c>
      <c r="M7">
        <v>168</v>
      </c>
      <c r="N7">
        <v>178</v>
      </c>
      <c r="O7">
        <v>174</v>
      </c>
      <c r="P7">
        <v>172</v>
      </c>
      <c r="Q7">
        <v>176</v>
      </c>
      <c r="R7" s="11">
        <v>200</v>
      </c>
      <c r="S7" s="28">
        <v>224</v>
      </c>
      <c r="T7" s="28">
        <v>214</v>
      </c>
      <c r="U7" s="28">
        <v>226</v>
      </c>
      <c r="V7">
        <v>232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s="2" t="s">
        <v>41</v>
      </c>
      <c r="AE7" s="43">
        <v>5.1546391752577317E-2</v>
      </c>
    </row>
    <row r="8" spans="1:31" ht="16" x14ac:dyDescent="0.2">
      <c r="A8" s="3" t="s">
        <v>12</v>
      </c>
      <c r="B8" s="4">
        <v>1932</v>
      </c>
      <c r="C8">
        <v>1925</v>
      </c>
      <c r="D8">
        <v>1961</v>
      </c>
      <c r="E8">
        <v>1989</v>
      </c>
      <c r="F8" s="4">
        <v>2128</v>
      </c>
      <c r="G8">
        <v>2116</v>
      </c>
      <c r="H8">
        <v>2172</v>
      </c>
      <c r="I8">
        <v>2048</v>
      </c>
      <c r="J8">
        <v>2148</v>
      </c>
      <c r="K8">
        <v>2136</v>
      </c>
      <c r="L8">
        <v>2126</v>
      </c>
      <c r="M8">
        <v>2050</v>
      </c>
      <c r="N8">
        <v>2008</v>
      </c>
      <c r="O8">
        <v>1916</v>
      </c>
      <c r="P8">
        <v>1822</v>
      </c>
      <c r="Q8">
        <v>1560</v>
      </c>
      <c r="R8" s="11">
        <v>1466</v>
      </c>
      <c r="S8" s="28">
        <v>1374</v>
      </c>
      <c r="T8" s="28">
        <v>1204</v>
      </c>
      <c r="U8" s="28">
        <v>1082</v>
      </c>
      <c r="V8">
        <v>1096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s="2" t="s">
        <v>85</v>
      </c>
      <c r="AE8" s="43">
        <v>4.4776119402985072E-2</v>
      </c>
    </row>
    <row r="9" spans="1:31" ht="16" x14ac:dyDescent="0.2">
      <c r="A9" s="2" t="s">
        <v>13</v>
      </c>
      <c r="B9" s="5">
        <v>1542</v>
      </c>
      <c r="C9">
        <v>1556</v>
      </c>
      <c r="D9">
        <v>1518</v>
      </c>
      <c r="E9">
        <v>1546</v>
      </c>
      <c r="F9" s="5">
        <v>1526</v>
      </c>
      <c r="G9">
        <v>1458</v>
      </c>
      <c r="H9">
        <v>1374</v>
      </c>
      <c r="I9">
        <v>1384</v>
      </c>
      <c r="J9">
        <v>1446</v>
      </c>
      <c r="K9">
        <v>1432</v>
      </c>
      <c r="L9">
        <v>1350</v>
      </c>
      <c r="M9">
        <v>1270</v>
      </c>
      <c r="N9">
        <v>1313</v>
      </c>
      <c r="O9">
        <v>1226</v>
      </c>
      <c r="P9">
        <v>1080</v>
      </c>
      <c r="Q9">
        <v>1060</v>
      </c>
      <c r="R9" s="11">
        <v>1082</v>
      </c>
      <c r="S9" s="28">
        <v>1068</v>
      </c>
      <c r="T9" s="28">
        <v>1018</v>
      </c>
      <c r="U9" s="28">
        <v>1012</v>
      </c>
      <c r="V9">
        <v>908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s="3" t="s">
        <v>84</v>
      </c>
      <c r="AE9" s="43">
        <v>4.3126684636118601E-2</v>
      </c>
    </row>
    <row r="10" spans="1:31" ht="16" x14ac:dyDescent="0.2">
      <c r="A10" s="3" t="s">
        <v>14</v>
      </c>
      <c r="B10" s="4">
        <v>884</v>
      </c>
      <c r="C10">
        <v>946</v>
      </c>
      <c r="D10">
        <v>974</v>
      </c>
      <c r="E10">
        <v>946</v>
      </c>
      <c r="F10" s="4">
        <v>962</v>
      </c>
      <c r="G10">
        <v>890</v>
      </c>
      <c r="H10">
        <v>844</v>
      </c>
      <c r="I10">
        <v>870</v>
      </c>
      <c r="J10">
        <v>788</v>
      </c>
      <c r="K10">
        <v>834</v>
      </c>
      <c r="L10">
        <v>820</v>
      </c>
      <c r="M10">
        <v>810</v>
      </c>
      <c r="N10">
        <v>762</v>
      </c>
      <c r="O10">
        <v>746</v>
      </c>
      <c r="P10">
        <v>610</v>
      </c>
      <c r="Q10">
        <v>644</v>
      </c>
      <c r="R10" s="11">
        <v>612</v>
      </c>
      <c r="S10" s="28">
        <v>590</v>
      </c>
      <c r="T10" s="28">
        <v>532</v>
      </c>
      <c r="U10" s="28">
        <v>530</v>
      </c>
      <c r="V10">
        <v>488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s="2" t="s">
        <v>89</v>
      </c>
      <c r="AE10" s="43">
        <v>3.8834951456310676E-2</v>
      </c>
    </row>
    <row r="11" spans="1:31" ht="16" x14ac:dyDescent="0.2">
      <c r="A11" s="2" t="s">
        <v>15</v>
      </c>
      <c r="B11" s="5">
        <v>2240</v>
      </c>
      <c r="C11">
        <v>2341</v>
      </c>
      <c r="D11">
        <v>2331</v>
      </c>
      <c r="E11">
        <v>2305</v>
      </c>
      <c r="F11" s="5">
        <v>2204</v>
      </c>
      <c r="G11">
        <v>2282</v>
      </c>
      <c r="H11">
        <v>2358</v>
      </c>
      <c r="I11">
        <v>2227</v>
      </c>
      <c r="J11">
        <v>2226</v>
      </c>
      <c r="K11">
        <v>2198</v>
      </c>
      <c r="L11">
        <v>2166</v>
      </c>
      <c r="M11">
        <v>2094</v>
      </c>
      <c r="N11">
        <v>2047</v>
      </c>
      <c r="O11">
        <v>1902</v>
      </c>
      <c r="P11">
        <v>1802</v>
      </c>
      <c r="Q11">
        <v>1617</v>
      </c>
      <c r="R11" s="11">
        <v>1574</v>
      </c>
      <c r="S11" s="28">
        <v>1422</v>
      </c>
      <c r="T11" s="28">
        <v>1357</v>
      </c>
      <c r="U11" s="28">
        <v>1291</v>
      </c>
      <c r="V11">
        <v>1192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s="2" t="s">
        <v>61</v>
      </c>
      <c r="AE11" s="43">
        <v>3.7458193979933108E-2</v>
      </c>
    </row>
    <row r="12" spans="1:31" ht="16" x14ac:dyDescent="0.2">
      <c r="A12" s="3" t="s">
        <v>16</v>
      </c>
      <c r="B12" s="4">
        <v>636</v>
      </c>
      <c r="C12">
        <v>704</v>
      </c>
      <c r="D12">
        <v>784</v>
      </c>
      <c r="E12">
        <v>694</v>
      </c>
      <c r="F12" s="4">
        <v>650</v>
      </c>
      <c r="G12">
        <v>658</v>
      </c>
      <c r="H12">
        <v>586</v>
      </c>
      <c r="I12">
        <v>650</v>
      </c>
      <c r="J12">
        <v>710</v>
      </c>
      <c r="K12">
        <v>660</v>
      </c>
      <c r="L12">
        <v>696</v>
      </c>
      <c r="M12">
        <v>636</v>
      </c>
      <c r="N12">
        <v>606</v>
      </c>
      <c r="O12">
        <v>578</v>
      </c>
      <c r="P12">
        <v>640</v>
      </c>
      <c r="Q12">
        <v>610</v>
      </c>
      <c r="R12" s="11">
        <v>544</v>
      </c>
      <c r="S12" s="28">
        <v>504</v>
      </c>
      <c r="T12" s="28">
        <v>394</v>
      </c>
      <c r="U12" s="28">
        <v>394</v>
      </c>
      <c r="V12">
        <v>388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s="3" t="s">
        <v>22</v>
      </c>
      <c r="AE12" s="43">
        <v>2.6737967914438502E-2</v>
      </c>
    </row>
    <row r="13" spans="1:31" ht="16" x14ac:dyDescent="0.2">
      <c r="A13" s="2" t="s">
        <v>17</v>
      </c>
      <c r="B13" s="5">
        <v>550</v>
      </c>
      <c r="C13">
        <v>516</v>
      </c>
      <c r="D13">
        <v>504</v>
      </c>
      <c r="E13">
        <v>480</v>
      </c>
      <c r="F13" s="5">
        <v>506</v>
      </c>
      <c r="G13">
        <v>548</v>
      </c>
      <c r="H13">
        <v>518</v>
      </c>
      <c r="I13">
        <v>496</v>
      </c>
      <c r="J13">
        <v>496</v>
      </c>
      <c r="K13">
        <v>454</v>
      </c>
      <c r="L13">
        <v>402</v>
      </c>
      <c r="M13">
        <v>352</v>
      </c>
      <c r="N13">
        <v>380</v>
      </c>
      <c r="O13">
        <v>394</v>
      </c>
      <c r="P13">
        <v>426</v>
      </c>
      <c r="Q13">
        <v>406</v>
      </c>
      <c r="R13" s="11">
        <v>376</v>
      </c>
      <c r="S13" s="28">
        <v>334</v>
      </c>
      <c r="T13" s="28">
        <v>310</v>
      </c>
      <c r="U13" s="28">
        <v>288</v>
      </c>
      <c r="V13">
        <v>288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s="2" t="s">
        <v>11</v>
      </c>
      <c r="AE13" s="43">
        <v>2.6548672566371681E-2</v>
      </c>
    </row>
    <row r="14" spans="1:31" ht="16" x14ac:dyDescent="0.2">
      <c r="A14" s="3" t="s">
        <v>18</v>
      </c>
      <c r="B14" s="4">
        <v>1482</v>
      </c>
      <c r="C14">
        <v>1482</v>
      </c>
      <c r="D14">
        <v>1388</v>
      </c>
      <c r="E14">
        <v>1560</v>
      </c>
      <c r="F14" s="4">
        <v>1686</v>
      </c>
      <c r="G14">
        <v>1610</v>
      </c>
      <c r="H14">
        <v>1524</v>
      </c>
      <c r="I14">
        <v>1580</v>
      </c>
      <c r="J14">
        <v>1692</v>
      </c>
      <c r="K14">
        <v>1588</v>
      </c>
      <c r="L14">
        <v>1493</v>
      </c>
      <c r="M14">
        <v>1451</v>
      </c>
      <c r="N14">
        <v>1267</v>
      </c>
      <c r="O14">
        <v>1287</v>
      </c>
      <c r="P14">
        <v>1194</v>
      </c>
      <c r="Q14">
        <v>1062</v>
      </c>
      <c r="R14" s="11">
        <v>1006</v>
      </c>
      <c r="S14" s="28">
        <v>997</v>
      </c>
      <c r="T14" s="28">
        <v>864</v>
      </c>
      <c r="U14" s="28">
        <v>860</v>
      </c>
      <c r="V14">
        <v>814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s="3" t="s">
        <v>54</v>
      </c>
      <c r="AE14" s="43">
        <v>1.8367346938775512E-2</v>
      </c>
    </row>
    <row r="15" spans="1:31" ht="16" x14ac:dyDescent="0.2">
      <c r="A15" s="2" t="s">
        <v>19</v>
      </c>
      <c r="B15" s="5">
        <v>2489</v>
      </c>
      <c r="C15">
        <v>2368</v>
      </c>
      <c r="D15">
        <v>2247</v>
      </c>
      <c r="E15">
        <v>2276</v>
      </c>
      <c r="F15" s="5">
        <v>2243</v>
      </c>
      <c r="G15">
        <v>2310</v>
      </c>
      <c r="H15">
        <v>2216</v>
      </c>
      <c r="I15">
        <v>2210</v>
      </c>
      <c r="J15">
        <v>2246</v>
      </c>
      <c r="K15">
        <v>2296</v>
      </c>
      <c r="L15">
        <v>2341</v>
      </c>
      <c r="M15">
        <v>2344</v>
      </c>
      <c r="N15">
        <v>2232</v>
      </c>
      <c r="O15">
        <v>2076</v>
      </c>
      <c r="P15">
        <v>1951</v>
      </c>
      <c r="Q15">
        <v>1847</v>
      </c>
      <c r="R15" s="11">
        <v>1917</v>
      </c>
      <c r="S15" s="28">
        <v>1830</v>
      </c>
      <c r="T15" s="28">
        <v>1758</v>
      </c>
      <c r="U15" s="28">
        <v>1582</v>
      </c>
      <c r="V15">
        <v>1556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s="2" t="s">
        <v>27</v>
      </c>
      <c r="AE15" s="43">
        <v>1.8292682926829267E-2</v>
      </c>
    </row>
    <row r="16" spans="1:31" ht="16" x14ac:dyDescent="0.2">
      <c r="A16" s="3" t="s">
        <v>20</v>
      </c>
      <c r="B16" s="4">
        <v>164</v>
      </c>
      <c r="C16">
        <v>160</v>
      </c>
      <c r="D16">
        <v>232</v>
      </c>
      <c r="E16">
        <v>272</v>
      </c>
      <c r="F16" s="4">
        <v>284</v>
      </c>
      <c r="G16">
        <v>250</v>
      </c>
      <c r="H16">
        <v>248</v>
      </c>
      <c r="I16">
        <v>200</v>
      </c>
      <c r="J16">
        <v>184</v>
      </c>
      <c r="K16">
        <v>198</v>
      </c>
      <c r="L16">
        <v>202</v>
      </c>
      <c r="M16">
        <v>218</v>
      </c>
      <c r="N16">
        <v>212</v>
      </c>
      <c r="O16">
        <v>222</v>
      </c>
      <c r="P16">
        <v>216</v>
      </c>
      <c r="Q16">
        <v>212</v>
      </c>
      <c r="R16" s="11">
        <v>232</v>
      </c>
      <c r="S16" s="28">
        <v>250</v>
      </c>
      <c r="T16" s="28">
        <v>244</v>
      </c>
      <c r="U16" s="28">
        <v>260</v>
      </c>
      <c r="V16">
        <v>224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s="3" t="s">
        <v>42</v>
      </c>
      <c r="AE16" s="43">
        <v>1.5384615384615385E-2</v>
      </c>
    </row>
    <row r="17" spans="1:31" ht="16" x14ac:dyDescent="0.2">
      <c r="A17" s="2" t="s">
        <v>21</v>
      </c>
      <c r="B17" s="5">
        <v>126</v>
      </c>
      <c r="C17">
        <v>124</v>
      </c>
      <c r="D17">
        <v>118</v>
      </c>
      <c r="E17">
        <v>100</v>
      </c>
      <c r="F17" s="5">
        <v>98</v>
      </c>
      <c r="G17">
        <v>96</v>
      </c>
      <c r="H17">
        <v>80</v>
      </c>
      <c r="I17">
        <v>80</v>
      </c>
      <c r="J17">
        <v>82</v>
      </c>
      <c r="K17">
        <v>110</v>
      </c>
      <c r="L17">
        <v>102</v>
      </c>
      <c r="M17">
        <v>100</v>
      </c>
      <c r="N17">
        <v>96</v>
      </c>
      <c r="O17">
        <v>120</v>
      </c>
      <c r="P17">
        <v>145</v>
      </c>
      <c r="Q17">
        <v>112</v>
      </c>
      <c r="R17" s="11">
        <v>121</v>
      </c>
      <c r="S17" s="28">
        <v>97</v>
      </c>
      <c r="T17" s="28">
        <v>74</v>
      </c>
      <c r="U17" s="28">
        <v>64</v>
      </c>
      <c r="V17">
        <v>64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s="3" t="s">
        <v>90</v>
      </c>
      <c r="AE17" s="43">
        <v>1.3245033112582781E-2</v>
      </c>
    </row>
    <row r="18" spans="1:31" ht="16" x14ac:dyDescent="0.2">
      <c r="A18" s="3" t="s">
        <v>22</v>
      </c>
      <c r="B18" s="4">
        <v>426</v>
      </c>
      <c r="C18">
        <v>386</v>
      </c>
      <c r="D18">
        <v>384</v>
      </c>
      <c r="E18">
        <v>428</v>
      </c>
      <c r="F18" s="4">
        <v>428</v>
      </c>
      <c r="G18">
        <v>420</v>
      </c>
      <c r="H18">
        <v>402</v>
      </c>
      <c r="I18">
        <v>402</v>
      </c>
      <c r="J18">
        <v>414</v>
      </c>
      <c r="K18">
        <v>430</v>
      </c>
      <c r="L18">
        <v>434</v>
      </c>
      <c r="M18">
        <v>434</v>
      </c>
      <c r="N18">
        <v>416</v>
      </c>
      <c r="O18">
        <v>384</v>
      </c>
      <c r="P18">
        <v>400</v>
      </c>
      <c r="Q18">
        <v>436</v>
      </c>
      <c r="R18" s="11">
        <v>438</v>
      </c>
      <c r="S18" s="28">
        <v>430</v>
      </c>
      <c r="T18" s="28">
        <v>396</v>
      </c>
      <c r="U18" s="28">
        <v>374</v>
      </c>
      <c r="V18">
        <v>384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s="3" t="s">
        <v>12</v>
      </c>
      <c r="AE18" s="43">
        <v>1.2939001848428836E-2</v>
      </c>
    </row>
    <row r="19" spans="1:31" ht="16" x14ac:dyDescent="0.2">
      <c r="A19" s="2" t="s">
        <v>23</v>
      </c>
      <c r="B19" s="5">
        <v>2102</v>
      </c>
      <c r="C19">
        <v>2208</v>
      </c>
      <c r="D19">
        <v>2234</v>
      </c>
      <c r="E19">
        <v>2156</v>
      </c>
      <c r="F19" s="5">
        <v>2160</v>
      </c>
      <c r="G19">
        <v>2170</v>
      </c>
      <c r="H19">
        <v>2184</v>
      </c>
      <c r="I19">
        <v>2120</v>
      </c>
      <c r="J19">
        <v>2032</v>
      </c>
      <c r="K19">
        <v>1980</v>
      </c>
      <c r="L19">
        <v>1818</v>
      </c>
      <c r="M19">
        <v>1746</v>
      </c>
      <c r="N19">
        <v>1734</v>
      </c>
      <c r="O19">
        <v>1678</v>
      </c>
      <c r="P19">
        <v>1476</v>
      </c>
      <c r="Q19">
        <v>1288</v>
      </c>
      <c r="R19" s="11">
        <v>1122</v>
      </c>
      <c r="S19" s="28">
        <v>1100</v>
      </c>
      <c r="T19" s="28">
        <v>1044</v>
      </c>
      <c r="U19" s="28">
        <v>1008</v>
      </c>
      <c r="V19">
        <v>1008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s="2" t="s">
        <v>45</v>
      </c>
      <c r="AE19" s="43">
        <v>1.1737089201877934E-2</v>
      </c>
    </row>
    <row r="20" spans="1:31" ht="16" x14ac:dyDescent="0.2">
      <c r="A20" s="3" t="s">
        <v>24</v>
      </c>
      <c r="B20" s="4">
        <v>11340</v>
      </c>
      <c r="C20">
        <v>11148</v>
      </c>
      <c r="D20">
        <v>11044</v>
      </c>
      <c r="E20">
        <v>11200</v>
      </c>
      <c r="F20" s="4">
        <v>10674</v>
      </c>
      <c r="G20">
        <v>10502</v>
      </c>
      <c r="H20">
        <v>10201</v>
      </c>
      <c r="I20">
        <v>9846</v>
      </c>
      <c r="J20">
        <v>9906</v>
      </c>
      <c r="K20">
        <v>9949</v>
      </c>
      <c r="L20">
        <v>9882</v>
      </c>
      <c r="M20">
        <v>9475</v>
      </c>
      <c r="N20">
        <v>9101</v>
      </c>
      <c r="O20">
        <v>8730</v>
      </c>
      <c r="P20">
        <v>8044</v>
      </c>
      <c r="Q20">
        <v>7278</v>
      </c>
      <c r="R20" s="11">
        <v>7037</v>
      </c>
      <c r="S20" s="28">
        <v>6442</v>
      </c>
      <c r="T20" s="28">
        <v>6123</v>
      </c>
      <c r="U20" s="28">
        <v>5884</v>
      </c>
      <c r="V20">
        <v>5654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s="3" t="s">
        <v>8</v>
      </c>
      <c r="AE20" s="43">
        <v>1.1709601873536301E-2</v>
      </c>
    </row>
    <row r="21" spans="1:31" ht="16" x14ac:dyDescent="0.2">
      <c r="A21" s="2" t="s">
        <v>25</v>
      </c>
      <c r="B21" s="5">
        <v>1082</v>
      </c>
      <c r="C21">
        <v>1128</v>
      </c>
      <c r="D21">
        <v>1226</v>
      </c>
      <c r="E21">
        <v>1246</v>
      </c>
      <c r="F21" s="5">
        <v>1248</v>
      </c>
      <c r="G21">
        <v>1176</v>
      </c>
      <c r="H21">
        <v>1186</v>
      </c>
      <c r="I21">
        <v>1168</v>
      </c>
      <c r="J21">
        <v>1144</v>
      </c>
      <c r="K21">
        <v>1172</v>
      </c>
      <c r="L21">
        <v>1144</v>
      </c>
      <c r="M21">
        <v>1034</v>
      </c>
      <c r="N21">
        <v>1034</v>
      </c>
      <c r="O21">
        <v>950</v>
      </c>
      <c r="P21">
        <v>976</v>
      </c>
      <c r="Q21">
        <v>902</v>
      </c>
      <c r="R21" s="11">
        <v>844</v>
      </c>
      <c r="S21" s="28">
        <v>768</v>
      </c>
      <c r="T21" s="28">
        <v>774</v>
      </c>
      <c r="U21" s="28">
        <v>740</v>
      </c>
      <c r="V21">
        <v>692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s="2" t="s">
        <v>33</v>
      </c>
      <c r="AE21" s="43">
        <v>9.5238095238095247E-3</v>
      </c>
    </row>
    <row r="22" spans="1:31" ht="16" x14ac:dyDescent="0.2">
      <c r="A22" s="3" t="s">
        <v>26</v>
      </c>
      <c r="B22" s="4">
        <v>1738</v>
      </c>
      <c r="C22">
        <v>1880</v>
      </c>
      <c r="D22">
        <v>2010</v>
      </c>
      <c r="E22">
        <v>2184</v>
      </c>
      <c r="F22" s="4">
        <v>2112</v>
      </c>
      <c r="G22">
        <v>2162</v>
      </c>
      <c r="H22">
        <v>2124</v>
      </c>
      <c r="I22">
        <v>2140</v>
      </c>
      <c r="J22">
        <v>2158</v>
      </c>
      <c r="K22">
        <v>2148</v>
      </c>
      <c r="L22">
        <v>2128</v>
      </c>
      <c r="M22">
        <v>2002</v>
      </c>
      <c r="N22">
        <v>2012</v>
      </c>
      <c r="O22">
        <v>1894</v>
      </c>
      <c r="P22">
        <v>1868</v>
      </c>
      <c r="Q22">
        <v>1740</v>
      </c>
      <c r="R22" s="11">
        <v>1625</v>
      </c>
      <c r="S22" s="28">
        <v>1504</v>
      </c>
      <c r="T22" s="28">
        <v>1507</v>
      </c>
      <c r="U22" s="28">
        <v>1354</v>
      </c>
      <c r="V22">
        <v>1328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s="2" t="s">
        <v>57</v>
      </c>
      <c r="AE22" s="43">
        <v>3.2154340836012861E-3</v>
      </c>
    </row>
    <row r="23" spans="1:31" ht="16" x14ac:dyDescent="0.2">
      <c r="A23" s="2" t="s">
        <v>27</v>
      </c>
      <c r="B23" s="5">
        <v>650</v>
      </c>
      <c r="C23">
        <v>656</v>
      </c>
      <c r="D23">
        <v>606</v>
      </c>
      <c r="E23">
        <v>616</v>
      </c>
      <c r="F23" s="5">
        <v>532</v>
      </c>
      <c r="G23">
        <v>490</v>
      </c>
      <c r="H23">
        <v>444</v>
      </c>
      <c r="I23">
        <v>418</v>
      </c>
      <c r="J23">
        <v>362</v>
      </c>
      <c r="K23">
        <v>378</v>
      </c>
      <c r="L23">
        <v>334</v>
      </c>
      <c r="M23">
        <v>308</v>
      </c>
      <c r="N23">
        <v>312</v>
      </c>
      <c r="O23">
        <v>330</v>
      </c>
      <c r="P23">
        <v>340</v>
      </c>
      <c r="Q23">
        <v>362</v>
      </c>
      <c r="R23" s="11">
        <v>332</v>
      </c>
      <c r="S23" s="28">
        <v>338</v>
      </c>
      <c r="T23" s="28">
        <v>318</v>
      </c>
      <c r="U23" s="28">
        <v>328</v>
      </c>
      <c r="V23">
        <v>334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s="2" t="s">
        <v>17</v>
      </c>
      <c r="AE23" s="43">
        <v>0</v>
      </c>
    </row>
    <row r="24" spans="1:31" ht="16" x14ac:dyDescent="0.2">
      <c r="A24" s="3" t="s">
        <v>28</v>
      </c>
      <c r="B24" s="4">
        <v>703</v>
      </c>
      <c r="C24">
        <v>793</v>
      </c>
      <c r="D24">
        <v>809</v>
      </c>
      <c r="E24">
        <v>680</v>
      </c>
      <c r="F24" s="4">
        <v>744</v>
      </c>
      <c r="G24">
        <v>700</v>
      </c>
      <c r="H24">
        <v>651</v>
      </c>
      <c r="I24">
        <v>677</v>
      </c>
      <c r="J24">
        <v>714</v>
      </c>
      <c r="K24">
        <v>694</v>
      </c>
      <c r="L24">
        <v>668</v>
      </c>
      <c r="M24">
        <v>666</v>
      </c>
      <c r="N24">
        <v>654</v>
      </c>
      <c r="O24">
        <v>576</v>
      </c>
      <c r="P24">
        <v>546</v>
      </c>
      <c r="Q24">
        <v>502</v>
      </c>
      <c r="R24" s="11">
        <v>420</v>
      </c>
      <c r="S24" s="28">
        <v>438</v>
      </c>
      <c r="T24" s="28">
        <v>392</v>
      </c>
      <c r="U24" s="28">
        <v>400</v>
      </c>
      <c r="V24">
        <v>388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s="2" t="s">
        <v>21</v>
      </c>
      <c r="AE24" s="43">
        <v>0</v>
      </c>
    </row>
    <row r="25" spans="1:31" ht="16" x14ac:dyDescent="0.2">
      <c r="A25" s="2" t="s">
        <v>29</v>
      </c>
      <c r="B25" s="5">
        <v>782</v>
      </c>
      <c r="C25">
        <v>800</v>
      </c>
      <c r="D25">
        <v>772</v>
      </c>
      <c r="E25">
        <v>742</v>
      </c>
      <c r="F25" s="5">
        <v>766</v>
      </c>
      <c r="G25">
        <v>678</v>
      </c>
      <c r="H25">
        <v>665</v>
      </c>
      <c r="I25">
        <v>708</v>
      </c>
      <c r="J25">
        <v>758</v>
      </c>
      <c r="K25">
        <v>804</v>
      </c>
      <c r="L25">
        <v>758</v>
      </c>
      <c r="M25">
        <v>800</v>
      </c>
      <c r="N25">
        <v>780</v>
      </c>
      <c r="O25">
        <v>816</v>
      </c>
      <c r="P25">
        <v>800</v>
      </c>
      <c r="Q25">
        <v>722</v>
      </c>
      <c r="R25" s="11">
        <v>670</v>
      </c>
      <c r="S25" s="28">
        <v>676</v>
      </c>
      <c r="T25" s="28">
        <v>696</v>
      </c>
      <c r="U25" s="28">
        <v>634</v>
      </c>
      <c r="V25">
        <v>632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s="2" t="s">
        <v>23</v>
      </c>
      <c r="AE25" s="43">
        <v>0</v>
      </c>
    </row>
    <row r="26" spans="1:31" ht="16" x14ac:dyDescent="0.2">
      <c r="A26" s="3" t="s">
        <v>30</v>
      </c>
      <c r="B26" s="4">
        <v>1592</v>
      </c>
      <c r="C26">
        <v>1634</v>
      </c>
      <c r="D26">
        <v>1612</v>
      </c>
      <c r="E26">
        <v>1582</v>
      </c>
      <c r="F26" s="4">
        <v>1510</v>
      </c>
      <c r="G26">
        <v>1454</v>
      </c>
      <c r="H26">
        <v>1422</v>
      </c>
      <c r="I26">
        <v>1518</v>
      </c>
      <c r="J26">
        <v>1494</v>
      </c>
      <c r="K26">
        <v>1478</v>
      </c>
      <c r="L26">
        <v>1476</v>
      </c>
      <c r="M26">
        <v>1510</v>
      </c>
      <c r="N26">
        <v>1356</v>
      </c>
      <c r="O26">
        <v>1264</v>
      </c>
      <c r="P26">
        <v>1216</v>
      </c>
      <c r="Q26">
        <v>1174</v>
      </c>
      <c r="R26" s="11">
        <v>1072</v>
      </c>
      <c r="S26" s="28">
        <v>1094</v>
      </c>
      <c r="T26" s="28">
        <v>974</v>
      </c>
      <c r="U26" s="28">
        <v>962</v>
      </c>
      <c r="V26">
        <v>870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s="3" t="s">
        <v>34</v>
      </c>
      <c r="AE26" s="43">
        <v>0</v>
      </c>
    </row>
    <row r="27" spans="1:31" ht="16" x14ac:dyDescent="0.2">
      <c r="A27" s="2" t="s">
        <v>31</v>
      </c>
      <c r="B27" s="5">
        <v>262</v>
      </c>
      <c r="C27">
        <v>252</v>
      </c>
      <c r="D27">
        <v>224</v>
      </c>
      <c r="E27">
        <v>256</v>
      </c>
      <c r="F27" s="5">
        <v>248</v>
      </c>
      <c r="G27">
        <v>282</v>
      </c>
      <c r="H27">
        <v>282</v>
      </c>
      <c r="I27">
        <v>280</v>
      </c>
      <c r="J27">
        <v>258</v>
      </c>
      <c r="K27">
        <v>252</v>
      </c>
      <c r="L27">
        <v>240</v>
      </c>
      <c r="M27">
        <v>244</v>
      </c>
      <c r="N27">
        <v>232</v>
      </c>
      <c r="O27">
        <v>200</v>
      </c>
      <c r="P27">
        <v>172</v>
      </c>
      <c r="Q27">
        <v>210</v>
      </c>
      <c r="R27" s="11">
        <v>206</v>
      </c>
      <c r="S27" s="28">
        <v>232</v>
      </c>
      <c r="T27" s="28">
        <v>208</v>
      </c>
      <c r="U27" s="28">
        <v>196</v>
      </c>
      <c r="V27">
        <v>208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s="2" t="s">
        <v>43</v>
      </c>
      <c r="AE27" s="43">
        <v>0</v>
      </c>
    </row>
    <row r="28" spans="1:31" ht="16" x14ac:dyDescent="0.2">
      <c r="A28" s="3" t="s">
        <v>32</v>
      </c>
      <c r="B28" s="4">
        <v>21753</v>
      </c>
      <c r="C28">
        <v>20656</v>
      </c>
      <c r="D28">
        <v>20249</v>
      </c>
      <c r="E28">
        <v>19248</v>
      </c>
      <c r="F28" s="4">
        <v>17970</v>
      </c>
      <c r="G28">
        <v>16236</v>
      </c>
      <c r="H28">
        <v>15515</v>
      </c>
      <c r="I28">
        <v>14789</v>
      </c>
      <c r="J28">
        <v>14089</v>
      </c>
      <c r="K28">
        <v>13439</v>
      </c>
      <c r="L28">
        <v>13310</v>
      </c>
      <c r="M28">
        <v>12562</v>
      </c>
      <c r="N28">
        <v>12235</v>
      </c>
      <c r="O28">
        <v>11752</v>
      </c>
      <c r="P28">
        <v>11149</v>
      </c>
      <c r="Q28">
        <v>10615</v>
      </c>
      <c r="R28" s="11">
        <v>9839</v>
      </c>
      <c r="S28" s="28">
        <v>8829</v>
      </c>
      <c r="T28" s="28">
        <v>8189</v>
      </c>
      <c r="U28" s="28">
        <v>7618</v>
      </c>
      <c r="V28">
        <v>7358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s="3" t="s">
        <v>72</v>
      </c>
      <c r="AE28" s="43">
        <v>0</v>
      </c>
    </row>
    <row r="29" spans="1:31" ht="16" x14ac:dyDescent="0.2">
      <c r="A29" s="2" t="s">
        <v>33</v>
      </c>
      <c r="B29" s="5">
        <v>1018</v>
      </c>
      <c r="C29">
        <v>974</v>
      </c>
      <c r="D29">
        <v>884</v>
      </c>
      <c r="E29">
        <v>906</v>
      </c>
      <c r="F29" s="5">
        <v>888</v>
      </c>
      <c r="G29">
        <v>906</v>
      </c>
      <c r="H29">
        <v>870</v>
      </c>
      <c r="I29">
        <v>925</v>
      </c>
      <c r="J29">
        <v>954</v>
      </c>
      <c r="K29">
        <v>958</v>
      </c>
      <c r="L29">
        <v>915</v>
      </c>
      <c r="M29">
        <v>851</v>
      </c>
      <c r="N29">
        <v>802</v>
      </c>
      <c r="O29">
        <v>760</v>
      </c>
      <c r="P29">
        <v>698</v>
      </c>
      <c r="Q29">
        <v>672</v>
      </c>
      <c r="R29" s="11">
        <v>640</v>
      </c>
      <c r="S29" s="28">
        <v>510</v>
      </c>
      <c r="T29" s="28">
        <v>468</v>
      </c>
      <c r="U29" s="28">
        <v>420</v>
      </c>
      <c r="V29">
        <v>424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s="2" t="s">
        <v>81</v>
      </c>
      <c r="AE29" s="43">
        <v>0</v>
      </c>
    </row>
    <row r="30" spans="1:31" ht="16" x14ac:dyDescent="0.2">
      <c r="A30" s="3" t="s">
        <v>34</v>
      </c>
      <c r="B30" s="4">
        <v>640</v>
      </c>
      <c r="C30">
        <v>772</v>
      </c>
      <c r="D30">
        <v>766</v>
      </c>
      <c r="E30">
        <v>774</v>
      </c>
      <c r="F30" s="4">
        <v>738</v>
      </c>
      <c r="G30">
        <v>708</v>
      </c>
      <c r="H30">
        <v>712</v>
      </c>
      <c r="I30">
        <v>652</v>
      </c>
      <c r="J30">
        <v>724</v>
      </c>
      <c r="K30">
        <v>686</v>
      </c>
      <c r="L30">
        <v>630</v>
      </c>
      <c r="M30">
        <v>598</v>
      </c>
      <c r="N30">
        <v>646</v>
      </c>
      <c r="O30">
        <v>590</v>
      </c>
      <c r="P30">
        <v>642</v>
      </c>
      <c r="Q30">
        <v>644</v>
      </c>
      <c r="R30" s="11">
        <v>598</v>
      </c>
      <c r="S30" s="28">
        <v>624</v>
      </c>
      <c r="T30" s="28">
        <v>566</v>
      </c>
      <c r="U30" s="28">
        <v>548</v>
      </c>
      <c r="V30">
        <v>548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s="2" t="s">
        <v>39</v>
      </c>
      <c r="AE30" s="43">
        <v>-2.0533880903490761E-3</v>
      </c>
    </row>
    <row r="31" spans="1:31" ht="16" x14ac:dyDescent="0.2">
      <c r="A31" s="2" t="s">
        <v>35</v>
      </c>
      <c r="B31" s="5">
        <v>536</v>
      </c>
      <c r="C31">
        <v>590</v>
      </c>
      <c r="D31">
        <v>558</v>
      </c>
      <c r="E31">
        <v>670</v>
      </c>
      <c r="F31" s="5">
        <v>556</v>
      </c>
      <c r="G31">
        <v>582</v>
      </c>
      <c r="H31">
        <v>580</v>
      </c>
      <c r="I31">
        <v>620</v>
      </c>
      <c r="J31">
        <v>628</v>
      </c>
      <c r="K31">
        <v>542</v>
      </c>
      <c r="L31">
        <v>526</v>
      </c>
      <c r="M31">
        <v>473</v>
      </c>
      <c r="N31">
        <v>456</v>
      </c>
      <c r="O31">
        <v>422</v>
      </c>
      <c r="P31">
        <v>416</v>
      </c>
      <c r="Q31">
        <v>404</v>
      </c>
      <c r="R31" s="11">
        <v>432</v>
      </c>
      <c r="S31" s="28">
        <v>388</v>
      </c>
      <c r="T31" s="28">
        <v>410</v>
      </c>
      <c r="U31" s="28">
        <v>402</v>
      </c>
      <c r="V31">
        <v>380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s="2" t="s">
        <v>29</v>
      </c>
      <c r="AE31" s="43">
        <v>-3.1545741324921135E-3</v>
      </c>
    </row>
    <row r="32" spans="1:31" ht="16" x14ac:dyDescent="0.2">
      <c r="A32" s="3" t="s">
        <v>36</v>
      </c>
      <c r="B32" s="4">
        <v>848</v>
      </c>
      <c r="C32">
        <v>830</v>
      </c>
      <c r="D32">
        <v>886</v>
      </c>
      <c r="E32">
        <v>911</v>
      </c>
      <c r="F32" s="4">
        <v>945</v>
      </c>
      <c r="G32">
        <v>937</v>
      </c>
      <c r="H32">
        <v>850</v>
      </c>
      <c r="I32">
        <v>892</v>
      </c>
      <c r="J32">
        <v>856</v>
      </c>
      <c r="K32">
        <v>870</v>
      </c>
      <c r="L32">
        <v>876</v>
      </c>
      <c r="M32">
        <v>846</v>
      </c>
      <c r="N32">
        <v>844</v>
      </c>
      <c r="O32">
        <v>842</v>
      </c>
      <c r="P32">
        <v>794</v>
      </c>
      <c r="Q32">
        <v>769</v>
      </c>
      <c r="R32" s="11">
        <v>819</v>
      </c>
      <c r="S32" s="28">
        <v>767</v>
      </c>
      <c r="T32" s="28">
        <v>770</v>
      </c>
      <c r="U32" s="28">
        <v>738</v>
      </c>
      <c r="V32">
        <v>679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s="3" t="s">
        <v>58</v>
      </c>
      <c r="AE32" s="43">
        <v>-4.1841004184100415E-3</v>
      </c>
    </row>
    <row r="33" spans="1:31" ht="16" x14ac:dyDescent="0.2">
      <c r="A33" s="2" t="s">
        <v>37</v>
      </c>
      <c r="B33" s="5">
        <v>508</v>
      </c>
      <c r="C33">
        <v>488</v>
      </c>
      <c r="D33">
        <v>498</v>
      </c>
      <c r="E33">
        <v>452</v>
      </c>
      <c r="F33" s="5">
        <v>510</v>
      </c>
      <c r="G33">
        <v>494</v>
      </c>
      <c r="H33">
        <v>472</v>
      </c>
      <c r="I33">
        <v>470</v>
      </c>
      <c r="J33">
        <v>436</v>
      </c>
      <c r="K33">
        <v>460</v>
      </c>
      <c r="L33">
        <v>416</v>
      </c>
      <c r="M33">
        <v>422</v>
      </c>
      <c r="N33">
        <v>392</v>
      </c>
      <c r="O33">
        <v>372</v>
      </c>
      <c r="P33">
        <v>352</v>
      </c>
      <c r="Q33">
        <v>338</v>
      </c>
      <c r="R33" s="11">
        <v>348</v>
      </c>
      <c r="S33" s="28">
        <v>320</v>
      </c>
      <c r="T33" s="28">
        <v>296</v>
      </c>
      <c r="U33" s="28">
        <v>286</v>
      </c>
      <c r="V33">
        <v>276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s="3" t="s">
        <v>16</v>
      </c>
      <c r="AE33" s="43">
        <v>-1.5228426395939087E-2</v>
      </c>
    </row>
    <row r="34" spans="1:31" ht="16" x14ac:dyDescent="0.2">
      <c r="A34" s="3" t="s">
        <v>38</v>
      </c>
      <c r="B34" s="4">
        <v>550</v>
      </c>
      <c r="C34">
        <v>514</v>
      </c>
      <c r="D34">
        <v>524</v>
      </c>
      <c r="E34">
        <v>556</v>
      </c>
      <c r="F34" s="4">
        <v>482</v>
      </c>
      <c r="G34">
        <v>490</v>
      </c>
      <c r="H34">
        <v>544</v>
      </c>
      <c r="I34">
        <v>536</v>
      </c>
      <c r="J34">
        <v>512</v>
      </c>
      <c r="K34">
        <v>510</v>
      </c>
      <c r="L34">
        <v>486</v>
      </c>
      <c r="M34">
        <v>496</v>
      </c>
      <c r="N34">
        <v>404</v>
      </c>
      <c r="O34">
        <v>390</v>
      </c>
      <c r="P34">
        <v>366</v>
      </c>
      <c r="Q34">
        <v>382</v>
      </c>
      <c r="R34" s="11">
        <v>410</v>
      </c>
      <c r="S34" s="28">
        <v>378</v>
      </c>
      <c r="T34" s="28">
        <v>364</v>
      </c>
      <c r="U34" s="28">
        <v>330</v>
      </c>
      <c r="V34">
        <v>312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s="2" t="s">
        <v>19</v>
      </c>
      <c r="AE34" s="43">
        <v>-1.643489254108723E-2</v>
      </c>
    </row>
    <row r="35" spans="1:31" ht="16" x14ac:dyDescent="0.2">
      <c r="A35" s="2" t="s">
        <v>39</v>
      </c>
      <c r="B35" s="5">
        <v>1790</v>
      </c>
      <c r="C35">
        <v>1775</v>
      </c>
      <c r="D35">
        <v>1777</v>
      </c>
      <c r="E35">
        <v>1647</v>
      </c>
      <c r="F35" s="5">
        <v>1549</v>
      </c>
      <c r="G35">
        <v>1551</v>
      </c>
      <c r="H35">
        <v>1503</v>
      </c>
      <c r="I35">
        <v>1489</v>
      </c>
      <c r="J35">
        <v>1410</v>
      </c>
      <c r="K35">
        <v>1412</v>
      </c>
      <c r="L35">
        <v>1408</v>
      </c>
      <c r="M35">
        <v>1352</v>
      </c>
      <c r="N35">
        <v>1278</v>
      </c>
      <c r="O35">
        <v>1212</v>
      </c>
      <c r="P35">
        <v>1196</v>
      </c>
      <c r="Q35">
        <v>1210</v>
      </c>
      <c r="R35" s="11">
        <v>1046</v>
      </c>
      <c r="S35" s="28">
        <v>1012</v>
      </c>
      <c r="T35" s="28">
        <v>988</v>
      </c>
      <c r="U35" s="28">
        <v>974</v>
      </c>
      <c r="V35">
        <v>972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s="3" t="s">
        <v>50</v>
      </c>
      <c r="AE35" s="43">
        <v>-1.8292682926829267E-2</v>
      </c>
    </row>
    <row r="36" spans="1:31" ht="16" x14ac:dyDescent="0.2">
      <c r="A36" s="3" t="s">
        <v>40</v>
      </c>
      <c r="B36" s="4">
        <v>234</v>
      </c>
      <c r="C36">
        <v>224</v>
      </c>
      <c r="D36">
        <v>214</v>
      </c>
      <c r="E36">
        <v>242</v>
      </c>
      <c r="F36" s="4">
        <v>218</v>
      </c>
      <c r="G36">
        <v>194</v>
      </c>
      <c r="H36">
        <v>182</v>
      </c>
      <c r="I36">
        <v>176</v>
      </c>
      <c r="J36">
        <v>168</v>
      </c>
      <c r="K36">
        <v>168</v>
      </c>
      <c r="L36">
        <v>188</v>
      </c>
      <c r="M36">
        <v>164</v>
      </c>
      <c r="N36">
        <v>188</v>
      </c>
      <c r="O36">
        <v>166</v>
      </c>
      <c r="P36">
        <v>156</v>
      </c>
      <c r="Q36">
        <v>156</v>
      </c>
      <c r="R36" s="11">
        <v>172</v>
      </c>
      <c r="S36" s="28">
        <v>160</v>
      </c>
      <c r="T36" s="28">
        <v>180</v>
      </c>
      <c r="U36" s="28">
        <v>158</v>
      </c>
      <c r="V36">
        <v>172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s="3" t="s">
        <v>26</v>
      </c>
      <c r="AE36" s="43">
        <v>-1.9202363367799114E-2</v>
      </c>
    </row>
    <row r="37" spans="1:31" ht="16" x14ac:dyDescent="0.2">
      <c r="A37" s="2" t="s">
        <v>41</v>
      </c>
      <c r="B37" s="5">
        <v>371</v>
      </c>
      <c r="C37">
        <v>377</v>
      </c>
      <c r="D37">
        <v>368</v>
      </c>
      <c r="E37">
        <v>365</v>
      </c>
      <c r="F37" s="5">
        <v>323</v>
      </c>
      <c r="G37">
        <v>287</v>
      </c>
      <c r="H37">
        <v>323</v>
      </c>
      <c r="I37">
        <v>244</v>
      </c>
      <c r="J37">
        <v>248</v>
      </c>
      <c r="K37">
        <v>258</v>
      </c>
      <c r="L37">
        <v>268</v>
      </c>
      <c r="M37">
        <v>286</v>
      </c>
      <c r="N37">
        <v>302</v>
      </c>
      <c r="O37">
        <v>300</v>
      </c>
      <c r="P37">
        <v>276</v>
      </c>
      <c r="Q37">
        <v>248</v>
      </c>
      <c r="R37" s="11">
        <v>272</v>
      </c>
      <c r="S37" s="28">
        <v>226</v>
      </c>
      <c r="T37" s="28">
        <v>230</v>
      </c>
      <c r="U37" s="28">
        <v>194</v>
      </c>
      <c r="V37">
        <v>204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s="2" t="s">
        <v>55</v>
      </c>
      <c r="AE37" s="43">
        <v>-2.072538860103627E-2</v>
      </c>
    </row>
    <row r="38" spans="1:31" ht="16" x14ac:dyDescent="0.2">
      <c r="A38" s="3" t="s">
        <v>42</v>
      </c>
      <c r="B38" s="4">
        <v>213</v>
      </c>
      <c r="C38">
        <v>239</v>
      </c>
      <c r="D38">
        <v>270</v>
      </c>
      <c r="E38">
        <v>256</v>
      </c>
      <c r="F38" s="4">
        <v>250</v>
      </c>
      <c r="G38">
        <v>220</v>
      </c>
      <c r="H38">
        <v>250</v>
      </c>
      <c r="I38">
        <v>258</v>
      </c>
      <c r="J38">
        <v>252</v>
      </c>
      <c r="K38">
        <v>234</v>
      </c>
      <c r="L38">
        <v>208</v>
      </c>
      <c r="M38">
        <v>218</v>
      </c>
      <c r="N38">
        <v>208</v>
      </c>
      <c r="O38">
        <v>176</v>
      </c>
      <c r="P38">
        <v>208</v>
      </c>
      <c r="Q38">
        <v>232</v>
      </c>
      <c r="R38" s="11">
        <v>216</v>
      </c>
      <c r="S38" s="28">
        <v>206</v>
      </c>
      <c r="T38" s="28">
        <v>184</v>
      </c>
      <c r="U38" s="28">
        <v>130</v>
      </c>
      <c r="V38">
        <v>132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s="2" t="s">
        <v>47</v>
      </c>
      <c r="AE38" s="43">
        <v>-2.0754716981132074E-2</v>
      </c>
    </row>
    <row r="39" spans="1:31" ht="16" x14ac:dyDescent="0.2">
      <c r="A39" s="2" t="s">
        <v>43</v>
      </c>
      <c r="B39" s="5">
        <v>210</v>
      </c>
      <c r="C39">
        <v>162</v>
      </c>
      <c r="D39">
        <v>168</v>
      </c>
      <c r="E39">
        <v>177</v>
      </c>
      <c r="F39" s="5">
        <v>190</v>
      </c>
      <c r="G39">
        <v>150</v>
      </c>
      <c r="H39">
        <v>172</v>
      </c>
      <c r="I39">
        <v>162</v>
      </c>
      <c r="J39">
        <v>148</v>
      </c>
      <c r="K39">
        <v>152</v>
      </c>
      <c r="L39">
        <v>130</v>
      </c>
      <c r="M39">
        <v>152</v>
      </c>
      <c r="N39">
        <v>174</v>
      </c>
      <c r="O39">
        <v>156</v>
      </c>
      <c r="P39">
        <v>166</v>
      </c>
      <c r="Q39">
        <v>122</v>
      </c>
      <c r="R39" s="11">
        <v>116</v>
      </c>
      <c r="S39" s="28">
        <v>144</v>
      </c>
      <c r="T39" s="28">
        <v>144</v>
      </c>
      <c r="U39" s="28">
        <v>136</v>
      </c>
      <c r="V39">
        <v>136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s="3" t="s">
        <v>86</v>
      </c>
      <c r="AE39" s="43">
        <v>-2.9268292682926831E-2</v>
      </c>
    </row>
    <row r="40" spans="1:31" ht="16" x14ac:dyDescent="0.2">
      <c r="A40" s="3" t="s">
        <v>44</v>
      </c>
      <c r="B40" s="4">
        <v>147</v>
      </c>
      <c r="C40">
        <v>164</v>
      </c>
      <c r="D40">
        <v>178</v>
      </c>
      <c r="E40">
        <v>210</v>
      </c>
      <c r="F40" s="4">
        <v>198</v>
      </c>
      <c r="G40">
        <v>192</v>
      </c>
      <c r="H40">
        <v>178</v>
      </c>
      <c r="I40">
        <v>162</v>
      </c>
      <c r="J40">
        <v>200</v>
      </c>
      <c r="K40">
        <v>158</v>
      </c>
      <c r="L40">
        <v>136</v>
      </c>
      <c r="M40">
        <v>130</v>
      </c>
      <c r="N40">
        <v>140</v>
      </c>
      <c r="O40">
        <v>102</v>
      </c>
      <c r="P40">
        <v>102</v>
      </c>
      <c r="Q40">
        <v>90</v>
      </c>
      <c r="R40" s="11">
        <v>90</v>
      </c>
      <c r="S40" s="28">
        <v>92</v>
      </c>
      <c r="T40" s="28">
        <v>114</v>
      </c>
      <c r="U40" s="28">
        <v>72</v>
      </c>
      <c r="V40">
        <v>88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s="3" t="s">
        <v>28</v>
      </c>
      <c r="AE40" s="43">
        <v>-0.03</v>
      </c>
    </row>
    <row r="41" spans="1:31" ht="16" x14ac:dyDescent="0.2">
      <c r="A41" s="2" t="s">
        <v>45</v>
      </c>
      <c r="B41" s="5">
        <v>1100</v>
      </c>
      <c r="C41">
        <v>1120</v>
      </c>
      <c r="D41">
        <v>1204</v>
      </c>
      <c r="E41">
        <v>1118</v>
      </c>
      <c r="F41" s="5">
        <v>1180</v>
      </c>
      <c r="G41">
        <v>1102</v>
      </c>
      <c r="H41">
        <v>1134</v>
      </c>
      <c r="I41">
        <v>1086</v>
      </c>
      <c r="J41">
        <v>1220</v>
      </c>
      <c r="K41">
        <v>1186</v>
      </c>
      <c r="L41">
        <v>1142</v>
      </c>
      <c r="M41">
        <v>1168</v>
      </c>
      <c r="N41">
        <v>1172</v>
      </c>
      <c r="O41">
        <v>1118</v>
      </c>
      <c r="P41">
        <v>1042</v>
      </c>
      <c r="Q41">
        <v>1016</v>
      </c>
      <c r="R41" s="11">
        <v>986</v>
      </c>
      <c r="S41" s="28">
        <v>970</v>
      </c>
      <c r="T41" s="28">
        <v>920</v>
      </c>
      <c r="U41" s="28">
        <v>852</v>
      </c>
      <c r="V41">
        <v>862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s="3" t="s">
        <v>46</v>
      </c>
      <c r="AE41" s="43">
        <v>-3.3898305084745763E-2</v>
      </c>
    </row>
    <row r="42" spans="1:31" ht="16" x14ac:dyDescent="0.2">
      <c r="A42" s="3" t="s">
        <v>46</v>
      </c>
      <c r="B42" s="4">
        <v>308</v>
      </c>
      <c r="C42">
        <v>278</v>
      </c>
      <c r="D42">
        <v>262</v>
      </c>
      <c r="E42">
        <v>274</v>
      </c>
      <c r="F42" s="4">
        <v>254</v>
      </c>
      <c r="G42">
        <v>266</v>
      </c>
      <c r="H42">
        <v>264</v>
      </c>
      <c r="I42">
        <v>264</v>
      </c>
      <c r="J42">
        <v>248</v>
      </c>
      <c r="K42">
        <v>260</v>
      </c>
      <c r="L42">
        <v>250</v>
      </c>
      <c r="M42">
        <v>244</v>
      </c>
      <c r="N42">
        <v>254</v>
      </c>
      <c r="O42">
        <v>308</v>
      </c>
      <c r="P42">
        <v>264</v>
      </c>
      <c r="Q42">
        <v>242</v>
      </c>
      <c r="R42" s="11">
        <v>272</v>
      </c>
      <c r="S42" s="28">
        <v>258</v>
      </c>
      <c r="T42" s="28">
        <v>226</v>
      </c>
      <c r="U42" s="28">
        <v>236</v>
      </c>
      <c r="V42">
        <v>228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s="3" t="s">
        <v>32</v>
      </c>
      <c r="AE42" s="43">
        <v>-3.4129692832764506E-2</v>
      </c>
    </row>
    <row r="43" spans="1:31" ht="16" x14ac:dyDescent="0.2">
      <c r="A43" s="2" t="s">
        <v>47</v>
      </c>
      <c r="B43" s="5">
        <v>1458</v>
      </c>
      <c r="C43">
        <v>1423</v>
      </c>
      <c r="D43">
        <v>1494</v>
      </c>
      <c r="E43">
        <v>1403</v>
      </c>
      <c r="F43" s="5">
        <v>1389</v>
      </c>
      <c r="G43">
        <v>1363</v>
      </c>
      <c r="H43">
        <v>1280</v>
      </c>
      <c r="I43">
        <v>1246</v>
      </c>
      <c r="J43">
        <v>1258</v>
      </c>
      <c r="K43">
        <v>1286</v>
      </c>
      <c r="L43">
        <v>1344</v>
      </c>
      <c r="M43">
        <v>1412</v>
      </c>
      <c r="N43">
        <v>1326</v>
      </c>
      <c r="O43">
        <v>1354</v>
      </c>
      <c r="P43">
        <v>1394</v>
      </c>
      <c r="Q43">
        <v>1266</v>
      </c>
      <c r="R43" s="11">
        <v>1194</v>
      </c>
      <c r="S43" s="28">
        <v>1146</v>
      </c>
      <c r="T43" s="28">
        <v>1158</v>
      </c>
      <c r="U43" s="28">
        <v>1060</v>
      </c>
      <c r="V43">
        <v>1038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s="2" t="s">
        <v>37</v>
      </c>
      <c r="AE43" s="43">
        <v>-3.4965034965034968E-2</v>
      </c>
    </row>
    <row r="44" spans="1:31" ht="16" x14ac:dyDescent="0.2">
      <c r="A44" s="3" t="s">
        <v>48</v>
      </c>
      <c r="B44" s="4">
        <v>194</v>
      </c>
      <c r="C44">
        <v>234</v>
      </c>
      <c r="D44">
        <v>212</v>
      </c>
      <c r="E44">
        <v>178</v>
      </c>
      <c r="F44" s="4">
        <v>164</v>
      </c>
      <c r="G44">
        <v>138</v>
      </c>
      <c r="H44">
        <v>128</v>
      </c>
      <c r="I44">
        <v>132</v>
      </c>
      <c r="J44">
        <v>134</v>
      </c>
      <c r="K44">
        <v>124</v>
      </c>
      <c r="L44">
        <v>104</v>
      </c>
      <c r="M44">
        <v>82</v>
      </c>
      <c r="N44">
        <v>82</v>
      </c>
      <c r="O44">
        <v>82</v>
      </c>
      <c r="P44">
        <v>82</v>
      </c>
      <c r="Q44">
        <v>82</v>
      </c>
      <c r="R44" s="11">
        <v>82</v>
      </c>
      <c r="S44" s="28">
        <v>60</v>
      </c>
      <c r="T44" s="28">
        <v>60</v>
      </c>
      <c r="U44" s="28">
        <v>36</v>
      </c>
      <c r="V44">
        <v>22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s="3" t="s">
        <v>92</v>
      </c>
      <c r="AE44" s="43">
        <v>-3.6585365853658534E-2</v>
      </c>
    </row>
    <row r="45" spans="1:31" ht="16" x14ac:dyDescent="0.2">
      <c r="A45" s="2" t="s">
        <v>49</v>
      </c>
      <c r="B45" s="5">
        <v>480</v>
      </c>
      <c r="C45">
        <v>476</v>
      </c>
      <c r="D45">
        <v>416</v>
      </c>
      <c r="E45">
        <v>392</v>
      </c>
      <c r="F45" s="5">
        <v>386</v>
      </c>
      <c r="G45">
        <v>354</v>
      </c>
      <c r="H45">
        <v>366</v>
      </c>
      <c r="I45">
        <v>366</v>
      </c>
      <c r="J45">
        <v>354</v>
      </c>
      <c r="K45">
        <v>324</v>
      </c>
      <c r="L45">
        <v>314</v>
      </c>
      <c r="M45">
        <v>352</v>
      </c>
      <c r="N45">
        <v>304</v>
      </c>
      <c r="O45">
        <v>320</v>
      </c>
      <c r="P45">
        <v>334</v>
      </c>
      <c r="Q45">
        <v>326</v>
      </c>
      <c r="R45" s="11">
        <v>340</v>
      </c>
      <c r="S45" s="28">
        <v>317</v>
      </c>
      <c r="T45" s="28">
        <v>286</v>
      </c>
      <c r="U45" s="28">
        <v>246</v>
      </c>
      <c r="V45">
        <v>214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s="3" t="s">
        <v>24</v>
      </c>
      <c r="AE45" s="43">
        <v>-3.9089055064581914E-2</v>
      </c>
    </row>
    <row r="46" spans="1:31" ht="16" x14ac:dyDescent="0.2">
      <c r="A46" s="3" t="s">
        <v>50</v>
      </c>
      <c r="B46" s="4">
        <v>884</v>
      </c>
      <c r="C46">
        <v>968</v>
      </c>
      <c r="D46">
        <v>1000</v>
      </c>
      <c r="E46">
        <v>980</v>
      </c>
      <c r="F46" s="4">
        <v>886</v>
      </c>
      <c r="G46">
        <v>834</v>
      </c>
      <c r="H46">
        <v>916</v>
      </c>
      <c r="I46">
        <v>886</v>
      </c>
      <c r="J46">
        <v>884</v>
      </c>
      <c r="K46">
        <v>932</v>
      </c>
      <c r="L46">
        <v>948</v>
      </c>
      <c r="M46">
        <v>850</v>
      </c>
      <c r="N46">
        <v>798</v>
      </c>
      <c r="O46">
        <v>858</v>
      </c>
      <c r="P46">
        <v>792</v>
      </c>
      <c r="Q46">
        <v>758</v>
      </c>
      <c r="R46" s="11">
        <v>742</v>
      </c>
      <c r="S46" s="28">
        <v>742</v>
      </c>
      <c r="T46" s="28">
        <v>748</v>
      </c>
      <c r="U46" s="28">
        <v>656</v>
      </c>
      <c r="V46">
        <v>644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s="3" t="s">
        <v>66</v>
      </c>
      <c r="AE46" s="43">
        <v>-3.9215686274509803E-2</v>
      </c>
    </row>
    <row r="47" spans="1:31" ht="16" x14ac:dyDescent="0.2">
      <c r="A47" s="2" t="s">
        <v>51</v>
      </c>
      <c r="B47" s="5">
        <v>1637</v>
      </c>
      <c r="C47">
        <v>1637</v>
      </c>
      <c r="D47">
        <v>1621</v>
      </c>
      <c r="E47">
        <v>1689</v>
      </c>
      <c r="F47" s="5">
        <v>1697</v>
      </c>
      <c r="G47">
        <v>1607</v>
      </c>
      <c r="H47">
        <v>1751</v>
      </c>
      <c r="I47">
        <v>1679</v>
      </c>
      <c r="J47">
        <v>1693</v>
      </c>
      <c r="K47">
        <v>1599</v>
      </c>
      <c r="L47">
        <v>1459</v>
      </c>
      <c r="M47">
        <v>1515</v>
      </c>
      <c r="N47">
        <v>1454</v>
      </c>
      <c r="O47">
        <v>1362</v>
      </c>
      <c r="P47">
        <v>1282</v>
      </c>
      <c r="Q47">
        <v>1176</v>
      </c>
      <c r="R47" s="11">
        <v>1138</v>
      </c>
      <c r="S47" s="28">
        <v>1140</v>
      </c>
      <c r="T47" s="28">
        <v>1050</v>
      </c>
      <c r="U47" s="28">
        <v>980</v>
      </c>
      <c r="V47">
        <v>932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s="2" t="s">
        <v>87</v>
      </c>
      <c r="AE47" s="43">
        <v>-4.4391281233386495E-2</v>
      </c>
    </row>
    <row r="48" spans="1:31" ht="16" x14ac:dyDescent="0.2">
      <c r="A48" s="3" t="s">
        <v>52</v>
      </c>
      <c r="B48" s="4">
        <v>760</v>
      </c>
      <c r="C48">
        <v>712</v>
      </c>
      <c r="D48">
        <v>696</v>
      </c>
      <c r="E48">
        <v>690</v>
      </c>
      <c r="F48" s="4">
        <v>645</v>
      </c>
      <c r="G48">
        <v>656</v>
      </c>
      <c r="H48">
        <v>686</v>
      </c>
      <c r="I48">
        <v>640</v>
      </c>
      <c r="J48">
        <v>648</v>
      </c>
      <c r="K48">
        <v>622</v>
      </c>
      <c r="L48">
        <v>584</v>
      </c>
      <c r="M48">
        <v>542</v>
      </c>
      <c r="N48">
        <v>512</v>
      </c>
      <c r="O48">
        <v>488</v>
      </c>
      <c r="P48">
        <v>448</v>
      </c>
      <c r="Q48">
        <v>434</v>
      </c>
      <c r="R48" s="11">
        <v>442</v>
      </c>
      <c r="S48" s="28">
        <v>392</v>
      </c>
      <c r="T48" s="28">
        <v>342</v>
      </c>
      <c r="U48" s="28">
        <v>322</v>
      </c>
      <c r="V48">
        <v>306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s="2" t="s">
        <v>69</v>
      </c>
      <c r="AE48" s="43">
        <v>-4.5296167247386762E-2</v>
      </c>
    </row>
    <row r="49" spans="1:31" ht="16" x14ac:dyDescent="0.2">
      <c r="A49" s="2" t="s">
        <v>53</v>
      </c>
      <c r="B49" s="5">
        <v>820</v>
      </c>
      <c r="C49">
        <v>824</v>
      </c>
      <c r="D49">
        <v>760</v>
      </c>
      <c r="E49">
        <v>736</v>
      </c>
      <c r="F49" s="5">
        <v>704</v>
      </c>
      <c r="G49">
        <v>728</v>
      </c>
      <c r="H49">
        <v>880</v>
      </c>
      <c r="I49">
        <v>866</v>
      </c>
      <c r="J49">
        <v>816</v>
      </c>
      <c r="K49">
        <v>734</v>
      </c>
      <c r="L49">
        <v>706</v>
      </c>
      <c r="M49">
        <v>672</v>
      </c>
      <c r="N49">
        <v>632</v>
      </c>
      <c r="O49">
        <v>524</v>
      </c>
      <c r="P49">
        <v>502</v>
      </c>
      <c r="Q49">
        <v>500</v>
      </c>
      <c r="R49" s="11">
        <v>506</v>
      </c>
      <c r="S49" s="28">
        <v>464</v>
      </c>
      <c r="T49" s="28">
        <v>392</v>
      </c>
      <c r="U49" s="28">
        <v>414</v>
      </c>
      <c r="V49">
        <v>440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s="2" t="s">
        <v>65</v>
      </c>
      <c r="AE49" s="43">
        <v>-4.6747967479674794E-2</v>
      </c>
    </row>
    <row r="50" spans="1:31" ht="16" x14ac:dyDescent="0.2">
      <c r="A50" s="3" t="s">
        <v>54</v>
      </c>
      <c r="B50" s="4">
        <v>1136</v>
      </c>
      <c r="C50">
        <v>1198</v>
      </c>
      <c r="D50">
        <v>1298</v>
      </c>
      <c r="E50">
        <v>1292</v>
      </c>
      <c r="F50" s="4">
        <v>1366</v>
      </c>
      <c r="G50">
        <v>1308</v>
      </c>
      <c r="H50">
        <v>1350</v>
      </c>
      <c r="I50">
        <v>1412</v>
      </c>
      <c r="J50">
        <v>1464</v>
      </c>
      <c r="K50">
        <v>1366</v>
      </c>
      <c r="L50">
        <v>1348</v>
      </c>
      <c r="M50">
        <v>1266</v>
      </c>
      <c r="N50">
        <v>1284</v>
      </c>
      <c r="O50">
        <v>1236</v>
      </c>
      <c r="P50">
        <v>1186</v>
      </c>
      <c r="Q50">
        <v>1189</v>
      </c>
      <c r="R50" s="11">
        <v>1210</v>
      </c>
      <c r="S50" s="28">
        <v>1096</v>
      </c>
      <c r="T50" s="28">
        <v>1038</v>
      </c>
      <c r="U50" s="28">
        <v>980</v>
      </c>
      <c r="V50">
        <v>998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s="3" t="s">
        <v>78</v>
      </c>
      <c r="AE50" s="43">
        <v>-4.6931407942238268E-2</v>
      </c>
    </row>
    <row r="51" spans="1:31" ht="16" x14ac:dyDescent="0.2">
      <c r="A51" s="2" t="s">
        <v>55</v>
      </c>
      <c r="B51" s="5">
        <v>1834</v>
      </c>
      <c r="C51">
        <v>1834</v>
      </c>
      <c r="D51">
        <v>1810</v>
      </c>
      <c r="E51">
        <v>1829</v>
      </c>
      <c r="F51" s="5">
        <v>1596</v>
      </c>
      <c r="G51">
        <v>1436</v>
      </c>
      <c r="H51">
        <v>1314</v>
      </c>
      <c r="I51">
        <v>1272</v>
      </c>
      <c r="J51">
        <v>1290</v>
      </c>
      <c r="K51">
        <v>1204</v>
      </c>
      <c r="L51">
        <v>1174</v>
      </c>
      <c r="M51">
        <v>1080</v>
      </c>
      <c r="N51">
        <v>1014</v>
      </c>
      <c r="O51">
        <v>1048</v>
      </c>
      <c r="P51">
        <v>1024</v>
      </c>
      <c r="Q51">
        <v>850</v>
      </c>
      <c r="R51" s="11">
        <v>868</v>
      </c>
      <c r="S51" s="28">
        <v>852</v>
      </c>
      <c r="T51" s="28">
        <v>790</v>
      </c>
      <c r="U51" s="28">
        <v>772</v>
      </c>
      <c r="V51">
        <v>756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s="2" t="s">
        <v>51</v>
      </c>
      <c r="AE51" s="43">
        <v>-4.8979591836734691E-2</v>
      </c>
    </row>
    <row r="52" spans="1:31" ht="16" x14ac:dyDescent="0.2">
      <c r="A52" s="3" t="s">
        <v>56</v>
      </c>
      <c r="B52" s="4">
        <v>254</v>
      </c>
      <c r="C52">
        <v>278</v>
      </c>
      <c r="D52">
        <v>258</v>
      </c>
      <c r="E52">
        <v>248</v>
      </c>
      <c r="F52" s="4">
        <v>252</v>
      </c>
      <c r="G52">
        <v>282</v>
      </c>
      <c r="H52">
        <v>284</v>
      </c>
      <c r="I52">
        <v>298</v>
      </c>
      <c r="J52">
        <v>294</v>
      </c>
      <c r="K52">
        <v>294</v>
      </c>
      <c r="L52">
        <v>282</v>
      </c>
      <c r="M52">
        <v>292</v>
      </c>
      <c r="N52">
        <v>280</v>
      </c>
      <c r="O52">
        <v>298</v>
      </c>
      <c r="P52">
        <v>278</v>
      </c>
      <c r="Q52">
        <v>240</v>
      </c>
      <c r="R52" s="11">
        <v>214</v>
      </c>
      <c r="S52" s="28">
        <v>252</v>
      </c>
      <c r="T52" s="28">
        <v>256</v>
      </c>
      <c r="U52" s="28">
        <v>270</v>
      </c>
      <c r="V52">
        <v>234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s="3" t="s">
        <v>52</v>
      </c>
      <c r="AE52" s="43">
        <v>-4.9689440993788817E-2</v>
      </c>
    </row>
    <row r="53" spans="1:31" ht="16" x14ac:dyDescent="0.2">
      <c r="A53" s="2" t="s">
        <v>57</v>
      </c>
      <c r="B53" s="5">
        <v>1098</v>
      </c>
      <c r="C53">
        <v>1201</v>
      </c>
      <c r="D53">
        <v>1128</v>
      </c>
      <c r="E53">
        <v>1157</v>
      </c>
      <c r="F53" s="5">
        <v>1117</v>
      </c>
      <c r="G53">
        <v>1120</v>
      </c>
      <c r="H53">
        <v>1132</v>
      </c>
      <c r="I53">
        <v>1186</v>
      </c>
      <c r="J53">
        <v>1124</v>
      </c>
      <c r="K53">
        <v>1051</v>
      </c>
      <c r="L53">
        <v>1070</v>
      </c>
      <c r="M53">
        <v>1009</v>
      </c>
      <c r="N53">
        <v>850</v>
      </c>
      <c r="O53">
        <v>883</v>
      </c>
      <c r="P53">
        <v>774</v>
      </c>
      <c r="Q53">
        <v>796</v>
      </c>
      <c r="R53" s="11">
        <v>716</v>
      </c>
      <c r="S53" s="28">
        <v>668</v>
      </c>
      <c r="T53" s="28">
        <v>636</v>
      </c>
      <c r="U53" s="28">
        <v>622</v>
      </c>
      <c r="V53">
        <v>624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s="2" t="s">
        <v>67</v>
      </c>
      <c r="AE53" s="43">
        <v>-5.0960307298335471E-2</v>
      </c>
    </row>
    <row r="54" spans="1:31" ht="16" x14ac:dyDescent="0.2">
      <c r="A54" s="3" t="s">
        <v>58</v>
      </c>
      <c r="B54" s="4">
        <v>792</v>
      </c>
      <c r="C54">
        <v>822</v>
      </c>
      <c r="D54">
        <v>792</v>
      </c>
      <c r="E54">
        <v>748</v>
      </c>
      <c r="F54" s="4">
        <v>718</v>
      </c>
      <c r="G54">
        <v>706</v>
      </c>
      <c r="H54">
        <v>750</v>
      </c>
      <c r="I54">
        <v>674</v>
      </c>
      <c r="J54">
        <v>632</v>
      </c>
      <c r="K54">
        <v>686</v>
      </c>
      <c r="L54">
        <v>598</v>
      </c>
      <c r="M54">
        <v>530</v>
      </c>
      <c r="N54">
        <v>510</v>
      </c>
      <c r="O54">
        <v>494</v>
      </c>
      <c r="P54">
        <v>456</v>
      </c>
      <c r="Q54">
        <v>458</v>
      </c>
      <c r="R54" s="11">
        <v>494</v>
      </c>
      <c r="S54" s="28">
        <v>474</v>
      </c>
      <c r="T54" s="28">
        <v>442</v>
      </c>
      <c r="U54" s="28">
        <v>478</v>
      </c>
      <c r="V54">
        <v>476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s="3" t="s">
        <v>18</v>
      </c>
      <c r="AE54" s="43">
        <v>-5.3488372093023255E-2</v>
      </c>
    </row>
    <row r="55" spans="1:31" ht="16" x14ac:dyDescent="0.2">
      <c r="A55" s="2" t="s">
        <v>59</v>
      </c>
      <c r="B55" s="5">
        <v>396</v>
      </c>
      <c r="C55">
        <v>436</v>
      </c>
      <c r="D55">
        <v>380</v>
      </c>
      <c r="E55">
        <v>404</v>
      </c>
      <c r="F55" s="5">
        <v>418</v>
      </c>
      <c r="G55">
        <v>400</v>
      </c>
      <c r="H55">
        <v>308</v>
      </c>
      <c r="I55">
        <v>290</v>
      </c>
      <c r="J55">
        <v>254</v>
      </c>
      <c r="K55">
        <v>278</v>
      </c>
      <c r="L55">
        <v>246</v>
      </c>
      <c r="M55">
        <v>236</v>
      </c>
      <c r="N55">
        <v>242</v>
      </c>
      <c r="O55">
        <v>236</v>
      </c>
      <c r="P55">
        <v>204</v>
      </c>
      <c r="Q55">
        <v>180</v>
      </c>
      <c r="R55" s="11">
        <v>176</v>
      </c>
      <c r="S55" s="28">
        <v>200</v>
      </c>
      <c r="T55" s="28">
        <v>176</v>
      </c>
      <c r="U55" s="28">
        <v>188</v>
      </c>
      <c r="V55">
        <v>208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s="3" t="s">
        <v>38</v>
      </c>
      <c r="AE55" s="43">
        <v>-5.4545454545454543E-2</v>
      </c>
    </row>
    <row r="56" spans="1:31" ht="16" x14ac:dyDescent="0.2">
      <c r="A56" s="3" t="s">
        <v>60</v>
      </c>
      <c r="B56" s="4">
        <v>5469</v>
      </c>
      <c r="C56">
        <v>5803</v>
      </c>
      <c r="D56">
        <v>5686</v>
      </c>
      <c r="E56">
        <v>5900</v>
      </c>
      <c r="F56" s="4">
        <v>5796</v>
      </c>
      <c r="G56">
        <v>5769</v>
      </c>
      <c r="H56">
        <v>5745</v>
      </c>
      <c r="I56">
        <v>5748</v>
      </c>
      <c r="J56">
        <v>5803</v>
      </c>
      <c r="K56">
        <v>6016</v>
      </c>
      <c r="L56">
        <v>6148</v>
      </c>
      <c r="M56">
        <v>6016</v>
      </c>
      <c r="N56">
        <v>5835</v>
      </c>
      <c r="O56">
        <v>5354</v>
      </c>
      <c r="P56">
        <v>4935</v>
      </c>
      <c r="Q56">
        <v>4507</v>
      </c>
      <c r="R56" s="11">
        <v>4445</v>
      </c>
      <c r="S56" s="28">
        <v>4226</v>
      </c>
      <c r="T56" s="28">
        <v>4104</v>
      </c>
      <c r="U56" s="28">
        <v>3828</v>
      </c>
      <c r="V56">
        <v>3563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s="2" t="s">
        <v>35</v>
      </c>
      <c r="AE56" s="43">
        <v>-5.4726368159203981E-2</v>
      </c>
    </row>
    <row r="57" spans="1:31" ht="16" x14ac:dyDescent="0.2">
      <c r="A57" s="2" t="s">
        <v>61</v>
      </c>
      <c r="B57" s="5">
        <v>2139</v>
      </c>
      <c r="C57">
        <v>2179</v>
      </c>
      <c r="D57">
        <v>2032</v>
      </c>
      <c r="E57">
        <v>1918</v>
      </c>
      <c r="F57" s="5">
        <v>1784</v>
      </c>
      <c r="G57">
        <v>1698</v>
      </c>
      <c r="H57">
        <v>1749</v>
      </c>
      <c r="I57">
        <v>1587</v>
      </c>
      <c r="J57">
        <v>1613</v>
      </c>
      <c r="K57">
        <v>1554</v>
      </c>
      <c r="L57">
        <v>1499</v>
      </c>
      <c r="M57">
        <v>1518</v>
      </c>
      <c r="N57">
        <v>1582</v>
      </c>
      <c r="O57">
        <v>1615</v>
      </c>
      <c r="P57">
        <v>1597</v>
      </c>
      <c r="Q57">
        <v>1461</v>
      </c>
      <c r="R57" s="11">
        <v>1413</v>
      </c>
      <c r="S57" s="28">
        <v>1445</v>
      </c>
      <c r="T57" s="28">
        <v>1457</v>
      </c>
      <c r="U57" s="28">
        <v>1495</v>
      </c>
      <c r="V57">
        <v>1551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s="2" t="s">
        <v>75</v>
      </c>
      <c r="AE57" s="43">
        <v>-5.5299539170506916E-2</v>
      </c>
    </row>
    <row r="58" spans="1:31" ht="16" x14ac:dyDescent="0.2">
      <c r="A58" s="3" t="s">
        <v>62</v>
      </c>
      <c r="B58" s="4">
        <v>568</v>
      </c>
      <c r="C58">
        <v>638</v>
      </c>
      <c r="D58">
        <v>676</v>
      </c>
      <c r="E58">
        <v>678</v>
      </c>
      <c r="F58" s="4">
        <v>640</v>
      </c>
      <c r="G58">
        <v>754</v>
      </c>
      <c r="H58">
        <v>762</v>
      </c>
      <c r="I58">
        <v>766</v>
      </c>
      <c r="J58">
        <v>778</v>
      </c>
      <c r="K58">
        <v>786</v>
      </c>
      <c r="L58">
        <v>816</v>
      </c>
      <c r="M58">
        <v>802</v>
      </c>
      <c r="N58">
        <v>744</v>
      </c>
      <c r="O58">
        <v>676</v>
      </c>
      <c r="P58">
        <v>706</v>
      </c>
      <c r="Q58">
        <v>702</v>
      </c>
      <c r="R58" s="11">
        <v>664</v>
      </c>
      <c r="S58" s="28">
        <v>672</v>
      </c>
      <c r="T58" s="28">
        <v>650</v>
      </c>
      <c r="U58" s="28">
        <v>552</v>
      </c>
      <c r="V58">
        <v>456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s="2" t="s">
        <v>7</v>
      </c>
      <c r="AE58" s="43">
        <v>-5.675392670157068E-2</v>
      </c>
    </row>
    <row r="59" spans="1:31" ht="16" x14ac:dyDescent="0.2">
      <c r="A59" s="2" t="s">
        <v>63</v>
      </c>
      <c r="B59" s="5">
        <v>490</v>
      </c>
      <c r="C59">
        <v>584</v>
      </c>
      <c r="D59">
        <v>716</v>
      </c>
      <c r="E59">
        <v>754</v>
      </c>
      <c r="F59" s="5">
        <v>704</v>
      </c>
      <c r="G59">
        <v>706</v>
      </c>
      <c r="H59">
        <v>700</v>
      </c>
      <c r="I59">
        <v>720</v>
      </c>
      <c r="J59">
        <v>662</v>
      </c>
      <c r="K59">
        <v>660</v>
      </c>
      <c r="L59">
        <v>727</v>
      </c>
      <c r="M59">
        <v>734</v>
      </c>
      <c r="N59">
        <v>728</v>
      </c>
      <c r="O59">
        <v>699</v>
      </c>
      <c r="P59">
        <v>600</v>
      </c>
      <c r="Q59">
        <v>584</v>
      </c>
      <c r="R59" s="11">
        <v>596</v>
      </c>
      <c r="S59" s="28">
        <v>582</v>
      </c>
      <c r="T59" s="28">
        <v>594</v>
      </c>
      <c r="U59" s="28">
        <v>507</v>
      </c>
      <c r="V59">
        <v>410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s="2" t="s">
        <v>79</v>
      </c>
      <c r="AE59" s="43">
        <v>-5.6782334384858045E-2</v>
      </c>
    </row>
    <row r="60" spans="1:31" ht="16" x14ac:dyDescent="0.2">
      <c r="A60" s="3" t="s">
        <v>64</v>
      </c>
      <c r="B60" s="4">
        <v>404</v>
      </c>
      <c r="C60">
        <v>362</v>
      </c>
      <c r="D60">
        <v>332</v>
      </c>
      <c r="E60">
        <v>316</v>
      </c>
      <c r="F60" s="4">
        <v>280</v>
      </c>
      <c r="G60">
        <v>332</v>
      </c>
      <c r="H60">
        <v>377</v>
      </c>
      <c r="I60">
        <v>362</v>
      </c>
      <c r="J60">
        <v>332</v>
      </c>
      <c r="K60">
        <v>378</v>
      </c>
      <c r="L60">
        <v>398</v>
      </c>
      <c r="M60">
        <v>362</v>
      </c>
      <c r="N60">
        <v>402</v>
      </c>
      <c r="O60">
        <v>400</v>
      </c>
      <c r="P60">
        <v>397</v>
      </c>
      <c r="Q60">
        <v>404</v>
      </c>
      <c r="R60" s="11">
        <v>430</v>
      </c>
      <c r="S60" s="28">
        <v>404</v>
      </c>
      <c r="T60" s="28">
        <v>382</v>
      </c>
      <c r="U60" s="28">
        <v>434</v>
      </c>
      <c r="V60">
        <v>376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s="2" t="s">
        <v>91</v>
      </c>
      <c r="AE60" s="43">
        <v>-6.2946138870863075E-2</v>
      </c>
    </row>
    <row r="61" spans="1:31" ht="16" x14ac:dyDescent="0.2">
      <c r="A61" s="2" t="s">
        <v>65</v>
      </c>
      <c r="B61" s="5">
        <v>1464</v>
      </c>
      <c r="C61">
        <v>1364</v>
      </c>
      <c r="D61">
        <v>1380</v>
      </c>
      <c r="E61">
        <v>1300</v>
      </c>
      <c r="F61" s="5">
        <v>1238</v>
      </c>
      <c r="G61">
        <v>1208</v>
      </c>
      <c r="H61">
        <v>1246</v>
      </c>
      <c r="I61">
        <v>1200</v>
      </c>
      <c r="J61">
        <v>1268</v>
      </c>
      <c r="K61">
        <v>1296</v>
      </c>
      <c r="L61">
        <v>1230</v>
      </c>
      <c r="M61">
        <v>1210</v>
      </c>
      <c r="N61">
        <v>1160</v>
      </c>
      <c r="O61">
        <v>1186</v>
      </c>
      <c r="P61">
        <v>1220</v>
      </c>
      <c r="Q61">
        <v>1086</v>
      </c>
      <c r="R61" s="11">
        <v>1050</v>
      </c>
      <c r="S61" s="28">
        <v>1026</v>
      </c>
      <c r="T61" s="28">
        <v>1014</v>
      </c>
      <c r="U61" s="28">
        <v>984</v>
      </c>
      <c r="V61">
        <v>938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s="3" t="s">
        <v>76</v>
      </c>
      <c r="AE61" s="43">
        <v>-6.3025210084033612E-2</v>
      </c>
    </row>
    <row r="62" spans="1:31" ht="16" x14ac:dyDescent="0.2">
      <c r="A62" s="3" t="s">
        <v>66</v>
      </c>
      <c r="B62" s="4">
        <v>294</v>
      </c>
      <c r="C62">
        <v>350</v>
      </c>
      <c r="D62">
        <v>348</v>
      </c>
      <c r="E62">
        <v>404</v>
      </c>
      <c r="F62" s="4">
        <v>352</v>
      </c>
      <c r="G62">
        <v>346</v>
      </c>
      <c r="H62">
        <v>396</v>
      </c>
      <c r="I62">
        <v>394</v>
      </c>
      <c r="J62">
        <v>342</v>
      </c>
      <c r="K62">
        <v>384</v>
      </c>
      <c r="L62">
        <v>416</v>
      </c>
      <c r="M62">
        <v>390</v>
      </c>
      <c r="N62">
        <v>396</v>
      </c>
      <c r="O62">
        <v>362</v>
      </c>
      <c r="P62">
        <v>314</v>
      </c>
      <c r="Q62">
        <v>280</v>
      </c>
      <c r="R62" s="11">
        <v>308</v>
      </c>
      <c r="S62" s="28">
        <v>336</v>
      </c>
      <c r="T62" s="28">
        <v>316</v>
      </c>
      <c r="U62" s="28">
        <v>306</v>
      </c>
      <c r="V62">
        <v>294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s="2" t="s">
        <v>25</v>
      </c>
      <c r="AE62" s="43">
        <v>-6.4864864864864868E-2</v>
      </c>
    </row>
    <row r="63" spans="1:31" ht="16" x14ac:dyDescent="0.2">
      <c r="A63" s="2" t="s">
        <v>67</v>
      </c>
      <c r="B63" s="5">
        <v>11515</v>
      </c>
      <c r="C63">
        <v>11579</v>
      </c>
      <c r="D63">
        <v>10931</v>
      </c>
      <c r="E63">
        <v>10693</v>
      </c>
      <c r="F63" s="5">
        <v>9551</v>
      </c>
      <c r="G63">
        <v>9060</v>
      </c>
      <c r="H63">
        <v>8733</v>
      </c>
      <c r="I63">
        <v>8330</v>
      </c>
      <c r="J63">
        <v>7924</v>
      </c>
      <c r="K63">
        <v>7755</v>
      </c>
      <c r="L63">
        <v>7602</v>
      </c>
      <c r="M63">
        <v>7076</v>
      </c>
      <c r="N63">
        <v>6844</v>
      </c>
      <c r="O63">
        <v>6220</v>
      </c>
      <c r="P63">
        <v>5665</v>
      </c>
      <c r="Q63">
        <v>5196</v>
      </c>
      <c r="R63" s="11">
        <v>5052</v>
      </c>
      <c r="S63" s="28">
        <v>4611</v>
      </c>
      <c r="T63" s="28">
        <v>4238</v>
      </c>
      <c r="U63" s="28">
        <v>3905</v>
      </c>
      <c r="V63">
        <v>3706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s="3" t="s">
        <v>82</v>
      </c>
      <c r="AE63" s="43">
        <v>-6.5439672801635998E-2</v>
      </c>
    </row>
    <row r="64" spans="1:31" ht="16" x14ac:dyDescent="0.2">
      <c r="A64" s="3" t="s">
        <v>68</v>
      </c>
      <c r="B64" s="4">
        <v>246</v>
      </c>
      <c r="C64">
        <v>256</v>
      </c>
      <c r="D64">
        <v>290</v>
      </c>
      <c r="E64">
        <v>237</v>
      </c>
      <c r="F64" s="4">
        <v>240</v>
      </c>
      <c r="G64">
        <v>242</v>
      </c>
      <c r="H64">
        <v>250</v>
      </c>
      <c r="I64">
        <v>252</v>
      </c>
      <c r="J64">
        <v>250</v>
      </c>
      <c r="K64">
        <v>242</v>
      </c>
      <c r="L64">
        <v>256</v>
      </c>
      <c r="M64">
        <v>246</v>
      </c>
      <c r="N64">
        <v>228</v>
      </c>
      <c r="O64">
        <v>206</v>
      </c>
      <c r="P64">
        <v>194</v>
      </c>
      <c r="Q64">
        <v>226</v>
      </c>
      <c r="R64" s="11">
        <v>216</v>
      </c>
      <c r="S64" s="28">
        <v>216</v>
      </c>
      <c r="T64" s="28">
        <v>192</v>
      </c>
      <c r="U64" s="28">
        <v>168</v>
      </c>
      <c r="V64">
        <v>146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s="3" t="s">
        <v>60</v>
      </c>
      <c r="AE64" s="43">
        <v>-6.9226750261233025E-2</v>
      </c>
    </row>
    <row r="65" spans="1:31" ht="16" x14ac:dyDescent="0.2">
      <c r="A65" s="2" t="s">
        <v>69</v>
      </c>
      <c r="B65" s="5">
        <v>966</v>
      </c>
      <c r="C65">
        <v>912</v>
      </c>
      <c r="D65">
        <v>920</v>
      </c>
      <c r="E65">
        <v>911</v>
      </c>
      <c r="F65" s="5">
        <v>811</v>
      </c>
      <c r="G65">
        <v>808</v>
      </c>
      <c r="H65">
        <v>752</v>
      </c>
      <c r="I65">
        <v>722</v>
      </c>
      <c r="J65">
        <v>764</v>
      </c>
      <c r="K65">
        <v>764</v>
      </c>
      <c r="L65">
        <v>766</v>
      </c>
      <c r="M65">
        <v>746</v>
      </c>
      <c r="N65">
        <v>702</v>
      </c>
      <c r="O65">
        <v>654</v>
      </c>
      <c r="P65">
        <v>630</v>
      </c>
      <c r="Q65">
        <v>564</v>
      </c>
      <c r="R65" s="11">
        <v>566</v>
      </c>
      <c r="S65" s="28">
        <v>520</v>
      </c>
      <c r="T65" s="28">
        <v>594</v>
      </c>
      <c r="U65" s="28">
        <v>574</v>
      </c>
      <c r="V65">
        <v>548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s="3" t="s">
        <v>10</v>
      </c>
      <c r="AE65" s="43">
        <v>-7.3834196891191708E-2</v>
      </c>
    </row>
    <row r="66" spans="1:31" ht="16" x14ac:dyDescent="0.2">
      <c r="A66" s="3" t="s">
        <v>70</v>
      </c>
      <c r="B66" s="4">
        <v>690</v>
      </c>
      <c r="C66">
        <v>654</v>
      </c>
      <c r="D66">
        <v>636</v>
      </c>
      <c r="E66">
        <v>636</v>
      </c>
      <c r="F66" s="4">
        <v>604</v>
      </c>
      <c r="G66">
        <v>592</v>
      </c>
      <c r="H66">
        <v>566</v>
      </c>
      <c r="I66">
        <v>586</v>
      </c>
      <c r="J66">
        <v>566</v>
      </c>
      <c r="K66">
        <v>544</v>
      </c>
      <c r="L66">
        <v>566</v>
      </c>
      <c r="M66">
        <v>548</v>
      </c>
      <c r="N66">
        <v>574</v>
      </c>
      <c r="O66">
        <v>520</v>
      </c>
      <c r="P66">
        <v>508</v>
      </c>
      <c r="Q66">
        <v>412</v>
      </c>
      <c r="R66" s="11">
        <v>350</v>
      </c>
      <c r="S66" s="28">
        <v>370</v>
      </c>
      <c r="T66" s="28">
        <v>348</v>
      </c>
      <c r="U66" s="28">
        <v>348</v>
      </c>
      <c r="V66">
        <v>318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s="2" t="s">
        <v>15</v>
      </c>
      <c r="AE66" s="43">
        <v>-7.66847405112316E-2</v>
      </c>
    </row>
    <row r="67" spans="1:31" ht="16" x14ac:dyDescent="0.2">
      <c r="A67" s="2" t="s">
        <v>71</v>
      </c>
      <c r="B67" s="5">
        <v>1976</v>
      </c>
      <c r="C67">
        <v>1954</v>
      </c>
      <c r="D67">
        <v>1963</v>
      </c>
      <c r="E67">
        <v>2076</v>
      </c>
      <c r="F67" s="5">
        <v>2010</v>
      </c>
      <c r="G67">
        <v>2060</v>
      </c>
      <c r="H67">
        <v>1942</v>
      </c>
      <c r="I67">
        <v>1948</v>
      </c>
      <c r="J67">
        <v>1932</v>
      </c>
      <c r="K67">
        <v>1756</v>
      </c>
      <c r="L67">
        <v>1816</v>
      </c>
      <c r="M67">
        <v>1786</v>
      </c>
      <c r="N67">
        <v>1736</v>
      </c>
      <c r="O67">
        <v>1590</v>
      </c>
      <c r="P67">
        <v>1532</v>
      </c>
      <c r="Q67">
        <v>1482</v>
      </c>
      <c r="R67" s="11">
        <v>1432</v>
      </c>
      <c r="S67" s="28">
        <v>1370</v>
      </c>
      <c r="T67" s="28">
        <v>1338</v>
      </c>
      <c r="U67" s="28">
        <v>1238</v>
      </c>
      <c r="V67">
        <v>1070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s="3" t="s">
        <v>14</v>
      </c>
      <c r="AE67" s="43">
        <v>-7.9245283018867921E-2</v>
      </c>
    </row>
    <row r="68" spans="1:31" ht="16" x14ac:dyDescent="0.2">
      <c r="A68" s="3" t="s">
        <v>72</v>
      </c>
      <c r="B68" s="4">
        <v>518</v>
      </c>
      <c r="C68">
        <v>552</v>
      </c>
      <c r="D68">
        <v>568</v>
      </c>
      <c r="E68">
        <v>584</v>
      </c>
      <c r="F68" s="4">
        <v>588</v>
      </c>
      <c r="G68">
        <v>608</v>
      </c>
      <c r="H68">
        <v>656</v>
      </c>
      <c r="I68">
        <v>606</v>
      </c>
      <c r="J68">
        <v>640</v>
      </c>
      <c r="K68">
        <v>597</v>
      </c>
      <c r="L68">
        <v>599</v>
      </c>
      <c r="M68">
        <v>560</v>
      </c>
      <c r="N68">
        <v>568</v>
      </c>
      <c r="O68">
        <v>486</v>
      </c>
      <c r="P68">
        <v>456</v>
      </c>
      <c r="Q68">
        <v>506</v>
      </c>
      <c r="R68" s="11">
        <v>448</v>
      </c>
      <c r="S68" s="28">
        <v>412</v>
      </c>
      <c r="T68" s="28">
        <v>468</v>
      </c>
      <c r="U68" s="28">
        <v>404</v>
      </c>
      <c r="V68">
        <v>404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s="3" t="s">
        <v>36</v>
      </c>
      <c r="AE68" s="43">
        <v>-7.9945799457994585E-2</v>
      </c>
    </row>
    <row r="69" spans="1:31" ht="16" x14ac:dyDescent="0.2">
      <c r="A69" s="2" t="s">
        <v>73</v>
      </c>
      <c r="B69" s="5">
        <v>1104</v>
      </c>
      <c r="C69">
        <v>1142</v>
      </c>
      <c r="D69">
        <v>1030</v>
      </c>
      <c r="E69">
        <v>1020</v>
      </c>
      <c r="F69" s="5">
        <v>1028</v>
      </c>
      <c r="G69">
        <v>986</v>
      </c>
      <c r="H69">
        <v>918</v>
      </c>
      <c r="I69">
        <v>910</v>
      </c>
      <c r="J69">
        <v>918</v>
      </c>
      <c r="K69">
        <v>840</v>
      </c>
      <c r="L69">
        <v>868</v>
      </c>
      <c r="M69">
        <v>814</v>
      </c>
      <c r="N69">
        <v>780</v>
      </c>
      <c r="O69">
        <v>776</v>
      </c>
      <c r="P69">
        <v>669</v>
      </c>
      <c r="Q69">
        <v>694</v>
      </c>
      <c r="R69" s="11">
        <v>692</v>
      </c>
      <c r="S69" s="28">
        <v>654</v>
      </c>
      <c r="T69" s="28">
        <v>602</v>
      </c>
      <c r="U69" s="28">
        <v>590</v>
      </c>
      <c r="V69">
        <v>536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s="3" t="s">
        <v>74</v>
      </c>
      <c r="AE69" s="43">
        <v>-8.4461447910535614E-2</v>
      </c>
    </row>
    <row r="70" spans="1:31" ht="16" x14ac:dyDescent="0.2">
      <c r="A70" s="3" t="s">
        <v>74</v>
      </c>
      <c r="B70" s="4">
        <v>4754</v>
      </c>
      <c r="C70">
        <v>4845</v>
      </c>
      <c r="D70">
        <v>4979</v>
      </c>
      <c r="E70">
        <v>5157</v>
      </c>
      <c r="F70" s="4">
        <v>4937</v>
      </c>
      <c r="G70">
        <v>4909</v>
      </c>
      <c r="H70">
        <v>4854</v>
      </c>
      <c r="I70">
        <v>4883</v>
      </c>
      <c r="J70">
        <v>4942</v>
      </c>
      <c r="K70">
        <v>5154</v>
      </c>
      <c r="L70">
        <v>5185</v>
      </c>
      <c r="M70">
        <v>5051</v>
      </c>
      <c r="N70">
        <v>4949</v>
      </c>
      <c r="O70">
        <v>4735</v>
      </c>
      <c r="P70">
        <v>4564</v>
      </c>
      <c r="Q70">
        <v>4436</v>
      </c>
      <c r="R70" s="11">
        <v>4181</v>
      </c>
      <c r="S70" s="28">
        <v>3842</v>
      </c>
      <c r="T70" s="28">
        <v>3590</v>
      </c>
      <c r="U70" s="28">
        <v>3398</v>
      </c>
      <c r="V70">
        <v>3111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s="3" t="s">
        <v>70</v>
      </c>
      <c r="AE70" s="43">
        <v>-8.6206896551724144E-2</v>
      </c>
    </row>
    <row r="71" spans="1:31" ht="16" x14ac:dyDescent="0.2">
      <c r="A71" s="2" t="s">
        <v>75</v>
      </c>
      <c r="B71" s="5">
        <v>2885</v>
      </c>
      <c r="C71">
        <v>3177</v>
      </c>
      <c r="D71">
        <v>3347</v>
      </c>
      <c r="E71">
        <v>3459</v>
      </c>
      <c r="F71" s="5">
        <v>3491</v>
      </c>
      <c r="G71">
        <v>3445</v>
      </c>
      <c r="H71">
        <v>3567</v>
      </c>
      <c r="I71">
        <v>3507</v>
      </c>
      <c r="J71">
        <v>3465</v>
      </c>
      <c r="K71">
        <v>3338</v>
      </c>
      <c r="L71">
        <v>3219</v>
      </c>
      <c r="M71">
        <v>3002</v>
      </c>
      <c r="N71">
        <v>2979</v>
      </c>
      <c r="O71">
        <v>2904</v>
      </c>
      <c r="P71">
        <v>2800</v>
      </c>
      <c r="Q71">
        <v>2503</v>
      </c>
      <c r="R71" s="11">
        <v>2391</v>
      </c>
      <c r="S71" s="28">
        <v>2346</v>
      </c>
      <c r="T71" s="28">
        <v>2291</v>
      </c>
      <c r="U71" s="28">
        <v>2170</v>
      </c>
      <c r="V71">
        <v>2050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s="2" t="s">
        <v>73</v>
      </c>
      <c r="AE71" s="43">
        <v>-9.152542372881356E-2</v>
      </c>
    </row>
    <row r="72" spans="1:31" ht="16" x14ac:dyDescent="0.2">
      <c r="A72" s="3" t="s">
        <v>76</v>
      </c>
      <c r="B72" s="4">
        <v>630</v>
      </c>
      <c r="C72">
        <v>680</v>
      </c>
      <c r="D72">
        <v>622</v>
      </c>
      <c r="E72">
        <v>598</v>
      </c>
      <c r="F72" s="4">
        <v>566</v>
      </c>
      <c r="G72">
        <v>624</v>
      </c>
      <c r="H72">
        <v>550</v>
      </c>
      <c r="I72">
        <v>554</v>
      </c>
      <c r="J72">
        <v>620</v>
      </c>
      <c r="K72">
        <v>620</v>
      </c>
      <c r="L72">
        <v>666</v>
      </c>
      <c r="M72">
        <v>654</v>
      </c>
      <c r="N72">
        <v>624</v>
      </c>
      <c r="O72">
        <v>600</v>
      </c>
      <c r="P72">
        <v>594</v>
      </c>
      <c r="Q72">
        <v>596</v>
      </c>
      <c r="R72" s="11">
        <v>564</v>
      </c>
      <c r="S72" s="28">
        <v>570</v>
      </c>
      <c r="T72" s="28">
        <v>524</v>
      </c>
      <c r="U72" s="28">
        <v>476</v>
      </c>
      <c r="V72">
        <v>446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s="3" t="s">
        <v>6</v>
      </c>
      <c r="AE72" s="43">
        <v>-9.5588235294117641E-2</v>
      </c>
    </row>
    <row r="73" spans="1:31" ht="16" x14ac:dyDescent="0.2">
      <c r="A73" s="2" t="s">
        <v>77</v>
      </c>
      <c r="B73" s="5">
        <v>5430</v>
      </c>
      <c r="C73">
        <v>5276</v>
      </c>
      <c r="D73">
        <v>5262</v>
      </c>
      <c r="E73">
        <v>5114</v>
      </c>
      <c r="F73" s="5">
        <v>5097</v>
      </c>
      <c r="G73">
        <v>4833</v>
      </c>
      <c r="H73">
        <v>4683</v>
      </c>
      <c r="I73">
        <v>4530</v>
      </c>
      <c r="J73">
        <v>4364</v>
      </c>
      <c r="K73">
        <v>4163</v>
      </c>
      <c r="L73">
        <v>4004</v>
      </c>
      <c r="M73">
        <v>3953</v>
      </c>
      <c r="N73">
        <v>3671</v>
      </c>
      <c r="O73">
        <v>3414</v>
      </c>
      <c r="P73">
        <v>3116</v>
      </c>
      <c r="Q73">
        <v>2926</v>
      </c>
      <c r="R73" s="11">
        <v>2728</v>
      </c>
      <c r="S73" s="28">
        <v>2577</v>
      </c>
      <c r="T73" s="28">
        <v>2384</v>
      </c>
      <c r="U73" s="28">
        <v>2179</v>
      </c>
      <c r="V73">
        <v>1951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s="3" t="s">
        <v>30</v>
      </c>
      <c r="AE73" s="43">
        <v>-9.5634095634095639E-2</v>
      </c>
    </row>
    <row r="74" spans="1:31" ht="16" x14ac:dyDescent="0.2">
      <c r="A74" s="3" t="s">
        <v>78</v>
      </c>
      <c r="B74" s="4">
        <v>6468</v>
      </c>
      <c r="C74">
        <v>6495</v>
      </c>
      <c r="D74">
        <v>6606</v>
      </c>
      <c r="E74">
        <v>6468</v>
      </c>
      <c r="F74" s="4">
        <v>6247</v>
      </c>
      <c r="G74">
        <v>6378</v>
      </c>
      <c r="H74">
        <v>6396</v>
      </c>
      <c r="I74">
        <v>6338</v>
      </c>
      <c r="J74">
        <v>6434</v>
      </c>
      <c r="K74">
        <v>6329</v>
      </c>
      <c r="L74">
        <v>6244</v>
      </c>
      <c r="M74">
        <v>6144</v>
      </c>
      <c r="N74">
        <v>5942</v>
      </c>
      <c r="O74">
        <v>5567</v>
      </c>
      <c r="P74">
        <v>5224</v>
      </c>
      <c r="Q74">
        <v>4946</v>
      </c>
      <c r="R74" s="11">
        <v>4842</v>
      </c>
      <c r="S74" s="28">
        <v>4548</v>
      </c>
      <c r="T74" s="28">
        <v>4222</v>
      </c>
      <c r="U74" s="28">
        <v>4155</v>
      </c>
      <c r="V74">
        <v>3960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s="3" t="s">
        <v>88</v>
      </c>
      <c r="AE74" s="43">
        <v>-9.6296296296296297E-2</v>
      </c>
    </row>
    <row r="75" spans="1:31" ht="16" x14ac:dyDescent="0.2">
      <c r="A75" s="2" t="s">
        <v>79</v>
      </c>
      <c r="B75" s="5">
        <v>1934</v>
      </c>
      <c r="C75">
        <v>2017</v>
      </c>
      <c r="D75">
        <v>1896</v>
      </c>
      <c r="E75">
        <v>2130</v>
      </c>
      <c r="F75" s="5">
        <v>2066</v>
      </c>
      <c r="G75">
        <v>2116</v>
      </c>
      <c r="H75">
        <v>2092</v>
      </c>
      <c r="I75">
        <v>2091</v>
      </c>
      <c r="J75">
        <v>2128</v>
      </c>
      <c r="K75">
        <v>2054</v>
      </c>
      <c r="L75">
        <v>2008</v>
      </c>
      <c r="M75">
        <v>1871</v>
      </c>
      <c r="N75">
        <v>1798</v>
      </c>
      <c r="O75">
        <v>1722</v>
      </c>
      <c r="P75">
        <v>1616</v>
      </c>
      <c r="Q75">
        <v>1556</v>
      </c>
      <c r="R75" s="11">
        <v>1432</v>
      </c>
      <c r="S75" s="28">
        <v>1360</v>
      </c>
      <c r="T75" s="28">
        <v>1302</v>
      </c>
      <c r="U75" s="28">
        <v>1268</v>
      </c>
      <c r="V75">
        <v>1196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s="2" t="s">
        <v>9</v>
      </c>
      <c r="AE75" s="43">
        <v>-9.8776223776223776E-2</v>
      </c>
    </row>
    <row r="76" spans="1:31" ht="16" x14ac:dyDescent="0.2">
      <c r="A76" s="3" t="s">
        <v>80</v>
      </c>
      <c r="B76" s="4">
        <v>454</v>
      </c>
      <c r="C76">
        <v>466</v>
      </c>
      <c r="D76">
        <v>480</v>
      </c>
      <c r="E76">
        <v>448</v>
      </c>
      <c r="F76" s="4">
        <v>418</v>
      </c>
      <c r="G76">
        <v>364</v>
      </c>
      <c r="H76">
        <v>381</v>
      </c>
      <c r="I76">
        <v>401</v>
      </c>
      <c r="J76">
        <v>381</v>
      </c>
      <c r="K76">
        <v>458</v>
      </c>
      <c r="L76">
        <v>432</v>
      </c>
      <c r="M76">
        <v>470</v>
      </c>
      <c r="N76">
        <v>448</v>
      </c>
      <c r="O76">
        <v>396</v>
      </c>
      <c r="P76">
        <v>402</v>
      </c>
      <c r="Q76">
        <v>310</v>
      </c>
      <c r="R76" s="11">
        <v>348</v>
      </c>
      <c r="S76" s="28">
        <v>332</v>
      </c>
      <c r="T76" s="28">
        <v>334</v>
      </c>
      <c r="U76" s="28">
        <v>276</v>
      </c>
      <c r="V76">
        <v>212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s="2" t="s">
        <v>13</v>
      </c>
      <c r="AE76" s="43">
        <v>-0.10276679841897234</v>
      </c>
    </row>
    <row r="77" spans="1:31" ht="16" x14ac:dyDescent="0.2">
      <c r="A77" s="2" t="s">
        <v>81</v>
      </c>
      <c r="B77" s="5">
        <v>652</v>
      </c>
      <c r="C77">
        <v>676</v>
      </c>
      <c r="D77">
        <v>678</v>
      </c>
      <c r="E77">
        <v>644</v>
      </c>
      <c r="F77" s="5">
        <v>622</v>
      </c>
      <c r="G77">
        <v>610</v>
      </c>
      <c r="H77">
        <v>568</v>
      </c>
      <c r="I77">
        <v>590</v>
      </c>
      <c r="J77">
        <v>556</v>
      </c>
      <c r="K77">
        <v>540</v>
      </c>
      <c r="L77">
        <v>462</v>
      </c>
      <c r="M77">
        <v>466</v>
      </c>
      <c r="N77">
        <v>462</v>
      </c>
      <c r="O77">
        <v>410</v>
      </c>
      <c r="P77">
        <v>354</v>
      </c>
      <c r="Q77">
        <v>350</v>
      </c>
      <c r="R77" s="11">
        <v>334</v>
      </c>
      <c r="S77" s="28">
        <v>284</v>
      </c>
      <c r="T77" s="28">
        <v>260</v>
      </c>
      <c r="U77" s="28">
        <v>292</v>
      </c>
      <c r="V77">
        <v>292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s="2" t="s">
        <v>77</v>
      </c>
      <c r="AE77" s="43">
        <v>-0.10463515374024782</v>
      </c>
    </row>
    <row r="78" spans="1:31" ht="16" x14ac:dyDescent="0.2">
      <c r="A78" s="3" t="s">
        <v>82</v>
      </c>
      <c r="B78" s="4">
        <v>772</v>
      </c>
      <c r="C78">
        <v>832</v>
      </c>
      <c r="D78">
        <v>762</v>
      </c>
      <c r="E78">
        <v>770</v>
      </c>
      <c r="F78" s="4">
        <v>714</v>
      </c>
      <c r="G78">
        <v>680</v>
      </c>
      <c r="H78">
        <v>580</v>
      </c>
      <c r="I78">
        <v>562</v>
      </c>
      <c r="J78">
        <v>596</v>
      </c>
      <c r="K78">
        <v>582</v>
      </c>
      <c r="L78">
        <v>634</v>
      </c>
      <c r="M78">
        <v>618</v>
      </c>
      <c r="N78">
        <v>536</v>
      </c>
      <c r="O78">
        <v>558</v>
      </c>
      <c r="P78">
        <v>542</v>
      </c>
      <c r="Q78">
        <v>510</v>
      </c>
      <c r="R78" s="11">
        <v>506</v>
      </c>
      <c r="S78" s="28">
        <v>554</v>
      </c>
      <c r="T78" s="28">
        <v>549</v>
      </c>
      <c r="U78" s="28">
        <v>489</v>
      </c>
      <c r="V78">
        <v>457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s="2" t="s">
        <v>83</v>
      </c>
      <c r="AE78" s="43">
        <v>-0.11320754716981132</v>
      </c>
    </row>
    <row r="79" spans="1:31" ht="16" x14ac:dyDescent="0.2">
      <c r="A79" s="2" t="s">
        <v>83</v>
      </c>
      <c r="B79" s="5">
        <v>176</v>
      </c>
      <c r="C79">
        <v>186</v>
      </c>
      <c r="D79">
        <v>180</v>
      </c>
      <c r="E79">
        <v>170</v>
      </c>
      <c r="F79" s="5">
        <v>190</v>
      </c>
      <c r="G79">
        <v>188</v>
      </c>
      <c r="H79">
        <v>168</v>
      </c>
      <c r="I79">
        <v>178</v>
      </c>
      <c r="J79">
        <v>152</v>
      </c>
      <c r="K79">
        <v>142</v>
      </c>
      <c r="L79">
        <v>152</v>
      </c>
      <c r="M79">
        <v>154</v>
      </c>
      <c r="N79">
        <v>160</v>
      </c>
      <c r="O79">
        <v>140</v>
      </c>
      <c r="P79">
        <v>114</v>
      </c>
      <c r="Q79">
        <v>114</v>
      </c>
      <c r="R79" s="11">
        <v>116</v>
      </c>
      <c r="S79" s="28">
        <v>94</v>
      </c>
      <c r="T79" s="28">
        <v>106</v>
      </c>
      <c r="U79" s="28">
        <v>106</v>
      </c>
      <c r="V79">
        <v>94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s="2" t="s">
        <v>49</v>
      </c>
      <c r="AE79" s="43">
        <v>-0.13008130081300814</v>
      </c>
    </row>
    <row r="80" spans="1:31" ht="16" x14ac:dyDescent="0.2">
      <c r="A80" s="3" t="s">
        <v>84</v>
      </c>
      <c r="B80" s="4">
        <v>1017</v>
      </c>
      <c r="C80">
        <v>916</v>
      </c>
      <c r="D80">
        <v>849</v>
      </c>
      <c r="E80">
        <v>940</v>
      </c>
      <c r="F80" s="4">
        <v>890</v>
      </c>
      <c r="G80">
        <v>832</v>
      </c>
      <c r="H80">
        <v>794</v>
      </c>
      <c r="I80">
        <v>916</v>
      </c>
      <c r="J80">
        <v>926</v>
      </c>
      <c r="K80">
        <v>946</v>
      </c>
      <c r="L80">
        <v>928</v>
      </c>
      <c r="M80">
        <v>766</v>
      </c>
      <c r="N80">
        <v>770</v>
      </c>
      <c r="O80">
        <v>752</v>
      </c>
      <c r="P80">
        <v>738</v>
      </c>
      <c r="Q80">
        <v>692</v>
      </c>
      <c r="R80" s="11">
        <v>694</v>
      </c>
      <c r="S80" s="28">
        <v>738</v>
      </c>
      <c r="T80" s="28">
        <v>686</v>
      </c>
      <c r="U80" s="28">
        <v>742</v>
      </c>
      <c r="V80">
        <v>774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s="3" t="s">
        <v>68</v>
      </c>
      <c r="AE80" s="43">
        <v>-0.13095238095238096</v>
      </c>
    </row>
    <row r="81" spans="1:31" ht="16" x14ac:dyDescent="0.2">
      <c r="A81" s="2" t="s">
        <v>85</v>
      </c>
      <c r="B81" s="5">
        <v>430</v>
      </c>
      <c r="C81">
        <v>476</v>
      </c>
      <c r="D81">
        <v>504</v>
      </c>
      <c r="E81">
        <v>462</v>
      </c>
      <c r="F81" s="5">
        <v>410</v>
      </c>
      <c r="G81">
        <v>380</v>
      </c>
      <c r="H81">
        <v>376</v>
      </c>
      <c r="I81">
        <v>380</v>
      </c>
      <c r="J81">
        <v>358</v>
      </c>
      <c r="K81">
        <v>352</v>
      </c>
      <c r="L81">
        <v>328</v>
      </c>
      <c r="M81">
        <v>344</v>
      </c>
      <c r="N81">
        <v>376</v>
      </c>
      <c r="O81">
        <v>346</v>
      </c>
      <c r="P81">
        <v>398</v>
      </c>
      <c r="Q81">
        <v>378</v>
      </c>
      <c r="R81" s="11">
        <v>382</v>
      </c>
      <c r="S81" s="28">
        <v>392</v>
      </c>
      <c r="T81" s="28">
        <v>326</v>
      </c>
      <c r="U81" s="28">
        <v>268</v>
      </c>
      <c r="V81">
        <v>280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s="3" t="s">
        <v>56</v>
      </c>
      <c r="AE81" s="43">
        <v>-0.13333333333333333</v>
      </c>
    </row>
    <row r="82" spans="1:31" ht="16" x14ac:dyDescent="0.2">
      <c r="A82" s="3" t="s">
        <v>86</v>
      </c>
      <c r="B82" s="4">
        <v>1076</v>
      </c>
      <c r="C82">
        <v>1048</v>
      </c>
      <c r="D82">
        <v>1080</v>
      </c>
      <c r="E82">
        <v>1098</v>
      </c>
      <c r="F82" s="4">
        <v>1054</v>
      </c>
      <c r="G82">
        <v>960</v>
      </c>
      <c r="H82">
        <v>924</v>
      </c>
      <c r="I82">
        <v>920</v>
      </c>
      <c r="J82">
        <v>886</v>
      </c>
      <c r="K82">
        <v>850</v>
      </c>
      <c r="L82">
        <v>828</v>
      </c>
      <c r="M82">
        <v>828</v>
      </c>
      <c r="N82">
        <v>736</v>
      </c>
      <c r="O82">
        <v>600</v>
      </c>
      <c r="P82">
        <v>562</v>
      </c>
      <c r="Q82">
        <v>486</v>
      </c>
      <c r="R82" s="11">
        <v>448</v>
      </c>
      <c r="S82" s="28">
        <v>410</v>
      </c>
      <c r="T82" s="28">
        <v>376</v>
      </c>
      <c r="U82" s="28">
        <v>410</v>
      </c>
      <c r="V82">
        <v>398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s="3" t="s">
        <v>64</v>
      </c>
      <c r="AE82" s="43">
        <v>-0.13364055299539171</v>
      </c>
    </row>
    <row r="83" spans="1:31" ht="16" x14ac:dyDescent="0.2">
      <c r="A83" s="2" t="s">
        <v>87</v>
      </c>
      <c r="B83" s="5">
        <v>7277</v>
      </c>
      <c r="C83">
        <v>6960</v>
      </c>
      <c r="D83">
        <v>6467</v>
      </c>
      <c r="E83">
        <v>6303</v>
      </c>
      <c r="F83" s="5">
        <v>6070</v>
      </c>
      <c r="G83">
        <v>5960</v>
      </c>
      <c r="H83">
        <v>5741</v>
      </c>
      <c r="I83">
        <v>5642</v>
      </c>
      <c r="J83">
        <v>5591</v>
      </c>
      <c r="K83">
        <v>5307</v>
      </c>
      <c r="L83">
        <v>5224</v>
      </c>
      <c r="M83">
        <v>5157</v>
      </c>
      <c r="N83">
        <v>5024</v>
      </c>
      <c r="O83">
        <v>4963</v>
      </c>
      <c r="P83">
        <v>4777</v>
      </c>
      <c r="Q83">
        <v>4568</v>
      </c>
      <c r="R83" s="11">
        <v>4429</v>
      </c>
      <c r="S83" s="28">
        <v>4358</v>
      </c>
      <c r="T83" s="28">
        <v>4063</v>
      </c>
      <c r="U83" s="28">
        <v>3762</v>
      </c>
      <c r="V83">
        <v>3595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s="2" t="s">
        <v>71</v>
      </c>
      <c r="AE83" s="43">
        <v>-0.13570274636510501</v>
      </c>
    </row>
    <row r="84" spans="1:31" ht="16" x14ac:dyDescent="0.2">
      <c r="A84" s="3" t="s">
        <v>88</v>
      </c>
      <c r="B84" s="4">
        <v>522</v>
      </c>
      <c r="C84">
        <v>536</v>
      </c>
      <c r="D84">
        <v>522</v>
      </c>
      <c r="E84">
        <v>516</v>
      </c>
      <c r="F84" s="4">
        <v>462</v>
      </c>
      <c r="G84">
        <v>466</v>
      </c>
      <c r="H84">
        <v>418</v>
      </c>
      <c r="I84">
        <v>396</v>
      </c>
      <c r="J84">
        <v>388</v>
      </c>
      <c r="K84">
        <v>398</v>
      </c>
      <c r="L84">
        <v>356</v>
      </c>
      <c r="M84">
        <v>366</v>
      </c>
      <c r="N84">
        <v>350</v>
      </c>
      <c r="O84">
        <v>314</v>
      </c>
      <c r="P84">
        <v>260</v>
      </c>
      <c r="Q84">
        <v>234</v>
      </c>
      <c r="R84" s="11">
        <v>242</v>
      </c>
      <c r="S84" s="28">
        <v>296</v>
      </c>
      <c r="T84" s="28">
        <v>292</v>
      </c>
      <c r="U84" s="28">
        <v>270</v>
      </c>
      <c r="V84">
        <v>244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s="3" t="s">
        <v>20</v>
      </c>
      <c r="AE84" s="43">
        <v>-0.13846153846153847</v>
      </c>
    </row>
    <row r="85" spans="1:31" ht="16" x14ac:dyDescent="0.2">
      <c r="A85" s="2" t="s">
        <v>89</v>
      </c>
      <c r="B85" s="5">
        <v>456</v>
      </c>
      <c r="C85">
        <v>404</v>
      </c>
      <c r="D85">
        <v>416</v>
      </c>
      <c r="E85">
        <v>416</v>
      </c>
      <c r="F85" s="5">
        <v>430</v>
      </c>
      <c r="G85">
        <v>380</v>
      </c>
      <c r="H85">
        <v>334</v>
      </c>
      <c r="I85">
        <v>312</v>
      </c>
      <c r="J85">
        <v>332</v>
      </c>
      <c r="K85">
        <v>300</v>
      </c>
      <c r="L85">
        <v>292</v>
      </c>
      <c r="M85">
        <v>314</v>
      </c>
      <c r="N85">
        <v>310</v>
      </c>
      <c r="O85">
        <v>286</v>
      </c>
      <c r="P85">
        <v>278</v>
      </c>
      <c r="Q85">
        <v>258</v>
      </c>
      <c r="R85" s="11">
        <v>216</v>
      </c>
      <c r="S85" s="28">
        <v>230</v>
      </c>
      <c r="T85" s="28">
        <v>206</v>
      </c>
      <c r="U85" s="28">
        <v>206</v>
      </c>
      <c r="V85">
        <v>214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s="3" t="s">
        <v>62</v>
      </c>
      <c r="AE85" s="43">
        <v>-0.17391304347826086</v>
      </c>
    </row>
    <row r="86" spans="1:31" ht="16" x14ac:dyDescent="0.2">
      <c r="A86" s="3" t="s">
        <v>90</v>
      </c>
      <c r="B86" s="4">
        <v>1934</v>
      </c>
      <c r="C86">
        <v>1946</v>
      </c>
      <c r="D86">
        <v>1874</v>
      </c>
      <c r="E86">
        <v>1810</v>
      </c>
      <c r="F86" s="4">
        <v>1821</v>
      </c>
      <c r="G86">
        <v>1972</v>
      </c>
      <c r="H86">
        <v>1838</v>
      </c>
      <c r="I86">
        <v>1763</v>
      </c>
      <c r="J86">
        <v>1804</v>
      </c>
      <c r="K86">
        <v>1745</v>
      </c>
      <c r="L86">
        <v>1689</v>
      </c>
      <c r="M86">
        <v>1663</v>
      </c>
      <c r="N86">
        <v>1539</v>
      </c>
      <c r="O86">
        <v>1521</v>
      </c>
      <c r="P86">
        <v>1515</v>
      </c>
      <c r="Q86">
        <v>1471</v>
      </c>
      <c r="R86" s="11">
        <v>1335</v>
      </c>
      <c r="S86" s="28">
        <v>1227</v>
      </c>
      <c r="T86" s="28">
        <v>1105</v>
      </c>
      <c r="U86" s="28">
        <v>1057</v>
      </c>
      <c r="V86">
        <v>1071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s="2" t="s">
        <v>63</v>
      </c>
      <c r="AE86" s="43">
        <v>-0.19132149901380671</v>
      </c>
    </row>
    <row r="87" spans="1:31" ht="16" x14ac:dyDescent="0.2">
      <c r="A87" s="2" t="s">
        <v>91</v>
      </c>
      <c r="B87" s="5">
        <v>4494</v>
      </c>
      <c r="C87">
        <v>4790</v>
      </c>
      <c r="D87">
        <v>4986</v>
      </c>
      <c r="E87">
        <v>5014</v>
      </c>
      <c r="F87" s="5">
        <v>5014</v>
      </c>
      <c r="G87">
        <v>5064</v>
      </c>
      <c r="H87">
        <v>5139</v>
      </c>
      <c r="I87">
        <v>5242</v>
      </c>
      <c r="J87">
        <v>5268</v>
      </c>
      <c r="K87">
        <v>5047</v>
      </c>
      <c r="L87">
        <v>5029</v>
      </c>
      <c r="M87">
        <v>4891</v>
      </c>
      <c r="N87">
        <v>4727</v>
      </c>
      <c r="O87">
        <v>4148</v>
      </c>
      <c r="P87">
        <v>3948</v>
      </c>
      <c r="Q87">
        <v>3693</v>
      </c>
      <c r="R87" s="11">
        <v>3574</v>
      </c>
      <c r="S87" s="28">
        <v>3361</v>
      </c>
      <c r="T87" s="28">
        <v>3159</v>
      </c>
      <c r="U87" s="28">
        <v>3082</v>
      </c>
      <c r="V87">
        <v>2888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s="3" t="s">
        <v>80</v>
      </c>
      <c r="AE87" s="43">
        <v>-0.2318840579710145</v>
      </c>
    </row>
    <row r="88" spans="1:31" ht="16" x14ac:dyDescent="0.2">
      <c r="A88" s="59" t="s">
        <v>92</v>
      </c>
      <c r="B88" s="59">
        <v>564</v>
      </c>
      <c r="C88">
        <v>600</v>
      </c>
      <c r="D88">
        <v>554</v>
      </c>
      <c r="E88">
        <v>564</v>
      </c>
      <c r="F88" s="59">
        <v>508</v>
      </c>
      <c r="G88">
        <v>496</v>
      </c>
      <c r="H88">
        <v>520</v>
      </c>
      <c r="I88">
        <v>462</v>
      </c>
      <c r="J88">
        <v>478</v>
      </c>
      <c r="K88">
        <v>506</v>
      </c>
      <c r="L88">
        <v>502</v>
      </c>
      <c r="M88">
        <v>472</v>
      </c>
      <c r="N88">
        <v>474</v>
      </c>
      <c r="O88">
        <v>468</v>
      </c>
      <c r="P88">
        <v>482</v>
      </c>
      <c r="Q88">
        <v>470</v>
      </c>
      <c r="R88" s="11">
        <v>444</v>
      </c>
      <c r="S88" s="28">
        <v>414</v>
      </c>
      <c r="T88" s="28">
        <v>372</v>
      </c>
      <c r="U88" s="28">
        <v>328</v>
      </c>
      <c r="V88">
        <v>316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s="59" t="s">
        <v>48</v>
      </c>
      <c r="AE88" s="43">
        <v>-0.3888888888888889</v>
      </c>
    </row>
    <row r="89" spans="1:31" x14ac:dyDescent="0.2">
      <c r="A89" s="53" t="s">
        <v>204</v>
      </c>
      <c r="B89">
        <f>SUM(B2:B88)</f>
        <v>159531</v>
      </c>
      <c r="C89">
        <f t="shared" ref="C89:V89" si="0">SUM(C2:C88)</f>
        <v>160244</v>
      </c>
      <c r="D89">
        <f t="shared" si="0"/>
        <v>158546</v>
      </c>
      <c r="E89">
        <f t="shared" si="0"/>
        <v>157318</v>
      </c>
      <c r="F89">
        <f t="shared" si="0"/>
        <v>151252</v>
      </c>
      <c r="G89">
        <f t="shared" si="0"/>
        <v>147324</v>
      </c>
      <c r="H89">
        <f t="shared" si="0"/>
        <v>144669</v>
      </c>
      <c r="I89">
        <f t="shared" si="0"/>
        <v>141878</v>
      </c>
      <c r="J89">
        <f t="shared" si="0"/>
        <v>140885</v>
      </c>
      <c r="K89">
        <f t="shared" si="0"/>
        <v>138638</v>
      </c>
      <c r="L89">
        <f t="shared" si="0"/>
        <v>136700</v>
      </c>
      <c r="M89">
        <f t="shared" si="0"/>
        <v>132022</v>
      </c>
      <c r="N89">
        <f t="shared" si="0"/>
        <v>127808</v>
      </c>
      <c r="O89">
        <f t="shared" si="0"/>
        <v>121599</v>
      </c>
      <c r="P89">
        <f t="shared" si="0"/>
        <v>114971</v>
      </c>
      <c r="Q89">
        <f t="shared" si="0"/>
        <v>108137</v>
      </c>
      <c r="R89">
        <f t="shared" si="0"/>
        <v>103939</v>
      </c>
      <c r="S89">
        <f t="shared" si="0"/>
        <v>98672</v>
      </c>
      <c r="T89">
        <f t="shared" si="0"/>
        <v>93208</v>
      </c>
      <c r="U89">
        <f t="shared" si="0"/>
        <v>88443</v>
      </c>
      <c r="V89">
        <f t="shared" si="0"/>
        <v>84351</v>
      </c>
      <c r="W89">
        <f>B89-V89</f>
        <v>75180</v>
      </c>
    </row>
    <row r="90" spans="1:31" x14ac:dyDescent="0.2">
      <c r="C90" s="43">
        <f>(C89-$B89)/$B89</f>
        <v>4.4693507844870278E-3</v>
      </c>
      <c r="D90" s="43">
        <f t="shared" ref="D90:V90" si="1">(D89-$B89)/$B89</f>
        <v>-6.1743485592141963E-3</v>
      </c>
      <c r="E90" s="43">
        <f t="shared" si="1"/>
        <v>-1.3871912042173621E-2</v>
      </c>
      <c r="F90" s="43">
        <f t="shared" si="1"/>
        <v>-5.1895869768258204E-2</v>
      </c>
      <c r="G90" s="43">
        <f t="shared" si="1"/>
        <v>-7.6518043515053494E-2</v>
      </c>
      <c r="H90" s="43">
        <f t="shared" si="1"/>
        <v>-9.3160576941158771E-2</v>
      </c>
      <c r="I90" s="43">
        <f t="shared" si="1"/>
        <v>-0.11065560925462763</v>
      </c>
      <c r="J90" s="43">
        <f t="shared" si="1"/>
        <v>-0.11688010480721615</v>
      </c>
      <c r="K90" s="43">
        <f t="shared" si="1"/>
        <v>-0.13096514157123068</v>
      </c>
      <c r="L90" s="43">
        <f t="shared" si="1"/>
        <v>-0.14311325071616174</v>
      </c>
      <c r="M90" s="43">
        <f t="shared" si="1"/>
        <v>-0.17243670509180034</v>
      </c>
      <c r="N90" s="43">
        <f t="shared" si="1"/>
        <v>-0.19885163385172788</v>
      </c>
      <c r="O90" s="43">
        <f t="shared" si="1"/>
        <v>-0.23777196908437859</v>
      </c>
      <c r="P90" s="43">
        <f t="shared" si="1"/>
        <v>-0.27931875309500975</v>
      </c>
      <c r="Q90" s="43">
        <f t="shared" si="1"/>
        <v>-0.32215682218502989</v>
      </c>
      <c r="R90" s="43">
        <f t="shared" si="1"/>
        <v>-0.34847145695820875</v>
      </c>
      <c r="S90" s="43">
        <f t="shared" si="1"/>
        <v>-0.38148698372103229</v>
      </c>
      <c r="T90" s="43">
        <f t="shared" si="1"/>
        <v>-0.41573738019569867</v>
      </c>
      <c r="U90" s="43">
        <f t="shared" si="1"/>
        <v>-0.44560618312428307</v>
      </c>
      <c r="V90" s="45">
        <f t="shared" si="1"/>
        <v>-0.47125637023525208</v>
      </c>
    </row>
    <row r="91" spans="1:3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6"/>
      <c r="S91" s="1"/>
      <c r="T91" s="1"/>
      <c r="U91" s="1"/>
      <c r="V91" s="1"/>
    </row>
    <row r="92" spans="1:31" x14ac:dyDescent="0.2"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8"/>
      <c r="S92" s="47"/>
      <c r="T92" s="47"/>
      <c r="U92" s="47"/>
      <c r="V92" s="47"/>
    </row>
  </sheetData>
  <sortState xmlns:xlrd2="http://schemas.microsoft.com/office/spreadsheetml/2017/richdata2" ref="AD2:AE88">
    <sortCondition descending="1" ref="AE1:AE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C3AE-BE04-4743-9573-12100A85AB8D}">
  <dimension ref="A2:V52"/>
  <sheetViews>
    <sheetView workbookViewId="0">
      <selection activeCell="S14" sqref="S14"/>
    </sheetView>
  </sheetViews>
  <sheetFormatPr baseColWidth="10" defaultColWidth="10.83203125" defaultRowHeight="15" x14ac:dyDescent="0.2"/>
  <sheetData>
    <row r="2" spans="1:22" x14ac:dyDescent="0.2">
      <c r="A2" t="s">
        <v>204</v>
      </c>
      <c r="B2" s="103" t="s">
        <v>490</v>
      </c>
      <c r="C2" s="103" t="s">
        <v>508</v>
      </c>
      <c r="D2" s="103" t="s">
        <v>509</v>
      </c>
      <c r="E2" s="103" t="s">
        <v>510</v>
      </c>
      <c r="F2" s="103" t="s">
        <v>511</v>
      </c>
      <c r="G2" s="103" t="s">
        <v>512</v>
      </c>
      <c r="H2" s="103" t="s">
        <v>513</v>
      </c>
      <c r="I2" s="103" t="s">
        <v>514</v>
      </c>
      <c r="J2" s="103" t="s">
        <v>515</v>
      </c>
      <c r="K2" s="103" t="s">
        <v>516</v>
      </c>
      <c r="L2" s="103" t="s">
        <v>517</v>
      </c>
      <c r="M2" s="103" t="s">
        <v>518</v>
      </c>
      <c r="N2" s="103" t="s">
        <v>519</v>
      </c>
      <c r="O2" s="103" t="s">
        <v>520</v>
      </c>
      <c r="P2" s="103" t="s">
        <v>521</v>
      </c>
      <c r="Q2" s="103" t="s">
        <v>453</v>
      </c>
      <c r="R2" s="103" t="s">
        <v>507</v>
      </c>
      <c r="S2" s="103" t="s">
        <v>522</v>
      </c>
      <c r="T2" s="103" t="s">
        <v>523</v>
      </c>
      <c r="U2" s="103" t="s">
        <v>524</v>
      </c>
      <c r="V2" s="103" t="s">
        <v>448</v>
      </c>
    </row>
    <row r="3" spans="1:22" x14ac:dyDescent="0.2">
      <c r="A3" t="s">
        <v>566</v>
      </c>
      <c r="B3" s="45">
        <v>0</v>
      </c>
      <c r="C3" s="45">
        <v>6.2344139650872821E-3</v>
      </c>
      <c r="D3" s="45">
        <v>-1.8703241895261845E-3</v>
      </c>
      <c r="E3" s="45">
        <v>-1.1221945137157107E-2</v>
      </c>
      <c r="F3" s="45">
        <v>-5.6733167082294263E-2</v>
      </c>
      <c r="G3" s="45">
        <v>-4.488778054862843E-2</v>
      </c>
      <c r="H3" s="45">
        <v>-4.9251870324189526E-2</v>
      </c>
      <c r="I3" s="45">
        <v>-3.9900249376558602E-2</v>
      </c>
      <c r="J3" s="45">
        <v>-2.9925187032418952E-2</v>
      </c>
      <c r="K3" s="45">
        <v>-2.9925187032418952E-2</v>
      </c>
      <c r="L3" s="45">
        <v>-2.6807980049875311E-2</v>
      </c>
      <c r="M3" s="45">
        <v>-1.9326683291770574E-2</v>
      </c>
      <c r="N3" s="45">
        <v>-2.2443890274314215E-2</v>
      </c>
      <c r="O3" s="45">
        <v>4.9875311720698253E-3</v>
      </c>
      <c r="P3" s="45">
        <v>8.1047381546134663E-3</v>
      </c>
      <c r="Q3" s="45">
        <v>2.3067331670822942E-2</v>
      </c>
      <c r="R3" s="45">
        <v>6.2967581047381552E-2</v>
      </c>
      <c r="S3" s="45">
        <v>8.2294264339152115E-2</v>
      </c>
      <c r="T3" s="45">
        <v>0.10162094763092269</v>
      </c>
      <c r="U3" s="45">
        <v>0.10847880299251871</v>
      </c>
      <c r="V3" s="65">
        <v>0.08</v>
      </c>
    </row>
    <row r="4" spans="1:22" x14ac:dyDescent="0.2">
      <c r="A4" t="s">
        <v>567</v>
      </c>
      <c r="B4" s="45">
        <v>0</v>
      </c>
      <c r="C4" s="45">
        <v>2.3118981840039764E-2</v>
      </c>
      <c r="D4" s="45">
        <v>2.9904403010091434E-2</v>
      </c>
      <c r="E4" s="45">
        <v>2.0830202637875828E-2</v>
      </c>
      <c r="F4" s="45">
        <v>3.5950016761261833E-3</v>
      </c>
      <c r="G4" s="45">
        <v>3.4574437341779465E-2</v>
      </c>
      <c r="H4" s="45">
        <v>5.7543145799858975E-2</v>
      </c>
      <c r="I4" s="45">
        <v>9.0903836595036355E-2</v>
      </c>
      <c r="J4" s="45">
        <v>0.12344380353489233</v>
      </c>
      <c r="K4" s="45">
        <v>0.13669098012923511</v>
      </c>
      <c r="L4" s="45">
        <v>0.1566888994208695</v>
      </c>
      <c r="M4" s="45">
        <v>0.19152920505380944</v>
      </c>
      <c r="N4" s="45">
        <v>0.2106370435446023</v>
      </c>
      <c r="O4" s="45">
        <v>0.26241200337537135</v>
      </c>
      <c r="P4" s="45">
        <v>0.29081367256586022</v>
      </c>
      <c r="Q4" s="45">
        <v>0.34008022286698492</v>
      </c>
      <c r="R4" s="45">
        <v>0.42580540752985241</v>
      </c>
      <c r="S4" s="45">
        <v>0.50762348426175308</v>
      </c>
      <c r="T4" s="45">
        <v>0.55952559849264238</v>
      </c>
      <c r="U4" s="45">
        <v>0.5914413529228173</v>
      </c>
      <c r="V4" s="47">
        <v>0.6</v>
      </c>
    </row>
    <row r="5" spans="1:22" x14ac:dyDescent="0.2">
      <c r="A5" t="s">
        <v>568</v>
      </c>
      <c r="B5" s="47">
        <v>0</v>
      </c>
      <c r="C5" s="47">
        <v>6.2915064662705353E-4</v>
      </c>
      <c r="D5" s="47">
        <v>-1.377140859839217E-2</v>
      </c>
      <c r="E5" s="47">
        <v>-2.5934987766515205E-2</v>
      </c>
      <c r="F5" s="47">
        <v>-6.9066759874169867E-2</v>
      </c>
      <c r="G5" s="47">
        <v>-9.5770709542118138E-2</v>
      </c>
      <c r="H5" s="47">
        <v>-0.11702202027263195</v>
      </c>
      <c r="I5" s="47">
        <v>-0.13778399161132471</v>
      </c>
      <c r="J5" s="47">
        <v>-0.14896889199580565</v>
      </c>
      <c r="K5" s="47">
        <v>-0.16679482698357218</v>
      </c>
      <c r="L5" s="47">
        <v>-0.18168472562041244</v>
      </c>
      <c r="M5" s="47">
        <v>-0.21195386228591401</v>
      </c>
      <c r="N5" s="47">
        <v>-0.23907724571828032</v>
      </c>
      <c r="O5" s="47">
        <v>-0.27801468018175463</v>
      </c>
      <c r="P5" s="47">
        <v>-0.31716183152743793</v>
      </c>
      <c r="Q5" s="47">
        <v>-0.35616917161831529</v>
      </c>
      <c r="R5" s="47">
        <v>-0.37979727368053129</v>
      </c>
      <c r="S5" s="47">
        <v>-0.41174414540370502</v>
      </c>
      <c r="T5" s="47">
        <v>-0.44585809157637191</v>
      </c>
      <c r="U5" s="47">
        <v>-0.47542817196784343</v>
      </c>
      <c r="V5" s="47">
        <v>-0.4375</v>
      </c>
    </row>
    <row r="6" spans="1:22" x14ac:dyDescent="0.2">
      <c r="A6" t="s">
        <v>569</v>
      </c>
      <c r="B6" s="47">
        <v>0</v>
      </c>
      <c r="C6" s="47">
        <v>4.4693507844870278E-3</v>
      </c>
      <c r="D6" s="47">
        <v>-6.1743485592141963E-3</v>
      </c>
      <c r="E6" s="47">
        <v>-1.3871912042173621E-2</v>
      </c>
      <c r="F6" s="47">
        <v>-5.1895869768258204E-2</v>
      </c>
      <c r="G6" s="47">
        <v>-7.6518043515053494E-2</v>
      </c>
      <c r="H6" s="47">
        <v>-9.3160576941158771E-2</v>
      </c>
      <c r="I6" s="47">
        <v>-0.11065560925462763</v>
      </c>
      <c r="J6" s="47">
        <v>-0.11688010480721615</v>
      </c>
      <c r="K6" s="47">
        <v>-0.13096514157123068</v>
      </c>
      <c r="L6" s="47">
        <v>-0.14311325071616174</v>
      </c>
      <c r="M6" s="47">
        <v>-0.17243670509180034</v>
      </c>
      <c r="N6" s="47">
        <v>-0.19885163385172788</v>
      </c>
      <c r="O6" s="47">
        <v>-0.23777196908437859</v>
      </c>
      <c r="P6" s="47">
        <v>-0.27931875309500975</v>
      </c>
      <c r="Q6" s="47">
        <v>-0.32215682218502989</v>
      </c>
      <c r="R6" s="47">
        <v>-0.34847145695820875</v>
      </c>
      <c r="S6" s="47">
        <v>-0.38148698372103229</v>
      </c>
      <c r="T6" s="47">
        <v>-0.41573738019569867</v>
      </c>
      <c r="U6" s="47">
        <v>-0.44560618312428307</v>
      </c>
      <c r="V6" s="47">
        <v>-0.47099999999999997</v>
      </c>
    </row>
    <row r="50" spans="1:22" x14ac:dyDescent="0.2">
      <c r="A50" t="s">
        <v>204</v>
      </c>
      <c r="B50" s="103" t="s">
        <v>490</v>
      </c>
      <c r="C50" s="103" t="s">
        <v>508</v>
      </c>
      <c r="D50" s="103" t="s">
        <v>509</v>
      </c>
      <c r="E50" s="103" t="s">
        <v>510</v>
      </c>
      <c r="F50" s="103" t="s">
        <v>511</v>
      </c>
      <c r="G50" s="103" t="s">
        <v>512</v>
      </c>
      <c r="H50" s="103" t="s">
        <v>513</v>
      </c>
      <c r="I50" s="103" t="s">
        <v>514</v>
      </c>
      <c r="J50" s="103" t="s">
        <v>515</v>
      </c>
      <c r="K50" s="103" t="s">
        <v>516</v>
      </c>
      <c r="L50" s="103" t="s">
        <v>517</v>
      </c>
      <c r="M50" s="103" t="s">
        <v>518</v>
      </c>
      <c r="N50" s="103" t="s">
        <v>519</v>
      </c>
      <c r="O50" s="103" t="s">
        <v>520</v>
      </c>
      <c r="P50" s="103" t="s">
        <v>521</v>
      </c>
      <c r="Q50" s="103" t="s">
        <v>453</v>
      </c>
      <c r="R50" s="103" t="s">
        <v>507</v>
      </c>
      <c r="S50" s="103" t="s">
        <v>522</v>
      </c>
      <c r="T50" s="103" t="s">
        <v>523</v>
      </c>
      <c r="U50" s="103" t="s">
        <v>524</v>
      </c>
      <c r="V50" s="103" t="s">
        <v>448</v>
      </c>
    </row>
    <row r="51" spans="1:22" x14ac:dyDescent="0.2">
      <c r="A51" t="s">
        <v>567</v>
      </c>
      <c r="B51" s="47">
        <v>0</v>
      </c>
      <c r="C51" s="47">
        <v>2.3118981840039764E-2</v>
      </c>
      <c r="D51" s="47">
        <v>2.9904403010091434E-2</v>
      </c>
      <c r="E51" s="47">
        <v>2.0830202637875828E-2</v>
      </c>
      <c r="F51" s="47">
        <v>3.5950016761261833E-3</v>
      </c>
      <c r="G51" s="47">
        <v>3.4574437341779465E-2</v>
      </c>
      <c r="H51" s="47">
        <v>5.7543145799858975E-2</v>
      </c>
      <c r="I51" s="47">
        <v>9.0903836595036355E-2</v>
      </c>
      <c r="J51" s="47">
        <v>0.12344380353489233</v>
      </c>
      <c r="K51" s="47">
        <v>0.13669098012923511</v>
      </c>
      <c r="L51" s="47">
        <v>0.1566888994208695</v>
      </c>
      <c r="M51" s="47">
        <v>0.19152920505380944</v>
      </c>
      <c r="N51" s="47">
        <v>0.2106370435446023</v>
      </c>
      <c r="O51" s="47">
        <v>0.26241200337537135</v>
      </c>
      <c r="P51" s="47">
        <v>0.29081367256586022</v>
      </c>
      <c r="Q51" s="47">
        <v>0.34008022286698492</v>
      </c>
      <c r="R51" s="47">
        <v>0.42580540752985241</v>
      </c>
      <c r="S51" s="47">
        <v>0.50762348426175308</v>
      </c>
      <c r="T51" s="47">
        <v>0.55952559849264238</v>
      </c>
      <c r="U51" s="47">
        <v>0.5914413529228173</v>
      </c>
      <c r="V51" s="47">
        <v>0.6</v>
      </c>
    </row>
    <row r="52" spans="1:22" x14ac:dyDescent="0.2">
      <c r="A52" t="s">
        <v>569</v>
      </c>
      <c r="B52" s="47">
        <v>0</v>
      </c>
      <c r="C52" s="47">
        <v>4.4693507844870278E-3</v>
      </c>
      <c r="D52" s="47">
        <v>-6.1743485592141963E-3</v>
      </c>
      <c r="E52" s="47">
        <v>-1.3871912042173621E-2</v>
      </c>
      <c r="F52" s="47">
        <v>-5.1895869768258204E-2</v>
      </c>
      <c r="G52" s="47">
        <v>-7.6518043515053494E-2</v>
      </c>
      <c r="H52" s="47">
        <v>-9.3160576941158771E-2</v>
      </c>
      <c r="I52" s="47">
        <v>-0.11065560925462763</v>
      </c>
      <c r="J52" s="47">
        <v>-0.11688010480721615</v>
      </c>
      <c r="K52" s="47">
        <v>-0.13096514157123068</v>
      </c>
      <c r="L52" s="47">
        <v>-0.14311325071616174</v>
      </c>
      <c r="M52" s="47">
        <v>-0.17243670509180034</v>
      </c>
      <c r="N52" s="47">
        <v>-0.19885163385172788</v>
      </c>
      <c r="O52" s="47">
        <v>-0.23777196908437859</v>
      </c>
      <c r="P52" s="47">
        <v>-0.27931875309500975</v>
      </c>
      <c r="Q52" s="47">
        <v>-0.32215682218502989</v>
      </c>
      <c r="R52" s="47">
        <v>-0.34847145695820875</v>
      </c>
      <c r="S52" s="47">
        <v>-0.38148698372103229</v>
      </c>
      <c r="T52" s="47">
        <v>-0.41573738019569867</v>
      </c>
      <c r="U52" s="47">
        <v>-0.44560618312428307</v>
      </c>
      <c r="V52" s="47">
        <v>-0.47099999999999997</v>
      </c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5E4B-26C2-5A41-A22A-6595F4BF38CE}">
  <dimension ref="A1:AX99"/>
  <sheetViews>
    <sheetView workbookViewId="0">
      <selection activeCell="B31" sqref="B31:V31"/>
    </sheetView>
  </sheetViews>
  <sheetFormatPr baseColWidth="10" defaultColWidth="10.83203125" defaultRowHeight="15" x14ac:dyDescent="0.2"/>
  <cols>
    <col min="1" max="22" width="10.83203125" style="10"/>
  </cols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s="6"/>
      <c r="AE1" s="1"/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3" t="s">
        <v>7</v>
      </c>
      <c r="B2" s="3">
        <v>80</v>
      </c>
      <c r="C2">
        <v>80</v>
      </c>
      <c r="D2">
        <v>83</v>
      </c>
      <c r="E2">
        <v>77</v>
      </c>
      <c r="F2" s="3">
        <v>81</v>
      </c>
      <c r="G2">
        <v>83</v>
      </c>
      <c r="H2">
        <v>83</v>
      </c>
      <c r="I2">
        <v>83</v>
      </c>
      <c r="J2">
        <v>88</v>
      </c>
      <c r="K2">
        <v>87</v>
      </c>
      <c r="L2">
        <v>89</v>
      </c>
      <c r="M2">
        <v>89</v>
      </c>
      <c r="N2">
        <v>89</v>
      </c>
      <c r="O2">
        <v>93</v>
      </c>
      <c r="P2">
        <v>93</v>
      </c>
      <c r="Q2">
        <v>94</v>
      </c>
      <c r="R2" s="11">
        <v>93</v>
      </c>
      <c r="S2" s="28">
        <v>98</v>
      </c>
      <c r="T2" s="28">
        <v>101</v>
      </c>
      <c r="U2" s="28">
        <v>101</v>
      </c>
      <c r="V2">
        <v>94</v>
      </c>
      <c r="W2" t="s">
        <v>217</v>
      </c>
      <c r="X2" t="s">
        <v>218</v>
      </c>
      <c r="Y2" t="s">
        <v>219</v>
      </c>
      <c r="Z2" t="s">
        <v>220</v>
      </c>
      <c r="AA2" t="s">
        <v>221</v>
      </c>
      <c r="AC2" s="2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3" t="s">
        <v>15</v>
      </c>
      <c r="B3" s="3">
        <v>28</v>
      </c>
      <c r="C3">
        <v>28</v>
      </c>
      <c r="D3">
        <v>27</v>
      </c>
      <c r="E3">
        <v>30</v>
      </c>
      <c r="F3" s="3">
        <v>28</v>
      </c>
      <c r="G3">
        <v>28</v>
      </c>
      <c r="H3">
        <v>28</v>
      </c>
      <c r="I3">
        <v>30</v>
      </c>
      <c r="J3">
        <v>30</v>
      </c>
      <c r="K3">
        <v>30</v>
      </c>
      <c r="L3">
        <v>32</v>
      </c>
      <c r="M3">
        <v>30</v>
      </c>
      <c r="N3">
        <v>32</v>
      </c>
      <c r="O3">
        <v>33</v>
      </c>
      <c r="P3">
        <v>33</v>
      </c>
      <c r="Q3">
        <v>34</v>
      </c>
      <c r="R3" s="11">
        <v>35</v>
      </c>
      <c r="S3" s="28">
        <v>38</v>
      </c>
      <c r="T3" s="28">
        <v>37</v>
      </c>
      <c r="U3" s="28">
        <v>38</v>
      </c>
      <c r="V3">
        <v>39</v>
      </c>
      <c r="W3" t="s">
        <v>241</v>
      </c>
      <c r="X3" t="s">
        <v>218</v>
      </c>
      <c r="Y3" t="s">
        <v>219</v>
      </c>
      <c r="Z3" t="s">
        <v>220</v>
      </c>
      <c r="AA3" t="s">
        <v>221</v>
      </c>
      <c r="AC3" s="3"/>
    </row>
    <row r="4" spans="1:50" ht="16" x14ac:dyDescent="0.2">
      <c r="A4" s="2" t="s">
        <v>24</v>
      </c>
      <c r="B4" s="2">
        <v>115</v>
      </c>
      <c r="C4">
        <v>115</v>
      </c>
      <c r="D4">
        <v>111</v>
      </c>
      <c r="E4">
        <v>115</v>
      </c>
      <c r="F4" s="2">
        <v>104</v>
      </c>
      <c r="G4">
        <v>112</v>
      </c>
      <c r="H4">
        <v>115</v>
      </c>
      <c r="I4">
        <v>117</v>
      </c>
      <c r="J4">
        <v>114</v>
      </c>
      <c r="K4">
        <v>119</v>
      </c>
      <c r="L4">
        <v>116</v>
      </c>
      <c r="M4">
        <v>119</v>
      </c>
      <c r="N4">
        <v>120</v>
      </c>
      <c r="O4">
        <v>125</v>
      </c>
      <c r="P4">
        <v>122</v>
      </c>
      <c r="Q4">
        <v>132</v>
      </c>
      <c r="R4" s="11">
        <v>142</v>
      </c>
      <c r="S4" s="28">
        <v>146</v>
      </c>
      <c r="T4" s="28">
        <v>150</v>
      </c>
      <c r="U4" s="28">
        <v>150</v>
      </c>
      <c r="V4">
        <v>153</v>
      </c>
      <c r="W4" t="s">
        <v>253</v>
      </c>
      <c r="X4" t="s">
        <v>218</v>
      </c>
      <c r="Y4" t="s">
        <v>219</v>
      </c>
      <c r="Z4" t="s">
        <v>220</v>
      </c>
      <c r="AA4" t="s">
        <v>221</v>
      </c>
      <c r="AC4" s="2"/>
    </row>
    <row r="5" spans="1:50" ht="16" x14ac:dyDescent="0.2">
      <c r="A5" s="2" t="s">
        <v>32</v>
      </c>
      <c r="B5" s="2">
        <v>390</v>
      </c>
      <c r="C5">
        <v>392</v>
      </c>
      <c r="D5">
        <v>389</v>
      </c>
      <c r="E5">
        <v>382</v>
      </c>
      <c r="F5" s="2">
        <v>383</v>
      </c>
      <c r="G5">
        <v>378</v>
      </c>
      <c r="H5">
        <v>382</v>
      </c>
      <c r="I5">
        <v>384</v>
      </c>
      <c r="J5">
        <v>381</v>
      </c>
      <c r="K5">
        <v>386</v>
      </c>
      <c r="L5">
        <v>387</v>
      </c>
      <c r="M5">
        <v>395</v>
      </c>
      <c r="N5">
        <v>414</v>
      </c>
      <c r="O5">
        <v>435</v>
      </c>
      <c r="P5">
        <v>443</v>
      </c>
      <c r="Q5">
        <v>461</v>
      </c>
      <c r="R5" s="11">
        <v>491</v>
      </c>
      <c r="S5" s="28">
        <v>503</v>
      </c>
      <c r="T5" s="28">
        <v>512</v>
      </c>
      <c r="U5" s="28">
        <v>517</v>
      </c>
      <c r="V5">
        <v>497</v>
      </c>
      <c r="W5" t="s">
        <v>263</v>
      </c>
      <c r="X5" t="s">
        <v>218</v>
      </c>
      <c r="Y5" t="s">
        <v>219</v>
      </c>
      <c r="Z5" t="s">
        <v>220</v>
      </c>
      <c r="AA5" t="s">
        <v>221</v>
      </c>
      <c r="AC5" s="3"/>
    </row>
    <row r="6" spans="1:50" ht="16" x14ac:dyDescent="0.2">
      <c r="A6" s="3" t="s">
        <v>67</v>
      </c>
      <c r="B6" s="3">
        <v>203</v>
      </c>
      <c r="C6">
        <v>202</v>
      </c>
      <c r="D6">
        <v>200</v>
      </c>
      <c r="E6">
        <v>193</v>
      </c>
      <c r="F6" s="3">
        <v>184</v>
      </c>
      <c r="G6">
        <v>183</v>
      </c>
      <c r="H6">
        <v>172</v>
      </c>
      <c r="I6">
        <v>170</v>
      </c>
      <c r="J6">
        <v>171</v>
      </c>
      <c r="K6">
        <v>170</v>
      </c>
      <c r="L6">
        <v>177</v>
      </c>
      <c r="M6">
        <v>183</v>
      </c>
      <c r="N6">
        <v>185</v>
      </c>
      <c r="O6">
        <v>192</v>
      </c>
      <c r="P6">
        <v>188</v>
      </c>
      <c r="Q6">
        <v>186</v>
      </c>
      <c r="R6" s="11">
        <v>190</v>
      </c>
      <c r="S6" s="28">
        <v>190</v>
      </c>
      <c r="T6" s="28">
        <v>185</v>
      </c>
      <c r="U6" s="28">
        <v>182</v>
      </c>
      <c r="V6">
        <v>169</v>
      </c>
      <c r="W6" t="s">
        <v>300</v>
      </c>
      <c r="X6" t="s">
        <v>218</v>
      </c>
      <c r="Y6" t="s">
        <v>219</v>
      </c>
      <c r="Z6" t="s">
        <v>220</v>
      </c>
      <c r="AA6" t="s">
        <v>221</v>
      </c>
      <c r="AC6" s="2"/>
    </row>
    <row r="7" spans="1:50" ht="16" x14ac:dyDescent="0.2">
      <c r="A7" s="2" t="s">
        <v>74</v>
      </c>
      <c r="B7" s="2">
        <v>25</v>
      </c>
      <c r="C7">
        <v>26</v>
      </c>
      <c r="D7">
        <v>30</v>
      </c>
      <c r="E7">
        <v>30</v>
      </c>
      <c r="F7" s="2">
        <v>27</v>
      </c>
      <c r="G7">
        <v>28</v>
      </c>
      <c r="H7">
        <v>31</v>
      </c>
      <c r="I7">
        <v>32</v>
      </c>
      <c r="J7">
        <v>33</v>
      </c>
      <c r="K7">
        <v>35</v>
      </c>
      <c r="L7">
        <v>35</v>
      </c>
      <c r="M7">
        <v>34</v>
      </c>
      <c r="N7">
        <v>33</v>
      </c>
      <c r="O7">
        <v>34</v>
      </c>
      <c r="P7">
        <v>34</v>
      </c>
      <c r="Q7">
        <v>35</v>
      </c>
      <c r="R7" s="11">
        <v>36</v>
      </c>
      <c r="S7" s="28">
        <v>35</v>
      </c>
      <c r="T7" s="28">
        <v>38</v>
      </c>
      <c r="U7" s="28">
        <v>39</v>
      </c>
      <c r="V7">
        <v>43</v>
      </c>
      <c r="W7" t="s">
        <v>307</v>
      </c>
      <c r="X7" t="s">
        <v>218</v>
      </c>
      <c r="Y7" t="s">
        <v>219</v>
      </c>
      <c r="Z7" t="s">
        <v>220</v>
      </c>
      <c r="AA7" t="s">
        <v>221</v>
      </c>
      <c r="AC7" s="3"/>
    </row>
    <row r="8" spans="1:50" ht="16" x14ac:dyDescent="0.2">
      <c r="A8" s="3" t="s">
        <v>87</v>
      </c>
      <c r="B8" s="3">
        <v>71</v>
      </c>
      <c r="C8">
        <v>74</v>
      </c>
      <c r="D8">
        <v>74</v>
      </c>
      <c r="E8">
        <v>70</v>
      </c>
      <c r="F8" s="3">
        <v>69</v>
      </c>
      <c r="G8">
        <v>72</v>
      </c>
      <c r="H8">
        <v>71</v>
      </c>
      <c r="I8">
        <v>75</v>
      </c>
      <c r="J8">
        <v>75</v>
      </c>
      <c r="K8">
        <v>73</v>
      </c>
      <c r="L8">
        <v>71</v>
      </c>
      <c r="M8">
        <v>70</v>
      </c>
      <c r="N8">
        <v>70</v>
      </c>
      <c r="O8">
        <v>71</v>
      </c>
      <c r="P8">
        <v>71</v>
      </c>
      <c r="Q8">
        <v>71</v>
      </c>
      <c r="R8" s="11">
        <v>73</v>
      </c>
      <c r="S8" s="28">
        <v>74</v>
      </c>
      <c r="T8" s="28">
        <v>72</v>
      </c>
      <c r="U8" s="28">
        <v>77</v>
      </c>
      <c r="V8">
        <v>77</v>
      </c>
      <c r="W8" t="s">
        <v>320</v>
      </c>
      <c r="X8" t="s">
        <v>218</v>
      </c>
      <c r="Y8" t="s">
        <v>219</v>
      </c>
      <c r="Z8" t="s">
        <v>220</v>
      </c>
      <c r="AA8" t="s">
        <v>221</v>
      </c>
      <c r="AC8" s="2"/>
    </row>
    <row r="9" spans="1:50" s="49" customFormat="1" x14ac:dyDescent="0.2">
      <c r="A9" s="60" t="s">
        <v>326</v>
      </c>
      <c r="B9" s="60">
        <f>SUM(B2:B8)</f>
        <v>912</v>
      </c>
      <c r="C9" s="60">
        <f t="shared" ref="C9:V9" si="0">SUM(C2:C8)</f>
        <v>917</v>
      </c>
      <c r="D9" s="60">
        <f t="shared" si="0"/>
        <v>914</v>
      </c>
      <c r="E9" s="60">
        <f t="shared" si="0"/>
        <v>897</v>
      </c>
      <c r="F9" s="60">
        <f t="shared" si="0"/>
        <v>876</v>
      </c>
      <c r="G9" s="60">
        <f t="shared" si="0"/>
        <v>884</v>
      </c>
      <c r="H9" s="60">
        <f t="shared" si="0"/>
        <v>882</v>
      </c>
      <c r="I9" s="60">
        <f t="shared" si="0"/>
        <v>891</v>
      </c>
      <c r="J9" s="60">
        <f t="shared" si="0"/>
        <v>892</v>
      </c>
      <c r="K9" s="60">
        <f t="shared" si="0"/>
        <v>900</v>
      </c>
      <c r="L9" s="60">
        <f t="shared" si="0"/>
        <v>907</v>
      </c>
      <c r="M9" s="60">
        <f t="shared" si="0"/>
        <v>920</v>
      </c>
      <c r="N9" s="60">
        <f t="shared" si="0"/>
        <v>943</v>
      </c>
      <c r="O9" s="60">
        <f t="shared" si="0"/>
        <v>983</v>
      </c>
      <c r="P9" s="60">
        <f t="shared" si="0"/>
        <v>984</v>
      </c>
      <c r="Q9" s="60">
        <f t="shared" si="0"/>
        <v>1013</v>
      </c>
      <c r="R9" s="60">
        <f t="shared" si="0"/>
        <v>1060</v>
      </c>
      <c r="S9" s="60">
        <f t="shared" si="0"/>
        <v>1084</v>
      </c>
      <c r="T9" s="60">
        <f t="shared" si="0"/>
        <v>1095</v>
      </c>
      <c r="U9" s="60">
        <f t="shared" si="0"/>
        <v>1104</v>
      </c>
      <c r="V9" s="60">
        <f t="shared" si="0"/>
        <v>1072</v>
      </c>
    </row>
    <row r="10" spans="1:50" ht="16" x14ac:dyDescent="0.2">
      <c r="A10" s="44"/>
      <c r="B10" s="9"/>
      <c r="F10" s="9"/>
      <c r="R10" s="55"/>
      <c r="S10" s="56"/>
      <c r="T10" s="56"/>
      <c r="U10" s="56"/>
    </row>
    <row r="11" spans="1:50" ht="16" x14ac:dyDescent="0.2">
      <c r="A11" s="44"/>
      <c r="B11" s="9"/>
      <c r="F11" s="9"/>
      <c r="R11" s="55"/>
      <c r="S11" s="56"/>
      <c r="T11" s="56"/>
      <c r="U11" s="56"/>
    </row>
    <row r="12" spans="1:50" x14ac:dyDescent="0.2">
      <c r="A12" t="s">
        <v>95</v>
      </c>
      <c r="B12" s="6">
        <v>36891</v>
      </c>
      <c r="C12" s="1">
        <v>37256</v>
      </c>
      <c r="D12" s="1">
        <v>37621</v>
      </c>
      <c r="E12" s="1">
        <v>37986</v>
      </c>
      <c r="F12" s="6">
        <v>38352</v>
      </c>
      <c r="G12" s="1">
        <v>38717</v>
      </c>
      <c r="H12" s="1">
        <v>39082</v>
      </c>
      <c r="I12" s="1">
        <v>39447</v>
      </c>
      <c r="J12" s="1">
        <v>39813</v>
      </c>
      <c r="K12" s="1">
        <v>40178</v>
      </c>
      <c r="L12" s="1">
        <v>40543</v>
      </c>
      <c r="M12" s="1">
        <v>40908</v>
      </c>
      <c r="N12" s="1">
        <v>41274</v>
      </c>
      <c r="O12" s="1">
        <v>41639</v>
      </c>
      <c r="P12" s="1">
        <v>42004</v>
      </c>
      <c r="Q12" s="1">
        <v>42369</v>
      </c>
      <c r="R12" s="1">
        <v>42735</v>
      </c>
      <c r="S12" s="1">
        <v>43100</v>
      </c>
      <c r="T12" s="1">
        <v>43465</v>
      </c>
      <c r="U12" s="1">
        <v>43830</v>
      </c>
      <c r="V12" s="1">
        <v>44196</v>
      </c>
      <c r="W12" t="s">
        <v>207</v>
      </c>
      <c r="X12" t="s">
        <v>208</v>
      </c>
      <c r="Y12" t="s">
        <v>209</v>
      </c>
      <c r="Z12" t="s">
        <v>210</v>
      </c>
      <c r="AA12" t="s">
        <v>211</v>
      </c>
    </row>
    <row r="13" spans="1:50" ht="16" x14ac:dyDescent="0.2">
      <c r="A13" s="3" t="s">
        <v>7</v>
      </c>
      <c r="B13" s="4">
        <v>5644</v>
      </c>
      <c r="C13">
        <v>5649</v>
      </c>
      <c r="D13">
        <v>5839</v>
      </c>
      <c r="E13">
        <v>5361</v>
      </c>
      <c r="F13" s="4">
        <v>5622</v>
      </c>
      <c r="G13">
        <v>5779</v>
      </c>
      <c r="H13">
        <v>6010</v>
      </c>
      <c r="I13">
        <v>6247</v>
      </c>
      <c r="J13">
        <v>6728</v>
      </c>
      <c r="K13">
        <v>6665</v>
      </c>
      <c r="L13">
        <v>6845</v>
      </c>
      <c r="M13">
        <v>6987</v>
      </c>
      <c r="N13">
        <v>7024</v>
      </c>
      <c r="O13">
        <v>7274</v>
      </c>
      <c r="P13">
        <v>7306</v>
      </c>
      <c r="Q13">
        <v>7610</v>
      </c>
      <c r="R13" s="11">
        <v>7687</v>
      </c>
      <c r="S13" s="28">
        <v>8301</v>
      </c>
      <c r="T13" s="28">
        <v>8544</v>
      </c>
      <c r="U13" s="28">
        <v>8649</v>
      </c>
      <c r="V13">
        <v>8326</v>
      </c>
      <c r="W13" t="s">
        <v>217</v>
      </c>
      <c r="X13" t="s">
        <v>218</v>
      </c>
      <c r="Y13" t="s">
        <v>219</v>
      </c>
      <c r="Z13" t="s">
        <v>220</v>
      </c>
      <c r="AA13" t="s">
        <v>221</v>
      </c>
    </row>
    <row r="14" spans="1:50" ht="16" x14ac:dyDescent="0.2">
      <c r="A14" s="3" t="s">
        <v>15</v>
      </c>
      <c r="B14" s="4">
        <v>1803</v>
      </c>
      <c r="C14">
        <v>1789</v>
      </c>
      <c r="D14">
        <v>1761</v>
      </c>
      <c r="E14">
        <v>1920</v>
      </c>
      <c r="F14" s="4">
        <v>1842</v>
      </c>
      <c r="G14">
        <v>2072</v>
      </c>
      <c r="H14">
        <v>2162</v>
      </c>
      <c r="I14">
        <v>2392</v>
      </c>
      <c r="J14">
        <v>2438</v>
      </c>
      <c r="K14">
        <v>2433</v>
      </c>
      <c r="L14">
        <v>2604</v>
      </c>
      <c r="M14">
        <v>2575</v>
      </c>
      <c r="N14">
        <v>2786</v>
      </c>
      <c r="O14">
        <v>2999</v>
      </c>
      <c r="P14">
        <v>3041</v>
      </c>
      <c r="Q14">
        <v>3146</v>
      </c>
      <c r="R14" s="11">
        <v>3296</v>
      </c>
      <c r="S14" s="28">
        <v>4089</v>
      </c>
      <c r="T14" s="28">
        <v>4236</v>
      </c>
      <c r="U14" s="28">
        <v>4272</v>
      </c>
      <c r="V14">
        <v>4387</v>
      </c>
      <c r="W14" t="s">
        <v>241</v>
      </c>
      <c r="X14" t="s">
        <v>218</v>
      </c>
      <c r="Y14" t="s">
        <v>219</v>
      </c>
      <c r="Z14" t="s">
        <v>220</v>
      </c>
      <c r="AA14" t="s">
        <v>221</v>
      </c>
    </row>
    <row r="15" spans="1:50" ht="16" x14ac:dyDescent="0.2">
      <c r="A15" s="2" t="s">
        <v>24</v>
      </c>
      <c r="B15" s="5">
        <v>9230</v>
      </c>
      <c r="C15">
        <v>9435</v>
      </c>
      <c r="D15">
        <v>8924</v>
      </c>
      <c r="E15">
        <v>8800</v>
      </c>
      <c r="F15" s="5">
        <v>8225</v>
      </c>
      <c r="G15">
        <v>8648</v>
      </c>
      <c r="H15">
        <v>8880</v>
      </c>
      <c r="I15">
        <v>9144</v>
      </c>
      <c r="J15">
        <v>9213</v>
      </c>
      <c r="K15">
        <v>9576</v>
      </c>
      <c r="L15">
        <v>9306</v>
      </c>
      <c r="M15">
        <v>9852</v>
      </c>
      <c r="N15">
        <v>10055</v>
      </c>
      <c r="O15">
        <v>10370</v>
      </c>
      <c r="P15">
        <v>10244</v>
      </c>
      <c r="Q15">
        <v>11122</v>
      </c>
      <c r="R15" s="11">
        <v>12288</v>
      </c>
      <c r="S15" s="28">
        <v>13067</v>
      </c>
      <c r="T15" s="28">
        <v>13699</v>
      </c>
      <c r="U15" s="28">
        <v>13610</v>
      </c>
      <c r="V15">
        <v>14000</v>
      </c>
      <c r="W15" t="s">
        <v>253</v>
      </c>
      <c r="X15" t="s">
        <v>218</v>
      </c>
      <c r="Y15" t="s">
        <v>219</v>
      </c>
      <c r="Z15" t="s">
        <v>220</v>
      </c>
      <c r="AA15" t="s">
        <v>221</v>
      </c>
    </row>
    <row r="16" spans="1:50" ht="16" x14ac:dyDescent="0.2">
      <c r="A16" s="2" t="s">
        <v>32</v>
      </c>
      <c r="B16" s="5">
        <v>27083</v>
      </c>
      <c r="C16">
        <v>27401</v>
      </c>
      <c r="D16">
        <v>27449</v>
      </c>
      <c r="E16">
        <v>27315</v>
      </c>
      <c r="F16" s="5">
        <v>27399</v>
      </c>
      <c r="G16">
        <v>27174</v>
      </c>
      <c r="H16">
        <v>27829</v>
      </c>
      <c r="I16">
        <v>28364</v>
      </c>
      <c r="J16">
        <v>28837</v>
      </c>
      <c r="K16">
        <v>29517</v>
      </c>
      <c r="L16">
        <v>29933</v>
      </c>
      <c r="M16">
        <v>31054</v>
      </c>
      <c r="N16">
        <v>32674</v>
      </c>
      <c r="O16">
        <v>34875</v>
      </c>
      <c r="P16">
        <v>36502</v>
      </c>
      <c r="Q16">
        <v>38771</v>
      </c>
      <c r="R16" s="11">
        <v>41958</v>
      </c>
      <c r="S16" s="28">
        <v>44347</v>
      </c>
      <c r="T16" s="28">
        <v>45383</v>
      </c>
      <c r="U16" s="28">
        <v>46184</v>
      </c>
      <c r="V16">
        <v>46026</v>
      </c>
      <c r="W16" t="s">
        <v>263</v>
      </c>
      <c r="X16" t="s">
        <v>218</v>
      </c>
      <c r="Y16" t="s">
        <v>219</v>
      </c>
      <c r="Z16" t="s">
        <v>220</v>
      </c>
      <c r="AA16" t="s">
        <v>221</v>
      </c>
    </row>
    <row r="17" spans="1:27" ht="16" x14ac:dyDescent="0.2">
      <c r="A17" s="3" t="s">
        <v>67</v>
      </c>
      <c r="B17" s="4">
        <v>11174</v>
      </c>
      <c r="C17">
        <v>11511</v>
      </c>
      <c r="D17">
        <v>11627</v>
      </c>
      <c r="E17">
        <v>11206</v>
      </c>
      <c r="F17" s="4">
        <v>10771</v>
      </c>
      <c r="G17">
        <v>11127</v>
      </c>
      <c r="H17">
        <v>10929</v>
      </c>
      <c r="I17">
        <v>10932</v>
      </c>
      <c r="J17">
        <v>11127</v>
      </c>
      <c r="K17">
        <v>11011</v>
      </c>
      <c r="L17">
        <v>11390</v>
      </c>
      <c r="M17">
        <v>11952</v>
      </c>
      <c r="N17">
        <v>12187</v>
      </c>
      <c r="O17">
        <v>12774</v>
      </c>
      <c r="P17">
        <v>12933</v>
      </c>
      <c r="Q17">
        <v>13053</v>
      </c>
      <c r="R17" s="11">
        <v>13439</v>
      </c>
      <c r="S17" s="28">
        <v>13623</v>
      </c>
      <c r="T17" s="28">
        <v>13720</v>
      </c>
      <c r="U17" s="28">
        <v>13973</v>
      </c>
      <c r="V17">
        <v>13724</v>
      </c>
      <c r="W17" t="s">
        <v>300</v>
      </c>
      <c r="X17" t="s">
        <v>218</v>
      </c>
      <c r="Y17" t="s">
        <v>219</v>
      </c>
      <c r="Z17" t="s">
        <v>220</v>
      </c>
      <c r="AA17" t="s">
        <v>221</v>
      </c>
    </row>
    <row r="18" spans="1:27" ht="16" x14ac:dyDescent="0.2">
      <c r="A18" s="2" t="s">
        <v>74</v>
      </c>
      <c r="B18" s="5">
        <v>1250</v>
      </c>
      <c r="C18">
        <v>1439</v>
      </c>
      <c r="D18">
        <v>1658</v>
      </c>
      <c r="E18">
        <v>1682</v>
      </c>
      <c r="F18" s="5">
        <v>1616</v>
      </c>
      <c r="G18">
        <v>1832</v>
      </c>
      <c r="H18">
        <v>2094</v>
      </c>
      <c r="I18">
        <v>2105</v>
      </c>
      <c r="J18">
        <v>2164</v>
      </c>
      <c r="K18">
        <v>2328</v>
      </c>
      <c r="L18">
        <v>2509</v>
      </c>
      <c r="M18">
        <v>2539</v>
      </c>
      <c r="N18">
        <v>2564</v>
      </c>
      <c r="O18">
        <v>2718</v>
      </c>
      <c r="P18">
        <v>2801</v>
      </c>
      <c r="Q18">
        <v>2882</v>
      </c>
      <c r="R18" s="11">
        <v>3042</v>
      </c>
      <c r="S18" s="28">
        <v>3097</v>
      </c>
      <c r="T18" s="28">
        <v>3668</v>
      </c>
      <c r="U18" s="28">
        <v>3661</v>
      </c>
      <c r="V18">
        <v>4068</v>
      </c>
      <c r="W18" t="s">
        <v>307</v>
      </c>
      <c r="X18" t="s">
        <v>218</v>
      </c>
      <c r="Y18" t="s">
        <v>219</v>
      </c>
      <c r="Z18" t="s">
        <v>220</v>
      </c>
      <c r="AA18" t="s">
        <v>221</v>
      </c>
    </row>
    <row r="19" spans="1:27" ht="16" x14ac:dyDescent="0.2">
      <c r="A19" s="3" t="s">
        <v>87</v>
      </c>
      <c r="B19" s="4">
        <v>4595</v>
      </c>
      <c r="C19">
        <v>4903</v>
      </c>
      <c r="D19">
        <v>5025</v>
      </c>
      <c r="E19">
        <v>4855</v>
      </c>
      <c r="F19" s="4">
        <v>4748</v>
      </c>
      <c r="G19">
        <v>4946</v>
      </c>
      <c r="H19">
        <v>5086</v>
      </c>
      <c r="I19">
        <v>5439</v>
      </c>
      <c r="J19">
        <v>5513</v>
      </c>
      <c r="K19">
        <v>5395</v>
      </c>
      <c r="L19">
        <v>5302</v>
      </c>
      <c r="M19">
        <v>5360</v>
      </c>
      <c r="N19">
        <v>5467</v>
      </c>
      <c r="O19">
        <v>5609</v>
      </c>
      <c r="P19">
        <v>5755</v>
      </c>
      <c r="Q19">
        <v>5764</v>
      </c>
      <c r="R19" s="11">
        <v>6130</v>
      </c>
      <c r="S19" s="28">
        <v>6705</v>
      </c>
      <c r="T19" s="28">
        <v>6660</v>
      </c>
      <c r="U19" s="28">
        <v>7180</v>
      </c>
      <c r="V19">
        <v>7285</v>
      </c>
      <c r="W19" t="s">
        <v>320</v>
      </c>
      <c r="X19" t="s">
        <v>218</v>
      </c>
      <c r="Y19" t="s">
        <v>219</v>
      </c>
      <c r="Z19" t="s">
        <v>220</v>
      </c>
      <c r="AA19" t="s">
        <v>221</v>
      </c>
    </row>
    <row r="20" spans="1:27" s="49" customFormat="1" ht="16" x14ac:dyDescent="0.2">
      <c r="A20" s="60" t="s">
        <v>326</v>
      </c>
      <c r="B20" s="60">
        <f>SUM(B13:B19)</f>
        <v>60779</v>
      </c>
      <c r="C20" s="52">
        <f t="shared" ref="C20" si="1">SUM(C13:C19)</f>
        <v>62127</v>
      </c>
      <c r="D20" s="52">
        <f t="shared" ref="D20" si="2">SUM(D13:D19)</f>
        <v>62283</v>
      </c>
      <c r="E20" s="52">
        <f t="shared" ref="E20" si="3">SUM(E13:E19)</f>
        <v>61139</v>
      </c>
      <c r="F20" s="60">
        <f t="shared" ref="F20" si="4">SUM(F13:F19)</f>
        <v>60223</v>
      </c>
      <c r="G20" s="52">
        <f t="shared" ref="G20" si="5">SUM(G13:G19)</f>
        <v>61578</v>
      </c>
      <c r="H20" s="52">
        <f t="shared" ref="H20" si="6">SUM(H13:H19)</f>
        <v>62990</v>
      </c>
      <c r="I20" s="52">
        <f t="shared" ref="I20" si="7">SUM(I13:I19)</f>
        <v>64623</v>
      </c>
      <c r="J20" s="52">
        <f t="shared" ref="J20" si="8">SUM(J13:J19)</f>
        <v>66020</v>
      </c>
      <c r="K20" s="52">
        <f t="shared" ref="K20" si="9">SUM(K13:K19)</f>
        <v>66925</v>
      </c>
      <c r="L20" s="52">
        <f t="shared" ref="L20" si="10">SUM(L13:L19)</f>
        <v>67889</v>
      </c>
      <c r="M20" s="52">
        <f t="shared" ref="M20" si="11">SUM(M13:M19)</f>
        <v>70319</v>
      </c>
      <c r="N20" s="52">
        <f t="shared" ref="N20" si="12">SUM(N13:N19)</f>
        <v>72757</v>
      </c>
      <c r="O20" s="52">
        <f t="shared" ref="O20" si="13">SUM(O13:O19)</f>
        <v>76619</v>
      </c>
      <c r="P20" s="52">
        <f t="shared" ref="P20" si="14">SUM(P13:P19)</f>
        <v>78582</v>
      </c>
      <c r="Q20" s="52">
        <f t="shared" ref="Q20" si="15">SUM(Q13:Q19)</f>
        <v>82348</v>
      </c>
      <c r="R20" s="62">
        <f t="shared" ref="R20" si="16">SUM(R13:R19)</f>
        <v>87840</v>
      </c>
      <c r="S20" s="63">
        <f t="shared" ref="S20" si="17">SUM(S13:S19)</f>
        <v>93229</v>
      </c>
      <c r="T20" s="63">
        <f t="shared" ref="T20" si="18">SUM(T13:T19)</f>
        <v>95910</v>
      </c>
      <c r="U20" s="63">
        <f t="shared" ref="U20:V20" si="19">SUM(U13:U19)</f>
        <v>97529</v>
      </c>
      <c r="V20" s="63">
        <f t="shared" si="19"/>
        <v>97816</v>
      </c>
    </row>
    <row r="21" spans="1:27" ht="16" x14ac:dyDescent="0.2">
      <c r="A21" s="44"/>
      <c r="B21" s="9"/>
      <c r="F21" s="9"/>
      <c r="R21" s="55"/>
      <c r="S21" s="56"/>
      <c r="T21" s="56"/>
      <c r="U21" s="56"/>
    </row>
    <row r="22" spans="1:27" ht="16" x14ac:dyDescent="0.2">
      <c r="A22" s="44"/>
      <c r="B22" s="9"/>
      <c r="F22" s="9"/>
      <c r="R22" s="55"/>
      <c r="S22" s="56"/>
      <c r="T22" s="56"/>
      <c r="U22" s="56"/>
    </row>
    <row r="23" spans="1:27" x14ac:dyDescent="0.2">
      <c r="A23" t="s">
        <v>96</v>
      </c>
      <c r="B23" s="8">
        <v>36891</v>
      </c>
      <c r="C23" s="1">
        <v>37256</v>
      </c>
      <c r="D23" s="1">
        <v>37621</v>
      </c>
      <c r="E23" s="1">
        <v>37986</v>
      </c>
      <c r="F23" s="8">
        <v>38352</v>
      </c>
      <c r="G23" s="1">
        <v>38717</v>
      </c>
      <c r="H23" s="1">
        <v>39082</v>
      </c>
      <c r="I23" s="1">
        <v>39447</v>
      </c>
      <c r="J23" s="1">
        <v>39813</v>
      </c>
      <c r="K23" s="1">
        <v>40178</v>
      </c>
      <c r="L23" s="1">
        <v>40543</v>
      </c>
      <c r="M23" s="1">
        <v>40908</v>
      </c>
      <c r="N23" s="1">
        <v>41274</v>
      </c>
      <c r="O23" s="1">
        <v>41639</v>
      </c>
      <c r="P23" s="1">
        <v>42004</v>
      </c>
      <c r="Q23" s="1">
        <v>42369</v>
      </c>
      <c r="R23" s="1">
        <v>42735</v>
      </c>
      <c r="S23" s="1">
        <v>43100</v>
      </c>
      <c r="T23" s="1">
        <v>43465</v>
      </c>
      <c r="U23" s="1">
        <v>43830</v>
      </c>
      <c r="V23" s="1">
        <v>44196</v>
      </c>
      <c r="W23" t="s">
        <v>207</v>
      </c>
      <c r="X23" t="s">
        <v>208</v>
      </c>
      <c r="Y23" t="s">
        <v>209</v>
      </c>
      <c r="Z23" t="s">
        <v>210</v>
      </c>
      <c r="AA23" t="s">
        <v>211</v>
      </c>
    </row>
    <row r="24" spans="1:27" ht="16" x14ac:dyDescent="0.2">
      <c r="A24" s="2" t="s">
        <v>7</v>
      </c>
      <c r="B24" s="9">
        <v>929</v>
      </c>
      <c r="C24">
        <v>938</v>
      </c>
      <c r="D24">
        <v>936</v>
      </c>
      <c r="E24">
        <v>901</v>
      </c>
      <c r="F24" s="9">
        <v>825</v>
      </c>
      <c r="G24">
        <v>795</v>
      </c>
      <c r="H24">
        <v>765</v>
      </c>
      <c r="I24">
        <v>749</v>
      </c>
      <c r="J24">
        <v>733</v>
      </c>
      <c r="K24">
        <v>728</v>
      </c>
      <c r="L24">
        <v>717</v>
      </c>
      <c r="M24">
        <v>689</v>
      </c>
      <c r="N24">
        <v>659</v>
      </c>
      <c r="O24">
        <v>624</v>
      </c>
      <c r="P24">
        <v>558</v>
      </c>
      <c r="Q24">
        <v>538</v>
      </c>
      <c r="R24" s="11">
        <v>512</v>
      </c>
      <c r="S24" s="28">
        <v>488</v>
      </c>
      <c r="T24" s="28">
        <v>455</v>
      </c>
      <c r="U24" s="28">
        <v>424</v>
      </c>
      <c r="V24">
        <v>400</v>
      </c>
      <c r="W24" t="s">
        <v>217</v>
      </c>
      <c r="X24" t="s">
        <v>218</v>
      </c>
      <c r="Y24" t="s">
        <v>219</v>
      </c>
      <c r="Z24" t="s">
        <v>220</v>
      </c>
      <c r="AA24" t="s">
        <v>221</v>
      </c>
    </row>
    <row r="25" spans="1:27" ht="16" x14ac:dyDescent="0.2">
      <c r="A25" s="2" t="s">
        <v>15</v>
      </c>
      <c r="B25" s="9">
        <v>199</v>
      </c>
      <c r="C25">
        <v>211</v>
      </c>
      <c r="D25">
        <v>212</v>
      </c>
      <c r="E25">
        <v>207</v>
      </c>
      <c r="F25" s="9">
        <v>198</v>
      </c>
      <c r="G25">
        <v>207</v>
      </c>
      <c r="H25">
        <v>214</v>
      </c>
      <c r="I25">
        <v>202</v>
      </c>
      <c r="J25">
        <v>200</v>
      </c>
      <c r="K25">
        <v>197</v>
      </c>
      <c r="L25">
        <v>194</v>
      </c>
      <c r="M25">
        <v>186</v>
      </c>
      <c r="N25">
        <v>182</v>
      </c>
      <c r="O25">
        <v>168</v>
      </c>
      <c r="P25">
        <v>161</v>
      </c>
      <c r="Q25">
        <v>144</v>
      </c>
      <c r="R25" s="11">
        <v>140</v>
      </c>
      <c r="S25" s="28">
        <v>127</v>
      </c>
      <c r="T25" s="28">
        <v>121</v>
      </c>
      <c r="U25" s="28">
        <v>114</v>
      </c>
      <c r="V25">
        <v>105</v>
      </c>
      <c r="W25" t="s">
        <v>241</v>
      </c>
      <c r="X25" t="s">
        <v>218</v>
      </c>
      <c r="Y25" t="s">
        <v>219</v>
      </c>
      <c r="Z25" t="s">
        <v>220</v>
      </c>
      <c r="AA25" t="s">
        <v>221</v>
      </c>
    </row>
    <row r="26" spans="1:27" ht="16" x14ac:dyDescent="0.2">
      <c r="A26" s="3" t="s">
        <v>24</v>
      </c>
      <c r="B26" s="9">
        <v>1013</v>
      </c>
      <c r="C26">
        <v>991</v>
      </c>
      <c r="D26">
        <v>979</v>
      </c>
      <c r="E26">
        <v>990</v>
      </c>
      <c r="F26" s="9">
        <v>932</v>
      </c>
      <c r="G26">
        <v>912</v>
      </c>
      <c r="H26">
        <v>876</v>
      </c>
      <c r="I26">
        <v>841</v>
      </c>
      <c r="J26">
        <v>848</v>
      </c>
      <c r="K26">
        <v>849</v>
      </c>
      <c r="L26">
        <v>837</v>
      </c>
      <c r="M26">
        <v>794</v>
      </c>
      <c r="N26">
        <v>762</v>
      </c>
      <c r="O26">
        <v>728</v>
      </c>
      <c r="P26">
        <v>677</v>
      </c>
      <c r="Q26">
        <v>609</v>
      </c>
      <c r="R26" s="11">
        <v>595</v>
      </c>
      <c r="S26" s="28">
        <v>545</v>
      </c>
      <c r="T26" s="28">
        <v>517</v>
      </c>
      <c r="U26" s="28">
        <v>498</v>
      </c>
      <c r="V26">
        <v>477</v>
      </c>
      <c r="W26" t="s">
        <v>253</v>
      </c>
      <c r="X26" t="s">
        <v>218</v>
      </c>
      <c r="Y26" t="s">
        <v>219</v>
      </c>
      <c r="Z26" t="s">
        <v>220</v>
      </c>
      <c r="AA26" t="s">
        <v>221</v>
      </c>
    </row>
    <row r="27" spans="1:27" ht="16" x14ac:dyDescent="0.2">
      <c r="A27" s="3" t="s">
        <v>32</v>
      </c>
      <c r="B27" s="9">
        <v>1999</v>
      </c>
      <c r="C27">
        <v>1891</v>
      </c>
      <c r="D27">
        <v>1851</v>
      </c>
      <c r="E27">
        <v>1753</v>
      </c>
      <c r="F27" s="9">
        <v>1640</v>
      </c>
      <c r="G27">
        <v>1485</v>
      </c>
      <c r="H27">
        <v>1416</v>
      </c>
      <c r="I27">
        <v>1336</v>
      </c>
      <c r="J27">
        <v>1270</v>
      </c>
      <c r="K27">
        <v>1207</v>
      </c>
      <c r="L27">
        <v>1180</v>
      </c>
      <c r="M27">
        <v>1113</v>
      </c>
      <c r="N27">
        <v>1076</v>
      </c>
      <c r="O27">
        <v>1030</v>
      </c>
      <c r="P27">
        <v>977</v>
      </c>
      <c r="Q27">
        <v>933</v>
      </c>
      <c r="R27" s="11">
        <v>865</v>
      </c>
      <c r="S27" s="28">
        <v>776</v>
      </c>
      <c r="T27" s="28">
        <v>720</v>
      </c>
      <c r="U27" s="28">
        <v>670</v>
      </c>
      <c r="V27">
        <v>645</v>
      </c>
      <c r="W27" t="s">
        <v>263</v>
      </c>
      <c r="X27" t="s">
        <v>218</v>
      </c>
      <c r="Y27" t="s">
        <v>219</v>
      </c>
      <c r="Z27" t="s">
        <v>220</v>
      </c>
      <c r="AA27" t="s">
        <v>221</v>
      </c>
    </row>
    <row r="28" spans="1:27" ht="16" x14ac:dyDescent="0.2">
      <c r="A28" s="2" t="s">
        <v>67</v>
      </c>
      <c r="B28" s="9">
        <v>1071</v>
      </c>
      <c r="C28">
        <v>1074</v>
      </c>
      <c r="D28">
        <v>1009</v>
      </c>
      <c r="E28">
        <v>989</v>
      </c>
      <c r="F28" s="9">
        <v>885</v>
      </c>
      <c r="G28">
        <v>840</v>
      </c>
      <c r="H28">
        <v>801</v>
      </c>
      <c r="I28">
        <v>760</v>
      </c>
      <c r="J28">
        <v>719</v>
      </c>
      <c r="K28">
        <v>706</v>
      </c>
      <c r="L28">
        <v>690</v>
      </c>
      <c r="M28">
        <v>640</v>
      </c>
      <c r="N28">
        <v>618</v>
      </c>
      <c r="O28">
        <v>561</v>
      </c>
      <c r="P28">
        <v>507</v>
      </c>
      <c r="Q28">
        <v>467</v>
      </c>
      <c r="R28" s="11">
        <v>457</v>
      </c>
      <c r="S28" s="28">
        <v>414</v>
      </c>
      <c r="T28" s="28">
        <v>377</v>
      </c>
      <c r="U28" s="28">
        <v>346</v>
      </c>
      <c r="V28">
        <v>326</v>
      </c>
      <c r="W28" t="s">
        <v>300</v>
      </c>
      <c r="X28" t="s">
        <v>218</v>
      </c>
      <c r="Y28" t="s">
        <v>219</v>
      </c>
      <c r="Z28" t="s">
        <v>220</v>
      </c>
      <c r="AA28" t="s">
        <v>221</v>
      </c>
    </row>
    <row r="29" spans="1:27" ht="16" x14ac:dyDescent="0.2">
      <c r="A29" s="3" t="s">
        <v>74</v>
      </c>
      <c r="B29" s="9">
        <v>413</v>
      </c>
      <c r="C29">
        <v>421</v>
      </c>
      <c r="D29">
        <v>432</v>
      </c>
      <c r="E29">
        <v>449</v>
      </c>
      <c r="F29" s="9">
        <v>434</v>
      </c>
      <c r="G29">
        <v>431</v>
      </c>
      <c r="H29">
        <v>423</v>
      </c>
      <c r="I29">
        <v>426</v>
      </c>
      <c r="J29">
        <v>429</v>
      </c>
      <c r="K29">
        <v>445</v>
      </c>
      <c r="L29">
        <v>451</v>
      </c>
      <c r="M29">
        <v>439</v>
      </c>
      <c r="N29">
        <v>426</v>
      </c>
      <c r="O29">
        <v>406</v>
      </c>
      <c r="P29">
        <v>394</v>
      </c>
      <c r="Q29">
        <v>382</v>
      </c>
      <c r="R29" s="11">
        <v>360</v>
      </c>
      <c r="S29" s="28">
        <v>329</v>
      </c>
      <c r="T29" s="28">
        <v>307</v>
      </c>
      <c r="U29" s="28">
        <v>291</v>
      </c>
      <c r="V29">
        <v>266</v>
      </c>
      <c r="W29" t="s">
        <v>307</v>
      </c>
      <c r="X29" t="s">
        <v>218</v>
      </c>
      <c r="Y29" t="s">
        <v>219</v>
      </c>
      <c r="Z29" t="s">
        <v>220</v>
      </c>
      <c r="AA29" t="s">
        <v>221</v>
      </c>
    </row>
    <row r="30" spans="1:27" ht="16" x14ac:dyDescent="0.2">
      <c r="A30" s="2" t="s">
        <v>87</v>
      </c>
      <c r="B30" s="9">
        <v>660</v>
      </c>
      <c r="C30">
        <v>625</v>
      </c>
      <c r="D30">
        <v>577</v>
      </c>
      <c r="E30">
        <v>560</v>
      </c>
      <c r="F30" s="9">
        <v>536</v>
      </c>
      <c r="G30">
        <v>524</v>
      </c>
      <c r="H30">
        <v>501</v>
      </c>
      <c r="I30">
        <v>488</v>
      </c>
      <c r="J30">
        <v>482</v>
      </c>
      <c r="K30">
        <v>456</v>
      </c>
      <c r="L30">
        <v>451</v>
      </c>
      <c r="M30">
        <v>445</v>
      </c>
      <c r="N30">
        <v>430</v>
      </c>
      <c r="O30">
        <v>423</v>
      </c>
      <c r="P30">
        <v>405</v>
      </c>
      <c r="Q30">
        <v>391</v>
      </c>
      <c r="R30" s="11">
        <v>380</v>
      </c>
      <c r="S30" s="28">
        <v>375</v>
      </c>
      <c r="T30" s="28">
        <v>348</v>
      </c>
      <c r="U30" s="28">
        <v>322</v>
      </c>
      <c r="V30">
        <v>308</v>
      </c>
      <c r="W30" t="s">
        <v>320</v>
      </c>
      <c r="X30" t="s">
        <v>218</v>
      </c>
      <c r="Y30" t="s">
        <v>219</v>
      </c>
      <c r="Z30" t="s">
        <v>220</v>
      </c>
      <c r="AA30" t="s">
        <v>221</v>
      </c>
    </row>
    <row r="31" spans="1:27" s="49" customFormat="1" ht="16" x14ac:dyDescent="0.2">
      <c r="A31" s="60" t="s">
        <v>326</v>
      </c>
      <c r="B31" s="60">
        <f>SUM(B24:B30)</f>
        <v>6284</v>
      </c>
      <c r="C31" s="52">
        <f t="shared" ref="C31" si="20">SUM(C24:C30)</f>
        <v>6151</v>
      </c>
      <c r="D31" s="52">
        <f t="shared" ref="D31" si="21">SUM(D24:D30)</f>
        <v>5996</v>
      </c>
      <c r="E31" s="52">
        <f t="shared" ref="E31" si="22">SUM(E24:E30)</f>
        <v>5849</v>
      </c>
      <c r="F31" s="60">
        <f t="shared" ref="F31" si="23">SUM(F24:F30)</f>
        <v>5450</v>
      </c>
      <c r="G31" s="52">
        <f t="shared" ref="G31" si="24">SUM(G24:G30)</f>
        <v>5194</v>
      </c>
      <c r="H31" s="52">
        <f t="shared" ref="H31" si="25">SUM(H24:H30)</f>
        <v>4996</v>
      </c>
      <c r="I31" s="52">
        <f t="shared" ref="I31" si="26">SUM(I24:I30)</f>
        <v>4802</v>
      </c>
      <c r="J31" s="52">
        <f t="shared" ref="J31" si="27">SUM(J24:J30)</f>
        <v>4681</v>
      </c>
      <c r="K31" s="52">
        <f t="shared" ref="K31" si="28">SUM(K24:K30)</f>
        <v>4588</v>
      </c>
      <c r="L31" s="52">
        <f t="shared" ref="L31" si="29">SUM(L24:L30)</f>
        <v>4520</v>
      </c>
      <c r="M31" s="52">
        <f t="shared" ref="M31" si="30">SUM(M24:M30)</f>
        <v>4306</v>
      </c>
      <c r="N31" s="52">
        <f t="shared" ref="N31" si="31">SUM(N24:N30)</f>
        <v>4153</v>
      </c>
      <c r="O31" s="52">
        <f t="shared" ref="O31" si="32">SUM(O24:O30)</f>
        <v>3940</v>
      </c>
      <c r="P31" s="52">
        <f t="shared" ref="P31" si="33">SUM(P24:P30)</f>
        <v>3679</v>
      </c>
      <c r="Q31" s="52">
        <f t="shared" ref="Q31" si="34">SUM(Q24:Q30)</f>
        <v>3464</v>
      </c>
      <c r="R31" s="62">
        <f t="shared" ref="R31" si="35">SUM(R24:R30)</f>
        <v>3309</v>
      </c>
      <c r="S31" s="63">
        <f t="shared" ref="S31" si="36">SUM(S24:S30)</f>
        <v>3054</v>
      </c>
      <c r="T31" s="63">
        <f t="shared" ref="T31" si="37">SUM(T24:T30)</f>
        <v>2845</v>
      </c>
      <c r="U31" s="63">
        <f t="shared" ref="U31:V31" si="38">SUM(U24:U30)</f>
        <v>2665</v>
      </c>
      <c r="V31" s="63">
        <f t="shared" si="38"/>
        <v>2527</v>
      </c>
    </row>
    <row r="32" spans="1:27" ht="16" x14ac:dyDescent="0.2">
      <c r="A32" s="44"/>
      <c r="B32" s="9"/>
      <c r="F32" s="9"/>
      <c r="R32" s="55"/>
      <c r="S32" s="56"/>
      <c r="T32" s="56"/>
      <c r="U32" s="56"/>
    </row>
    <row r="33" spans="1:50" ht="16" x14ac:dyDescent="0.2">
      <c r="A33" s="44"/>
      <c r="B33" s="9"/>
      <c r="F33" s="9"/>
      <c r="R33" s="55"/>
      <c r="S33" s="56"/>
      <c r="T33" s="56"/>
      <c r="U33" s="56"/>
    </row>
    <row r="34" spans="1:50" x14ac:dyDescent="0.2">
      <c r="A34" t="s">
        <v>97</v>
      </c>
      <c r="B34" s="7">
        <v>36891</v>
      </c>
      <c r="C34" s="1">
        <v>37256</v>
      </c>
      <c r="D34" s="1">
        <v>37621</v>
      </c>
      <c r="E34" s="1">
        <v>37986</v>
      </c>
      <c r="F34" s="7">
        <v>38352</v>
      </c>
      <c r="G34" s="1">
        <v>38717</v>
      </c>
      <c r="H34" s="1">
        <v>39082</v>
      </c>
      <c r="I34" s="1">
        <v>39447</v>
      </c>
      <c r="J34" s="1">
        <v>39813</v>
      </c>
      <c r="K34" s="1">
        <v>40178</v>
      </c>
      <c r="L34" s="1">
        <v>40543</v>
      </c>
      <c r="M34" s="1">
        <v>40908</v>
      </c>
      <c r="N34" s="1">
        <v>41274</v>
      </c>
      <c r="O34" s="1">
        <v>41639</v>
      </c>
      <c r="P34" s="1">
        <v>42004</v>
      </c>
      <c r="Q34" s="1">
        <v>42369</v>
      </c>
      <c r="R34" s="1">
        <v>42735</v>
      </c>
      <c r="S34" s="1">
        <v>43100</v>
      </c>
      <c r="T34" s="1">
        <v>43465</v>
      </c>
      <c r="U34" s="1">
        <v>43830</v>
      </c>
      <c r="V34" s="1">
        <v>44196</v>
      </c>
      <c r="W34" t="s">
        <v>207</v>
      </c>
      <c r="X34" t="s">
        <v>208</v>
      </c>
      <c r="Y34" t="s">
        <v>209</v>
      </c>
      <c r="Z34" t="s">
        <v>210</v>
      </c>
      <c r="AA34" t="s">
        <v>211</v>
      </c>
    </row>
    <row r="35" spans="1:50" ht="16" x14ac:dyDescent="0.2">
      <c r="A35" s="2" t="s">
        <v>7</v>
      </c>
      <c r="B35" s="5">
        <v>9966</v>
      </c>
      <c r="C35">
        <v>10099</v>
      </c>
      <c r="D35">
        <v>10079</v>
      </c>
      <c r="E35">
        <v>9744</v>
      </c>
      <c r="F35" s="5">
        <v>9005</v>
      </c>
      <c r="G35">
        <v>8695</v>
      </c>
      <c r="H35">
        <v>8430</v>
      </c>
      <c r="I35">
        <v>8274</v>
      </c>
      <c r="J35">
        <v>8132</v>
      </c>
      <c r="K35">
        <v>8122</v>
      </c>
      <c r="L35">
        <v>8014</v>
      </c>
      <c r="M35">
        <v>7700</v>
      </c>
      <c r="N35">
        <v>7357</v>
      </c>
      <c r="O35">
        <v>6957</v>
      </c>
      <c r="P35">
        <v>6239</v>
      </c>
      <c r="Q35">
        <v>5949</v>
      </c>
      <c r="R35" s="11">
        <v>5652</v>
      </c>
      <c r="S35" s="28">
        <v>5430</v>
      </c>
      <c r="T35" s="28">
        <v>5096</v>
      </c>
      <c r="U35" s="28">
        <v>4775</v>
      </c>
      <c r="V35">
        <v>4504</v>
      </c>
      <c r="W35" t="s">
        <v>217</v>
      </c>
      <c r="X35" t="s">
        <v>218</v>
      </c>
      <c r="Y35" t="s">
        <v>219</v>
      </c>
      <c r="Z35" t="s">
        <v>220</v>
      </c>
      <c r="AA35" t="s">
        <v>221</v>
      </c>
    </row>
    <row r="36" spans="1:50" ht="16" x14ac:dyDescent="0.2">
      <c r="A36" s="2" t="s">
        <v>15</v>
      </c>
      <c r="B36" s="5">
        <v>2240</v>
      </c>
      <c r="C36">
        <v>2341</v>
      </c>
      <c r="D36">
        <v>2331</v>
      </c>
      <c r="E36">
        <v>2305</v>
      </c>
      <c r="F36" s="5">
        <v>2204</v>
      </c>
      <c r="G36">
        <v>2282</v>
      </c>
      <c r="H36">
        <v>2358</v>
      </c>
      <c r="I36">
        <v>2227</v>
      </c>
      <c r="J36">
        <v>2226</v>
      </c>
      <c r="K36">
        <v>2198</v>
      </c>
      <c r="L36">
        <v>2166</v>
      </c>
      <c r="M36">
        <v>2094</v>
      </c>
      <c r="N36">
        <v>2047</v>
      </c>
      <c r="O36">
        <v>1902</v>
      </c>
      <c r="P36">
        <v>1802</v>
      </c>
      <c r="Q36">
        <v>1617</v>
      </c>
      <c r="R36" s="11">
        <v>1574</v>
      </c>
      <c r="S36" s="28">
        <v>1422</v>
      </c>
      <c r="T36" s="28">
        <v>1357</v>
      </c>
      <c r="U36" s="28">
        <v>1291</v>
      </c>
      <c r="V36">
        <v>1192</v>
      </c>
      <c r="W36" t="s">
        <v>241</v>
      </c>
      <c r="X36" t="s">
        <v>218</v>
      </c>
      <c r="Y36" t="s">
        <v>219</v>
      </c>
      <c r="Z36" t="s">
        <v>220</v>
      </c>
      <c r="AA36" t="s">
        <v>221</v>
      </c>
    </row>
    <row r="37" spans="1:50" ht="16" x14ac:dyDescent="0.2">
      <c r="A37" s="3" t="s">
        <v>24</v>
      </c>
      <c r="B37" s="4">
        <v>11340</v>
      </c>
      <c r="C37">
        <v>11148</v>
      </c>
      <c r="D37">
        <v>11044</v>
      </c>
      <c r="E37">
        <v>11200</v>
      </c>
      <c r="F37" s="4">
        <v>10674</v>
      </c>
      <c r="G37">
        <v>10502</v>
      </c>
      <c r="H37">
        <v>10201</v>
      </c>
      <c r="I37">
        <v>9846</v>
      </c>
      <c r="J37">
        <v>9906</v>
      </c>
      <c r="K37">
        <v>9949</v>
      </c>
      <c r="L37">
        <v>9882</v>
      </c>
      <c r="M37">
        <v>9475</v>
      </c>
      <c r="N37">
        <v>9101</v>
      </c>
      <c r="O37">
        <v>8730</v>
      </c>
      <c r="P37">
        <v>8044</v>
      </c>
      <c r="Q37">
        <v>7278</v>
      </c>
      <c r="R37" s="11">
        <v>7037</v>
      </c>
      <c r="S37" s="28">
        <v>6442</v>
      </c>
      <c r="T37" s="28">
        <v>6123</v>
      </c>
      <c r="U37" s="28">
        <v>5884</v>
      </c>
      <c r="V37">
        <v>5654</v>
      </c>
      <c r="W37" t="s">
        <v>253</v>
      </c>
      <c r="X37" t="s">
        <v>218</v>
      </c>
      <c r="Y37" t="s">
        <v>219</v>
      </c>
      <c r="Z37" t="s">
        <v>220</v>
      </c>
      <c r="AA37" t="s">
        <v>221</v>
      </c>
    </row>
    <row r="38" spans="1:50" ht="16" x14ac:dyDescent="0.2">
      <c r="A38" s="3" t="s">
        <v>32</v>
      </c>
      <c r="B38" s="4">
        <v>21753</v>
      </c>
      <c r="C38">
        <v>20656</v>
      </c>
      <c r="D38">
        <v>20249</v>
      </c>
      <c r="E38">
        <v>19248</v>
      </c>
      <c r="F38" s="4">
        <v>17970</v>
      </c>
      <c r="G38">
        <v>16236</v>
      </c>
      <c r="H38">
        <v>15515</v>
      </c>
      <c r="I38">
        <v>14789</v>
      </c>
      <c r="J38">
        <v>14089</v>
      </c>
      <c r="K38">
        <v>13439</v>
      </c>
      <c r="L38">
        <v>13310</v>
      </c>
      <c r="M38">
        <v>12562</v>
      </c>
      <c r="N38">
        <v>12235</v>
      </c>
      <c r="O38">
        <v>11752</v>
      </c>
      <c r="P38">
        <v>11149</v>
      </c>
      <c r="Q38">
        <v>10615</v>
      </c>
      <c r="R38" s="11">
        <v>9839</v>
      </c>
      <c r="S38" s="28">
        <v>8829</v>
      </c>
      <c r="T38" s="28">
        <v>8189</v>
      </c>
      <c r="U38" s="28">
        <v>7618</v>
      </c>
      <c r="V38">
        <v>7358</v>
      </c>
      <c r="W38" t="s">
        <v>263</v>
      </c>
      <c r="X38" t="s">
        <v>218</v>
      </c>
      <c r="Y38" t="s">
        <v>219</v>
      </c>
      <c r="Z38" t="s">
        <v>220</v>
      </c>
      <c r="AA38" t="s">
        <v>221</v>
      </c>
    </row>
    <row r="39" spans="1:50" ht="16" x14ac:dyDescent="0.2">
      <c r="A39" s="2" t="s">
        <v>67</v>
      </c>
      <c r="B39" s="5">
        <v>11515</v>
      </c>
      <c r="C39">
        <v>11579</v>
      </c>
      <c r="D39">
        <v>10931</v>
      </c>
      <c r="E39">
        <v>10693</v>
      </c>
      <c r="F39" s="5">
        <v>9551</v>
      </c>
      <c r="G39">
        <v>9060</v>
      </c>
      <c r="H39">
        <v>8733</v>
      </c>
      <c r="I39">
        <v>8330</v>
      </c>
      <c r="J39">
        <v>7924</v>
      </c>
      <c r="K39">
        <v>7755</v>
      </c>
      <c r="L39">
        <v>7602</v>
      </c>
      <c r="M39">
        <v>7076</v>
      </c>
      <c r="N39">
        <v>6844</v>
      </c>
      <c r="O39">
        <v>6220</v>
      </c>
      <c r="P39">
        <v>5665</v>
      </c>
      <c r="Q39">
        <v>5196</v>
      </c>
      <c r="R39" s="11">
        <v>5052</v>
      </c>
      <c r="S39" s="28">
        <v>4611</v>
      </c>
      <c r="T39" s="28">
        <v>4238</v>
      </c>
      <c r="U39" s="28">
        <v>3905</v>
      </c>
      <c r="V39">
        <v>3706</v>
      </c>
      <c r="W39" t="s">
        <v>300</v>
      </c>
      <c r="X39" t="s">
        <v>218</v>
      </c>
      <c r="Y39" t="s">
        <v>219</v>
      </c>
      <c r="Z39" t="s">
        <v>220</v>
      </c>
      <c r="AA39" t="s">
        <v>221</v>
      </c>
    </row>
    <row r="40" spans="1:50" ht="16" x14ac:dyDescent="0.2">
      <c r="A40" s="3" t="s">
        <v>74</v>
      </c>
      <c r="B40" s="4">
        <v>4754</v>
      </c>
      <c r="C40">
        <v>4845</v>
      </c>
      <c r="D40">
        <v>4979</v>
      </c>
      <c r="E40">
        <v>5157</v>
      </c>
      <c r="F40" s="4">
        <v>4937</v>
      </c>
      <c r="G40">
        <v>4909</v>
      </c>
      <c r="H40">
        <v>4854</v>
      </c>
      <c r="I40">
        <v>4883</v>
      </c>
      <c r="J40">
        <v>4942</v>
      </c>
      <c r="K40">
        <v>5154</v>
      </c>
      <c r="L40">
        <v>5185</v>
      </c>
      <c r="M40">
        <v>5051</v>
      </c>
      <c r="N40">
        <v>4949</v>
      </c>
      <c r="O40">
        <v>4735</v>
      </c>
      <c r="P40">
        <v>4564</v>
      </c>
      <c r="Q40">
        <v>4436</v>
      </c>
      <c r="R40" s="11">
        <v>4181</v>
      </c>
      <c r="S40" s="28">
        <v>3842</v>
      </c>
      <c r="T40" s="28">
        <v>3590</v>
      </c>
      <c r="U40" s="28">
        <v>3398</v>
      </c>
      <c r="V40">
        <v>3111</v>
      </c>
      <c r="W40" t="s">
        <v>307</v>
      </c>
      <c r="X40" t="s">
        <v>218</v>
      </c>
      <c r="Y40" t="s">
        <v>219</v>
      </c>
      <c r="Z40" t="s">
        <v>220</v>
      </c>
      <c r="AA40" t="s">
        <v>221</v>
      </c>
    </row>
    <row r="41" spans="1:50" ht="16" x14ac:dyDescent="0.2">
      <c r="A41" s="2" t="s">
        <v>87</v>
      </c>
      <c r="B41" s="5">
        <v>7277</v>
      </c>
      <c r="C41">
        <v>6960</v>
      </c>
      <c r="D41">
        <v>6467</v>
      </c>
      <c r="E41">
        <v>6303</v>
      </c>
      <c r="F41" s="5">
        <v>6070</v>
      </c>
      <c r="G41">
        <v>5960</v>
      </c>
      <c r="H41">
        <v>5741</v>
      </c>
      <c r="I41">
        <v>5642</v>
      </c>
      <c r="J41">
        <v>5591</v>
      </c>
      <c r="K41">
        <v>5307</v>
      </c>
      <c r="L41">
        <v>5224</v>
      </c>
      <c r="M41">
        <v>5157</v>
      </c>
      <c r="N41">
        <v>5024</v>
      </c>
      <c r="O41">
        <v>4963</v>
      </c>
      <c r="P41">
        <v>4777</v>
      </c>
      <c r="Q41">
        <v>4568</v>
      </c>
      <c r="R41" s="11">
        <v>4429</v>
      </c>
      <c r="S41" s="28">
        <v>4358</v>
      </c>
      <c r="T41" s="28">
        <v>4063</v>
      </c>
      <c r="U41" s="28">
        <v>3762</v>
      </c>
      <c r="V41">
        <v>3595</v>
      </c>
      <c r="W41" t="s">
        <v>320</v>
      </c>
      <c r="X41" t="s">
        <v>218</v>
      </c>
      <c r="Y41" t="s">
        <v>219</v>
      </c>
      <c r="Z41" t="s">
        <v>220</v>
      </c>
      <c r="AA41" t="s">
        <v>221</v>
      </c>
    </row>
    <row r="42" spans="1:50" s="49" customFormat="1" ht="16" x14ac:dyDescent="0.2">
      <c r="A42" s="60" t="s">
        <v>326</v>
      </c>
      <c r="B42" s="60">
        <f>SUM(B35:B41)</f>
        <v>68845</v>
      </c>
      <c r="C42" s="52">
        <f t="shared" ref="C42" si="39">SUM(C35:C41)</f>
        <v>67628</v>
      </c>
      <c r="D42" s="52">
        <f t="shared" ref="D42" si="40">SUM(D35:D41)</f>
        <v>66080</v>
      </c>
      <c r="E42" s="52">
        <f t="shared" ref="E42" si="41">SUM(E35:E41)</f>
        <v>64650</v>
      </c>
      <c r="F42" s="60">
        <f t="shared" ref="F42" si="42">SUM(F35:F41)</f>
        <v>60411</v>
      </c>
      <c r="G42" s="52">
        <f t="shared" ref="G42" si="43">SUM(G35:G41)</f>
        <v>57644</v>
      </c>
      <c r="H42" s="52">
        <f t="shared" ref="H42" si="44">SUM(H35:H41)</f>
        <v>55832</v>
      </c>
      <c r="I42" s="52">
        <f t="shared" ref="I42" si="45">SUM(I35:I41)</f>
        <v>53991</v>
      </c>
      <c r="J42" s="52">
        <f t="shared" ref="J42" si="46">SUM(J35:J41)</f>
        <v>52810</v>
      </c>
      <c r="K42" s="52">
        <f t="shared" ref="K42" si="47">SUM(K35:K41)</f>
        <v>51924</v>
      </c>
      <c r="L42" s="52">
        <f t="shared" ref="L42" si="48">SUM(L35:L41)</f>
        <v>51383</v>
      </c>
      <c r="M42" s="52">
        <f t="shared" ref="M42" si="49">SUM(M35:M41)</f>
        <v>49115</v>
      </c>
      <c r="N42" s="52">
        <f t="shared" ref="N42" si="50">SUM(N35:N41)</f>
        <v>47557</v>
      </c>
      <c r="O42" s="52">
        <f t="shared" ref="O42" si="51">SUM(O35:O41)</f>
        <v>45259</v>
      </c>
      <c r="P42" s="52">
        <f t="shared" ref="P42" si="52">SUM(P35:P41)</f>
        <v>42240</v>
      </c>
      <c r="Q42" s="52">
        <f t="shared" ref="Q42" si="53">SUM(Q35:Q41)</f>
        <v>39659</v>
      </c>
      <c r="R42" s="62">
        <f t="shared" ref="R42" si="54">SUM(R35:R41)</f>
        <v>37764</v>
      </c>
      <c r="S42" s="63">
        <f t="shared" ref="S42" si="55">SUM(S35:S41)</f>
        <v>34934</v>
      </c>
      <c r="T42" s="63">
        <f t="shared" ref="T42" si="56">SUM(T35:T41)</f>
        <v>32656</v>
      </c>
      <c r="U42" s="63">
        <f t="shared" ref="U42:V42" si="57">SUM(U35:U41)</f>
        <v>30633</v>
      </c>
      <c r="V42" s="63">
        <f t="shared" si="57"/>
        <v>29120</v>
      </c>
    </row>
    <row r="43" spans="1:50" ht="16" x14ac:dyDescent="0.2">
      <c r="A43" s="9"/>
      <c r="B43" s="9"/>
      <c r="F43" s="9"/>
      <c r="R43" s="55"/>
      <c r="S43" s="56"/>
      <c r="T43" s="56"/>
      <c r="U43" s="56"/>
    </row>
    <row r="44" spans="1:50" ht="16" x14ac:dyDescent="0.2">
      <c r="A44" s="68" t="s">
        <v>334</v>
      </c>
      <c r="B44" s="9"/>
      <c r="F44" s="9"/>
      <c r="R44" s="55"/>
      <c r="S44" s="56"/>
      <c r="T44" s="56"/>
      <c r="U44" s="56"/>
    </row>
    <row r="45" spans="1:50" x14ac:dyDescent="0.2">
      <c r="A45" s="44" t="s">
        <v>327</v>
      </c>
      <c r="B45" s="6">
        <v>36891</v>
      </c>
      <c r="C45" s="1">
        <v>37256</v>
      </c>
      <c r="D45" s="1">
        <v>37621</v>
      </c>
      <c r="E45" s="1">
        <v>37986</v>
      </c>
      <c r="F45" s="6">
        <v>38352</v>
      </c>
      <c r="G45" s="1">
        <v>38717</v>
      </c>
      <c r="H45" s="1">
        <v>39082</v>
      </c>
      <c r="I45" s="1">
        <v>39447</v>
      </c>
      <c r="J45" s="1">
        <v>39813</v>
      </c>
      <c r="K45" s="1">
        <v>40178</v>
      </c>
      <c r="L45" s="1">
        <v>40543</v>
      </c>
      <c r="M45" s="1">
        <v>40908</v>
      </c>
      <c r="N45" s="1">
        <v>41274</v>
      </c>
      <c r="O45" s="1">
        <v>41639</v>
      </c>
      <c r="P45" s="1">
        <v>42004</v>
      </c>
      <c r="Q45" s="1">
        <v>42369</v>
      </c>
      <c r="R45" s="1">
        <v>42735</v>
      </c>
      <c r="S45" s="1">
        <v>43100</v>
      </c>
      <c r="T45" s="1">
        <v>43465</v>
      </c>
      <c r="U45" s="1">
        <v>43830</v>
      </c>
      <c r="V45" s="1">
        <v>44196</v>
      </c>
      <c r="W45" t="s">
        <v>207</v>
      </c>
      <c r="X45" t="s">
        <v>208</v>
      </c>
      <c r="Y45" t="s">
        <v>209</v>
      </c>
      <c r="Z45" t="s">
        <v>210</v>
      </c>
      <c r="AA45" t="s">
        <v>211</v>
      </c>
      <c r="AD45" s="6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">
      <c r="A46" t="s">
        <v>94</v>
      </c>
      <c r="B46" s="64">
        <f>(B9-$B9)/$B9</f>
        <v>0</v>
      </c>
      <c r="C46" s="64">
        <f t="shared" ref="C46:U46" si="58">(C9-$B9)/$B9</f>
        <v>5.4824561403508769E-3</v>
      </c>
      <c r="D46" s="64">
        <f t="shared" si="58"/>
        <v>2.1929824561403508E-3</v>
      </c>
      <c r="E46" s="64">
        <f t="shared" si="58"/>
        <v>-1.6447368421052631E-2</v>
      </c>
      <c r="F46" s="64">
        <f t="shared" si="58"/>
        <v>-3.9473684210526314E-2</v>
      </c>
      <c r="G46" s="64">
        <f t="shared" si="58"/>
        <v>-3.0701754385964911E-2</v>
      </c>
      <c r="H46" s="64">
        <f t="shared" si="58"/>
        <v>-3.2894736842105261E-2</v>
      </c>
      <c r="I46" s="64">
        <f t="shared" si="58"/>
        <v>-2.3026315789473683E-2</v>
      </c>
      <c r="J46" s="64">
        <f t="shared" si="58"/>
        <v>-2.1929824561403508E-2</v>
      </c>
      <c r="K46" s="64">
        <f t="shared" si="58"/>
        <v>-1.3157894736842105E-2</v>
      </c>
      <c r="L46" s="64">
        <f t="shared" si="58"/>
        <v>-5.4824561403508769E-3</v>
      </c>
      <c r="M46" s="64">
        <f t="shared" si="58"/>
        <v>8.771929824561403E-3</v>
      </c>
      <c r="N46" s="64">
        <f t="shared" si="58"/>
        <v>3.399122807017544E-2</v>
      </c>
      <c r="O46" s="64">
        <f t="shared" si="58"/>
        <v>7.7850877192982462E-2</v>
      </c>
      <c r="P46" s="64">
        <f t="shared" si="58"/>
        <v>7.8947368421052627E-2</v>
      </c>
      <c r="Q46" s="64">
        <f t="shared" si="58"/>
        <v>0.11074561403508772</v>
      </c>
      <c r="R46" s="64">
        <f t="shared" si="58"/>
        <v>0.16228070175438597</v>
      </c>
      <c r="S46" s="64">
        <f t="shared" si="58"/>
        <v>0.18859649122807018</v>
      </c>
      <c r="T46" s="64">
        <f t="shared" si="58"/>
        <v>0.20065789473684212</v>
      </c>
      <c r="U46" s="64">
        <f t="shared" si="58"/>
        <v>0.21052631578947367</v>
      </c>
      <c r="V46" s="64">
        <f t="shared" ref="V46" si="59">(V9-$B9)/$B9</f>
        <v>0.17543859649122806</v>
      </c>
    </row>
    <row r="47" spans="1:50" x14ac:dyDescent="0.2">
      <c r="A47" s="9" t="s">
        <v>95</v>
      </c>
      <c r="B47" s="64">
        <f>(B20-$B20)/$B20</f>
        <v>0</v>
      </c>
      <c r="C47" s="64">
        <f t="shared" ref="C47:U47" si="60">(C20-$B20)/$B20</f>
        <v>2.2178713042333702E-2</v>
      </c>
      <c r="D47" s="64">
        <f t="shared" si="60"/>
        <v>2.4745389032396058E-2</v>
      </c>
      <c r="E47" s="64">
        <f t="shared" si="60"/>
        <v>5.9230984386054392E-3</v>
      </c>
      <c r="F47" s="64">
        <f t="shared" si="60"/>
        <v>-9.1478964774017336E-3</v>
      </c>
      <c r="G47" s="64">
        <f t="shared" si="60"/>
        <v>1.3145987923460405E-2</v>
      </c>
      <c r="H47" s="64">
        <f t="shared" si="60"/>
        <v>3.6377696243768409E-2</v>
      </c>
      <c r="I47" s="64">
        <f t="shared" si="60"/>
        <v>6.3245528883331417E-2</v>
      </c>
      <c r="J47" s="64">
        <f t="shared" si="60"/>
        <v>8.6230441435364194E-2</v>
      </c>
      <c r="K47" s="64">
        <f t="shared" si="60"/>
        <v>0.10112045278796952</v>
      </c>
      <c r="L47" s="64">
        <f t="shared" si="60"/>
        <v>0.11698119416245743</v>
      </c>
      <c r="M47" s="64">
        <f t="shared" si="60"/>
        <v>0.15696210862304413</v>
      </c>
      <c r="N47" s="64">
        <f t="shared" si="60"/>
        <v>0.19707464749337764</v>
      </c>
      <c r="O47" s="64">
        <f t="shared" si="60"/>
        <v>0.26061633129863931</v>
      </c>
      <c r="P47" s="64">
        <f t="shared" si="60"/>
        <v>0.29291367084025732</v>
      </c>
      <c r="Q47" s="64">
        <f t="shared" si="60"/>
        <v>0.35487586172855756</v>
      </c>
      <c r="R47" s="64">
        <f t="shared" si="60"/>
        <v>0.4452360190197272</v>
      </c>
      <c r="S47" s="64">
        <f t="shared" si="60"/>
        <v>0.53390151203540692</v>
      </c>
      <c r="T47" s="64">
        <f t="shared" si="60"/>
        <v>0.5780121423517991</v>
      </c>
      <c r="U47" s="64">
        <f t="shared" si="60"/>
        <v>0.60464963227430524</v>
      </c>
      <c r="V47" s="64">
        <f>(V20-$B20)/$B20</f>
        <v>0.6093716579739713</v>
      </c>
    </row>
    <row r="48" spans="1:50" x14ac:dyDescent="0.2">
      <c r="A48" s="9" t="s">
        <v>205</v>
      </c>
      <c r="B48" s="64">
        <f>(B31-$B31)/$B31</f>
        <v>0</v>
      </c>
      <c r="C48" s="64">
        <f t="shared" ref="C48:U48" si="61">(C31-$B31)/$B31</f>
        <v>-2.1164863144493954E-2</v>
      </c>
      <c r="D48" s="64">
        <f t="shared" si="61"/>
        <v>-4.5830681094844047E-2</v>
      </c>
      <c r="E48" s="64">
        <f t="shared" si="61"/>
        <v>-6.9223424570337366E-2</v>
      </c>
      <c r="F48" s="64">
        <f t="shared" si="61"/>
        <v>-0.13271801400381922</v>
      </c>
      <c r="G48" s="64">
        <f t="shared" si="61"/>
        <v>-0.17345639719923617</v>
      </c>
      <c r="H48" s="64">
        <f t="shared" si="61"/>
        <v>-0.20496499045194144</v>
      </c>
      <c r="I48" s="64">
        <f t="shared" si="61"/>
        <v>-0.23583704646721834</v>
      </c>
      <c r="J48" s="64">
        <f t="shared" si="61"/>
        <v>-0.25509229789942711</v>
      </c>
      <c r="K48" s="64">
        <f t="shared" si="61"/>
        <v>-0.2698917886696372</v>
      </c>
      <c r="L48" s="64">
        <f t="shared" si="61"/>
        <v>-0.28071292170591977</v>
      </c>
      <c r="M48" s="64">
        <f t="shared" si="61"/>
        <v>-0.31476766390833866</v>
      </c>
      <c r="N48" s="64">
        <f t="shared" si="61"/>
        <v>-0.33911521323997451</v>
      </c>
      <c r="O48" s="64">
        <f t="shared" si="61"/>
        <v>-0.3730108211330363</v>
      </c>
      <c r="P48" s="64">
        <f t="shared" si="61"/>
        <v>-0.41454487587523869</v>
      </c>
      <c r="Q48" s="64">
        <f t="shared" si="61"/>
        <v>-0.44875875238701463</v>
      </c>
      <c r="R48" s="64">
        <f t="shared" si="61"/>
        <v>-0.47342457033736474</v>
      </c>
      <c r="S48" s="64">
        <f t="shared" si="61"/>
        <v>-0.51400381922342453</v>
      </c>
      <c r="T48" s="64">
        <f t="shared" si="61"/>
        <v>-0.54726288987905791</v>
      </c>
      <c r="U48" s="64">
        <f t="shared" si="61"/>
        <v>-0.57590706556333549</v>
      </c>
      <c r="V48" s="64">
        <f t="shared" ref="V48" si="62">(V31-$B31)/$B31</f>
        <v>-0.59786760025461494</v>
      </c>
    </row>
    <row r="49" spans="1:22" x14ac:dyDescent="0.2">
      <c r="A49" s="9" t="s">
        <v>206</v>
      </c>
      <c r="B49" s="64">
        <f>(B42-$B42)/$B42</f>
        <v>0</v>
      </c>
      <c r="C49" s="64">
        <f t="shared" ref="C49:U49" si="63">(C42-$B42)/$B42</f>
        <v>-1.7677391241193986E-2</v>
      </c>
      <c r="D49" s="64">
        <f t="shared" si="63"/>
        <v>-4.0162684290798167E-2</v>
      </c>
      <c r="E49" s="64">
        <f t="shared" si="63"/>
        <v>-6.0933982133778777E-2</v>
      </c>
      <c r="F49" s="64">
        <f t="shared" si="63"/>
        <v>-0.12250708112426466</v>
      </c>
      <c r="G49" s="64">
        <f t="shared" si="63"/>
        <v>-0.16269881618127677</v>
      </c>
      <c r="H49" s="64">
        <f t="shared" si="63"/>
        <v>-0.18901881037112353</v>
      </c>
      <c r="I49" s="64">
        <f t="shared" si="63"/>
        <v>-0.21576004067107271</v>
      </c>
      <c r="J49" s="64">
        <f t="shared" si="63"/>
        <v>-0.23291451812041541</v>
      </c>
      <c r="K49" s="64">
        <f t="shared" si="63"/>
        <v>-0.24578400755319921</v>
      </c>
      <c r="L49" s="64">
        <f t="shared" si="63"/>
        <v>-0.25364223981407508</v>
      </c>
      <c r="M49" s="64">
        <f t="shared" si="63"/>
        <v>-0.28658580870070449</v>
      </c>
      <c r="N49" s="64">
        <f t="shared" si="63"/>
        <v>-0.30921635558137844</v>
      </c>
      <c r="O49" s="64">
        <f t="shared" si="63"/>
        <v>-0.3425956859612172</v>
      </c>
      <c r="P49" s="64">
        <f t="shared" si="63"/>
        <v>-0.38644781756118818</v>
      </c>
      <c r="Q49" s="64">
        <f t="shared" si="63"/>
        <v>-0.42393783136030211</v>
      </c>
      <c r="R49" s="64">
        <f t="shared" si="63"/>
        <v>-0.45146343234802816</v>
      </c>
      <c r="S49" s="64">
        <f t="shared" si="63"/>
        <v>-0.49257026654078001</v>
      </c>
      <c r="T49" s="64">
        <f t="shared" si="63"/>
        <v>-0.52565908925847915</v>
      </c>
      <c r="U49" s="64">
        <f t="shared" si="63"/>
        <v>-0.55504393928389861</v>
      </c>
      <c r="V49" s="64">
        <f t="shared" ref="V49" si="64">(V42-$B42)/$B42</f>
        <v>-0.5770208439247585</v>
      </c>
    </row>
    <row r="50" spans="1:22" ht="16" x14ac:dyDescent="0.2">
      <c r="A50" s="9"/>
      <c r="B50" s="9"/>
      <c r="F50" s="9"/>
      <c r="R50" s="55"/>
      <c r="S50" s="56"/>
      <c r="T50" s="56"/>
      <c r="U50" s="56"/>
    </row>
    <row r="51" spans="1:22" ht="16" x14ac:dyDescent="0.2">
      <c r="A51" s="9"/>
      <c r="B51" s="9"/>
      <c r="F51" s="9"/>
      <c r="R51" s="55"/>
      <c r="S51" s="56"/>
      <c r="T51" s="56"/>
      <c r="U51" s="56"/>
    </row>
    <row r="52" spans="1:22" ht="16" x14ac:dyDescent="0.2">
      <c r="A52" s="9"/>
      <c r="B52" s="9"/>
      <c r="F52" s="9"/>
      <c r="R52" s="55"/>
      <c r="S52" s="56"/>
      <c r="T52" s="56"/>
      <c r="U52" s="56"/>
    </row>
    <row r="53" spans="1:22" ht="16" x14ac:dyDescent="0.2">
      <c r="A53" s="9"/>
      <c r="B53" s="9"/>
      <c r="F53" s="9"/>
      <c r="R53" s="55"/>
      <c r="S53" s="56"/>
      <c r="T53" s="56"/>
      <c r="U53" s="56"/>
    </row>
    <row r="54" spans="1:22" ht="16" x14ac:dyDescent="0.2">
      <c r="A54" s="9"/>
      <c r="B54" s="9"/>
      <c r="F54" s="9"/>
      <c r="R54" s="55"/>
      <c r="S54" s="56"/>
      <c r="T54" s="56"/>
      <c r="U54" s="56"/>
    </row>
    <row r="55" spans="1:22" ht="16" x14ac:dyDescent="0.2">
      <c r="A55" s="9"/>
      <c r="B55" s="9"/>
      <c r="F55" s="9"/>
      <c r="R55" s="55"/>
      <c r="S55" s="56"/>
      <c r="T55" s="56"/>
      <c r="U55" s="56"/>
    </row>
    <row r="56" spans="1:22" ht="16" x14ac:dyDescent="0.2">
      <c r="A56" s="9"/>
      <c r="B56" s="9"/>
      <c r="F56" s="9"/>
      <c r="R56" s="55"/>
      <c r="S56" s="56"/>
      <c r="T56" s="56"/>
      <c r="U56" s="56"/>
    </row>
    <row r="57" spans="1:22" ht="16" x14ac:dyDescent="0.2">
      <c r="A57" s="9"/>
      <c r="B57" s="9"/>
      <c r="F57" s="9"/>
      <c r="R57" s="55"/>
      <c r="S57" s="56"/>
      <c r="T57" s="56"/>
      <c r="U57" s="56"/>
    </row>
    <row r="58" spans="1:22" ht="16" x14ac:dyDescent="0.2">
      <c r="A58" s="9"/>
      <c r="B58" s="9"/>
      <c r="F58" s="9"/>
      <c r="R58" s="55"/>
      <c r="S58" s="56"/>
      <c r="T58" s="56"/>
      <c r="U58" s="56"/>
    </row>
    <row r="59" spans="1:22" ht="16" x14ac:dyDescent="0.2">
      <c r="A59" s="9"/>
      <c r="B59" s="9"/>
      <c r="F59" s="9"/>
      <c r="R59" s="55"/>
      <c r="S59" s="56"/>
      <c r="T59" s="56"/>
      <c r="U59" s="56"/>
    </row>
    <row r="60" spans="1:22" ht="16" x14ac:dyDescent="0.2">
      <c r="A60" s="9"/>
      <c r="B60" s="9"/>
      <c r="F60" s="9"/>
      <c r="R60" s="55"/>
      <c r="S60" s="56"/>
      <c r="T60" s="56"/>
      <c r="U60" s="56"/>
    </row>
    <row r="61" spans="1:22" ht="16" x14ac:dyDescent="0.2">
      <c r="A61" s="9"/>
      <c r="B61" s="9"/>
      <c r="F61" s="9"/>
      <c r="R61" s="55"/>
      <c r="S61" s="56"/>
      <c r="T61" s="56"/>
      <c r="U61" s="56"/>
    </row>
    <row r="62" spans="1:22" ht="16" x14ac:dyDescent="0.2">
      <c r="A62" s="9"/>
      <c r="B62" s="9"/>
      <c r="F62" s="9"/>
      <c r="R62" s="55"/>
      <c r="S62" s="56"/>
      <c r="T62" s="56"/>
      <c r="U62" s="56"/>
    </row>
    <row r="63" spans="1:22" ht="16" x14ac:dyDescent="0.2">
      <c r="A63" s="9"/>
      <c r="B63" s="9"/>
      <c r="F63" s="9"/>
      <c r="R63" s="55"/>
      <c r="S63" s="56"/>
      <c r="T63" s="56"/>
      <c r="U63" s="56"/>
    </row>
    <row r="64" spans="1:22" ht="16" x14ac:dyDescent="0.2">
      <c r="A64" s="9"/>
      <c r="B64" s="9"/>
      <c r="F64" s="9"/>
      <c r="R64" s="55"/>
      <c r="S64" s="56"/>
      <c r="T64" s="56"/>
      <c r="U64" s="56"/>
    </row>
    <row r="65" spans="1:21" ht="16" x14ac:dyDescent="0.2">
      <c r="A65" s="9"/>
      <c r="B65" s="9"/>
      <c r="F65" s="9"/>
      <c r="R65" s="55"/>
      <c r="S65" s="56"/>
      <c r="T65" s="56"/>
      <c r="U65" s="56"/>
    </row>
    <row r="66" spans="1:21" ht="16" x14ac:dyDescent="0.2">
      <c r="A66" s="9"/>
      <c r="B66" s="9"/>
      <c r="F66" s="9"/>
      <c r="R66" s="55"/>
      <c r="S66" s="56"/>
      <c r="T66" s="56"/>
      <c r="U66" s="56"/>
    </row>
    <row r="67" spans="1:21" ht="16" x14ac:dyDescent="0.2">
      <c r="A67" s="9"/>
      <c r="B67" s="9"/>
      <c r="F67" s="9"/>
      <c r="R67" s="55"/>
      <c r="S67" s="56"/>
      <c r="T67" s="56"/>
      <c r="U67" s="56"/>
    </row>
    <row r="68" spans="1:21" ht="16" x14ac:dyDescent="0.2">
      <c r="A68" s="9"/>
      <c r="B68" s="9"/>
      <c r="F68" s="9"/>
      <c r="R68" s="55"/>
      <c r="S68" s="56"/>
      <c r="T68" s="56"/>
      <c r="U68" s="56"/>
    </row>
    <row r="69" spans="1:21" ht="16" x14ac:dyDescent="0.2">
      <c r="A69" s="9"/>
      <c r="B69" s="9"/>
      <c r="F69" s="9"/>
      <c r="R69" s="55"/>
      <c r="S69" s="56"/>
      <c r="T69" s="56"/>
      <c r="U69" s="56"/>
    </row>
    <row r="70" spans="1:21" ht="16" x14ac:dyDescent="0.2">
      <c r="A70" s="9"/>
      <c r="B70" s="9"/>
      <c r="F70" s="9"/>
      <c r="R70" s="55"/>
      <c r="S70" s="56"/>
      <c r="T70" s="56"/>
      <c r="U70" s="56"/>
    </row>
    <row r="71" spans="1:21" ht="16" x14ac:dyDescent="0.2">
      <c r="A71" s="9"/>
      <c r="B71" s="9"/>
      <c r="F71" s="9"/>
      <c r="R71" s="55"/>
      <c r="S71" s="56"/>
      <c r="T71" s="56"/>
      <c r="U71" s="56"/>
    </row>
    <row r="72" spans="1:21" ht="16" x14ac:dyDescent="0.2">
      <c r="A72" s="9"/>
      <c r="B72" s="9"/>
      <c r="F72" s="9"/>
      <c r="R72" s="55"/>
      <c r="S72" s="56"/>
      <c r="T72" s="56"/>
      <c r="U72" s="56"/>
    </row>
    <row r="73" spans="1:21" ht="16" x14ac:dyDescent="0.2">
      <c r="A73" s="9"/>
      <c r="B73" s="9"/>
      <c r="F73" s="9"/>
      <c r="R73" s="55"/>
      <c r="S73" s="56"/>
      <c r="T73" s="56"/>
      <c r="U73" s="56"/>
    </row>
    <row r="74" spans="1:21" ht="16" x14ac:dyDescent="0.2">
      <c r="A74" s="9"/>
      <c r="B74" s="9"/>
      <c r="F74" s="9"/>
      <c r="R74" s="55"/>
      <c r="S74" s="56"/>
      <c r="T74" s="56"/>
      <c r="U74" s="56"/>
    </row>
    <row r="75" spans="1:21" ht="16" x14ac:dyDescent="0.2">
      <c r="A75" s="9"/>
      <c r="B75" s="9"/>
      <c r="F75" s="9"/>
      <c r="R75" s="55"/>
      <c r="S75" s="56"/>
      <c r="T75" s="56"/>
      <c r="U75" s="56"/>
    </row>
    <row r="76" spans="1:21" ht="16" x14ac:dyDescent="0.2">
      <c r="A76" s="9"/>
      <c r="B76" s="9"/>
      <c r="F76" s="9"/>
      <c r="R76" s="55"/>
      <c r="S76" s="56"/>
      <c r="T76" s="56"/>
      <c r="U76" s="56"/>
    </row>
    <row r="77" spans="1:21" ht="16" x14ac:dyDescent="0.2">
      <c r="A77" s="9"/>
      <c r="B77" s="9"/>
      <c r="F77" s="9"/>
      <c r="R77" s="55"/>
      <c r="S77" s="56"/>
      <c r="T77" s="56"/>
      <c r="U77" s="56"/>
    </row>
    <row r="78" spans="1:21" ht="16" x14ac:dyDescent="0.2">
      <c r="A78" s="9"/>
      <c r="B78" s="9"/>
      <c r="F78" s="9"/>
      <c r="R78" s="55"/>
      <c r="S78" s="56"/>
      <c r="T78" s="56"/>
      <c r="U78" s="56"/>
    </row>
    <row r="79" spans="1:21" ht="16" x14ac:dyDescent="0.2">
      <c r="A79" s="9"/>
      <c r="B79" s="9"/>
      <c r="F79" s="9"/>
      <c r="R79" s="55"/>
      <c r="S79" s="56"/>
      <c r="T79" s="56"/>
      <c r="U79" s="56"/>
    </row>
    <row r="80" spans="1:21" ht="16" x14ac:dyDescent="0.2">
      <c r="A80" s="9"/>
      <c r="B80" s="9"/>
      <c r="F80" s="9"/>
      <c r="R80" s="55"/>
      <c r="S80" s="56"/>
      <c r="T80" s="56"/>
      <c r="U80" s="56"/>
    </row>
    <row r="81" spans="1:21" ht="16" x14ac:dyDescent="0.2">
      <c r="A81" s="9"/>
      <c r="B81" s="9"/>
      <c r="F81" s="9"/>
      <c r="R81" s="55"/>
      <c r="S81" s="56"/>
      <c r="T81" s="56"/>
      <c r="U81" s="56"/>
    </row>
    <row r="82" spans="1:21" ht="16" x14ac:dyDescent="0.2">
      <c r="A82" s="9"/>
      <c r="B82" s="9"/>
      <c r="F82" s="9"/>
      <c r="R82" s="55"/>
      <c r="S82" s="56"/>
      <c r="T82" s="56"/>
      <c r="U82" s="56"/>
    </row>
    <row r="83" spans="1:21" ht="16" x14ac:dyDescent="0.2">
      <c r="A83" s="9"/>
      <c r="B83" s="9"/>
      <c r="F83" s="9"/>
      <c r="R83" s="55"/>
      <c r="S83" s="56"/>
      <c r="T83" s="56"/>
      <c r="U83" s="56"/>
    </row>
    <row r="84" spans="1:21" ht="16" x14ac:dyDescent="0.2">
      <c r="A84" s="9"/>
      <c r="B84" s="9"/>
      <c r="F84" s="9"/>
      <c r="R84" s="55"/>
      <c r="S84" s="56"/>
      <c r="T84" s="56"/>
      <c r="U84" s="56"/>
    </row>
    <row r="85" spans="1:21" ht="16" x14ac:dyDescent="0.2">
      <c r="A85" s="9"/>
      <c r="B85" s="9"/>
      <c r="F85" s="9"/>
      <c r="R85" s="55"/>
      <c r="S85" s="56"/>
      <c r="T85" s="56"/>
      <c r="U85" s="56"/>
    </row>
    <row r="86" spans="1:21" ht="16" x14ac:dyDescent="0.2">
      <c r="A86" s="9"/>
      <c r="B86" s="9"/>
      <c r="F86" s="9"/>
      <c r="R86" s="55"/>
      <c r="S86" s="56"/>
      <c r="T86" s="56"/>
      <c r="U86" s="56"/>
    </row>
    <row r="87" spans="1:21" ht="16" x14ac:dyDescent="0.2">
      <c r="A87" s="9"/>
      <c r="B87" s="9"/>
      <c r="F87" s="9"/>
      <c r="R87" s="55"/>
      <c r="S87" s="56"/>
      <c r="T87" s="56"/>
      <c r="U87" s="56"/>
    </row>
    <row r="88" spans="1:21" ht="16" x14ac:dyDescent="0.2">
      <c r="A88" s="9"/>
      <c r="B88" s="9"/>
      <c r="F88" s="9"/>
      <c r="R88" s="55"/>
      <c r="S88" s="56"/>
      <c r="T88" s="56"/>
      <c r="U88" s="56"/>
    </row>
    <row r="89" spans="1:21" ht="16" x14ac:dyDescent="0.2">
      <c r="A89" s="9"/>
      <c r="B89" s="9"/>
      <c r="F89" s="9"/>
      <c r="R89" s="55"/>
      <c r="S89" s="56"/>
      <c r="T89" s="56"/>
      <c r="U89" s="56"/>
    </row>
    <row r="90" spans="1:21" ht="16" x14ac:dyDescent="0.2">
      <c r="A90" s="9"/>
      <c r="B90" s="9"/>
      <c r="F90" s="9"/>
      <c r="R90" s="55"/>
      <c r="S90" s="56"/>
      <c r="T90" s="56"/>
      <c r="U90" s="56"/>
    </row>
    <row r="91" spans="1:21" ht="16" x14ac:dyDescent="0.2">
      <c r="A91" s="9"/>
      <c r="B91" s="9"/>
      <c r="F91" s="9"/>
      <c r="R91" s="55"/>
      <c r="S91" s="56"/>
      <c r="T91" s="56"/>
      <c r="U91" s="56"/>
    </row>
    <row r="92" spans="1:21" ht="16" x14ac:dyDescent="0.2">
      <c r="A92" s="9"/>
      <c r="B92" s="9"/>
      <c r="F92" s="9"/>
      <c r="R92" s="55"/>
      <c r="S92" s="56"/>
      <c r="T92" s="56"/>
      <c r="U92" s="56"/>
    </row>
    <row r="93" spans="1:21" ht="16" x14ac:dyDescent="0.2">
      <c r="A93" s="9"/>
      <c r="B93" s="9"/>
      <c r="F93" s="9"/>
      <c r="R93" s="55"/>
      <c r="S93" s="56"/>
      <c r="T93" s="56"/>
      <c r="U93" s="56"/>
    </row>
    <row r="94" spans="1:21" ht="16" x14ac:dyDescent="0.2">
      <c r="A94" s="9"/>
      <c r="B94" s="9"/>
      <c r="F94" s="9"/>
      <c r="R94" s="55"/>
      <c r="S94" s="56"/>
      <c r="T94" s="56"/>
      <c r="U94" s="56"/>
    </row>
    <row r="95" spans="1:21" x14ac:dyDescent="0.2">
      <c r="A95" s="44"/>
    </row>
    <row r="98" spans="2:22" x14ac:dyDescent="0.2">
      <c r="B98" s="8"/>
      <c r="C98" s="50"/>
      <c r="D98" s="50"/>
      <c r="E98" s="50"/>
      <c r="F98" s="8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</row>
    <row r="99" spans="2:22" x14ac:dyDescent="0.2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2BC-0AB3-C84F-8C7D-03113043DF03}">
  <dimension ref="A1:AX348"/>
  <sheetViews>
    <sheetView workbookViewId="0">
      <selection activeCell="V17" sqref="V17"/>
    </sheetView>
  </sheetViews>
  <sheetFormatPr baseColWidth="10" defaultColWidth="10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s="6">
        <v>36891</v>
      </c>
      <c r="AE1" s="1">
        <v>37256</v>
      </c>
      <c r="AF1" s="1">
        <v>37621</v>
      </c>
      <c r="AG1" s="1">
        <v>37986</v>
      </c>
      <c r="AH1" s="6">
        <v>38352</v>
      </c>
      <c r="AI1" s="1">
        <v>38717</v>
      </c>
      <c r="AJ1" s="1">
        <v>39082</v>
      </c>
      <c r="AK1" s="1">
        <v>39447</v>
      </c>
      <c r="AL1" s="1">
        <v>39813</v>
      </c>
      <c r="AM1" s="1">
        <v>40178</v>
      </c>
      <c r="AN1" s="1">
        <v>40543</v>
      </c>
      <c r="AO1" s="1">
        <v>40908</v>
      </c>
      <c r="AP1" s="1">
        <v>41274</v>
      </c>
      <c r="AQ1" s="1">
        <v>41639</v>
      </c>
      <c r="AR1" s="1">
        <v>42004</v>
      </c>
      <c r="AS1" s="1">
        <v>42369</v>
      </c>
      <c r="AT1" s="1">
        <v>42735</v>
      </c>
      <c r="AU1" s="1">
        <v>43100</v>
      </c>
      <c r="AV1" s="1">
        <v>43465</v>
      </c>
      <c r="AW1" s="1">
        <v>43830</v>
      </c>
      <c r="AX1" s="1">
        <v>44196</v>
      </c>
    </row>
    <row r="2" spans="1:50" ht="16" x14ac:dyDescent="0.2">
      <c r="A2" s="2" t="s">
        <v>6</v>
      </c>
      <c r="B2" s="2">
        <v>1</v>
      </c>
      <c r="C2">
        <v>1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1</v>
      </c>
      <c r="V2">
        <v>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C2" s="2"/>
      <c r="AD2" s="43">
        <f>(C2-$B2)/$B2</f>
        <v>0</v>
      </c>
      <c r="AE2" s="43">
        <f>(D2-$B2)/$B2</f>
        <v>-1</v>
      </c>
      <c r="AF2" s="43">
        <f>(E2-$B2)/$B2</f>
        <v>-1</v>
      </c>
      <c r="AG2" s="43">
        <f t="shared" ref="AG2:AW2" si="0">(F2-$B2)/$B2</f>
        <v>-1</v>
      </c>
      <c r="AH2" s="43">
        <f t="shared" si="0"/>
        <v>-1</v>
      </c>
      <c r="AI2" s="43">
        <f t="shared" si="0"/>
        <v>-1</v>
      </c>
      <c r="AJ2" s="43">
        <f t="shared" si="0"/>
        <v>-1</v>
      </c>
      <c r="AK2" s="43">
        <f t="shared" si="0"/>
        <v>0</v>
      </c>
      <c r="AL2" s="43">
        <f t="shared" si="0"/>
        <v>0</v>
      </c>
      <c r="AM2" s="43">
        <f t="shared" si="0"/>
        <v>0</v>
      </c>
      <c r="AN2" s="43">
        <f t="shared" si="0"/>
        <v>0</v>
      </c>
      <c r="AO2" s="43">
        <f t="shared" si="0"/>
        <v>0</v>
      </c>
      <c r="AP2" s="43">
        <f t="shared" si="0"/>
        <v>0</v>
      </c>
      <c r="AQ2" s="43">
        <f t="shared" si="0"/>
        <v>-1</v>
      </c>
      <c r="AR2" s="43">
        <f t="shared" si="0"/>
        <v>-1</v>
      </c>
      <c r="AS2" s="43">
        <f t="shared" si="0"/>
        <v>-1</v>
      </c>
      <c r="AT2" s="43">
        <f t="shared" si="0"/>
        <v>-1</v>
      </c>
      <c r="AU2" s="43">
        <f t="shared" si="0"/>
        <v>-1</v>
      </c>
      <c r="AV2" s="43">
        <f t="shared" si="0"/>
        <v>0</v>
      </c>
      <c r="AW2" s="43">
        <f t="shared" si="0"/>
        <v>0</v>
      </c>
    </row>
    <row r="3" spans="1:50" ht="16" x14ac:dyDescent="0.2">
      <c r="A3" s="2" t="s">
        <v>8</v>
      </c>
      <c r="B3" s="2">
        <v>7</v>
      </c>
      <c r="C3">
        <v>9</v>
      </c>
      <c r="D3">
        <v>9</v>
      </c>
      <c r="E3">
        <v>9</v>
      </c>
      <c r="F3" s="2">
        <v>9</v>
      </c>
      <c r="G3">
        <v>10</v>
      </c>
      <c r="H3">
        <v>10</v>
      </c>
      <c r="I3">
        <v>9</v>
      </c>
      <c r="J3">
        <v>9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10</v>
      </c>
      <c r="R3" s="11">
        <v>8</v>
      </c>
      <c r="S3" s="28">
        <v>10</v>
      </c>
      <c r="T3" s="28">
        <v>10</v>
      </c>
      <c r="U3" s="28">
        <v>10</v>
      </c>
      <c r="V3">
        <v>10</v>
      </c>
      <c r="W3" t="s">
        <v>222</v>
      </c>
      <c r="X3" t="s">
        <v>223</v>
      </c>
      <c r="Y3" t="s">
        <v>224</v>
      </c>
      <c r="Z3" t="s">
        <v>225</v>
      </c>
      <c r="AA3" t="s">
        <v>226</v>
      </c>
      <c r="AC3" s="3"/>
    </row>
    <row r="4" spans="1:50" ht="16" x14ac:dyDescent="0.2">
      <c r="A4" s="3" t="s">
        <v>9</v>
      </c>
      <c r="B4" s="3">
        <v>8</v>
      </c>
      <c r="C4">
        <v>8</v>
      </c>
      <c r="D4">
        <v>8</v>
      </c>
      <c r="E4">
        <v>9</v>
      </c>
      <c r="F4" s="3">
        <v>9</v>
      </c>
      <c r="G4">
        <v>10</v>
      </c>
      <c r="H4">
        <v>10</v>
      </c>
      <c r="I4">
        <v>10</v>
      </c>
      <c r="J4">
        <v>11</v>
      </c>
      <c r="K4">
        <v>11</v>
      </c>
      <c r="L4">
        <v>11</v>
      </c>
      <c r="M4">
        <v>9</v>
      </c>
      <c r="N4">
        <v>9</v>
      </c>
      <c r="O4">
        <v>10</v>
      </c>
      <c r="P4">
        <v>9</v>
      </c>
      <c r="Q4">
        <v>8</v>
      </c>
      <c r="R4" s="11">
        <v>8</v>
      </c>
      <c r="S4" s="28">
        <v>8</v>
      </c>
      <c r="T4" s="28">
        <v>7</v>
      </c>
      <c r="U4" s="28">
        <v>6</v>
      </c>
      <c r="V4">
        <v>8</v>
      </c>
      <c r="W4" t="s">
        <v>227</v>
      </c>
      <c r="X4" t="s">
        <v>228</v>
      </c>
      <c r="Y4" t="s">
        <v>229</v>
      </c>
      <c r="Z4" t="s">
        <v>230</v>
      </c>
      <c r="AA4" t="s">
        <v>226</v>
      </c>
      <c r="AC4" s="2"/>
    </row>
    <row r="5" spans="1:50" ht="16" x14ac:dyDescent="0.2">
      <c r="A5" s="2" t="s">
        <v>10</v>
      </c>
      <c r="B5" s="2">
        <v>8</v>
      </c>
      <c r="C5">
        <v>8</v>
      </c>
      <c r="D5">
        <v>8</v>
      </c>
      <c r="E5">
        <v>8</v>
      </c>
      <c r="F5" s="2">
        <v>9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9</v>
      </c>
      <c r="P5">
        <v>10</v>
      </c>
      <c r="Q5">
        <v>10</v>
      </c>
      <c r="R5" s="11">
        <v>10</v>
      </c>
      <c r="S5" s="28">
        <v>11</v>
      </c>
      <c r="T5" s="28">
        <v>10</v>
      </c>
      <c r="U5" s="28">
        <v>10</v>
      </c>
      <c r="V5">
        <v>8</v>
      </c>
      <c r="W5" t="s">
        <v>231</v>
      </c>
      <c r="X5" t="s">
        <v>223</v>
      </c>
      <c r="Y5" t="s">
        <v>224</v>
      </c>
      <c r="Z5" t="s">
        <v>232</v>
      </c>
      <c r="AA5" t="s">
        <v>233</v>
      </c>
      <c r="AC5" s="3"/>
    </row>
    <row r="6" spans="1:50" ht="16" x14ac:dyDescent="0.2">
      <c r="A6" s="3" t="s">
        <v>11</v>
      </c>
      <c r="B6" s="3">
        <v>3</v>
      </c>
      <c r="C6">
        <v>3</v>
      </c>
      <c r="D6">
        <v>2</v>
      </c>
      <c r="E6">
        <v>2</v>
      </c>
      <c r="F6" s="3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1">
        <v>0</v>
      </c>
      <c r="S6" s="28">
        <v>0</v>
      </c>
      <c r="T6" s="28">
        <v>0</v>
      </c>
      <c r="U6" s="28">
        <v>0</v>
      </c>
      <c r="V6" s="67">
        <v>0</v>
      </c>
      <c r="W6" t="s">
        <v>234</v>
      </c>
      <c r="X6" t="s">
        <v>213</v>
      </c>
      <c r="Y6" t="s">
        <v>214</v>
      </c>
      <c r="Z6" t="s">
        <v>235</v>
      </c>
      <c r="AA6" t="s">
        <v>236</v>
      </c>
      <c r="AC6" s="2"/>
    </row>
    <row r="7" spans="1:50" ht="16" x14ac:dyDescent="0.2">
      <c r="A7" s="2" t="s">
        <v>12</v>
      </c>
      <c r="B7" s="2">
        <v>16</v>
      </c>
      <c r="C7">
        <v>15</v>
      </c>
      <c r="D7">
        <v>17</v>
      </c>
      <c r="E7">
        <v>17</v>
      </c>
      <c r="F7" s="2">
        <v>15</v>
      </c>
      <c r="G7">
        <v>16</v>
      </c>
      <c r="H7">
        <v>16</v>
      </c>
      <c r="I7">
        <v>19</v>
      </c>
      <c r="J7">
        <v>19</v>
      </c>
      <c r="K7">
        <v>20</v>
      </c>
      <c r="L7">
        <v>20</v>
      </c>
      <c r="M7">
        <v>20</v>
      </c>
      <c r="N7">
        <v>18</v>
      </c>
      <c r="O7">
        <v>22</v>
      </c>
      <c r="P7">
        <v>22</v>
      </c>
      <c r="Q7">
        <v>23</v>
      </c>
      <c r="R7" s="11">
        <v>24</v>
      </c>
      <c r="S7" s="28">
        <v>25</v>
      </c>
      <c r="T7" s="28">
        <v>26</v>
      </c>
      <c r="U7" s="28">
        <v>26</v>
      </c>
      <c r="V7">
        <v>25</v>
      </c>
      <c r="W7" t="s">
        <v>237</v>
      </c>
      <c r="X7" t="s">
        <v>218</v>
      </c>
      <c r="Y7" t="s">
        <v>219</v>
      </c>
      <c r="Z7" t="s">
        <v>238</v>
      </c>
      <c r="AA7" t="s">
        <v>236</v>
      </c>
      <c r="AC7" s="3"/>
    </row>
    <row r="8" spans="1:50" ht="16" x14ac:dyDescent="0.2">
      <c r="A8" s="3" t="s">
        <v>13</v>
      </c>
      <c r="B8" s="3">
        <v>9</v>
      </c>
      <c r="C8">
        <v>9</v>
      </c>
      <c r="D8">
        <v>9</v>
      </c>
      <c r="E8">
        <v>10</v>
      </c>
      <c r="F8" s="3">
        <v>9</v>
      </c>
      <c r="G8">
        <v>8</v>
      </c>
      <c r="H8">
        <v>8</v>
      </c>
      <c r="I8">
        <v>8</v>
      </c>
      <c r="J8">
        <v>7</v>
      </c>
      <c r="K8">
        <v>7</v>
      </c>
      <c r="L8">
        <v>8</v>
      </c>
      <c r="M8">
        <v>9</v>
      </c>
      <c r="N8">
        <v>8</v>
      </c>
      <c r="O8">
        <v>8</v>
      </c>
      <c r="P8">
        <v>7</v>
      </c>
      <c r="Q8">
        <v>7</v>
      </c>
      <c r="R8" s="11">
        <v>7</v>
      </c>
      <c r="S8" s="28">
        <v>7</v>
      </c>
      <c r="T8" s="28">
        <v>8</v>
      </c>
      <c r="U8" s="28">
        <v>8</v>
      </c>
      <c r="V8">
        <v>10</v>
      </c>
      <c r="W8" t="s">
        <v>239</v>
      </c>
      <c r="X8" t="s">
        <v>228</v>
      </c>
      <c r="Y8" t="s">
        <v>229</v>
      </c>
      <c r="Z8" t="s">
        <v>238</v>
      </c>
      <c r="AA8" t="s">
        <v>236</v>
      </c>
      <c r="AC8" s="2"/>
    </row>
    <row r="9" spans="1:50" ht="16" x14ac:dyDescent="0.2">
      <c r="A9" s="2" t="s">
        <v>14</v>
      </c>
      <c r="B9" s="2">
        <v>12</v>
      </c>
      <c r="C9">
        <v>12</v>
      </c>
      <c r="D9">
        <v>13</v>
      </c>
      <c r="E9">
        <v>15</v>
      </c>
      <c r="F9" s="2">
        <v>13</v>
      </c>
      <c r="G9">
        <v>15</v>
      </c>
      <c r="H9">
        <v>14</v>
      </c>
      <c r="I9">
        <v>14</v>
      </c>
      <c r="J9">
        <v>14</v>
      </c>
      <c r="K9">
        <v>13</v>
      </c>
      <c r="L9">
        <v>12</v>
      </c>
      <c r="M9">
        <v>10</v>
      </c>
      <c r="N9">
        <v>10</v>
      </c>
      <c r="O9">
        <v>10</v>
      </c>
      <c r="P9">
        <v>10</v>
      </c>
      <c r="Q9">
        <v>9</v>
      </c>
      <c r="R9" s="11">
        <v>9</v>
      </c>
      <c r="S9" s="28">
        <v>10</v>
      </c>
      <c r="T9" s="28">
        <v>11</v>
      </c>
      <c r="U9" s="28">
        <v>11</v>
      </c>
      <c r="V9">
        <v>11</v>
      </c>
      <c r="W9" t="s">
        <v>240</v>
      </c>
      <c r="X9" t="s">
        <v>223</v>
      </c>
      <c r="Y9" t="s">
        <v>224</v>
      </c>
      <c r="Z9" t="s">
        <v>215</v>
      </c>
      <c r="AA9" t="s">
        <v>216</v>
      </c>
      <c r="AC9" s="3"/>
    </row>
    <row r="10" spans="1:50" ht="16" x14ac:dyDescent="0.2">
      <c r="A10" s="2" t="s">
        <v>16</v>
      </c>
      <c r="B10" s="2">
        <v>8</v>
      </c>
      <c r="C10">
        <v>8</v>
      </c>
      <c r="D10">
        <v>8</v>
      </c>
      <c r="E10">
        <v>7</v>
      </c>
      <c r="F10" s="2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 s="11">
        <v>4</v>
      </c>
      <c r="S10" s="28">
        <v>6</v>
      </c>
      <c r="T10" s="28">
        <v>6</v>
      </c>
      <c r="U10" s="28">
        <v>6</v>
      </c>
      <c r="V10">
        <v>6</v>
      </c>
      <c r="W10" t="s">
        <v>242</v>
      </c>
      <c r="X10" t="s">
        <v>228</v>
      </c>
      <c r="Y10" t="s">
        <v>229</v>
      </c>
      <c r="Z10" t="s">
        <v>243</v>
      </c>
      <c r="AA10" t="s">
        <v>226</v>
      </c>
      <c r="AC10" s="2"/>
    </row>
    <row r="11" spans="1:50" ht="16" x14ac:dyDescent="0.2">
      <c r="A11" s="3" t="s">
        <v>17</v>
      </c>
      <c r="B11" s="3">
        <v>6</v>
      </c>
      <c r="C11">
        <v>6</v>
      </c>
      <c r="D11">
        <v>6</v>
      </c>
      <c r="E11">
        <v>7</v>
      </c>
      <c r="F11" s="3">
        <v>6</v>
      </c>
      <c r="G11">
        <v>6</v>
      </c>
      <c r="H11">
        <v>5</v>
      </c>
      <c r="I11">
        <v>5</v>
      </c>
      <c r="J11">
        <v>4</v>
      </c>
      <c r="K11">
        <v>5</v>
      </c>
      <c r="L11">
        <v>5</v>
      </c>
      <c r="M11">
        <v>5</v>
      </c>
      <c r="N11">
        <v>4</v>
      </c>
      <c r="O11">
        <v>4</v>
      </c>
      <c r="P11">
        <v>4</v>
      </c>
      <c r="Q11">
        <v>4</v>
      </c>
      <c r="R11" s="11">
        <v>4</v>
      </c>
      <c r="S11" s="28">
        <v>2</v>
      </c>
      <c r="T11" s="28">
        <v>2</v>
      </c>
      <c r="U11" s="28">
        <v>2</v>
      </c>
      <c r="V11">
        <v>3</v>
      </c>
      <c r="W11" t="s">
        <v>244</v>
      </c>
      <c r="X11" t="s">
        <v>228</v>
      </c>
      <c r="Y11" t="s">
        <v>229</v>
      </c>
      <c r="Z11" t="s">
        <v>235</v>
      </c>
      <c r="AA11" t="s">
        <v>236</v>
      </c>
      <c r="AC11" s="3"/>
    </row>
    <row r="12" spans="1:50" ht="16" x14ac:dyDescent="0.2">
      <c r="A12" s="2" t="s">
        <v>18</v>
      </c>
      <c r="B12" s="2">
        <v>13</v>
      </c>
      <c r="C12">
        <v>15</v>
      </c>
      <c r="D12">
        <v>13</v>
      </c>
      <c r="E12">
        <v>13</v>
      </c>
      <c r="F12" s="2">
        <v>12</v>
      </c>
      <c r="G12">
        <v>12</v>
      </c>
      <c r="H12">
        <v>13</v>
      </c>
      <c r="I12">
        <v>12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10</v>
      </c>
      <c r="P12">
        <v>10</v>
      </c>
      <c r="Q12">
        <v>9</v>
      </c>
      <c r="R12" s="11">
        <v>11</v>
      </c>
      <c r="S12" s="28">
        <v>12</v>
      </c>
      <c r="T12" s="28">
        <v>12</v>
      </c>
      <c r="U12" s="28">
        <v>10</v>
      </c>
      <c r="V12">
        <v>9</v>
      </c>
      <c r="W12" t="s">
        <v>245</v>
      </c>
      <c r="X12" t="s">
        <v>218</v>
      </c>
      <c r="Y12" t="s">
        <v>219</v>
      </c>
      <c r="Z12" t="s">
        <v>246</v>
      </c>
      <c r="AA12" t="s">
        <v>233</v>
      </c>
      <c r="AC12" s="2"/>
    </row>
    <row r="13" spans="1:50" ht="16" x14ac:dyDescent="0.2">
      <c r="A13" s="3" t="s">
        <v>19</v>
      </c>
      <c r="B13" s="3">
        <v>22</v>
      </c>
      <c r="C13">
        <v>22</v>
      </c>
      <c r="D13">
        <v>24</v>
      </c>
      <c r="E13">
        <v>19</v>
      </c>
      <c r="F13" s="3">
        <v>20</v>
      </c>
      <c r="G13">
        <v>20</v>
      </c>
      <c r="H13">
        <v>19</v>
      </c>
      <c r="I13">
        <v>18</v>
      </c>
      <c r="J13">
        <v>19</v>
      </c>
      <c r="K13">
        <v>19</v>
      </c>
      <c r="L13">
        <v>19</v>
      </c>
      <c r="M13">
        <v>18</v>
      </c>
      <c r="N13">
        <v>19</v>
      </c>
      <c r="O13">
        <v>16</v>
      </c>
      <c r="P13">
        <v>16</v>
      </c>
      <c r="Q13">
        <v>15</v>
      </c>
      <c r="R13" s="11">
        <v>14</v>
      </c>
      <c r="S13" s="28">
        <v>15</v>
      </c>
      <c r="T13" s="28">
        <v>14</v>
      </c>
      <c r="U13" s="28">
        <v>15</v>
      </c>
      <c r="V13">
        <v>16</v>
      </c>
      <c r="W13" t="s">
        <v>247</v>
      </c>
      <c r="X13" t="s">
        <v>218</v>
      </c>
      <c r="Y13" t="s">
        <v>219</v>
      </c>
      <c r="Z13" t="s">
        <v>225</v>
      </c>
      <c r="AA13" t="s">
        <v>226</v>
      </c>
      <c r="AC13" s="3"/>
    </row>
    <row r="14" spans="1:50" ht="16" x14ac:dyDescent="0.2">
      <c r="A14" s="2" t="s">
        <v>20</v>
      </c>
      <c r="B14" s="2">
        <v>2</v>
      </c>
      <c r="C14">
        <v>2</v>
      </c>
      <c r="D14">
        <v>2</v>
      </c>
      <c r="E14">
        <v>2</v>
      </c>
      <c r="F14" s="2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 s="11">
        <v>1</v>
      </c>
      <c r="S14" s="28">
        <v>1</v>
      </c>
      <c r="T14" s="28">
        <v>1</v>
      </c>
      <c r="U14" s="28">
        <v>1</v>
      </c>
      <c r="V14">
        <v>1</v>
      </c>
      <c r="W14" t="s">
        <v>248</v>
      </c>
      <c r="X14" t="s">
        <v>228</v>
      </c>
      <c r="Y14" t="s">
        <v>229</v>
      </c>
      <c r="Z14" t="s">
        <v>230</v>
      </c>
      <c r="AA14" t="s">
        <v>226</v>
      </c>
      <c r="AC14" s="2"/>
    </row>
    <row r="15" spans="1:50" ht="16" x14ac:dyDescent="0.2">
      <c r="A15" s="3" t="s">
        <v>21</v>
      </c>
      <c r="B15" s="3">
        <v>1</v>
      </c>
      <c r="C15">
        <v>1</v>
      </c>
      <c r="D15">
        <v>1</v>
      </c>
      <c r="E15">
        <v>1</v>
      </c>
      <c r="F15" s="3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 s="11">
        <v>0</v>
      </c>
      <c r="S15" s="28">
        <v>0</v>
      </c>
      <c r="T15" s="28">
        <v>1</v>
      </c>
      <c r="U15" s="28">
        <v>1</v>
      </c>
      <c r="V15">
        <v>1</v>
      </c>
      <c r="W15" t="s">
        <v>249</v>
      </c>
      <c r="X15" t="s">
        <v>213</v>
      </c>
      <c r="Y15" t="s">
        <v>214</v>
      </c>
      <c r="Z15" t="s">
        <v>215</v>
      </c>
      <c r="AA15" t="s">
        <v>216</v>
      </c>
      <c r="AC15" s="3"/>
    </row>
    <row r="16" spans="1:50" ht="16" x14ac:dyDescent="0.2">
      <c r="A16" s="2" t="s">
        <v>22</v>
      </c>
      <c r="B16" s="2">
        <v>5</v>
      </c>
      <c r="C16">
        <v>5</v>
      </c>
      <c r="D16">
        <v>5</v>
      </c>
      <c r="E16">
        <v>5</v>
      </c>
      <c r="F16" s="2">
        <v>4</v>
      </c>
      <c r="G16">
        <v>4</v>
      </c>
      <c r="H16">
        <v>4</v>
      </c>
      <c r="I16">
        <v>4</v>
      </c>
      <c r="J16">
        <v>4</v>
      </c>
      <c r="K16">
        <v>3</v>
      </c>
      <c r="L16">
        <v>3</v>
      </c>
      <c r="M16">
        <v>4</v>
      </c>
      <c r="N16">
        <v>4</v>
      </c>
      <c r="O16">
        <v>4</v>
      </c>
      <c r="P16">
        <v>4</v>
      </c>
      <c r="Q16">
        <v>4</v>
      </c>
      <c r="R16" s="11">
        <v>4</v>
      </c>
      <c r="S16" s="28">
        <v>4</v>
      </c>
      <c r="T16" s="28">
        <v>4</v>
      </c>
      <c r="U16" s="28">
        <v>4</v>
      </c>
      <c r="V16">
        <v>4</v>
      </c>
      <c r="W16" t="s">
        <v>250</v>
      </c>
      <c r="X16" t="s">
        <v>228</v>
      </c>
      <c r="Y16" t="s">
        <v>229</v>
      </c>
      <c r="Z16" t="s">
        <v>251</v>
      </c>
      <c r="AA16" t="s">
        <v>236</v>
      </c>
      <c r="AC16" s="2"/>
    </row>
    <row r="17" spans="1:29" ht="16" x14ac:dyDescent="0.2">
      <c r="A17" s="3" t="s">
        <v>23</v>
      </c>
      <c r="B17" s="3">
        <v>16</v>
      </c>
      <c r="C17">
        <v>15</v>
      </c>
      <c r="D17">
        <v>15</v>
      </c>
      <c r="E17">
        <v>15</v>
      </c>
      <c r="F17" s="3">
        <v>16</v>
      </c>
      <c r="G17">
        <v>16</v>
      </c>
      <c r="H17">
        <v>19</v>
      </c>
      <c r="I17">
        <v>18</v>
      </c>
      <c r="J17">
        <v>18</v>
      </c>
      <c r="K17">
        <v>18</v>
      </c>
      <c r="L17">
        <v>17</v>
      </c>
      <c r="M17">
        <v>19</v>
      </c>
      <c r="N17">
        <v>17</v>
      </c>
      <c r="O17">
        <v>20</v>
      </c>
      <c r="P17">
        <v>20</v>
      </c>
      <c r="Q17">
        <v>20</v>
      </c>
      <c r="R17" s="11">
        <v>20</v>
      </c>
      <c r="S17" s="28">
        <v>21</v>
      </c>
      <c r="T17" s="28">
        <v>21</v>
      </c>
      <c r="U17" s="28">
        <v>20</v>
      </c>
      <c r="V17">
        <v>21</v>
      </c>
      <c r="W17" t="s">
        <v>252</v>
      </c>
      <c r="X17" t="s">
        <v>228</v>
      </c>
      <c r="Y17" t="s">
        <v>229</v>
      </c>
      <c r="Z17" t="s">
        <v>243</v>
      </c>
      <c r="AA17" t="s">
        <v>226</v>
      </c>
      <c r="AC17" s="3"/>
    </row>
    <row r="18" spans="1:29" ht="16" x14ac:dyDescent="0.2">
      <c r="A18" s="3" t="s">
        <v>25</v>
      </c>
      <c r="B18" s="3">
        <v>4</v>
      </c>
      <c r="C18">
        <v>4</v>
      </c>
      <c r="D18">
        <v>4</v>
      </c>
      <c r="E18">
        <v>4</v>
      </c>
      <c r="F18" s="3">
        <v>5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5</v>
      </c>
      <c r="O18">
        <v>5</v>
      </c>
      <c r="P18">
        <v>5</v>
      </c>
      <c r="Q18">
        <v>5</v>
      </c>
      <c r="R18" s="11">
        <v>5</v>
      </c>
      <c r="S18" s="28">
        <v>5</v>
      </c>
      <c r="T18" s="28">
        <v>5</v>
      </c>
      <c r="U18" s="28">
        <v>5</v>
      </c>
      <c r="V18">
        <v>6</v>
      </c>
      <c r="W18" t="s">
        <v>254</v>
      </c>
      <c r="X18" t="s">
        <v>218</v>
      </c>
      <c r="Y18" t="s">
        <v>219</v>
      </c>
      <c r="Z18" t="s">
        <v>255</v>
      </c>
      <c r="AA18" t="s">
        <v>256</v>
      </c>
      <c r="AC18" s="2"/>
    </row>
    <row r="19" spans="1:29" ht="16" x14ac:dyDescent="0.2">
      <c r="A19" s="2" t="s">
        <v>26</v>
      </c>
      <c r="B19" s="2">
        <v>16</v>
      </c>
      <c r="C19">
        <v>13</v>
      </c>
      <c r="D19">
        <v>15</v>
      </c>
      <c r="E19">
        <v>15</v>
      </c>
      <c r="F19" s="2">
        <v>15</v>
      </c>
      <c r="G19">
        <v>14</v>
      </c>
      <c r="H19">
        <v>14</v>
      </c>
      <c r="I19">
        <v>15</v>
      </c>
      <c r="J19">
        <v>15</v>
      </c>
      <c r="K19">
        <v>15</v>
      </c>
      <c r="L19">
        <v>12</v>
      </c>
      <c r="M19">
        <v>12</v>
      </c>
      <c r="N19">
        <v>11</v>
      </c>
      <c r="O19">
        <v>12</v>
      </c>
      <c r="P19">
        <v>12</v>
      </c>
      <c r="Q19">
        <v>12</v>
      </c>
      <c r="R19" s="11">
        <v>12</v>
      </c>
      <c r="S19" s="28">
        <v>12</v>
      </c>
      <c r="T19" s="28">
        <v>13</v>
      </c>
      <c r="U19" s="28">
        <v>13</v>
      </c>
      <c r="V19">
        <v>12</v>
      </c>
      <c r="W19" t="s">
        <v>257</v>
      </c>
      <c r="X19" t="s">
        <v>228</v>
      </c>
      <c r="Y19" t="s">
        <v>229</v>
      </c>
      <c r="Z19" t="s">
        <v>225</v>
      </c>
      <c r="AA19" t="s">
        <v>226</v>
      </c>
      <c r="AC19" s="3"/>
    </row>
    <row r="20" spans="1:29" ht="16" x14ac:dyDescent="0.2">
      <c r="A20" s="3" t="s">
        <v>27</v>
      </c>
      <c r="B20" s="3">
        <v>5</v>
      </c>
      <c r="C20">
        <v>5</v>
      </c>
      <c r="D20">
        <v>5</v>
      </c>
      <c r="E20">
        <v>5</v>
      </c>
      <c r="F20" s="3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4</v>
      </c>
      <c r="O20">
        <v>4</v>
      </c>
      <c r="P20">
        <v>4</v>
      </c>
      <c r="Q20">
        <v>4</v>
      </c>
      <c r="R20" s="11">
        <v>5</v>
      </c>
      <c r="S20" s="28">
        <v>5</v>
      </c>
      <c r="T20" s="28">
        <v>5</v>
      </c>
      <c r="U20" s="28">
        <v>5</v>
      </c>
      <c r="V20">
        <v>5</v>
      </c>
      <c r="W20" t="s">
        <v>258</v>
      </c>
      <c r="X20" t="s">
        <v>228</v>
      </c>
      <c r="Y20" t="s">
        <v>229</v>
      </c>
      <c r="Z20" t="s">
        <v>238</v>
      </c>
      <c r="AA20" t="s">
        <v>236</v>
      </c>
      <c r="AC20" s="2"/>
    </row>
    <row r="21" spans="1:29" ht="16" x14ac:dyDescent="0.2">
      <c r="A21" s="2" t="s">
        <v>28</v>
      </c>
      <c r="B21" s="2">
        <v>4</v>
      </c>
      <c r="C21">
        <v>4</v>
      </c>
      <c r="D21">
        <v>5</v>
      </c>
      <c r="E21">
        <v>6</v>
      </c>
      <c r="F21" s="2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 s="11">
        <v>6</v>
      </c>
      <c r="S21" s="28">
        <v>5</v>
      </c>
      <c r="T21" s="28">
        <v>6</v>
      </c>
      <c r="U21" s="28">
        <v>6</v>
      </c>
      <c r="V21">
        <v>6</v>
      </c>
      <c r="W21" t="s">
        <v>259</v>
      </c>
      <c r="X21" t="s">
        <v>223</v>
      </c>
      <c r="Y21" t="s">
        <v>224</v>
      </c>
      <c r="Z21" t="s">
        <v>255</v>
      </c>
      <c r="AA21" t="s">
        <v>256</v>
      </c>
      <c r="AC21" s="3"/>
    </row>
    <row r="22" spans="1:29" ht="16" x14ac:dyDescent="0.2">
      <c r="A22" s="3" t="s">
        <v>29</v>
      </c>
      <c r="B22" s="3">
        <v>9</v>
      </c>
      <c r="C22">
        <v>8</v>
      </c>
      <c r="D22">
        <v>8</v>
      </c>
      <c r="E22">
        <v>7</v>
      </c>
      <c r="F22" s="3">
        <v>7</v>
      </c>
      <c r="G22">
        <v>7</v>
      </c>
      <c r="H22">
        <v>6</v>
      </c>
      <c r="I22">
        <v>6</v>
      </c>
      <c r="J22">
        <v>6</v>
      </c>
      <c r="K22">
        <v>5</v>
      </c>
      <c r="L22">
        <v>5</v>
      </c>
      <c r="M22">
        <v>5</v>
      </c>
      <c r="N22">
        <v>4</v>
      </c>
      <c r="O22">
        <v>4</v>
      </c>
      <c r="P22">
        <v>5</v>
      </c>
      <c r="Q22">
        <v>5</v>
      </c>
      <c r="R22" s="11">
        <v>5</v>
      </c>
      <c r="S22" s="28">
        <v>5</v>
      </c>
      <c r="T22" s="28">
        <v>5</v>
      </c>
      <c r="U22" s="28">
        <v>5</v>
      </c>
      <c r="V22">
        <v>6</v>
      </c>
      <c r="W22" t="s">
        <v>260</v>
      </c>
      <c r="X22" t="s">
        <v>228</v>
      </c>
      <c r="Y22" t="s">
        <v>229</v>
      </c>
      <c r="Z22" t="s">
        <v>255</v>
      </c>
      <c r="AA22" t="s">
        <v>256</v>
      </c>
      <c r="AC22" s="2"/>
    </row>
    <row r="23" spans="1:29" ht="16" x14ac:dyDescent="0.2">
      <c r="A23" s="2" t="s">
        <v>30</v>
      </c>
      <c r="B23" s="2">
        <v>13</v>
      </c>
      <c r="C23">
        <v>13</v>
      </c>
      <c r="D23">
        <v>12</v>
      </c>
      <c r="E23">
        <v>12</v>
      </c>
      <c r="F23" s="2">
        <v>9</v>
      </c>
      <c r="G23">
        <v>9</v>
      </c>
      <c r="H23">
        <v>11</v>
      </c>
      <c r="I23">
        <v>11</v>
      </c>
      <c r="J23">
        <v>12</v>
      </c>
      <c r="K23">
        <v>12</v>
      </c>
      <c r="L23">
        <v>11</v>
      </c>
      <c r="M23">
        <v>11</v>
      </c>
      <c r="N23">
        <v>11</v>
      </c>
      <c r="O23">
        <v>13</v>
      </c>
      <c r="P23">
        <v>13</v>
      </c>
      <c r="Q23">
        <v>12</v>
      </c>
      <c r="R23" s="11">
        <v>13</v>
      </c>
      <c r="S23" s="28">
        <v>14</v>
      </c>
      <c r="T23" s="28">
        <v>14</v>
      </c>
      <c r="U23" s="28">
        <v>14</v>
      </c>
      <c r="V23">
        <v>14</v>
      </c>
      <c r="W23" t="s">
        <v>261</v>
      </c>
      <c r="X23" t="s">
        <v>223</v>
      </c>
      <c r="Y23" t="s">
        <v>224</v>
      </c>
      <c r="Z23" t="s">
        <v>255</v>
      </c>
      <c r="AA23" t="s">
        <v>256</v>
      </c>
      <c r="AC23" s="3"/>
    </row>
    <row r="24" spans="1:29" ht="16" x14ac:dyDescent="0.2">
      <c r="A24" s="3" t="s">
        <v>31</v>
      </c>
      <c r="B24" s="3">
        <v>2</v>
      </c>
      <c r="C24">
        <v>2</v>
      </c>
      <c r="D24">
        <v>2</v>
      </c>
      <c r="E24">
        <v>2</v>
      </c>
      <c r="F24" s="3">
        <v>1</v>
      </c>
      <c r="G24">
        <v>1</v>
      </c>
      <c r="H24">
        <v>1</v>
      </c>
      <c r="I24">
        <v>1</v>
      </c>
      <c r="J24">
        <v>1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 s="11">
        <v>2</v>
      </c>
      <c r="S24" s="28">
        <v>2</v>
      </c>
      <c r="T24" s="28">
        <v>2</v>
      </c>
      <c r="U24" s="28">
        <v>2</v>
      </c>
      <c r="V24">
        <v>2</v>
      </c>
      <c r="W24" t="s">
        <v>262</v>
      </c>
      <c r="X24" t="s">
        <v>213</v>
      </c>
      <c r="Y24" t="s">
        <v>214</v>
      </c>
      <c r="Z24" t="s">
        <v>225</v>
      </c>
      <c r="AA24" t="s">
        <v>226</v>
      </c>
      <c r="AC24" s="2"/>
    </row>
    <row r="25" spans="1:29" ht="16" x14ac:dyDescent="0.2">
      <c r="A25" s="3" t="s">
        <v>33</v>
      </c>
      <c r="B25" s="3">
        <v>7</v>
      </c>
      <c r="C25">
        <v>8</v>
      </c>
      <c r="D25">
        <v>8</v>
      </c>
      <c r="E25">
        <v>9</v>
      </c>
      <c r="F25" s="3">
        <v>8</v>
      </c>
      <c r="G25">
        <v>7</v>
      </c>
      <c r="H25">
        <v>8</v>
      </c>
      <c r="I25">
        <v>7</v>
      </c>
      <c r="J25">
        <v>7</v>
      </c>
      <c r="K25">
        <v>8</v>
      </c>
      <c r="L25">
        <v>8</v>
      </c>
      <c r="M25">
        <v>7</v>
      </c>
      <c r="N25">
        <v>7</v>
      </c>
      <c r="O25">
        <v>6</v>
      </c>
      <c r="P25">
        <v>6</v>
      </c>
      <c r="Q25">
        <v>6</v>
      </c>
      <c r="R25" s="11">
        <v>7</v>
      </c>
      <c r="S25" s="28">
        <v>7</v>
      </c>
      <c r="T25" s="28">
        <v>7</v>
      </c>
      <c r="U25" s="28">
        <v>8</v>
      </c>
      <c r="V25">
        <v>8</v>
      </c>
      <c r="W25" t="s">
        <v>264</v>
      </c>
      <c r="X25" t="s">
        <v>223</v>
      </c>
      <c r="Y25" t="s">
        <v>224</v>
      </c>
      <c r="Z25" t="s">
        <v>255</v>
      </c>
      <c r="AA25" t="s">
        <v>256</v>
      </c>
      <c r="AC25" s="3"/>
    </row>
    <row r="26" spans="1:29" ht="16" x14ac:dyDescent="0.2">
      <c r="A26" s="2" t="s">
        <v>34</v>
      </c>
      <c r="B26" s="2">
        <v>5</v>
      </c>
      <c r="C26">
        <v>4</v>
      </c>
      <c r="D26">
        <v>4</v>
      </c>
      <c r="E26">
        <v>3</v>
      </c>
      <c r="F26" s="2">
        <v>3</v>
      </c>
      <c r="G26">
        <v>3</v>
      </c>
      <c r="H26">
        <v>3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3</v>
      </c>
      <c r="P26">
        <v>3</v>
      </c>
      <c r="Q26">
        <v>3</v>
      </c>
      <c r="R26" s="11">
        <v>3</v>
      </c>
      <c r="S26" s="28">
        <v>3</v>
      </c>
      <c r="T26" s="28">
        <v>3</v>
      </c>
      <c r="U26" s="28">
        <v>3</v>
      </c>
      <c r="V26">
        <v>3</v>
      </c>
      <c r="W26" t="s">
        <v>265</v>
      </c>
      <c r="X26" t="s">
        <v>228</v>
      </c>
      <c r="Y26" t="s">
        <v>229</v>
      </c>
      <c r="Z26" t="s">
        <v>230</v>
      </c>
      <c r="AA26" t="s">
        <v>226</v>
      </c>
      <c r="AC26" s="2"/>
    </row>
    <row r="27" spans="1:29" ht="16" x14ac:dyDescent="0.2">
      <c r="A27" s="3" t="s">
        <v>35</v>
      </c>
      <c r="B27" s="3">
        <v>12</v>
      </c>
      <c r="C27">
        <v>11</v>
      </c>
      <c r="D27">
        <v>11</v>
      </c>
      <c r="E27">
        <v>11</v>
      </c>
      <c r="F27" s="3">
        <v>11</v>
      </c>
      <c r="G27">
        <v>13</v>
      </c>
      <c r="H27">
        <v>13</v>
      </c>
      <c r="I27">
        <v>16</v>
      </c>
      <c r="J27">
        <v>15</v>
      </c>
      <c r="K27">
        <v>13</v>
      </c>
      <c r="L27">
        <v>13</v>
      </c>
      <c r="M27">
        <v>13</v>
      </c>
      <c r="N27">
        <v>12</v>
      </c>
      <c r="O27">
        <v>11</v>
      </c>
      <c r="P27">
        <v>10</v>
      </c>
      <c r="Q27">
        <v>10</v>
      </c>
      <c r="R27" s="11">
        <v>9</v>
      </c>
      <c r="S27" s="28">
        <v>9</v>
      </c>
      <c r="T27" s="28">
        <v>9</v>
      </c>
      <c r="U27" s="28">
        <v>10</v>
      </c>
      <c r="V27">
        <v>10</v>
      </c>
      <c r="W27" t="s">
        <v>266</v>
      </c>
      <c r="X27" t="s">
        <v>223</v>
      </c>
      <c r="Y27" t="s">
        <v>224</v>
      </c>
      <c r="Z27" t="s">
        <v>246</v>
      </c>
      <c r="AA27" t="s">
        <v>233</v>
      </c>
      <c r="AC27" s="3"/>
    </row>
    <row r="28" spans="1:29" ht="16" x14ac:dyDescent="0.2">
      <c r="A28" s="2" t="s">
        <v>36</v>
      </c>
      <c r="B28" s="2">
        <v>19</v>
      </c>
      <c r="C28">
        <v>19</v>
      </c>
      <c r="D28">
        <v>17</v>
      </c>
      <c r="E28">
        <v>16</v>
      </c>
      <c r="F28" s="2">
        <v>18</v>
      </c>
      <c r="G28">
        <v>24</v>
      </c>
      <c r="H28">
        <v>22</v>
      </c>
      <c r="I28">
        <v>22</v>
      </c>
      <c r="J28">
        <v>23</v>
      </c>
      <c r="K28">
        <v>21</v>
      </c>
      <c r="L28">
        <v>20</v>
      </c>
      <c r="M28">
        <v>19</v>
      </c>
      <c r="N28">
        <v>18</v>
      </c>
      <c r="O28">
        <v>17</v>
      </c>
      <c r="P28">
        <v>17</v>
      </c>
      <c r="Q28">
        <v>15</v>
      </c>
      <c r="R28" s="11">
        <v>15</v>
      </c>
      <c r="S28" s="28">
        <v>15</v>
      </c>
      <c r="T28" s="28">
        <v>16</v>
      </c>
      <c r="U28" s="28">
        <v>16</v>
      </c>
      <c r="V28">
        <v>13</v>
      </c>
      <c r="W28" t="s">
        <v>267</v>
      </c>
      <c r="X28" t="s">
        <v>228</v>
      </c>
      <c r="Y28" t="s">
        <v>229</v>
      </c>
      <c r="Z28" t="s">
        <v>215</v>
      </c>
      <c r="AA28" t="s">
        <v>216</v>
      </c>
      <c r="AC28" s="2"/>
    </row>
    <row r="29" spans="1:29" ht="16" x14ac:dyDescent="0.2">
      <c r="A29" s="3" t="s">
        <v>37</v>
      </c>
      <c r="B29" s="3">
        <v>5</v>
      </c>
      <c r="C29">
        <v>5</v>
      </c>
      <c r="D29">
        <v>5</v>
      </c>
      <c r="E29">
        <v>5</v>
      </c>
      <c r="F29" s="3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4</v>
      </c>
      <c r="R29" s="11">
        <v>4</v>
      </c>
      <c r="S29" s="28">
        <v>4</v>
      </c>
      <c r="T29" s="28">
        <v>3</v>
      </c>
      <c r="U29" s="28">
        <v>3</v>
      </c>
      <c r="V29">
        <v>3</v>
      </c>
      <c r="W29" t="s">
        <v>268</v>
      </c>
      <c r="X29" t="s">
        <v>228</v>
      </c>
      <c r="Y29" t="s">
        <v>229</v>
      </c>
      <c r="Z29" t="s">
        <v>251</v>
      </c>
      <c r="AA29" t="s">
        <v>236</v>
      </c>
      <c r="AC29" s="3"/>
    </row>
    <row r="30" spans="1:29" ht="16" x14ac:dyDescent="0.2">
      <c r="A30" s="2" t="s">
        <v>38</v>
      </c>
      <c r="B30" s="2">
        <v>1</v>
      </c>
      <c r="C30">
        <v>1</v>
      </c>
      <c r="D30">
        <v>1</v>
      </c>
      <c r="E30">
        <v>1</v>
      </c>
      <c r="F30" s="2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 s="11">
        <v>3</v>
      </c>
      <c r="S30" s="28">
        <v>4</v>
      </c>
      <c r="T30" s="28">
        <v>4</v>
      </c>
      <c r="U30" s="28">
        <v>4</v>
      </c>
      <c r="V30">
        <v>3</v>
      </c>
      <c r="W30" t="s">
        <v>269</v>
      </c>
      <c r="X30" t="s">
        <v>223</v>
      </c>
      <c r="Y30" t="s">
        <v>224</v>
      </c>
      <c r="Z30" t="s">
        <v>246</v>
      </c>
      <c r="AA30" t="s">
        <v>233</v>
      </c>
      <c r="AC30" s="2"/>
    </row>
    <row r="31" spans="1:29" ht="16" x14ac:dyDescent="0.2">
      <c r="A31" s="3" t="s">
        <v>39</v>
      </c>
      <c r="B31" s="3">
        <v>14</v>
      </c>
      <c r="C31">
        <v>13</v>
      </c>
      <c r="D31">
        <v>13</v>
      </c>
      <c r="E31">
        <v>14</v>
      </c>
      <c r="F31" s="3">
        <v>11</v>
      </c>
      <c r="G31">
        <v>10</v>
      </c>
      <c r="H31">
        <v>10</v>
      </c>
      <c r="I31">
        <v>10</v>
      </c>
      <c r="J31">
        <v>11</v>
      </c>
      <c r="K31">
        <v>12</v>
      </c>
      <c r="L31">
        <v>12</v>
      </c>
      <c r="M31">
        <v>12</v>
      </c>
      <c r="N31">
        <v>11</v>
      </c>
      <c r="O31">
        <v>11</v>
      </c>
      <c r="P31">
        <v>11</v>
      </c>
      <c r="Q31">
        <v>10</v>
      </c>
      <c r="R31" s="11">
        <v>10</v>
      </c>
      <c r="S31" s="28">
        <v>11</v>
      </c>
      <c r="T31" s="28">
        <v>11</v>
      </c>
      <c r="U31" s="28">
        <v>13</v>
      </c>
      <c r="V31">
        <v>12</v>
      </c>
      <c r="W31" t="s">
        <v>270</v>
      </c>
      <c r="X31" t="s">
        <v>228</v>
      </c>
      <c r="Y31" t="s">
        <v>229</v>
      </c>
      <c r="Z31" t="s">
        <v>271</v>
      </c>
      <c r="AA31" t="s">
        <v>233</v>
      </c>
      <c r="AC31" s="3"/>
    </row>
    <row r="32" spans="1:29" ht="16" x14ac:dyDescent="0.2">
      <c r="A32" s="2" t="s">
        <v>40</v>
      </c>
      <c r="B32" s="2">
        <v>2</v>
      </c>
      <c r="C32">
        <v>2</v>
      </c>
      <c r="D32">
        <v>2</v>
      </c>
      <c r="E32">
        <v>2</v>
      </c>
      <c r="F32" s="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1">
        <v>0</v>
      </c>
      <c r="S32" s="28">
        <v>0</v>
      </c>
      <c r="T32" s="28">
        <v>0</v>
      </c>
      <c r="U32" s="28">
        <v>0</v>
      </c>
      <c r="V32">
        <v>1</v>
      </c>
      <c r="W32" t="s">
        <v>272</v>
      </c>
      <c r="X32" t="s">
        <v>213</v>
      </c>
      <c r="Y32" t="s">
        <v>214</v>
      </c>
      <c r="Z32" t="s">
        <v>273</v>
      </c>
      <c r="AA32" t="s">
        <v>226</v>
      </c>
      <c r="AC32" s="2"/>
    </row>
    <row r="33" spans="1:29" ht="16" x14ac:dyDescent="0.2">
      <c r="A33" s="3" t="s">
        <v>41</v>
      </c>
      <c r="B33" s="3">
        <v>4</v>
      </c>
      <c r="C33">
        <v>5</v>
      </c>
      <c r="D33">
        <v>5</v>
      </c>
      <c r="E33">
        <v>5</v>
      </c>
      <c r="F33" s="3">
        <v>4</v>
      </c>
      <c r="G33">
        <v>4</v>
      </c>
      <c r="H33">
        <v>4</v>
      </c>
      <c r="I33">
        <v>4</v>
      </c>
      <c r="J33">
        <v>3</v>
      </c>
      <c r="K33">
        <v>3</v>
      </c>
      <c r="L33">
        <v>2</v>
      </c>
      <c r="M33">
        <v>3</v>
      </c>
      <c r="N33">
        <v>3</v>
      </c>
      <c r="O33">
        <v>3</v>
      </c>
      <c r="P33">
        <v>3</v>
      </c>
      <c r="Q33">
        <v>2</v>
      </c>
      <c r="R33" s="11">
        <v>2</v>
      </c>
      <c r="S33" s="28">
        <v>2</v>
      </c>
      <c r="T33" s="28">
        <v>2</v>
      </c>
      <c r="U33" s="28">
        <v>2</v>
      </c>
      <c r="V33">
        <v>2</v>
      </c>
      <c r="W33" t="s">
        <v>274</v>
      </c>
      <c r="X33" t="s">
        <v>228</v>
      </c>
      <c r="Y33" t="s">
        <v>229</v>
      </c>
      <c r="Z33" t="s">
        <v>215</v>
      </c>
      <c r="AA33" t="s">
        <v>216</v>
      </c>
      <c r="AC33" s="3"/>
    </row>
    <row r="34" spans="1:29" ht="16" x14ac:dyDescent="0.2">
      <c r="A34" s="2" t="s">
        <v>42</v>
      </c>
      <c r="B34" s="2">
        <v>4</v>
      </c>
      <c r="C34">
        <v>4</v>
      </c>
      <c r="D34">
        <v>4</v>
      </c>
      <c r="E34">
        <v>3</v>
      </c>
      <c r="F34" s="2">
        <v>3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2</v>
      </c>
      <c r="R34" s="11">
        <v>2</v>
      </c>
      <c r="S34" s="28">
        <v>2</v>
      </c>
      <c r="T34" s="28">
        <v>1</v>
      </c>
      <c r="U34" s="28">
        <v>3</v>
      </c>
      <c r="V34" s="67">
        <v>0</v>
      </c>
      <c r="W34" t="s">
        <v>275</v>
      </c>
      <c r="X34" t="s">
        <v>213</v>
      </c>
      <c r="Y34" t="s">
        <v>214</v>
      </c>
      <c r="Z34" t="s">
        <v>235</v>
      </c>
      <c r="AA34" t="s">
        <v>236</v>
      </c>
      <c r="AC34" s="2"/>
    </row>
    <row r="35" spans="1:29" ht="16" x14ac:dyDescent="0.2">
      <c r="A35" s="3" t="s">
        <v>43</v>
      </c>
      <c r="B35" s="3">
        <v>2</v>
      </c>
      <c r="C35">
        <v>3</v>
      </c>
      <c r="D35">
        <v>3</v>
      </c>
      <c r="E35">
        <v>3</v>
      </c>
      <c r="F35" s="3">
        <v>2</v>
      </c>
      <c r="G35">
        <v>1</v>
      </c>
      <c r="H35">
        <v>1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1</v>
      </c>
      <c r="Q35">
        <v>1</v>
      </c>
      <c r="R35" s="11">
        <v>1</v>
      </c>
      <c r="S35" s="28">
        <v>1</v>
      </c>
      <c r="T35" s="28">
        <v>1</v>
      </c>
      <c r="U35" s="28">
        <v>1</v>
      </c>
      <c r="V35">
        <v>1</v>
      </c>
      <c r="W35" t="s">
        <v>276</v>
      </c>
      <c r="X35" t="s">
        <v>228</v>
      </c>
      <c r="Y35" t="s">
        <v>229</v>
      </c>
      <c r="Z35" t="s">
        <v>215</v>
      </c>
      <c r="AA35" t="s">
        <v>216</v>
      </c>
      <c r="AC35" s="3"/>
    </row>
    <row r="36" spans="1:29" ht="16" x14ac:dyDescent="0.2">
      <c r="A36" s="2" t="s">
        <v>44</v>
      </c>
      <c r="B36" s="2">
        <v>0</v>
      </c>
      <c r="C36">
        <v>0</v>
      </c>
      <c r="D36">
        <v>0</v>
      </c>
      <c r="E36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 s="67">
        <v>0</v>
      </c>
      <c r="W36" t="s">
        <v>277</v>
      </c>
      <c r="X36" t="s">
        <v>213</v>
      </c>
      <c r="Y36" t="s">
        <v>214</v>
      </c>
      <c r="Z36" t="s">
        <v>230</v>
      </c>
      <c r="AA36" t="s">
        <v>226</v>
      </c>
      <c r="AC36" s="2"/>
    </row>
    <row r="37" spans="1:29" ht="16" x14ac:dyDescent="0.2">
      <c r="A37" s="3" t="s">
        <v>45</v>
      </c>
      <c r="B37" s="3">
        <v>6</v>
      </c>
      <c r="C37">
        <v>5</v>
      </c>
      <c r="D37">
        <v>4</v>
      </c>
      <c r="E37">
        <v>4</v>
      </c>
      <c r="F37" s="3">
        <v>4</v>
      </c>
      <c r="G37">
        <v>5</v>
      </c>
      <c r="H37">
        <v>5</v>
      </c>
      <c r="I37">
        <v>5</v>
      </c>
      <c r="J37">
        <v>5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 s="11">
        <v>5</v>
      </c>
      <c r="S37" s="28">
        <v>4</v>
      </c>
      <c r="T37" s="28">
        <v>4</v>
      </c>
      <c r="U37" s="28">
        <v>5</v>
      </c>
      <c r="V37">
        <v>5</v>
      </c>
      <c r="W37" t="s">
        <v>278</v>
      </c>
      <c r="X37" t="s">
        <v>223</v>
      </c>
      <c r="Y37" t="s">
        <v>224</v>
      </c>
      <c r="Z37" t="s">
        <v>238</v>
      </c>
      <c r="AA37" t="s">
        <v>236</v>
      </c>
      <c r="AC37" s="3"/>
    </row>
    <row r="38" spans="1:29" ht="16" x14ac:dyDescent="0.2">
      <c r="A38" s="2" t="s">
        <v>46</v>
      </c>
      <c r="B38" s="2">
        <v>0</v>
      </c>
      <c r="C38">
        <v>1</v>
      </c>
      <c r="D38">
        <v>1</v>
      </c>
      <c r="E38">
        <v>1</v>
      </c>
      <c r="F38" s="2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 s="11">
        <v>0</v>
      </c>
      <c r="S38" s="28">
        <v>0</v>
      </c>
      <c r="T38" s="28">
        <v>0</v>
      </c>
      <c r="U38" s="28">
        <v>0</v>
      </c>
      <c r="V38" s="67">
        <v>0</v>
      </c>
      <c r="W38" t="s">
        <v>279</v>
      </c>
      <c r="X38" t="s">
        <v>213</v>
      </c>
      <c r="Y38" t="s">
        <v>214</v>
      </c>
      <c r="Z38" t="s">
        <v>251</v>
      </c>
      <c r="AA38" t="s">
        <v>236</v>
      </c>
      <c r="AC38" s="2"/>
    </row>
    <row r="39" spans="1:29" ht="16" x14ac:dyDescent="0.2">
      <c r="A39" s="3" t="s">
        <v>47</v>
      </c>
      <c r="B39" s="3">
        <v>8</v>
      </c>
      <c r="C39">
        <v>9</v>
      </c>
      <c r="D39">
        <v>10</v>
      </c>
      <c r="E39">
        <v>12</v>
      </c>
      <c r="F39" s="3">
        <v>11</v>
      </c>
      <c r="G39">
        <v>11</v>
      </c>
      <c r="H39">
        <v>11</v>
      </c>
      <c r="I39">
        <v>11</v>
      </c>
      <c r="J39">
        <v>13</v>
      </c>
      <c r="K39">
        <v>12</v>
      </c>
      <c r="L39">
        <v>12</v>
      </c>
      <c r="M39">
        <v>13</v>
      </c>
      <c r="N39">
        <v>13</v>
      </c>
      <c r="O39">
        <v>14</v>
      </c>
      <c r="P39">
        <v>14</v>
      </c>
      <c r="Q39">
        <v>15</v>
      </c>
      <c r="R39" s="11">
        <v>13</v>
      </c>
      <c r="S39" s="28">
        <v>12</v>
      </c>
      <c r="T39" s="28">
        <v>14</v>
      </c>
      <c r="U39" s="28">
        <v>15</v>
      </c>
      <c r="V39">
        <v>16</v>
      </c>
      <c r="W39" t="s">
        <v>280</v>
      </c>
      <c r="X39" t="s">
        <v>228</v>
      </c>
      <c r="Y39" t="s">
        <v>229</v>
      </c>
      <c r="Z39" t="s">
        <v>251</v>
      </c>
      <c r="AA39" t="s">
        <v>236</v>
      </c>
      <c r="AC39" s="3"/>
    </row>
    <row r="40" spans="1:29" ht="16" x14ac:dyDescent="0.2">
      <c r="A40" s="2" t="s">
        <v>48</v>
      </c>
      <c r="B40" s="2">
        <v>2</v>
      </c>
      <c r="C40">
        <v>2</v>
      </c>
      <c r="D40">
        <v>2</v>
      </c>
      <c r="E40">
        <v>2</v>
      </c>
      <c r="F40" s="2">
        <v>2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11">
        <v>1</v>
      </c>
      <c r="S40" s="28">
        <v>1</v>
      </c>
      <c r="T40" s="28">
        <v>1</v>
      </c>
      <c r="U40" s="28">
        <v>1</v>
      </c>
      <c r="V40">
        <v>1</v>
      </c>
      <c r="W40" t="s">
        <v>281</v>
      </c>
      <c r="X40" t="s">
        <v>213</v>
      </c>
      <c r="Y40" t="s">
        <v>214</v>
      </c>
      <c r="Z40" t="s">
        <v>230</v>
      </c>
      <c r="AA40" t="s">
        <v>226</v>
      </c>
      <c r="AC40" s="2"/>
    </row>
    <row r="41" spans="1:29" ht="16" x14ac:dyDescent="0.2">
      <c r="A41" s="3" t="s">
        <v>49</v>
      </c>
      <c r="B41" s="3">
        <v>2</v>
      </c>
      <c r="C41">
        <v>2</v>
      </c>
      <c r="D41">
        <v>2</v>
      </c>
      <c r="E41">
        <v>1</v>
      </c>
      <c r="F41" s="3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 s="11">
        <v>1</v>
      </c>
      <c r="S41" s="28">
        <v>1</v>
      </c>
      <c r="T41" s="28">
        <v>1</v>
      </c>
      <c r="U41" s="28">
        <v>1</v>
      </c>
      <c r="V41">
        <v>1</v>
      </c>
      <c r="W41" t="s">
        <v>282</v>
      </c>
      <c r="X41" t="s">
        <v>223</v>
      </c>
      <c r="Y41" t="s">
        <v>224</v>
      </c>
      <c r="Z41" t="s">
        <v>273</v>
      </c>
      <c r="AA41" t="s">
        <v>226</v>
      </c>
      <c r="AC41" s="3"/>
    </row>
    <row r="42" spans="1:29" ht="16" x14ac:dyDescent="0.2">
      <c r="A42" s="2" t="s">
        <v>50</v>
      </c>
      <c r="B42" s="2">
        <v>8</v>
      </c>
      <c r="C42">
        <v>8</v>
      </c>
      <c r="D42">
        <v>8</v>
      </c>
      <c r="E42">
        <v>9</v>
      </c>
      <c r="F42" s="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 s="11">
        <v>5</v>
      </c>
      <c r="S42" s="28">
        <v>4</v>
      </c>
      <c r="T42" s="28">
        <v>4</v>
      </c>
      <c r="U42" s="28">
        <v>4</v>
      </c>
      <c r="V42">
        <v>4</v>
      </c>
      <c r="W42" t="s">
        <v>283</v>
      </c>
      <c r="X42" t="s">
        <v>228</v>
      </c>
      <c r="Y42" t="s">
        <v>229</v>
      </c>
      <c r="Z42" t="s">
        <v>238</v>
      </c>
      <c r="AA42" t="s">
        <v>236</v>
      </c>
      <c r="AC42" s="2"/>
    </row>
    <row r="43" spans="1:29" ht="16" x14ac:dyDescent="0.2">
      <c r="A43" s="3" t="s">
        <v>51</v>
      </c>
      <c r="B43" s="3">
        <v>17</v>
      </c>
      <c r="C43">
        <v>17</v>
      </c>
      <c r="D43">
        <v>15</v>
      </c>
      <c r="E43">
        <v>14</v>
      </c>
      <c r="F43" s="3">
        <v>15</v>
      </c>
      <c r="G43">
        <v>15</v>
      </c>
      <c r="H43">
        <v>15</v>
      </c>
      <c r="I43">
        <v>15</v>
      </c>
      <c r="J43">
        <v>15</v>
      </c>
      <c r="K43">
        <v>14</v>
      </c>
      <c r="L43">
        <v>14</v>
      </c>
      <c r="M43">
        <v>13</v>
      </c>
      <c r="N43">
        <v>13</v>
      </c>
      <c r="O43">
        <v>13</v>
      </c>
      <c r="P43">
        <v>13</v>
      </c>
      <c r="Q43">
        <v>12</v>
      </c>
      <c r="R43" s="11">
        <v>13</v>
      </c>
      <c r="S43" s="28">
        <v>12</v>
      </c>
      <c r="T43" s="28">
        <v>15</v>
      </c>
      <c r="U43" s="28">
        <v>16</v>
      </c>
      <c r="V43">
        <v>15</v>
      </c>
      <c r="W43" t="s">
        <v>284</v>
      </c>
      <c r="X43" t="s">
        <v>223</v>
      </c>
      <c r="Y43" t="s">
        <v>224</v>
      </c>
      <c r="Z43" t="s">
        <v>271</v>
      </c>
      <c r="AA43" t="s">
        <v>233</v>
      </c>
      <c r="AC43" s="3"/>
    </row>
    <row r="44" spans="1:29" ht="16" x14ac:dyDescent="0.2">
      <c r="A44" s="2" t="s">
        <v>52</v>
      </c>
      <c r="B44" s="2">
        <v>6</v>
      </c>
      <c r="C44">
        <v>6</v>
      </c>
      <c r="D44">
        <v>6</v>
      </c>
      <c r="E44">
        <v>6</v>
      </c>
      <c r="F44" s="2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5</v>
      </c>
      <c r="Q44">
        <v>5</v>
      </c>
      <c r="R44" s="11">
        <v>5</v>
      </c>
      <c r="S44" s="28">
        <v>5</v>
      </c>
      <c r="T44" s="28">
        <v>5</v>
      </c>
      <c r="U44" s="28">
        <v>5</v>
      </c>
      <c r="V44">
        <v>5</v>
      </c>
      <c r="W44" t="s">
        <v>285</v>
      </c>
      <c r="X44" t="s">
        <v>228</v>
      </c>
      <c r="Y44" t="s">
        <v>229</v>
      </c>
      <c r="Z44" t="s">
        <v>271</v>
      </c>
      <c r="AA44" t="s">
        <v>233</v>
      </c>
      <c r="AC44" s="2"/>
    </row>
    <row r="45" spans="1:29" ht="16" x14ac:dyDescent="0.2">
      <c r="A45" s="3" t="s">
        <v>53</v>
      </c>
      <c r="B45" s="3">
        <v>1</v>
      </c>
      <c r="C45">
        <v>1</v>
      </c>
      <c r="D45">
        <v>2</v>
      </c>
      <c r="E45">
        <v>2</v>
      </c>
      <c r="F45" s="3">
        <v>2</v>
      </c>
      <c r="G45">
        <v>1</v>
      </c>
      <c r="H45">
        <v>3</v>
      </c>
      <c r="I45">
        <v>2</v>
      </c>
      <c r="J45">
        <v>4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 s="11">
        <v>4</v>
      </c>
      <c r="S45" s="28">
        <v>4</v>
      </c>
      <c r="T45" s="28">
        <v>4</v>
      </c>
      <c r="U45" s="28">
        <v>4</v>
      </c>
      <c r="V45">
        <v>4</v>
      </c>
      <c r="W45" t="s">
        <v>286</v>
      </c>
      <c r="X45" t="s">
        <v>223</v>
      </c>
      <c r="Y45" t="s">
        <v>224</v>
      </c>
      <c r="Z45" t="s">
        <v>246</v>
      </c>
      <c r="AA45" t="s">
        <v>233</v>
      </c>
      <c r="AC45" s="3"/>
    </row>
    <row r="46" spans="1:29" ht="16" x14ac:dyDescent="0.2">
      <c r="A46" s="2" t="s">
        <v>54</v>
      </c>
      <c r="B46" s="2">
        <v>8</v>
      </c>
      <c r="C46">
        <v>6</v>
      </c>
      <c r="D46">
        <v>7</v>
      </c>
      <c r="E46">
        <v>8</v>
      </c>
      <c r="F46" s="2">
        <v>8</v>
      </c>
      <c r="G46">
        <v>9</v>
      </c>
      <c r="H46">
        <v>8</v>
      </c>
      <c r="I46">
        <v>6</v>
      </c>
      <c r="J46">
        <v>6</v>
      </c>
      <c r="K46">
        <v>6</v>
      </c>
      <c r="L46">
        <v>6</v>
      </c>
      <c r="M46">
        <v>6</v>
      </c>
      <c r="N46">
        <v>7</v>
      </c>
      <c r="O46">
        <v>7</v>
      </c>
      <c r="P46">
        <v>7</v>
      </c>
      <c r="Q46">
        <v>6</v>
      </c>
      <c r="R46" s="11">
        <v>7</v>
      </c>
      <c r="S46" s="28">
        <v>9</v>
      </c>
      <c r="T46" s="28">
        <v>9</v>
      </c>
      <c r="U46" s="28">
        <v>9</v>
      </c>
      <c r="V46">
        <v>8</v>
      </c>
      <c r="W46" t="s">
        <v>287</v>
      </c>
      <c r="X46" t="s">
        <v>228</v>
      </c>
      <c r="Y46" t="s">
        <v>229</v>
      </c>
      <c r="Z46" t="s">
        <v>243</v>
      </c>
      <c r="AA46" t="s">
        <v>226</v>
      </c>
      <c r="AC46" s="2"/>
    </row>
    <row r="47" spans="1:29" ht="16" x14ac:dyDescent="0.2">
      <c r="A47" s="3" t="s">
        <v>55</v>
      </c>
      <c r="B47" s="3">
        <v>11</v>
      </c>
      <c r="C47">
        <v>11</v>
      </c>
      <c r="D47">
        <v>11</v>
      </c>
      <c r="E47">
        <v>10</v>
      </c>
      <c r="F47" s="3">
        <v>9</v>
      </c>
      <c r="G47">
        <v>8</v>
      </c>
      <c r="H47">
        <v>9</v>
      </c>
      <c r="I47">
        <v>9</v>
      </c>
      <c r="J47">
        <v>10</v>
      </c>
      <c r="K47">
        <v>10</v>
      </c>
      <c r="L47">
        <v>9</v>
      </c>
      <c r="M47">
        <v>9</v>
      </c>
      <c r="N47">
        <v>9</v>
      </c>
      <c r="O47">
        <v>8</v>
      </c>
      <c r="P47">
        <v>7</v>
      </c>
      <c r="Q47">
        <v>7</v>
      </c>
      <c r="R47" s="11">
        <v>7</v>
      </c>
      <c r="S47" s="28">
        <v>7</v>
      </c>
      <c r="T47" s="28">
        <v>8</v>
      </c>
      <c r="U47" s="28">
        <v>7</v>
      </c>
      <c r="V47">
        <v>7</v>
      </c>
      <c r="W47" t="s">
        <v>288</v>
      </c>
      <c r="X47" t="s">
        <v>223</v>
      </c>
      <c r="Y47" t="s">
        <v>224</v>
      </c>
      <c r="Z47" t="s">
        <v>255</v>
      </c>
      <c r="AA47" t="s">
        <v>256</v>
      </c>
      <c r="AC47" s="3"/>
    </row>
    <row r="48" spans="1:29" ht="16" x14ac:dyDescent="0.2">
      <c r="A48" s="2" t="s">
        <v>56</v>
      </c>
      <c r="B48" s="2">
        <v>1</v>
      </c>
      <c r="C48">
        <v>1</v>
      </c>
      <c r="D48">
        <v>1</v>
      </c>
      <c r="E48">
        <v>1</v>
      </c>
      <c r="F48" s="2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s="11">
        <v>1</v>
      </c>
      <c r="S48" s="28">
        <v>1</v>
      </c>
      <c r="T48" s="28">
        <v>1</v>
      </c>
      <c r="U48" s="28">
        <v>1</v>
      </c>
      <c r="V48">
        <v>1</v>
      </c>
      <c r="W48" t="s">
        <v>289</v>
      </c>
      <c r="X48" t="s">
        <v>213</v>
      </c>
      <c r="Y48" t="s">
        <v>214</v>
      </c>
      <c r="Z48" t="s">
        <v>251</v>
      </c>
      <c r="AA48" t="s">
        <v>236</v>
      </c>
      <c r="AC48" s="2"/>
    </row>
    <row r="49" spans="1:29" ht="16" x14ac:dyDescent="0.2">
      <c r="A49" s="3" t="s">
        <v>57</v>
      </c>
      <c r="B49" s="3">
        <v>14</v>
      </c>
      <c r="C49">
        <v>14</v>
      </c>
      <c r="D49">
        <v>13</v>
      </c>
      <c r="E49">
        <v>13</v>
      </c>
      <c r="F49" s="3">
        <v>10</v>
      </c>
      <c r="G49">
        <v>10</v>
      </c>
      <c r="H49">
        <v>12</v>
      </c>
      <c r="I49">
        <v>12</v>
      </c>
      <c r="J49">
        <v>13</v>
      </c>
      <c r="K49">
        <v>13</v>
      </c>
      <c r="L49">
        <v>14</v>
      </c>
      <c r="M49">
        <v>14</v>
      </c>
      <c r="N49">
        <v>14</v>
      </c>
      <c r="O49">
        <v>16</v>
      </c>
      <c r="P49">
        <v>16</v>
      </c>
      <c r="Q49">
        <v>17</v>
      </c>
      <c r="R49" s="11">
        <v>19</v>
      </c>
      <c r="S49" s="28">
        <v>18</v>
      </c>
      <c r="T49" s="28">
        <v>17</v>
      </c>
      <c r="U49" s="28">
        <v>17</v>
      </c>
      <c r="V49">
        <v>15</v>
      </c>
      <c r="W49" t="s">
        <v>290</v>
      </c>
      <c r="X49" t="s">
        <v>223</v>
      </c>
      <c r="Y49" t="s">
        <v>224</v>
      </c>
      <c r="Z49" t="s">
        <v>238</v>
      </c>
      <c r="AA49" t="s">
        <v>236</v>
      </c>
      <c r="AC49" s="3"/>
    </row>
    <row r="50" spans="1:29" ht="16" x14ac:dyDescent="0.2">
      <c r="A50" s="2" t="s">
        <v>58</v>
      </c>
      <c r="B50" s="2">
        <v>10</v>
      </c>
      <c r="C50">
        <v>10</v>
      </c>
      <c r="D50">
        <v>9</v>
      </c>
      <c r="E50">
        <v>10</v>
      </c>
      <c r="F50" s="2">
        <v>9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6</v>
      </c>
      <c r="O50">
        <v>6</v>
      </c>
      <c r="P50">
        <v>7</v>
      </c>
      <c r="Q50">
        <v>6</v>
      </c>
      <c r="R50" s="11">
        <v>6</v>
      </c>
      <c r="S50" s="28">
        <v>6</v>
      </c>
      <c r="T50" s="28">
        <v>6</v>
      </c>
      <c r="U50" s="28">
        <v>4</v>
      </c>
      <c r="V50">
        <v>4</v>
      </c>
      <c r="W50" t="s">
        <v>291</v>
      </c>
      <c r="X50" t="s">
        <v>228</v>
      </c>
      <c r="Y50" t="s">
        <v>229</v>
      </c>
      <c r="Z50" t="s">
        <v>251</v>
      </c>
      <c r="AA50" t="s">
        <v>236</v>
      </c>
      <c r="AC50" s="3"/>
    </row>
    <row r="51" spans="1:29" ht="16" x14ac:dyDescent="0.2">
      <c r="A51" s="3" t="s">
        <v>59</v>
      </c>
      <c r="B51" s="3">
        <v>4</v>
      </c>
      <c r="C51">
        <v>3</v>
      </c>
      <c r="D51">
        <v>3</v>
      </c>
      <c r="E51">
        <v>3</v>
      </c>
      <c r="F51" s="3">
        <v>3</v>
      </c>
      <c r="G51">
        <v>3</v>
      </c>
      <c r="H51">
        <v>2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>
        <v>1</v>
      </c>
      <c r="P51">
        <v>2</v>
      </c>
      <c r="Q51">
        <v>2</v>
      </c>
      <c r="R51" s="11">
        <v>2</v>
      </c>
      <c r="S51" s="28">
        <v>2</v>
      </c>
      <c r="T51" s="28">
        <v>2</v>
      </c>
      <c r="U51" s="28">
        <v>2</v>
      </c>
      <c r="V51">
        <v>2</v>
      </c>
      <c r="W51" t="s">
        <v>292</v>
      </c>
      <c r="X51" t="s">
        <v>213</v>
      </c>
      <c r="Y51" t="s">
        <v>214</v>
      </c>
      <c r="Z51" t="s">
        <v>273</v>
      </c>
      <c r="AA51" t="s">
        <v>226</v>
      </c>
      <c r="AC51" s="2"/>
    </row>
    <row r="52" spans="1:29" ht="16" x14ac:dyDescent="0.2">
      <c r="A52" s="2" t="s">
        <v>60</v>
      </c>
      <c r="B52" s="2">
        <v>32</v>
      </c>
      <c r="C52">
        <v>33</v>
      </c>
      <c r="D52">
        <v>34</v>
      </c>
      <c r="E52">
        <v>35</v>
      </c>
      <c r="F52" s="2">
        <v>37</v>
      </c>
      <c r="G52">
        <v>37</v>
      </c>
      <c r="H52">
        <v>38</v>
      </c>
      <c r="I52">
        <v>39</v>
      </c>
      <c r="J52">
        <v>41</v>
      </c>
      <c r="K52">
        <v>41</v>
      </c>
      <c r="L52">
        <v>45</v>
      </c>
      <c r="M52">
        <v>46</v>
      </c>
      <c r="N52">
        <v>45</v>
      </c>
      <c r="O52">
        <v>44</v>
      </c>
      <c r="P52">
        <v>43</v>
      </c>
      <c r="Q52">
        <v>44</v>
      </c>
      <c r="R52" s="11">
        <v>49</v>
      </c>
      <c r="S52" s="28">
        <v>49</v>
      </c>
      <c r="T52" s="28">
        <v>55</v>
      </c>
      <c r="U52" s="28">
        <v>56</v>
      </c>
      <c r="V52">
        <v>55</v>
      </c>
      <c r="W52" t="s">
        <v>293</v>
      </c>
      <c r="X52" t="s">
        <v>218</v>
      </c>
      <c r="Y52" t="s">
        <v>219</v>
      </c>
      <c r="Z52" t="s">
        <v>255</v>
      </c>
      <c r="AA52" t="s">
        <v>256</v>
      </c>
      <c r="AC52" s="3"/>
    </row>
    <row r="53" spans="1:29" ht="16" x14ac:dyDescent="0.2">
      <c r="A53" s="3" t="s">
        <v>61</v>
      </c>
      <c r="B53" s="3">
        <v>11</v>
      </c>
      <c r="C53">
        <v>11</v>
      </c>
      <c r="D53">
        <v>11</v>
      </c>
      <c r="E53">
        <v>9</v>
      </c>
      <c r="F53" s="3">
        <v>8</v>
      </c>
      <c r="G53">
        <v>9</v>
      </c>
      <c r="H53">
        <v>8</v>
      </c>
      <c r="I53">
        <v>9</v>
      </c>
      <c r="J53">
        <v>9</v>
      </c>
      <c r="K53">
        <v>10</v>
      </c>
      <c r="L53">
        <v>12</v>
      </c>
      <c r="M53">
        <v>11</v>
      </c>
      <c r="N53">
        <v>10</v>
      </c>
      <c r="O53">
        <v>11</v>
      </c>
      <c r="P53">
        <v>11</v>
      </c>
      <c r="Q53">
        <v>10</v>
      </c>
      <c r="R53" s="11">
        <v>12</v>
      </c>
      <c r="S53" s="28">
        <v>11</v>
      </c>
      <c r="T53" s="28">
        <v>13</v>
      </c>
      <c r="U53" s="28">
        <v>12</v>
      </c>
      <c r="V53">
        <v>11</v>
      </c>
      <c r="W53" t="s">
        <v>294</v>
      </c>
      <c r="X53" t="s">
        <v>228</v>
      </c>
      <c r="Y53" t="s">
        <v>229</v>
      </c>
      <c r="Z53" t="s">
        <v>225</v>
      </c>
      <c r="AA53" t="s">
        <v>226</v>
      </c>
      <c r="AC53" s="2"/>
    </row>
    <row r="54" spans="1:29" ht="16" x14ac:dyDescent="0.2">
      <c r="A54" s="2" t="s">
        <v>62</v>
      </c>
      <c r="B54" s="2">
        <v>4</v>
      </c>
      <c r="C54">
        <v>4</v>
      </c>
      <c r="D54">
        <v>4</v>
      </c>
      <c r="E54">
        <v>4</v>
      </c>
      <c r="F54" s="2">
        <v>6</v>
      </c>
      <c r="G54">
        <v>5</v>
      </c>
      <c r="H54">
        <v>4</v>
      </c>
      <c r="I54">
        <v>4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 s="11">
        <v>3</v>
      </c>
      <c r="S54" s="28">
        <v>3</v>
      </c>
      <c r="T54" s="28">
        <v>3</v>
      </c>
      <c r="U54" s="28">
        <v>3</v>
      </c>
      <c r="V54">
        <v>3</v>
      </c>
      <c r="W54" t="s">
        <v>295</v>
      </c>
      <c r="X54" t="s">
        <v>228</v>
      </c>
      <c r="Y54" t="s">
        <v>229</v>
      </c>
      <c r="Z54" t="s">
        <v>273</v>
      </c>
      <c r="AA54" t="s">
        <v>226</v>
      </c>
      <c r="AC54" s="3"/>
    </row>
    <row r="55" spans="1:29" ht="16" x14ac:dyDescent="0.2">
      <c r="A55" s="3" t="s">
        <v>63</v>
      </c>
      <c r="B55" s="3">
        <v>5</v>
      </c>
      <c r="C55">
        <v>5</v>
      </c>
      <c r="D55">
        <v>5</v>
      </c>
      <c r="E55">
        <v>6</v>
      </c>
      <c r="F55" s="3">
        <v>6</v>
      </c>
      <c r="G55">
        <v>8</v>
      </c>
      <c r="H55">
        <v>7</v>
      </c>
      <c r="I55">
        <v>6</v>
      </c>
      <c r="J55">
        <v>7</v>
      </c>
      <c r="K55">
        <v>7</v>
      </c>
      <c r="L55">
        <v>8</v>
      </c>
      <c r="M55">
        <v>7</v>
      </c>
      <c r="N55">
        <v>5</v>
      </c>
      <c r="O55">
        <v>5</v>
      </c>
      <c r="P55">
        <v>5</v>
      </c>
      <c r="Q55">
        <v>6</v>
      </c>
      <c r="R55" s="11">
        <v>5</v>
      </c>
      <c r="S55" s="28">
        <v>4</v>
      </c>
      <c r="T55" s="28">
        <v>4</v>
      </c>
      <c r="U55" s="28">
        <v>6</v>
      </c>
      <c r="V55">
        <v>6</v>
      </c>
      <c r="W55" t="s">
        <v>296</v>
      </c>
      <c r="X55" t="s">
        <v>223</v>
      </c>
      <c r="Y55" t="s">
        <v>224</v>
      </c>
      <c r="Z55" t="s">
        <v>246</v>
      </c>
      <c r="AA55" t="s">
        <v>233</v>
      </c>
      <c r="AC55" s="2"/>
    </row>
    <row r="56" spans="1:29" ht="16" x14ac:dyDescent="0.2">
      <c r="A56" s="2" t="s">
        <v>64</v>
      </c>
      <c r="B56" s="2">
        <v>7</v>
      </c>
      <c r="C56">
        <v>7</v>
      </c>
      <c r="D56">
        <v>7</v>
      </c>
      <c r="E56">
        <v>7</v>
      </c>
      <c r="F56" s="2">
        <v>6</v>
      </c>
      <c r="G56">
        <v>6</v>
      </c>
      <c r="H56">
        <v>6</v>
      </c>
      <c r="I56">
        <v>6</v>
      </c>
      <c r="J56">
        <v>6</v>
      </c>
      <c r="K56">
        <v>5</v>
      </c>
      <c r="L56">
        <v>6</v>
      </c>
      <c r="M56">
        <v>6</v>
      </c>
      <c r="N56">
        <v>5</v>
      </c>
      <c r="O56">
        <v>5</v>
      </c>
      <c r="P56">
        <v>5</v>
      </c>
      <c r="Q56">
        <v>5</v>
      </c>
      <c r="R56" s="11">
        <v>5</v>
      </c>
      <c r="S56" s="28">
        <v>5</v>
      </c>
      <c r="T56" s="28">
        <v>5</v>
      </c>
      <c r="U56" s="28">
        <v>4</v>
      </c>
      <c r="V56">
        <v>4</v>
      </c>
      <c r="W56" t="s">
        <v>297</v>
      </c>
      <c r="X56" t="s">
        <v>228</v>
      </c>
      <c r="Y56" t="s">
        <v>229</v>
      </c>
      <c r="Z56" t="s">
        <v>251</v>
      </c>
      <c r="AA56" t="s">
        <v>236</v>
      </c>
      <c r="AC56" s="3"/>
    </row>
    <row r="57" spans="1:29" ht="16" x14ac:dyDescent="0.2">
      <c r="A57" s="3" t="s">
        <v>65</v>
      </c>
      <c r="B57" s="3">
        <v>11</v>
      </c>
      <c r="C57">
        <v>11</v>
      </c>
      <c r="D57">
        <v>11</v>
      </c>
      <c r="E57">
        <v>12</v>
      </c>
      <c r="F57" s="3">
        <v>10</v>
      </c>
      <c r="G57">
        <v>10</v>
      </c>
      <c r="H57">
        <v>10</v>
      </c>
      <c r="I57">
        <v>11</v>
      </c>
      <c r="J57">
        <v>11</v>
      </c>
      <c r="K57">
        <v>10</v>
      </c>
      <c r="L57">
        <v>10</v>
      </c>
      <c r="M57">
        <v>9</v>
      </c>
      <c r="N57">
        <v>8</v>
      </c>
      <c r="O57">
        <v>8</v>
      </c>
      <c r="P57">
        <v>9</v>
      </c>
      <c r="Q57">
        <v>9</v>
      </c>
      <c r="R57" s="11">
        <v>9</v>
      </c>
      <c r="S57" s="28">
        <v>9</v>
      </c>
      <c r="T57" s="28">
        <v>10</v>
      </c>
      <c r="U57" s="28">
        <v>9</v>
      </c>
      <c r="V57">
        <v>8</v>
      </c>
      <c r="W57" t="s">
        <v>298</v>
      </c>
      <c r="X57" t="s">
        <v>223</v>
      </c>
      <c r="Y57" t="s">
        <v>224</v>
      </c>
      <c r="Z57" t="s">
        <v>273</v>
      </c>
      <c r="AA57" t="s">
        <v>226</v>
      </c>
      <c r="AC57" s="2"/>
    </row>
    <row r="58" spans="1:29" ht="16" x14ac:dyDescent="0.2">
      <c r="A58" s="2" t="s">
        <v>66</v>
      </c>
      <c r="B58" s="2">
        <v>6</v>
      </c>
      <c r="C58">
        <v>6</v>
      </c>
      <c r="D58">
        <v>6</v>
      </c>
      <c r="E58">
        <v>6</v>
      </c>
      <c r="F58" s="2">
        <v>6</v>
      </c>
      <c r="G58">
        <v>7</v>
      </c>
      <c r="H58">
        <v>6</v>
      </c>
      <c r="I58">
        <v>6</v>
      </c>
      <c r="J58">
        <v>6</v>
      </c>
      <c r="K58">
        <v>5</v>
      </c>
      <c r="L58">
        <v>5</v>
      </c>
      <c r="M58">
        <v>5</v>
      </c>
      <c r="N58">
        <v>5</v>
      </c>
      <c r="O58">
        <v>4</v>
      </c>
      <c r="P58">
        <v>4</v>
      </c>
      <c r="Q58">
        <v>4</v>
      </c>
      <c r="R58" s="11">
        <v>3</v>
      </c>
      <c r="S58" s="28">
        <v>2</v>
      </c>
      <c r="T58" s="28">
        <v>2</v>
      </c>
      <c r="U58" s="28">
        <v>2</v>
      </c>
      <c r="V58">
        <v>2</v>
      </c>
      <c r="W58" t="s">
        <v>299</v>
      </c>
      <c r="X58" t="s">
        <v>228</v>
      </c>
      <c r="Y58" t="s">
        <v>229</v>
      </c>
      <c r="Z58" t="s">
        <v>225</v>
      </c>
      <c r="AA58" t="s">
        <v>226</v>
      </c>
      <c r="AC58" s="3"/>
    </row>
    <row r="59" spans="1:29" ht="16" x14ac:dyDescent="0.2">
      <c r="A59" s="2" t="s">
        <v>68</v>
      </c>
      <c r="B59" s="2">
        <v>1</v>
      </c>
      <c r="C59">
        <v>1</v>
      </c>
      <c r="D59">
        <v>2</v>
      </c>
      <c r="E59">
        <v>2</v>
      </c>
      <c r="F59" s="2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s="11">
        <v>1</v>
      </c>
      <c r="S59" s="28">
        <v>1</v>
      </c>
      <c r="T59" s="28">
        <v>1</v>
      </c>
      <c r="U59" s="28">
        <v>1</v>
      </c>
      <c r="V59">
        <v>1</v>
      </c>
      <c r="W59" t="s">
        <v>301</v>
      </c>
      <c r="X59" t="s">
        <v>213</v>
      </c>
      <c r="Y59" t="s">
        <v>214</v>
      </c>
      <c r="Z59" t="s">
        <v>273</v>
      </c>
      <c r="AA59" t="s">
        <v>226</v>
      </c>
      <c r="AC59" s="2"/>
    </row>
    <row r="60" spans="1:29" ht="16" x14ac:dyDescent="0.2">
      <c r="A60" s="3" t="s">
        <v>69</v>
      </c>
      <c r="B60" s="3">
        <v>1</v>
      </c>
      <c r="C60">
        <v>1</v>
      </c>
      <c r="D60">
        <v>1</v>
      </c>
      <c r="E60">
        <v>1</v>
      </c>
      <c r="F60" s="3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2</v>
      </c>
      <c r="O60">
        <v>2</v>
      </c>
      <c r="P60">
        <v>2</v>
      </c>
      <c r="Q60">
        <v>2</v>
      </c>
      <c r="R60" s="11">
        <v>2</v>
      </c>
      <c r="S60" s="28">
        <v>2</v>
      </c>
      <c r="T60" s="28">
        <v>2</v>
      </c>
      <c r="U60" s="28">
        <v>2</v>
      </c>
      <c r="V60">
        <v>2</v>
      </c>
      <c r="W60" t="s">
        <v>302</v>
      </c>
      <c r="X60" t="s">
        <v>228</v>
      </c>
      <c r="Y60" t="s">
        <v>229</v>
      </c>
      <c r="Z60" t="s">
        <v>251</v>
      </c>
      <c r="AA60" t="s">
        <v>236</v>
      </c>
      <c r="AC60" s="3"/>
    </row>
    <row r="61" spans="1:29" ht="16" x14ac:dyDescent="0.2">
      <c r="A61" s="2" t="s">
        <v>70</v>
      </c>
      <c r="B61" s="2">
        <v>4</v>
      </c>
      <c r="C61">
        <v>4</v>
      </c>
      <c r="D61">
        <v>4</v>
      </c>
      <c r="E61">
        <v>3</v>
      </c>
      <c r="F61" s="2">
        <v>4</v>
      </c>
      <c r="G61">
        <v>4</v>
      </c>
      <c r="H61">
        <v>3</v>
      </c>
      <c r="I61">
        <v>4</v>
      </c>
      <c r="J61">
        <v>4</v>
      </c>
      <c r="K61">
        <v>4</v>
      </c>
      <c r="L61">
        <v>4</v>
      </c>
      <c r="M61">
        <v>4</v>
      </c>
      <c r="N61">
        <v>3</v>
      </c>
      <c r="O61">
        <v>3</v>
      </c>
      <c r="P61">
        <v>4</v>
      </c>
      <c r="Q61">
        <v>5</v>
      </c>
      <c r="R61" s="11">
        <v>6</v>
      </c>
      <c r="S61" s="28">
        <v>6</v>
      </c>
      <c r="T61" s="28">
        <v>6</v>
      </c>
      <c r="U61" s="28">
        <v>6</v>
      </c>
      <c r="V61">
        <v>6</v>
      </c>
      <c r="W61" t="s">
        <v>303</v>
      </c>
      <c r="X61" t="s">
        <v>213</v>
      </c>
      <c r="Y61" t="s">
        <v>214</v>
      </c>
      <c r="Z61" t="s">
        <v>271</v>
      </c>
      <c r="AA61" t="s">
        <v>233</v>
      </c>
      <c r="AC61" s="2"/>
    </row>
    <row r="62" spans="1:29" ht="16" x14ac:dyDescent="0.2">
      <c r="A62" s="3" t="s">
        <v>71</v>
      </c>
      <c r="B62" s="3">
        <v>16</v>
      </c>
      <c r="C62">
        <v>13</v>
      </c>
      <c r="D62">
        <v>14</v>
      </c>
      <c r="E62">
        <v>16</v>
      </c>
      <c r="F62" s="3">
        <v>16</v>
      </c>
      <c r="G62">
        <v>16</v>
      </c>
      <c r="H62">
        <v>17</v>
      </c>
      <c r="I62">
        <v>18</v>
      </c>
      <c r="J62">
        <v>19</v>
      </c>
      <c r="K62">
        <v>19</v>
      </c>
      <c r="L62">
        <v>18</v>
      </c>
      <c r="M62">
        <v>18</v>
      </c>
      <c r="N62">
        <v>17</v>
      </c>
      <c r="O62">
        <v>18</v>
      </c>
      <c r="P62">
        <v>18</v>
      </c>
      <c r="Q62">
        <v>17</v>
      </c>
      <c r="R62" s="11">
        <v>15</v>
      </c>
      <c r="S62" s="28">
        <v>16</v>
      </c>
      <c r="T62" s="28">
        <v>16</v>
      </c>
      <c r="U62" s="28">
        <v>16</v>
      </c>
      <c r="V62">
        <v>16</v>
      </c>
      <c r="W62" t="s">
        <v>304</v>
      </c>
      <c r="X62" t="s">
        <v>223</v>
      </c>
      <c r="Y62" t="s">
        <v>224</v>
      </c>
      <c r="Z62" t="s">
        <v>255</v>
      </c>
      <c r="AA62" t="s">
        <v>256</v>
      </c>
      <c r="AC62" s="3"/>
    </row>
    <row r="63" spans="1:29" ht="16" x14ac:dyDescent="0.2">
      <c r="A63" s="2" t="s">
        <v>72</v>
      </c>
      <c r="B63" s="2">
        <v>2</v>
      </c>
      <c r="C63">
        <v>2</v>
      </c>
      <c r="D63">
        <v>3</v>
      </c>
      <c r="E63">
        <v>3</v>
      </c>
      <c r="F63" s="2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 s="11">
        <v>1</v>
      </c>
      <c r="S63" s="28">
        <v>1</v>
      </c>
      <c r="T63" s="28">
        <v>1</v>
      </c>
      <c r="U63" s="28">
        <v>1</v>
      </c>
      <c r="V63">
        <v>1</v>
      </c>
      <c r="W63" t="s">
        <v>305</v>
      </c>
      <c r="X63" t="s">
        <v>223</v>
      </c>
      <c r="Y63" t="s">
        <v>224</v>
      </c>
      <c r="Z63" t="s">
        <v>251</v>
      </c>
      <c r="AA63" t="s">
        <v>236</v>
      </c>
      <c r="AC63" s="2"/>
    </row>
    <row r="64" spans="1:29" ht="16" x14ac:dyDescent="0.2">
      <c r="A64" s="3" t="s">
        <v>73</v>
      </c>
      <c r="B64" s="3">
        <v>1</v>
      </c>
      <c r="C64">
        <v>2</v>
      </c>
      <c r="D64">
        <v>2</v>
      </c>
      <c r="E64">
        <v>2</v>
      </c>
      <c r="F64" s="3">
        <v>1</v>
      </c>
      <c r="G64">
        <v>2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 s="11">
        <v>1</v>
      </c>
      <c r="S64" s="28">
        <v>1</v>
      </c>
      <c r="T64" s="28">
        <v>0</v>
      </c>
      <c r="U64" s="28">
        <v>0</v>
      </c>
      <c r="V64" s="67">
        <v>0</v>
      </c>
      <c r="W64" t="s">
        <v>306</v>
      </c>
      <c r="X64" t="s">
        <v>228</v>
      </c>
      <c r="Y64" t="s">
        <v>229</v>
      </c>
      <c r="Z64" t="s">
        <v>273</v>
      </c>
      <c r="AA64" t="s">
        <v>226</v>
      </c>
      <c r="AC64" s="3"/>
    </row>
    <row r="65" spans="1:29" ht="16" x14ac:dyDescent="0.2">
      <c r="A65" s="3" t="s">
        <v>75</v>
      </c>
      <c r="B65" s="3">
        <v>25</v>
      </c>
      <c r="C65">
        <v>25</v>
      </c>
      <c r="D65">
        <v>21</v>
      </c>
      <c r="E65">
        <v>24</v>
      </c>
      <c r="F65" s="3">
        <v>21</v>
      </c>
      <c r="G65">
        <v>21</v>
      </c>
      <c r="H65">
        <v>19</v>
      </c>
      <c r="I65">
        <v>20</v>
      </c>
      <c r="J65">
        <v>21</v>
      </c>
      <c r="K65">
        <v>21</v>
      </c>
      <c r="L65">
        <v>22</v>
      </c>
      <c r="M65">
        <v>20</v>
      </c>
      <c r="N65">
        <v>21</v>
      </c>
      <c r="O65">
        <v>20</v>
      </c>
      <c r="P65">
        <v>19</v>
      </c>
      <c r="Q65">
        <v>21</v>
      </c>
      <c r="R65" s="11">
        <v>21</v>
      </c>
      <c r="S65" s="28">
        <v>21</v>
      </c>
      <c r="T65" s="28">
        <v>19</v>
      </c>
      <c r="U65" s="28">
        <v>19</v>
      </c>
      <c r="V65">
        <v>18</v>
      </c>
      <c r="W65" t="s">
        <v>308</v>
      </c>
      <c r="X65" t="s">
        <v>218</v>
      </c>
      <c r="Y65" t="s">
        <v>219</v>
      </c>
      <c r="Z65" t="s">
        <v>232</v>
      </c>
      <c r="AA65" t="s">
        <v>233</v>
      </c>
      <c r="AC65" s="2"/>
    </row>
    <row r="66" spans="1:29" ht="16" x14ac:dyDescent="0.2">
      <c r="A66" s="2" t="s">
        <v>76</v>
      </c>
      <c r="B66" s="2">
        <v>3</v>
      </c>
      <c r="C66">
        <v>3</v>
      </c>
      <c r="D66">
        <v>3</v>
      </c>
      <c r="E66">
        <v>3</v>
      </c>
      <c r="F66" s="2">
        <v>2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1">
        <v>0</v>
      </c>
      <c r="S66" s="28">
        <v>0</v>
      </c>
      <c r="T66" s="28">
        <v>1</v>
      </c>
      <c r="U66" s="28">
        <v>1</v>
      </c>
      <c r="V66" s="67">
        <v>0</v>
      </c>
      <c r="W66" t="s">
        <v>309</v>
      </c>
      <c r="X66" t="s">
        <v>223</v>
      </c>
      <c r="Y66" t="s">
        <v>224</v>
      </c>
      <c r="Z66" t="s">
        <v>238</v>
      </c>
      <c r="AA66" t="s">
        <v>236</v>
      </c>
      <c r="AC66" s="3"/>
    </row>
    <row r="67" spans="1:29" ht="16" x14ac:dyDescent="0.2">
      <c r="A67" s="3" t="s">
        <v>77</v>
      </c>
      <c r="B67" s="3">
        <v>75</v>
      </c>
      <c r="C67">
        <v>75</v>
      </c>
      <c r="D67">
        <v>66</v>
      </c>
      <c r="E67">
        <v>66</v>
      </c>
      <c r="F67" s="3">
        <v>57</v>
      </c>
      <c r="G67">
        <v>57</v>
      </c>
      <c r="H67">
        <v>57</v>
      </c>
      <c r="I67">
        <v>56</v>
      </c>
      <c r="J67">
        <v>56</v>
      </c>
      <c r="K67">
        <v>61</v>
      </c>
      <c r="L67">
        <v>60</v>
      </c>
      <c r="M67">
        <v>61</v>
      </c>
      <c r="N67">
        <v>58</v>
      </c>
      <c r="O67">
        <v>58</v>
      </c>
      <c r="P67">
        <v>61</v>
      </c>
      <c r="Q67">
        <v>62</v>
      </c>
      <c r="R67" s="11">
        <v>62</v>
      </c>
      <c r="S67" s="28">
        <v>61</v>
      </c>
      <c r="T67" s="28">
        <v>64</v>
      </c>
      <c r="U67" s="28">
        <v>63</v>
      </c>
      <c r="V67">
        <v>59</v>
      </c>
      <c r="W67" t="s">
        <v>310</v>
      </c>
      <c r="X67" t="s">
        <v>223</v>
      </c>
      <c r="Y67" t="s">
        <v>224</v>
      </c>
      <c r="Z67" t="s">
        <v>215</v>
      </c>
      <c r="AA67" t="s">
        <v>216</v>
      </c>
      <c r="AC67" s="2"/>
    </row>
    <row r="68" spans="1:29" ht="16" x14ac:dyDescent="0.2">
      <c r="A68" s="2" t="s">
        <v>78</v>
      </c>
      <c r="B68" s="2">
        <v>31</v>
      </c>
      <c r="C68">
        <v>33</v>
      </c>
      <c r="D68">
        <v>34</v>
      </c>
      <c r="E68">
        <v>33</v>
      </c>
      <c r="F68" s="2">
        <v>34</v>
      </c>
      <c r="G68">
        <v>34</v>
      </c>
      <c r="H68">
        <v>37</v>
      </c>
      <c r="I68">
        <v>39</v>
      </c>
      <c r="J68">
        <v>38</v>
      </c>
      <c r="K68">
        <v>37</v>
      </c>
      <c r="L68">
        <v>38</v>
      </c>
      <c r="M68">
        <v>39</v>
      </c>
      <c r="N68">
        <v>38</v>
      </c>
      <c r="O68">
        <v>40</v>
      </c>
      <c r="P68">
        <v>43</v>
      </c>
      <c r="Q68">
        <v>40</v>
      </c>
      <c r="R68" s="11">
        <v>43</v>
      </c>
      <c r="S68" s="28">
        <v>47</v>
      </c>
      <c r="T68" s="28">
        <v>48</v>
      </c>
      <c r="U68" s="28">
        <v>46</v>
      </c>
      <c r="V68">
        <v>46</v>
      </c>
      <c r="W68" t="s">
        <v>311</v>
      </c>
      <c r="X68" t="s">
        <v>223</v>
      </c>
      <c r="Y68" t="s">
        <v>224</v>
      </c>
      <c r="Z68" t="s">
        <v>232</v>
      </c>
      <c r="AA68" t="s">
        <v>233</v>
      </c>
      <c r="AC68" s="3"/>
    </row>
    <row r="69" spans="1:29" ht="16" x14ac:dyDescent="0.2">
      <c r="A69" s="3" t="s">
        <v>79</v>
      </c>
      <c r="B69" s="3">
        <v>12</v>
      </c>
      <c r="C69">
        <v>12</v>
      </c>
      <c r="D69">
        <v>12</v>
      </c>
      <c r="E69">
        <v>13</v>
      </c>
      <c r="F69" s="3">
        <v>11</v>
      </c>
      <c r="G69">
        <v>12</v>
      </c>
      <c r="H69">
        <v>12</v>
      </c>
      <c r="I69">
        <v>12</v>
      </c>
      <c r="J69">
        <v>11</v>
      </c>
      <c r="K69">
        <v>11</v>
      </c>
      <c r="L69">
        <v>12</v>
      </c>
      <c r="M69">
        <v>12</v>
      </c>
      <c r="N69">
        <v>13</v>
      </c>
      <c r="O69">
        <v>13</v>
      </c>
      <c r="P69">
        <v>12</v>
      </c>
      <c r="Q69">
        <v>11</v>
      </c>
      <c r="R69" s="11">
        <v>10</v>
      </c>
      <c r="S69" s="28">
        <v>9</v>
      </c>
      <c r="T69" s="28">
        <v>9</v>
      </c>
      <c r="U69" s="28">
        <v>9</v>
      </c>
      <c r="V69">
        <v>9</v>
      </c>
      <c r="W69" t="s">
        <v>312</v>
      </c>
      <c r="X69" t="s">
        <v>228</v>
      </c>
      <c r="Y69" t="s">
        <v>229</v>
      </c>
      <c r="Z69" t="s">
        <v>255</v>
      </c>
      <c r="AA69" t="s">
        <v>256</v>
      </c>
      <c r="AC69" s="2"/>
    </row>
    <row r="70" spans="1:29" ht="16" x14ac:dyDescent="0.2">
      <c r="A70" s="2" t="s">
        <v>80</v>
      </c>
      <c r="B70" s="2">
        <v>4</v>
      </c>
      <c r="C70">
        <v>4</v>
      </c>
      <c r="D70">
        <v>4</v>
      </c>
      <c r="E70">
        <v>4</v>
      </c>
      <c r="F70" s="2">
        <v>4</v>
      </c>
      <c r="G70">
        <v>4</v>
      </c>
      <c r="H70">
        <v>4</v>
      </c>
      <c r="I70">
        <v>4</v>
      </c>
      <c r="J70">
        <v>5</v>
      </c>
      <c r="K70">
        <v>5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 s="11">
        <v>5</v>
      </c>
      <c r="S70" s="28">
        <v>5</v>
      </c>
      <c r="T70" s="28">
        <v>4</v>
      </c>
      <c r="U70" s="28">
        <v>4</v>
      </c>
      <c r="V70">
        <v>4</v>
      </c>
      <c r="W70" t="s">
        <v>313</v>
      </c>
      <c r="X70" t="s">
        <v>228</v>
      </c>
      <c r="Y70" t="s">
        <v>229</v>
      </c>
      <c r="Z70" t="s">
        <v>225</v>
      </c>
      <c r="AA70" t="s">
        <v>226</v>
      </c>
      <c r="AC70" s="3"/>
    </row>
    <row r="71" spans="1:29" ht="16" x14ac:dyDescent="0.2">
      <c r="A71" s="3" t="s">
        <v>81</v>
      </c>
      <c r="B71" s="3">
        <v>4</v>
      </c>
      <c r="C71">
        <v>4</v>
      </c>
      <c r="D71">
        <v>3</v>
      </c>
      <c r="E71">
        <v>3</v>
      </c>
      <c r="F71" s="3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1</v>
      </c>
      <c r="O71">
        <v>1</v>
      </c>
      <c r="P71">
        <v>1</v>
      </c>
      <c r="Q71">
        <v>1</v>
      </c>
      <c r="R71" s="11">
        <v>1</v>
      </c>
      <c r="S71" s="28">
        <v>2</v>
      </c>
      <c r="T71" s="28">
        <v>2</v>
      </c>
      <c r="U71" s="28">
        <v>2</v>
      </c>
      <c r="V71">
        <v>2</v>
      </c>
      <c r="W71" t="s">
        <v>314</v>
      </c>
      <c r="X71" t="s">
        <v>228</v>
      </c>
      <c r="Y71" t="s">
        <v>229</v>
      </c>
      <c r="Z71" t="s">
        <v>235</v>
      </c>
      <c r="AA71" t="s">
        <v>236</v>
      </c>
      <c r="AC71" s="2"/>
    </row>
    <row r="72" spans="1:29" ht="16" x14ac:dyDescent="0.2">
      <c r="A72" s="2" t="s">
        <v>82</v>
      </c>
      <c r="B72" s="2">
        <v>3</v>
      </c>
      <c r="C72">
        <v>3</v>
      </c>
      <c r="D72">
        <v>2</v>
      </c>
      <c r="E72">
        <v>2</v>
      </c>
      <c r="F72" s="2">
        <v>2</v>
      </c>
      <c r="G72">
        <v>2</v>
      </c>
      <c r="H72">
        <v>2</v>
      </c>
      <c r="I72">
        <v>2</v>
      </c>
      <c r="J72">
        <v>3</v>
      </c>
      <c r="K72">
        <v>3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 s="11">
        <v>5</v>
      </c>
      <c r="S72" s="28">
        <v>4</v>
      </c>
      <c r="T72" s="28">
        <v>4</v>
      </c>
      <c r="U72" s="28">
        <v>6</v>
      </c>
      <c r="V72">
        <v>6</v>
      </c>
      <c r="W72" t="s">
        <v>315</v>
      </c>
      <c r="X72" t="s">
        <v>228</v>
      </c>
      <c r="Y72" t="s">
        <v>229</v>
      </c>
      <c r="Z72" t="s">
        <v>243</v>
      </c>
      <c r="AA72" t="s">
        <v>226</v>
      </c>
      <c r="AC72" s="3"/>
    </row>
    <row r="73" spans="1:29" ht="16" x14ac:dyDescent="0.2">
      <c r="A73" s="3" t="s">
        <v>83</v>
      </c>
      <c r="B73" s="3">
        <v>1</v>
      </c>
      <c r="C73">
        <v>1</v>
      </c>
      <c r="D73">
        <v>2</v>
      </c>
      <c r="E73">
        <v>2</v>
      </c>
      <c r="F73" s="3">
        <v>2</v>
      </c>
      <c r="G73">
        <v>2</v>
      </c>
      <c r="H73">
        <v>2</v>
      </c>
      <c r="I73">
        <v>2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1">
        <v>0</v>
      </c>
      <c r="S73" s="28">
        <v>0</v>
      </c>
      <c r="T73" s="28">
        <v>0</v>
      </c>
      <c r="U73" s="28">
        <v>0</v>
      </c>
      <c r="V73" s="67">
        <v>0</v>
      </c>
      <c r="W73" t="s">
        <v>316</v>
      </c>
      <c r="X73" t="s">
        <v>213</v>
      </c>
      <c r="Y73" t="s">
        <v>214</v>
      </c>
      <c r="Z73" t="s">
        <v>225</v>
      </c>
      <c r="AA73" t="s">
        <v>226</v>
      </c>
      <c r="AC73" s="2"/>
    </row>
    <row r="74" spans="1:29" ht="16" x14ac:dyDescent="0.2">
      <c r="A74" s="2" t="s">
        <v>84</v>
      </c>
      <c r="B74" s="2">
        <v>4</v>
      </c>
      <c r="C74">
        <v>7</v>
      </c>
      <c r="D74">
        <v>8</v>
      </c>
      <c r="E74">
        <v>8</v>
      </c>
      <c r="F74" s="2">
        <v>8</v>
      </c>
      <c r="G74">
        <v>7</v>
      </c>
      <c r="H74">
        <v>7</v>
      </c>
      <c r="I74">
        <v>6</v>
      </c>
      <c r="J74">
        <v>7</v>
      </c>
      <c r="K74">
        <v>7</v>
      </c>
      <c r="L74">
        <v>7</v>
      </c>
      <c r="M74">
        <v>6</v>
      </c>
      <c r="N74">
        <v>6</v>
      </c>
      <c r="O74">
        <v>6</v>
      </c>
      <c r="P74">
        <v>6</v>
      </c>
      <c r="Q74">
        <v>6</v>
      </c>
      <c r="R74" s="11">
        <v>5</v>
      </c>
      <c r="S74" s="28">
        <v>6</v>
      </c>
      <c r="T74" s="28">
        <v>6</v>
      </c>
      <c r="U74" s="28">
        <v>6</v>
      </c>
      <c r="V74">
        <v>6</v>
      </c>
      <c r="W74" t="s">
        <v>317</v>
      </c>
      <c r="X74" t="s">
        <v>223</v>
      </c>
      <c r="Y74" t="s">
        <v>224</v>
      </c>
      <c r="Z74" t="s">
        <v>255</v>
      </c>
      <c r="AA74" t="s">
        <v>256</v>
      </c>
      <c r="AC74" s="3"/>
    </row>
    <row r="75" spans="1:29" ht="16" x14ac:dyDescent="0.2">
      <c r="A75" s="3" t="s">
        <v>85</v>
      </c>
      <c r="B75" s="3">
        <v>6</v>
      </c>
      <c r="C75">
        <v>6</v>
      </c>
      <c r="D75">
        <v>5</v>
      </c>
      <c r="E75">
        <v>5</v>
      </c>
      <c r="F75" s="3">
        <v>3</v>
      </c>
      <c r="G75">
        <v>3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 s="11">
        <v>2</v>
      </c>
      <c r="S75" s="28">
        <v>2</v>
      </c>
      <c r="T75" s="28">
        <v>3</v>
      </c>
      <c r="U75" s="28">
        <v>3</v>
      </c>
      <c r="V75">
        <v>3</v>
      </c>
      <c r="W75" t="s">
        <v>318</v>
      </c>
      <c r="X75" t="s">
        <v>228</v>
      </c>
      <c r="Y75" t="s">
        <v>229</v>
      </c>
      <c r="Z75" t="s">
        <v>243</v>
      </c>
      <c r="AA75" t="s">
        <v>226</v>
      </c>
      <c r="AC75" s="2"/>
    </row>
    <row r="76" spans="1:29" ht="16" x14ac:dyDescent="0.2">
      <c r="A76" s="2" t="s">
        <v>86</v>
      </c>
      <c r="B76" s="2">
        <v>6</v>
      </c>
      <c r="C76">
        <v>7</v>
      </c>
      <c r="D76">
        <v>7</v>
      </c>
      <c r="E76">
        <v>6</v>
      </c>
      <c r="F76" s="2">
        <v>6</v>
      </c>
      <c r="G76">
        <v>6</v>
      </c>
      <c r="H76">
        <v>6</v>
      </c>
      <c r="I76">
        <v>5</v>
      </c>
      <c r="J76">
        <v>5</v>
      </c>
      <c r="K76">
        <v>6</v>
      </c>
      <c r="L76">
        <v>6</v>
      </c>
      <c r="M76">
        <v>6</v>
      </c>
      <c r="N76">
        <v>6</v>
      </c>
      <c r="O76">
        <v>6</v>
      </c>
      <c r="P76">
        <v>7</v>
      </c>
      <c r="Q76">
        <v>7</v>
      </c>
      <c r="R76" s="11">
        <v>5</v>
      </c>
      <c r="S76" s="28">
        <v>6</v>
      </c>
      <c r="T76" s="28">
        <v>6</v>
      </c>
      <c r="U76" s="28">
        <v>6</v>
      </c>
      <c r="V76">
        <v>5</v>
      </c>
      <c r="W76" t="s">
        <v>319</v>
      </c>
      <c r="X76" t="s">
        <v>223</v>
      </c>
      <c r="Y76" t="s">
        <v>224</v>
      </c>
      <c r="Z76" t="s">
        <v>238</v>
      </c>
      <c r="AA76" t="s">
        <v>236</v>
      </c>
      <c r="AC76" s="3"/>
    </row>
    <row r="77" spans="1:29" ht="16" x14ac:dyDescent="0.2">
      <c r="A77" s="2" t="s">
        <v>88</v>
      </c>
      <c r="B77" s="2">
        <v>5</v>
      </c>
      <c r="C77">
        <v>6</v>
      </c>
      <c r="D77">
        <v>6</v>
      </c>
      <c r="E77">
        <v>6</v>
      </c>
      <c r="F77" s="2">
        <v>4</v>
      </c>
      <c r="G77">
        <v>4</v>
      </c>
      <c r="H77">
        <v>4</v>
      </c>
      <c r="I77">
        <v>4</v>
      </c>
      <c r="J77">
        <v>4</v>
      </c>
      <c r="K77">
        <v>3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 s="11">
        <v>4</v>
      </c>
      <c r="S77" s="28">
        <v>4</v>
      </c>
      <c r="T77" s="28">
        <v>3</v>
      </c>
      <c r="U77" s="28">
        <v>3</v>
      </c>
      <c r="V77">
        <v>3</v>
      </c>
      <c r="W77" t="s">
        <v>321</v>
      </c>
      <c r="X77" t="s">
        <v>228</v>
      </c>
      <c r="Y77" t="s">
        <v>229</v>
      </c>
      <c r="Z77" t="s">
        <v>238</v>
      </c>
      <c r="AA77" t="s">
        <v>236</v>
      </c>
      <c r="AC77" s="2"/>
    </row>
    <row r="78" spans="1:29" ht="16" x14ac:dyDescent="0.2">
      <c r="A78" s="3" t="s">
        <v>89</v>
      </c>
      <c r="B78" s="3">
        <v>3</v>
      </c>
      <c r="C78">
        <v>3</v>
      </c>
      <c r="D78">
        <v>3</v>
      </c>
      <c r="E78">
        <v>3</v>
      </c>
      <c r="F78" s="3">
        <v>3</v>
      </c>
      <c r="G78">
        <v>3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1</v>
      </c>
      <c r="O78">
        <v>0</v>
      </c>
      <c r="P78">
        <v>0</v>
      </c>
      <c r="Q78">
        <v>0</v>
      </c>
      <c r="R78" s="11">
        <v>1</v>
      </c>
      <c r="S78" s="28">
        <v>1</v>
      </c>
      <c r="T78" s="28">
        <v>1</v>
      </c>
      <c r="U78" s="28">
        <v>1</v>
      </c>
      <c r="V78">
        <v>1</v>
      </c>
      <c r="W78" t="s">
        <v>322</v>
      </c>
      <c r="X78" t="s">
        <v>228</v>
      </c>
      <c r="Y78" t="s">
        <v>229</v>
      </c>
      <c r="Z78" t="s">
        <v>225</v>
      </c>
      <c r="AA78" t="s">
        <v>226</v>
      </c>
      <c r="AC78" s="3"/>
    </row>
    <row r="79" spans="1:29" ht="16" x14ac:dyDescent="0.2">
      <c r="A79" s="2" t="s">
        <v>90</v>
      </c>
      <c r="B79" s="2">
        <v>14</v>
      </c>
      <c r="C79">
        <v>16</v>
      </c>
      <c r="D79">
        <v>16</v>
      </c>
      <c r="E79">
        <v>15</v>
      </c>
      <c r="F79" s="2">
        <v>12</v>
      </c>
      <c r="G79">
        <v>13</v>
      </c>
      <c r="H79">
        <v>13</v>
      </c>
      <c r="I79">
        <v>13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15</v>
      </c>
      <c r="Q79">
        <v>15</v>
      </c>
      <c r="R79" s="11">
        <v>15</v>
      </c>
      <c r="S79" s="28">
        <v>14</v>
      </c>
      <c r="T79" s="28">
        <v>13</v>
      </c>
      <c r="U79" s="28">
        <v>13</v>
      </c>
      <c r="V79">
        <v>12</v>
      </c>
      <c r="W79" t="s">
        <v>323</v>
      </c>
      <c r="X79" t="s">
        <v>223</v>
      </c>
      <c r="Y79" t="s">
        <v>224</v>
      </c>
      <c r="Z79" t="s">
        <v>255</v>
      </c>
      <c r="AA79" t="s">
        <v>256</v>
      </c>
      <c r="AC79" s="2"/>
    </row>
    <row r="80" spans="1:29" ht="16" x14ac:dyDescent="0.2">
      <c r="A80" s="3" t="s">
        <v>91</v>
      </c>
      <c r="B80" s="3">
        <v>29</v>
      </c>
      <c r="C80">
        <v>30</v>
      </c>
      <c r="D80">
        <v>30</v>
      </c>
      <c r="E80">
        <v>29</v>
      </c>
      <c r="F80" s="3">
        <v>28</v>
      </c>
      <c r="G80">
        <v>28</v>
      </c>
      <c r="H80">
        <v>29</v>
      </c>
      <c r="I80">
        <v>30</v>
      </c>
      <c r="J80">
        <v>33</v>
      </c>
      <c r="K80">
        <v>33</v>
      </c>
      <c r="L80">
        <v>31</v>
      </c>
      <c r="M80">
        <v>32</v>
      </c>
      <c r="N80">
        <v>32</v>
      </c>
      <c r="O80">
        <v>33</v>
      </c>
      <c r="P80">
        <v>30</v>
      </c>
      <c r="Q80">
        <v>31</v>
      </c>
      <c r="R80" s="11">
        <v>35</v>
      </c>
      <c r="S80" s="28">
        <v>34</v>
      </c>
      <c r="T80" s="28">
        <v>35</v>
      </c>
      <c r="U80" s="28">
        <v>35</v>
      </c>
      <c r="V80">
        <v>34</v>
      </c>
      <c r="W80" t="s">
        <v>324</v>
      </c>
      <c r="X80" t="s">
        <v>223</v>
      </c>
      <c r="Y80" t="s">
        <v>224</v>
      </c>
      <c r="Z80" t="s">
        <v>232</v>
      </c>
      <c r="AA80" t="s">
        <v>233</v>
      </c>
      <c r="AC80" s="3"/>
    </row>
    <row r="81" spans="1:29" ht="16" x14ac:dyDescent="0.2">
      <c r="A81" s="2" t="s">
        <v>92</v>
      </c>
      <c r="B81" s="2">
        <v>3</v>
      </c>
      <c r="C81">
        <v>3</v>
      </c>
      <c r="D81">
        <v>3</v>
      </c>
      <c r="E81">
        <v>3</v>
      </c>
      <c r="F81" s="2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1</v>
      </c>
      <c r="O81">
        <v>2</v>
      </c>
      <c r="P81">
        <v>2</v>
      </c>
      <c r="Q81">
        <v>2</v>
      </c>
      <c r="R81" s="11">
        <v>2</v>
      </c>
      <c r="S81" s="28">
        <v>2</v>
      </c>
      <c r="T81" s="28">
        <v>5</v>
      </c>
      <c r="U81" s="28">
        <v>4</v>
      </c>
      <c r="V81">
        <v>2</v>
      </c>
      <c r="W81" t="s">
        <v>325</v>
      </c>
      <c r="X81" t="s">
        <v>228</v>
      </c>
      <c r="Y81" t="s">
        <v>229</v>
      </c>
      <c r="Z81" t="s">
        <v>235</v>
      </c>
      <c r="AA81" t="s">
        <v>236</v>
      </c>
      <c r="AC81" s="2"/>
    </row>
    <row r="82" spans="1:29" x14ac:dyDescent="0.2">
      <c r="A82" s="44" t="s">
        <v>326</v>
      </c>
      <c r="B82" s="49">
        <f>SUM(B2:B81)</f>
        <v>692</v>
      </c>
      <c r="C82" s="49">
        <f t="shared" ref="C82:V82" si="1">SUM(C2:C81)</f>
        <v>697</v>
      </c>
      <c r="D82" s="49">
        <f t="shared" si="1"/>
        <v>687</v>
      </c>
      <c r="E82" s="49">
        <f t="shared" si="1"/>
        <v>689</v>
      </c>
      <c r="F82" s="49">
        <f t="shared" si="1"/>
        <v>637</v>
      </c>
      <c r="G82" s="49">
        <f t="shared" si="1"/>
        <v>648</v>
      </c>
      <c r="H82" s="49">
        <f t="shared" si="1"/>
        <v>643</v>
      </c>
      <c r="I82" s="49">
        <f t="shared" si="1"/>
        <v>649</v>
      </c>
      <c r="J82" s="49">
        <f t="shared" si="1"/>
        <v>664</v>
      </c>
      <c r="K82" s="49">
        <f t="shared" si="1"/>
        <v>656</v>
      </c>
      <c r="L82" s="49">
        <f t="shared" si="1"/>
        <v>654</v>
      </c>
      <c r="M82" s="49">
        <f t="shared" si="1"/>
        <v>653</v>
      </c>
      <c r="N82" s="49">
        <f t="shared" si="1"/>
        <v>625</v>
      </c>
      <c r="O82" s="49">
        <f t="shared" si="1"/>
        <v>629</v>
      </c>
      <c r="P82" s="49">
        <f t="shared" si="1"/>
        <v>633</v>
      </c>
      <c r="Q82" s="49">
        <f t="shared" si="1"/>
        <v>628</v>
      </c>
      <c r="R82" s="49">
        <f t="shared" si="1"/>
        <v>645</v>
      </c>
      <c r="S82" s="49">
        <f t="shared" si="1"/>
        <v>652</v>
      </c>
      <c r="T82" s="49">
        <f t="shared" si="1"/>
        <v>672</v>
      </c>
      <c r="U82" s="49">
        <f t="shared" si="1"/>
        <v>674</v>
      </c>
      <c r="V82" s="49">
        <f t="shared" si="1"/>
        <v>654</v>
      </c>
    </row>
    <row r="85" spans="1:29" x14ac:dyDescent="0.2">
      <c r="A85" t="s">
        <v>95</v>
      </c>
      <c r="B85" s="6">
        <v>36891</v>
      </c>
      <c r="C85" s="1">
        <v>37256</v>
      </c>
      <c r="D85" s="1">
        <v>37621</v>
      </c>
      <c r="E85" s="1">
        <v>37986</v>
      </c>
      <c r="F85" s="6">
        <v>38352</v>
      </c>
      <c r="G85" s="1">
        <v>38717</v>
      </c>
      <c r="H85" s="1">
        <v>39082</v>
      </c>
      <c r="I85" s="1">
        <v>39447</v>
      </c>
      <c r="J85" s="1">
        <v>39813</v>
      </c>
      <c r="K85" s="1">
        <v>40178</v>
      </c>
      <c r="L85" s="1">
        <v>40543</v>
      </c>
      <c r="M85" s="1">
        <v>40908</v>
      </c>
      <c r="N85" s="1">
        <v>41274</v>
      </c>
      <c r="O85" s="1">
        <v>41639</v>
      </c>
      <c r="P85" s="1">
        <v>42004</v>
      </c>
      <c r="Q85" s="1">
        <v>42369</v>
      </c>
      <c r="R85" s="1">
        <v>42735</v>
      </c>
      <c r="S85" s="1">
        <v>43100</v>
      </c>
      <c r="T85" s="1">
        <v>43465</v>
      </c>
      <c r="U85" s="1">
        <v>43830</v>
      </c>
      <c r="V85" s="1">
        <v>44196</v>
      </c>
      <c r="W85" t="s">
        <v>207</v>
      </c>
      <c r="X85" t="s">
        <v>208</v>
      </c>
      <c r="Y85" t="s">
        <v>209</v>
      </c>
      <c r="Z85" t="s">
        <v>210</v>
      </c>
      <c r="AA85" t="s">
        <v>211</v>
      </c>
    </row>
    <row r="86" spans="1:29" ht="16" x14ac:dyDescent="0.2">
      <c r="A86" s="2" t="s">
        <v>6</v>
      </c>
      <c r="B86" s="5">
        <v>15</v>
      </c>
      <c r="C86">
        <v>15</v>
      </c>
      <c r="D86">
        <v>0</v>
      </c>
      <c r="E86">
        <v>0</v>
      </c>
      <c r="F86" s="5">
        <v>0</v>
      </c>
      <c r="G86">
        <v>0</v>
      </c>
      <c r="H86">
        <v>0</v>
      </c>
      <c r="I86">
        <v>0</v>
      </c>
      <c r="J86">
        <v>96</v>
      </c>
      <c r="K86">
        <v>94</v>
      </c>
      <c r="L86">
        <v>96</v>
      </c>
      <c r="M86">
        <v>86</v>
      </c>
      <c r="N86">
        <v>86</v>
      </c>
      <c r="O86">
        <v>86</v>
      </c>
      <c r="P86">
        <v>0</v>
      </c>
      <c r="Q86">
        <v>0</v>
      </c>
      <c r="R86" s="11">
        <v>0</v>
      </c>
      <c r="S86" s="28">
        <v>0</v>
      </c>
      <c r="T86" s="28">
        <v>0</v>
      </c>
      <c r="U86" s="28">
        <v>21</v>
      </c>
      <c r="V86">
        <v>40</v>
      </c>
      <c r="W86" t="s">
        <v>212</v>
      </c>
      <c r="X86" t="s">
        <v>213</v>
      </c>
      <c r="Y86" t="s">
        <v>214</v>
      </c>
      <c r="Z86" t="s">
        <v>215</v>
      </c>
      <c r="AA86" t="s">
        <v>216</v>
      </c>
    </row>
    <row r="87" spans="1:29" ht="16" x14ac:dyDescent="0.2">
      <c r="A87" s="2" t="s">
        <v>8</v>
      </c>
      <c r="B87" s="5">
        <v>181</v>
      </c>
      <c r="C87">
        <v>211</v>
      </c>
      <c r="D87">
        <v>211</v>
      </c>
      <c r="E87">
        <v>219</v>
      </c>
      <c r="F87" s="5">
        <v>222</v>
      </c>
      <c r="G87">
        <v>232</v>
      </c>
      <c r="H87">
        <v>250</v>
      </c>
      <c r="I87">
        <v>248</v>
      </c>
      <c r="J87">
        <v>248</v>
      </c>
      <c r="K87">
        <v>206</v>
      </c>
      <c r="L87">
        <v>206</v>
      </c>
      <c r="M87">
        <v>223</v>
      </c>
      <c r="N87">
        <v>223</v>
      </c>
      <c r="O87">
        <v>223</v>
      </c>
      <c r="P87">
        <v>223</v>
      </c>
      <c r="Q87">
        <v>336</v>
      </c>
      <c r="R87" s="11">
        <v>304</v>
      </c>
      <c r="S87" s="28">
        <v>344</v>
      </c>
      <c r="T87" s="28">
        <v>336</v>
      </c>
      <c r="U87" s="28">
        <v>336</v>
      </c>
      <c r="V87">
        <v>336</v>
      </c>
      <c r="W87" t="s">
        <v>222</v>
      </c>
      <c r="X87" t="s">
        <v>223</v>
      </c>
      <c r="Y87" t="s">
        <v>224</v>
      </c>
      <c r="Z87" t="s">
        <v>225</v>
      </c>
      <c r="AA87" t="s">
        <v>226</v>
      </c>
    </row>
    <row r="88" spans="1:29" ht="16" x14ac:dyDescent="0.2">
      <c r="A88" s="3" t="s">
        <v>9</v>
      </c>
      <c r="B88" s="4">
        <v>367</v>
      </c>
      <c r="C88">
        <v>371</v>
      </c>
      <c r="D88">
        <v>352</v>
      </c>
      <c r="E88">
        <v>375</v>
      </c>
      <c r="F88" s="4">
        <v>375</v>
      </c>
      <c r="G88">
        <v>390</v>
      </c>
      <c r="H88">
        <v>385</v>
      </c>
      <c r="I88">
        <v>407</v>
      </c>
      <c r="J88">
        <v>432</v>
      </c>
      <c r="K88">
        <v>445</v>
      </c>
      <c r="L88">
        <v>445</v>
      </c>
      <c r="M88">
        <v>368</v>
      </c>
      <c r="N88">
        <v>414</v>
      </c>
      <c r="O88">
        <v>449</v>
      </c>
      <c r="P88">
        <v>440</v>
      </c>
      <c r="Q88">
        <v>404</v>
      </c>
      <c r="R88" s="11">
        <v>400</v>
      </c>
      <c r="S88" s="28">
        <v>431</v>
      </c>
      <c r="T88" s="28">
        <v>429</v>
      </c>
      <c r="U88" s="28">
        <v>367</v>
      </c>
      <c r="V88">
        <v>505</v>
      </c>
      <c r="W88" t="s">
        <v>227</v>
      </c>
      <c r="X88" t="s">
        <v>228</v>
      </c>
      <c r="Y88" t="s">
        <v>229</v>
      </c>
      <c r="Z88" t="s">
        <v>230</v>
      </c>
      <c r="AA88" t="s">
        <v>226</v>
      </c>
    </row>
    <row r="89" spans="1:29" ht="16" x14ac:dyDescent="0.2">
      <c r="A89" s="2" t="s">
        <v>10</v>
      </c>
      <c r="B89" s="5">
        <v>431</v>
      </c>
      <c r="C89">
        <v>435</v>
      </c>
      <c r="D89">
        <v>437</v>
      </c>
      <c r="E89">
        <v>435</v>
      </c>
      <c r="F89" s="5">
        <v>486</v>
      </c>
      <c r="G89">
        <v>511</v>
      </c>
      <c r="H89">
        <v>548</v>
      </c>
      <c r="I89">
        <v>566</v>
      </c>
      <c r="J89">
        <v>598</v>
      </c>
      <c r="K89">
        <v>618</v>
      </c>
      <c r="L89">
        <v>608</v>
      </c>
      <c r="M89">
        <v>582</v>
      </c>
      <c r="N89">
        <v>541</v>
      </c>
      <c r="O89">
        <v>520</v>
      </c>
      <c r="P89">
        <v>634</v>
      </c>
      <c r="Q89">
        <v>634</v>
      </c>
      <c r="R89" s="11">
        <v>678</v>
      </c>
      <c r="S89" s="28">
        <v>745</v>
      </c>
      <c r="T89" s="28">
        <v>656</v>
      </c>
      <c r="U89" s="28">
        <v>700</v>
      </c>
      <c r="V89">
        <v>565</v>
      </c>
      <c r="W89" t="s">
        <v>231</v>
      </c>
      <c r="X89" t="s">
        <v>223</v>
      </c>
      <c r="Y89" t="s">
        <v>224</v>
      </c>
      <c r="Z89" t="s">
        <v>232</v>
      </c>
      <c r="AA89" t="s">
        <v>233</v>
      </c>
    </row>
    <row r="90" spans="1:29" ht="16" x14ac:dyDescent="0.2">
      <c r="A90" s="3" t="s">
        <v>11</v>
      </c>
      <c r="B90" s="4">
        <v>70</v>
      </c>
      <c r="C90">
        <v>70</v>
      </c>
      <c r="D90">
        <v>50</v>
      </c>
      <c r="E90">
        <v>50</v>
      </c>
      <c r="F90" s="4">
        <v>50</v>
      </c>
      <c r="G90">
        <v>54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1">
        <v>0</v>
      </c>
      <c r="S90" s="28">
        <v>0</v>
      </c>
      <c r="T90" s="28">
        <v>0</v>
      </c>
      <c r="U90" s="28">
        <v>0</v>
      </c>
      <c r="V90">
        <v>0</v>
      </c>
      <c r="W90" t="s">
        <v>234</v>
      </c>
      <c r="X90" t="s">
        <v>213</v>
      </c>
      <c r="Y90" t="s">
        <v>214</v>
      </c>
      <c r="Z90" t="s">
        <v>235</v>
      </c>
      <c r="AA90" t="s">
        <v>236</v>
      </c>
    </row>
    <row r="91" spans="1:29" ht="16" x14ac:dyDescent="0.2">
      <c r="A91" s="2" t="s">
        <v>12</v>
      </c>
      <c r="B91" s="5">
        <v>713</v>
      </c>
      <c r="C91">
        <v>660</v>
      </c>
      <c r="D91">
        <v>690</v>
      </c>
      <c r="E91">
        <v>776</v>
      </c>
      <c r="F91" s="5">
        <v>737</v>
      </c>
      <c r="G91">
        <v>750</v>
      </c>
      <c r="H91">
        <v>742</v>
      </c>
      <c r="I91">
        <v>826</v>
      </c>
      <c r="J91">
        <v>866</v>
      </c>
      <c r="K91">
        <v>908</v>
      </c>
      <c r="L91">
        <v>983</v>
      </c>
      <c r="M91">
        <v>1007</v>
      </c>
      <c r="N91">
        <v>976</v>
      </c>
      <c r="O91">
        <v>1186</v>
      </c>
      <c r="P91">
        <v>1285</v>
      </c>
      <c r="Q91">
        <v>1349</v>
      </c>
      <c r="R91" s="11">
        <v>1445</v>
      </c>
      <c r="S91" s="28">
        <v>1613</v>
      </c>
      <c r="T91" s="28">
        <v>1683</v>
      </c>
      <c r="U91" s="28">
        <v>1826</v>
      </c>
      <c r="V91">
        <v>2009</v>
      </c>
      <c r="W91" t="s">
        <v>237</v>
      </c>
      <c r="X91" t="s">
        <v>218</v>
      </c>
      <c r="Y91" t="s">
        <v>219</v>
      </c>
      <c r="Z91" t="s">
        <v>238</v>
      </c>
      <c r="AA91" t="s">
        <v>236</v>
      </c>
    </row>
    <row r="92" spans="1:29" ht="16" x14ac:dyDescent="0.2">
      <c r="A92" s="3" t="s">
        <v>13</v>
      </c>
      <c r="B92" s="4">
        <v>161</v>
      </c>
      <c r="C92">
        <v>196</v>
      </c>
      <c r="D92">
        <v>188</v>
      </c>
      <c r="E92">
        <v>225</v>
      </c>
      <c r="F92" s="4">
        <v>215</v>
      </c>
      <c r="G92">
        <v>202</v>
      </c>
      <c r="H92">
        <v>201</v>
      </c>
      <c r="I92">
        <v>274</v>
      </c>
      <c r="J92">
        <v>244</v>
      </c>
      <c r="K92">
        <v>244</v>
      </c>
      <c r="L92">
        <v>321</v>
      </c>
      <c r="M92">
        <v>433</v>
      </c>
      <c r="N92">
        <v>410</v>
      </c>
      <c r="O92">
        <v>468</v>
      </c>
      <c r="P92">
        <v>458</v>
      </c>
      <c r="Q92">
        <v>462</v>
      </c>
      <c r="R92" s="11">
        <v>426</v>
      </c>
      <c r="S92" s="28">
        <v>484</v>
      </c>
      <c r="T92" s="28">
        <v>490</v>
      </c>
      <c r="U92" s="28">
        <v>524</v>
      </c>
      <c r="V92">
        <v>610</v>
      </c>
      <c r="W92" t="s">
        <v>239</v>
      </c>
      <c r="X92" t="s">
        <v>228</v>
      </c>
      <c r="Y92" t="s">
        <v>229</v>
      </c>
      <c r="Z92" t="s">
        <v>238</v>
      </c>
      <c r="AA92" t="s">
        <v>236</v>
      </c>
    </row>
    <row r="93" spans="1:29" ht="16" x14ac:dyDescent="0.2">
      <c r="A93" s="2" t="s">
        <v>14</v>
      </c>
      <c r="B93" s="5">
        <v>364</v>
      </c>
      <c r="C93">
        <v>355</v>
      </c>
      <c r="D93">
        <v>383</v>
      </c>
      <c r="E93">
        <v>494</v>
      </c>
      <c r="F93" s="5">
        <v>426</v>
      </c>
      <c r="G93">
        <v>480</v>
      </c>
      <c r="H93">
        <v>432</v>
      </c>
      <c r="I93">
        <v>497</v>
      </c>
      <c r="J93">
        <v>528</v>
      </c>
      <c r="K93">
        <v>467</v>
      </c>
      <c r="L93">
        <v>487</v>
      </c>
      <c r="M93">
        <v>388</v>
      </c>
      <c r="N93">
        <v>378</v>
      </c>
      <c r="O93">
        <v>398</v>
      </c>
      <c r="P93">
        <v>422</v>
      </c>
      <c r="Q93">
        <v>356</v>
      </c>
      <c r="R93" s="11">
        <v>412</v>
      </c>
      <c r="S93" s="28">
        <v>452</v>
      </c>
      <c r="T93" s="28">
        <v>499</v>
      </c>
      <c r="U93" s="28">
        <v>507</v>
      </c>
      <c r="V93">
        <v>537</v>
      </c>
      <c r="W93" t="s">
        <v>240</v>
      </c>
      <c r="X93" t="s">
        <v>223</v>
      </c>
      <c r="Y93" t="s">
        <v>224</v>
      </c>
      <c r="Z93" t="s">
        <v>215</v>
      </c>
      <c r="AA93" t="s">
        <v>216</v>
      </c>
    </row>
    <row r="94" spans="1:29" ht="16" x14ac:dyDescent="0.2">
      <c r="A94" s="2" t="s">
        <v>16</v>
      </c>
      <c r="B94" s="5">
        <v>205</v>
      </c>
      <c r="C94">
        <v>221</v>
      </c>
      <c r="D94">
        <v>221</v>
      </c>
      <c r="E94">
        <v>217</v>
      </c>
      <c r="F94" s="5">
        <v>185</v>
      </c>
      <c r="G94">
        <v>165</v>
      </c>
      <c r="H94">
        <v>165</v>
      </c>
      <c r="I94">
        <v>165</v>
      </c>
      <c r="J94">
        <v>206</v>
      </c>
      <c r="K94">
        <v>206</v>
      </c>
      <c r="L94">
        <v>146</v>
      </c>
      <c r="M94">
        <v>146</v>
      </c>
      <c r="N94">
        <v>146</v>
      </c>
      <c r="O94">
        <v>146</v>
      </c>
      <c r="P94">
        <v>146</v>
      </c>
      <c r="Q94">
        <v>146</v>
      </c>
      <c r="R94" s="11">
        <v>146</v>
      </c>
      <c r="S94" s="28">
        <v>183</v>
      </c>
      <c r="T94" s="28">
        <v>178</v>
      </c>
      <c r="U94" s="28">
        <v>186</v>
      </c>
      <c r="V94">
        <v>194</v>
      </c>
      <c r="W94" t="s">
        <v>242</v>
      </c>
      <c r="X94" t="s">
        <v>228</v>
      </c>
      <c r="Y94" t="s">
        <v>229</v>
      </c>
      <c r="Z94" t="s">
        <v>243</v>
      </c>
      <c r="AA94" t="s">
        <v>226</v>
      </c>
    </row>
    <row r="95" spans="1:29" ht="16" x14ac:dyDescent="0.2">
      <c r="A95" s="3" t="s">
        <v>17</v>
      </c>
      <c r="B95" s="4">
        <v>194</v>
      </c>
      <c r="C95">
        <v>184</v>
      </c>
      <c r="D95">
        <v>188</v>
      </c>
      <c r="E95">
        <v>198</v>
      </c>
      <c r="F95" s="4">
        <v>184</v>
      </c>
      <c r="G95">
        <v>211</v>
      </c>
      <c r="H95">
        <v>170</v>
      </c>
      <c r="I95">
        <v>170</v>
      </c>
      <c r="J95">
        <v>130</v>
      </c>
      <c r="K95">
        <v>161</v>
      </c>
      <c r="L95">
        <v>161</v>
      </c>
      <c r="M95">
        <v>188</v>
      </c>
      <c r="N95">
        <v>168</v>
      </c>
      <c r="O95">
        <v>156</v>
      </c>
      <c r="P95">
        <v>188</v>
      </c>
      <c r="Q95">
        <v>188</v>
      </c>
      <c r="R95" s="11">
        <v>188</v>
      </c>
      <c r="S95" s="28">
        <v>73</v>
      </c>
      <c r="T95" s="28">
        <v>73</v>
      </c>
      <c r="U95" s="28">
        <v>73</v>
      </c>
      <c r="V95">
        <v>95</v>
      </c>
      <c r="W95" t="s">
        <v>244</v>
      </c>
      <c r="X95" t="s">
        <v>228</v>
      </c>
      <c r="Y95" t="s">
        <v>229</v>
      </c>
      <c r="Z95" t="s">
        <v>235</v>
      </c>
      <c r="AA95" t="s">
        <v>236</v>
      </c>
    </row>
    <row r="96" spans="1:29" ht="16" x14ac:dyDescent="0.2">
      <c r="A96" s="2" t="s">
        <v>18</v>
      </c>
      <c r="B96" s="5">
        <v>691</v>
      </c>
      <c r="C96">
        <v>920</v>
      </c>
      <c r="D96">
        <v>889</v>
      </c>
      <c r="E96">
        <v>873</v>
      </c>
      <c r="F96" s="5">
        <v>731</v>
      </c>
      <c r="G96">
        <v>736</v>
      </c>
      <c r="H96">
        <v>760</v>
      </c>
      <c r="I96">
        <v>776</v>
      </c>
      <c r="J96">
        <v>756</v>
      </c>
      <c r="K96">
        <v>728</v>
      </c>
      <c r="L96">
        <v>708</v>
      </c>
      <c r="M96">
        <v>688</v>
      </c>
      <c r="N96">
        <v>652</v>
      </c>
      <c r="O96">
        <v>645</v>
      </c>
      <c r="P96">
        <v>640</v>
      </c>
      <c r="Q96">
        <v>537</v>
      </c>
      <c r="R96" s="11">
        <v>687</v>
      </c>
      <c r="S96" s="28">
        <v>690</v>
      </c>
      <c r="T96" s="28">
        <v>711</v>
      </c>
      <c r="U96" s="28">
        <v>696</v>
      </c>
      <c r="V96">
        <v>677</v>
      </c>
      <c r="W96" t="s">
        <v>245</v>
      </c>
      <c r="X96" t="s">
        <v>218</v>
      </c>
      <c r="Y96" t="s">
        <v>219</v>
      </c>
      <c r="Z96" t="s">
        <v>246</v>
      </c>
      <c r="AA96" t="s">
        <v>233</v>
      </c>
    </row>
    <row r="97" spans="1:27" ht="16" x14ac:dyDescent="0.2">
      <c r="A97" s="3" t="s">
        <v>19</v>
      </c>
      <c r="B97" s="4">
        <v>1184</v>
      </c>
      <c r="C97">
        <v>974</v>
      </c>
      <c r="D97">
        <v>1072</v>
      </c>
      <c r="E97">
        <v>997</v>
      </c>
      <c r="F97" s="4">
        <v>1132</v>
      </c>
      <c r="G97">
        <v>1193</v>
      </c>
      <c r="H97">
        <v>1213</v>
      </c>
      <c r="I97">
        <v>1241</v>
      </c>
      <c r="J97">
        <v>1340</v>
      </c>
      <c r="K97">
        <v>1386</v>
      </c>
      <c r="L97">
        <v>1393</v>
      </c>
      <c r="M97">
        <v>1309</v>
      </c>
      <c r="N97">
        <v>1409</v>
      </c>
      <c r="O97">
        <v>1180</v>
      </c>
      <c r="P97">
        <v>1151</v>
      </c>
      <c r="Q97">
        <v>1035</v>
      </c>
      <c r="R97" s="11">
        <v>974</v>
      </c>
      <c r="S97" s="28">
        <v>1090</v>
      </c>
      <c r="T97" s="28">
        <v>1062</v>
      </c>
      <c r="U97" s="28">
        <v>1112</v>
      </c>
      <c r="V97">
        <v>1272</v>
      </c>
      <c r="W97" t="s">
        <v>247</v>
      </c>
      <c r="X97" t="s">
        <v>218</v>
      </c>
      <c r="Y97" t="s">
        <v>219</v>
      </c>
      <c r="Z97" t="s">
        <v>225</v>
      </c>
      <c r="AA97" t="s">
        <v>226</v>
      </c>
    </row>
    <row r="98" spans="1:27" ht="16" x14ac:dyDescent="0.2">
      <c r="A98" s="2" t="s">
        <v>20</v>
      </c>
      <c r="B98" s="5">
        <v>81</v>
      </c>
      <c r="C98">
        <v>81</v>
      </c>
      <c r="D98">
        <v>101</v>
      </c>
      <c r="E98">
        <v>101</v>
      </c>
      <c r="F98" s="5">
        <v>80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21</v>
      </c>
      <c r="O98">
        <v>21</v>
      </c>
      <c r="P98">
        <v>21</v>
      </c>
      <c r="Q98">
        <v>21</v>
      </c>
      <c r="R98" s="11">
        <v>21</v>
      </c>
      <c r="S98" s="28">
        <v>21</v>
      </c>
      <c r="T98" s="28">
        <v>21</v>
      </c>
      <c r="U98" s="28">
        <v>21</v>
      </c>
      <c r="V98">
        <v>20</v>
      </c>
      <c r="W98" t="s">
        <v>248</v>
      </c>
      <c r="X98" t="s">
        <v>228</v>
      </c>
      <c r="Y98" t="s">
        <v>229</v>
      </c>
      <c r="Z98" t="s">
        <v>230</v>
      </c>
      <c r="AA98" t="s">
        <v>226</v>
      </c>
    </row>
    <row r="99" spans="1:27" ht="16" x14ac:dyDescent="0.2">
      <c r="A99" s="3" t="s">
        <v>21</v>
      </c>
      <c r="B99" s="4">
        <v>16</v>
      </c>
      <c r="C99">
        <v>16</v>
      </c>
      <c r="D99">
        <v>16</v>
      </c>
      <c r="E99">
        <v>16</v>
      </c>
      <c r="F99" s="4">
        <v>16</v>
      </c>
      <c r="G99">
        <v>16</v>
      </c>
      <c r="H99">
        <v>16</v>
      </c>
      <c r="I99">
        <v>16</v>
      </c>
      <c r="J99">
        <v>16</v>
      </c>
      <c r="K99">
        <v>16</v>
      </c>
      <c r="L99">
        <v>16</v>
      </c>
      <c r="M99">
        <v>16</v>
      </c>
      <c r="N99">
        <v>0</v>
      </c>
      <c r="O99">
        <v>0</v>
      </c>
      <c r="P99">
        <v>0</v>
      </c>
      <c r="Q99">
        <v>0</v>
      </c>
      <c r="R99" s="11">
        <v>0</v>
      </c>
      <c r="S99" s="28">
        <v>0</v>
      </c>
      <c r="T99" s="28">
        <v>42</v>
      </c>
      <c r="U99" s="28">
        <v>42</v>
      </c>
      <c r="V99">
        <v>42</v>
      </c>
      <c r="W99" t="s">
        <v>249</v>
      </c>
      <c r="X99" t="s">
        <v>213</v>
      </c>
      <c r="Y99" t="s">
        <v>214</v>
      </c>
      <c r="Z99" t="s">
        <v>215</v>
      </c>
      <c r="AA99" t="s">
        <v>216</v>
      </c>
    </row>
    <row r="100" spans="1:27" ht="16" x14ac:dyDescent="0.2">
      <c r="A100" s="2" t="s">
        <v>22</v>
      </c>
      <c r="B100" s="5">
        <v>117</v>
      </c>
      <c r="C100">
        <v>117</v>
      </c>
      <c r="D100">
        <v>117</v>
      </c>
      <c r="E100">
        <v>117</v>
      </c>
      <c r="F100" s="5">
        <v>118</v>
      </c>
      <c r="G100">
        <v>118</v>
      </c>
      <c r="H100">
        <v>118</v>
      </c>
      <c r="I100">
        <v>118</v>
      </c>
      <c r="J100">
        <v>118</v>
      </c>
      <c r="K100">
        <v>72</v>
      </c>
      <c r="L100">
        <v>72</v>
      </c>
      <c r="M100">
        <v>90</v>
      </c>
      <c r="N100">
        <v>90</v>
      </c>
      <c r="O100">
        <v>90</v>
      </c>
      <c r="P100">
        <v>90</v>
      </c>
      <c r="Q100">
        <v>90</v>
      </c>
      <c r="R100" s="11">
        <v>98</v>
      </c>
      <c r="S100" s="28">
        <v>99</v>
      </c>
      <c r="T100" s="28">
        <v>99</v>
      </c>
      <c r="U100" s="28">
        <v>99</v>
      </c>
      <c r="V100">
        <v>99</v>
      </c>
      <c r="W100" t="s">
        <v>250</v>
      </c>
      <c r="X100" t="s">
        <v>228</v>
      </c>
      <c r="Y100" t="s">
        <v>229</v>
      </c>
      <c r="Z100" t="s">
        <v>251</v>
      </c>
      <c r="AA100" t="s">
        <v>236</v>
      </c>
    </row>
    <row r="101" spans="1:27" ht="16" x14ac:dyDescent="0.2">
      <c r="A101" s="3" t="s">
        <v>23</v>
      </c>
      <c r="B101" s="4">
        <v>505</v>
      </c>
      <c r="C101">
        <v>603</v>
      </c>
      <c r="D101">
        <v>607</v>
      </c>
      <c r="E101">
        <v>616</v>
      </c>
      <c r="F101" s="4">
        <v>722</v>
      </c>
      <c r="G101">
        <v>749</v>
      </c>
      <c r="H101">
        <v>895</v>
      </c>
      <c r="I101">
        <v>894</v>
      </c>
      <c r="J101">
        <v>884</v>
      </c>
      <c r="K101">
        <v>870</v>
      </c>
      <c r="L101">
        <v>833</v>
      </c>
      <c r="M101">
        <v>961</v>
      </c>
      <c r="N101">
        <v>866</v>
      </c>
      <c r="O101">
        <v>1041</v>
      </c>
      <c r="P101">
        <v>1084</v>
      </c>
      <c r="Q101">
        <v>1086</v>
      </c>
      <c r="R101" s="11">
        <v>1132</v>
      </c>
      <c r="S101" s="28">
        <v>1233</v>
      </c>
      <c r="T101" s="28">
        <v>1238</v>
      </c>
      <c r="U101" s="28">
        <v>1233</v>
      </c>
      <c r="V101">
        <v>1286</v>
      </c>
      <c r="W101" t="s">
        <v>252</v>
      </c>
      <c r="X101" t="s">
        <v>228</v>
      </c>
      <c r="Y101" t="s">
        <v>229</v>
      </c>
      <c r="Z101" t="s">
        <v>243</v>
      </c>
      <c r="AA101" t="s">
        <v>226</v>
      </c>
    </row>
    <row r="102" spans="1:27" ht="16" x14ac:dyDescent="0.2">
      <c r="A102" s="3" t="s">
        <v>25</v>
      </c>
      <c r="B102" s="4">
        <v>111</v>
      </c>
      <c r="C102">
        <v>111</v>
      </c>
      <c r="D102">
        <v>131</v>
      </c>
      <c r="E102">
        <v>151</v>
      </c>
      <c r="F102" s="4">
        <v>185</v>
      </c>
      <c r="G102">
        <v>218</v>
      </c>
      <c r="H102">
        <v>276</v>
      </c>
      <c r="I102">
        <v>277</v>
      </c>
      <c r="J102">
        <v>277</v>
      </c>
      <c r="K102">
        <v>277</v>
      </c>
      <c r="L102">
        <v>277</v>
      </c>
      <c r="M102">
        <v>292</v>
      </c>
      <c r="N102">
        <v>277</v>
      </c>
      <c r="O102">
        <v>277</v>
      </c>
      <c r="P102">
        <v>277</v>
      </c>
      <c r="Q102">
        <v>277</v>
      </c>
      <c r="R102" s="11">
        <v>337</v>
      </c>
      <c r="S102" s="28">
        <v>337</v>
      </c>
      <c r="T102" s="28">
        <v>332</v>
      </c>
      <c r="U102" s="28">
        <v>341</v>
      </c>
      <c r="V102">
        <v>375</v>
      </c>
      <c r="W102" t="s">
        <v>254</v>
      </c>
      <c r="X102" t="s">
        <v>218</v>
      </c>
      <c r="Y102" t="s">
        <v>219</v>
      </c>
      <c r="Z102" t="s">
        <v>255</v>
      </c>
      <c r="AA102" t="s">
        <v>256</v>
      </c>
    </row>
    <row r="103" spans="1:27" ht="16" x14ac:dyDescent="0.2">
      <c r="A103" s="2" t="s">
        <v>26</v>
      </c>
      <c r="B103" s="5">
        <v>469</v>
      </c>
      <c r="C103">
        <v>380</v>
      </c>
      <c r="D103">
        <v>474</v>
      </c>
      <c r="E103">
        <v>465</v>
      </c>
      <c r="F103" s="5">
        <v>466</v>
      </c>
      <c r="G103">
        <v>466</v>
      </c>
      <c r="H103">
        <v>466</v>
      </c>
      <c r="I103">
        <v>548</v>
      </c>
      <c r="J103">
        <v>538</v>
      </c>
      <c r="K103">
        <v>522</v>
      </c>
      <c r="L103">
        <v>515</v>
      </c>
      <c r="M103">
        <v>515</v>
      </c>
      <c r="N103">
        <v>437</v>
      </c>
      <c r="O103">
        <v>510</v>
      </c>
      <c r="P103">
        <v>524</v>
      </c>
      <c r="Q103">
        <v>527</v>
      </c>
      <c r="R103" s="11">
        <v>516</v>
      </c>
      <c r="S103" s="28">
        <v>519</v>
      </c>
      <c r="T103" s="28">
        <v>594</v>
      </c>
      <c r="U103" s="28">
        <v>594</v>
      </c>
      <c r="V103">
        <v>591</v>
      </c>
      <c r="W103" t="s">
        <v>257</v>
      </c>
      <c r="X103" t="s">
        <v>228</v>
      </c>
      <c r="Y103" t="s">
        <v>229</v>
      </c>
      <c r="Z103" t="s">
        <v>225</v>
      </c>
      <c r="AA103" t="s">
        <v>226</v>
      </c>
    </row>
    <row r="104" spans="1:27" ht="16" x14ac:dyDescent="0.2">
      <c r="A104" s="3" t="s">
        <v>27</v>
      </c>
      <c r="B104" s="4">
        <v>138</v>
      </c>
      <c r="C104">
        <v>138</v>
      </c>
      <c r="D104">
        <v>138</v>
      </c>
      <c r="E104">
        <v>129</v>
      </c>
      <c r="F104" s="4">
        <v>103</v>
      </c>
      <c r="G104">
        <v>103</v>
      </c>
      <c r="H104">
        <v>107</v>
      </c>
      <c r="I104">
        <v>107</v>
      </c>
      <c r="J104">
        <v>123</v>
      </c>
      <c r="K104">
        <v>123</v>
      </c>
      <c r="L104">
        <v>123</v>
      </c>
      <c r="M104">
        <v>123</v>
      </c>
      <c r="N104">
        <v>156</v>
      </c>
      <c r="O104">
        <v>156</v>
      </c>
      <c r="P104">
        <v>156</v>
      </c>
      <c r="Q104">
        <v>156</v>
      </c>
      <c r="R104" s="11">
        <v>184</v>
      </c>
      <c r="S104" s="28">
        <v>199</v>
      </c>
      <c r="T104" s="28">
        <v>202</v>
      </c>
      <c r="U104" s="28">
        <v>202</v>
      </c>
      <c r="V104">
        <v>202</v>
      </c>
      <c r="W104" t="s">
        <v>258</v>
      </c>
      <c r="X104" t="s">
        <v>228</v>
      </c>
      <c r="Y104" t="s">
        <v>229</v>
      </c>
      <c r="Z104" t="s">
        <v>238</v>
      </c>
      <c r="AA104" t="s">
        <v>236</v>
      </c>
    </row>
    <row r="105" spans="1:27" ht="16" x14ac:dyDescent="0.2">
      <c r="A105" s="2" t="s">
        <v>28</v>
      </c>
      <c r="B105" s="5">
        <v>137</v>
      </c>
      <c r="C105">
        <v>162</v>
      </c>
      <c r="D105">
        <v>172</v>
      </c>
      <c r="E105">
        <v>194</v>
      </c>
      <c r="F105" s="5">
        <v>211</v>
      </c>
      <c r="G105">
        <v>237</v>
      </c>
      <c r="H105">
        <v>239</v>
      </c>
      <c r="I105">
        <v>239</v>
      </c>
      <c r="J105">
        <v>239</v>
      </c>
      <c r="K105">
        <v>245</v>
      </c>
      <c r="L105">
        <v>245</v>
      </c>
      <c r="M105">
        <v>265</v>
      </c>
      <c r="N105">
        <v>271</v>
      </c>
      <c r="O105">
        <v>272</v>
      </c>
      <c r="P105">
        <v>272</v>
      </c>
      <c r="Q105">
        <v>272</v>
      </c>
      <c r="R105" s="11">
        <v>388</v>
      </c>
      <c r="S105" s="28">
        <v>412</v>
      </c>
      <c r="T105" s="28">
        <v>454</v>
      </c>
      <c r="U105" s="28">
        <v>449</v>
      </c>
      <c r="V105">
        <v>419</v>
      </c>
      <c r="W105" t="s">
        <v>259</v>
      </c>
      <c r="X105" t="s">
        <v>223</v>
      </c>
      <c r="Y105" t="s">
        <v>224</v>
      </c>
      <c r="Z105" t="s">
        <v>255</v>
      </c>
      <c r="AA105" t="s">
        <v>256</v>
      </c>
    </row>
    <row r="106" spans="1:27" ht="16" x14ac:dyDescent="0.2">
      <c r="A106" s="3" t="s">
        <v>29</v>
      </c>
      <c r="B106" s="4">
        <v>364</v>
      </c>
      <c r="C106">
        <v>391</v>
      </c>
      <c r="D106">
        <v>391</v>
      </c>
      <c r="E106">
        <v>381</v>
      </c>
      <c r="F106" s="4">
        <v>381</v>
      </c>
      <c r="G106">
        <v>391</v>
      </c>
      <c r="H106">
        <v>372</v>
      </c>
      <c r="I106">
        <v>372</v>
      </c>
      <c r="J106">
        <v>372</v>
      </c>
      <c r="K106">
        <v>330</v>
      </c>
      <c r="L106">
        <v>330</v>
      </c>
      <c r="M106">
        <v>303</v>
      </c>
      <c r="N106">
        <v>285</v>
      </c>
      <c r="O106">
        <v>285</v>
      </c>
      <c r="P106">
        <v>305</v>
      </c>
      <c r="Q106">
        <v>309</v>
      </c>
      <c r="R106" s="11">
        <v>309</v>
      </c>
      <c r="S106" s="28">
        <v>309</v>
      </c>
      <c r="T106" s="28">
        <v>309</v>
      </c>
      <c r="U106" s="28">
        <v>309</v>
      </c>
      <c r="V106">
        <v>353</v>
      </c>
      <c r="W106" t="s">
        <v>260</v>
      </c>
      <c r="X106" t="s">
        <v>228</v>
      </c>
      <c r="Y106" t="s">
        <v>229</v>
      </c>
      <c r="Z106" t="s">
        <v>255</v>
      </c>
      <c r="AA106" t="s">
        <v>256</v>
      </c>
    </row>
    <row r="107" spans="1:27" ht="16" x14ac:dyDescent="0.2">
      <c r="A107" s="2" t="s">
        <v>30</v>
      </c>
      <c r="B107" s="5">
        <v>371</v>
      </c>
      <c r="C107">
        <v>361</v>
      </c>
      <c r="D107">
        <v>358</v>
      </c>
      <c r="E107">
        <v>399</v>
      </c>
      <c r="F107" s="5">
        <v>343</v>
      </c>
      <c r="G107">
        <v>337</v>
      </c>
      <c r="H107">
        <v>442</v>
      </c>
      <c r="I107">
        <v>448</v>
      </c>
      <c r="J107">
        <v>468</v>
      </c>
      <c r="K107">
        <v>423</v>
      </c>
      <c r="L107">
        <v>446</v>
      </c>
      <c r="M107">
        <v>455</v>
      </c>
      <c r="N107">
        <v>475</v>
      </c>
      <c r="O107">
        <v>506</v>
      </c>
      <c r="P107">
        <v>516</v>
      </c>
      <c r="Q107">
        <v>527</v>
      </c>
      <c r="R107" s="11">
        <v>570</v>
      </c>
      <c r="S107" s="28">
        <v>610</v>
      </c>
      <c r="T107" s="28">
        <v>647</v>
      </c>
      <c r="U107" s="28">
        <v>759</v>
      </c>
      <c r="V107">
        <v>800</v>
      </c>
      <c r="W107" t="s">
        <v>261</v>
      </c>
      <c r="X107" t="s">
        <v>223</v>
      </c>
      <c r="Y107" t="s">
        <v>224</v>
      </c>
      <c r="Z107" t="s">
        <v>255</v>
      </c>
      <c r="AA107" t="s">
        <v>256</v>
      </c>
    </row>
    <row r="108" spans="1:27" ht="16" x14ac:dyDescent="0.2">
      <c r="A108" s="3" t="s">
        <v>31</v>
      </c>
      <c r="B108" s="4">
        <v>40</v>
      </c>
      <c r="C108">
        <v>40</v>
      </c>
      <c r="D108">
        <v>40</v>
      </c>
      <c r="E108">
        <v>40</v>
      </c>
      <c r="F108" s="4">
        <v>20</v>
      </c>
      <c r="G108">
        <v>20</v>
      </c>
      <c r="H108">
        <v>20</v>
      </c>
      <c r="I108">
        <v>20</v>
      </c>
      <c r="J108">
        <v>20</v>
      </c>
      <c r="K108">
        <v>40</v>
      </c>
      <c r="L108">
        <v>40</v>
      </c>
      <c r="M108">
        <v>40</v>
      </c>
      <c r="N108">
        <v>40</v>
      </c>
      <c r="O108">
        <v>40</v>
      </c>
      <c r="P108">
        <v>40</v>
      </c>
      <c r="Q108">
        <v>40</v>
      </c>
      <c r="R108" s="11">
        <v>40</v>
      </c>
      <c r="S108" s="28">
        <v>40</v>
      </c>
      <c r="T108" s="28">
        <v>40</v>
      </c>
      <c r="U108" s="28">
        <v>40</v>
      </c>
      <c r="V108">
        <v>40</v>
      </c>
      <c r="W108" t="s">
        <v>262</v>
      </c>
      <c r="X108" t="s">
        <v>213</v>
      </c>
      <c r="Y108" t="s">
        <v>214</v>
      </c>
      <c r="Z108" t="s">
        <v>225</v>
      </c>
      <c r="AA108" t="s">
        <v>226</v>
      </c>
    </row>
    <row r="109" spans="1:27" ht="16" x14ac:dyDescent="0.2">
      <c r="A109" s="3" t="s">
        <v>33</v>
      </c>
      <c r="B109" s="4">
        <v>160</v>
      </c>
      <c r="C109">
        <v>165</v>
      </c>
      <c r="D109">
        <v>167</v>
      </c>
      <c r="E109">
        <v>197</v>
      </c>
      <c r="F109" s="4">
        <v>182</v>
      </c>
      <c r="G109">
        <v>152</v>
      </c>
      <c r="H109">
        <v>172</v>
      </c>
      <c r="I109">
        <v>152</v>
      </c>
      <c r="J109">
        <v>152</v>
      </c>
      <c r="K109">
        <v>194</v>
      </c>
      <c r="L109">
        <v>228</v>
      </c>
      <c r="M109">
        <v>231</v>
      </c>
      <c r="N109">
        <v>234</v>
      </c>
      <c r="O109">
        <v>197</v>
      </c>
      <c r="P109">
        <v>207</v>
      </c>
      <c r="Q109">
        <v>225</v>
      </c>
      <c r="R109" s="11">
        <v>305</v>
      </c>
      <c r="S109" s="28">
        <v>339</v>
      </c>
      <c r="T109" s="28">
        <v>382</v>
      </c>
      <c r="U109" s="28">
        <v>414</v>
      </c>
      <c r="V109">
        <v>442</v>
      </c>
      <c r="W109" t="s">
        <v>264</v>
      </c>
      <c r="X109" t="s">
        <v>223</v>
      </c>
      <c r="Y109" t="s">
        <v>224</v>
      </c>
      <c r="Z109" t="s">
        <v>255</v>
      </c>
      <c r="AA109" t="s">
        <v>256</v>
      </c>
    </row>
    <row r="110" spans="1:27" ht="16" x14ac:dyDescent="0.2">
      <c r="A110" s="2" t="s">
        <v>34</v>
      </c>
      <c r="B110" s="5">
        <v>175</v>
      </c>
      <c r="C110">
        <v>108</v>
      </c>
      <c r="D110">
        <v>136</v>
      </c>
      <c r="E110">
        <v>108</v>
      </c>
      <c r="F110" s="5">
        <v>116</v>
      </c>
      <c r="G110">
        <v>116</v>
      </c>
      <c r="H110">
        <v>116</v>
      </c>
      <c r="I110">
        <v>173</v>
      </c>
      <c r="J110">
        <v>173</v>
      </c>
      <c r="K110">
        <v>173</v>
      </c>
      <c r="L110">
        <v>173</v>
      </c>
      <c r="M110">
        <v>173</v>
      </c>
      <c r="N110">
        <v>166</v>
      </c>
      <c r="O110">
        <v>135</v>
      </c>
      <c r="P110">
        <v>141</v>
      </c>
      <c r="Q110">
        <v>149</v>
      </c>
      <c r="R110" s="11">
        <v>149</v>
      </c>
      <c r="S110" s="28">
        <v>149</v>
      </c>
      <c r="T110" s="28">
        <v>149</v>
      </c>
      <c r="U110" s="28">
        <v>149</v>
      </c>
      <c r="V110">
        <v>138</v>
      </c>
      <c r="W110" t="s">
        <v>265</v>
      </c>
      <c r="X110" t="s">
        <v>228</v>
      </c>
      <c r="Y110" t="s">
        <v>229</v>
      </c>
      <c r="Z110" t="s">
        <v>230</v>
      </c>
      <c r="AA110" t="s">
        <v>226</v>
      </c>
    </row>
    <row r="111" spans="1:27" ht="16" x14ac:dyDescent="0.2">
      <c r="A111" s="3" t="s">
        <v>35</v>
      </c>
      <c r="B111" s="4">
        <v>560</v>
      </c>
      <c r="C111">
        <v>540</v>
      </c>
      <c r="D111">
        <v>555</v>
      </c>
      <c r="E111">
        <v>555</v>
      </c>
      <c r="F111" s="4">
        <v>555</v>
      </c>
      <c r="G111">
        <v>674</v>
      </c>
      <c r="H111">
        <v>732</v>
      </c>
      <c r="I111">
        <v>861</v>
      </c>
      <c r="J111">
        <v>829</v>
      </c>
      <c r="K111">
        <v>700</v>
      </c>
      <c r="L111">
        <v>718</v>
      </c>
      <c r="M111">
        <v>746</v>
      </c>
      <c r="N111">
        <v>747</v>
      </c>
      <c r="O111">
        <v>653</v>
      </c>
      <c r="P111">
        <v>638</v>
      </c>
      <c r="Q111">
        <v>632</v>
      </c>
      <c r="R111" s="11">
        <v>636</v>
      </c>
      <c r="S111" s="28">
        <v>636</v>
      </c>
      <c r="T111" s="28">
        <v>636</v>
      </c>
      <c r="U111" s="28">
        <v>656</v>
      </c>
      <c r="V111">
        <v>651</v>
      </c>
      <c r="W111" t="s">
        <v>266</v>
      </c>
      <c r="X111" t="s">
        <v>223</v>
      </c>
      <c r="Y111" t="s">
        <v>224</v>
      </c>
      <c r="Z111" t="s">
        <v>246</v>
      </c>
      <c r="AA111" t="s">
        <v>233</v>
      </c>
    </row>
    <row r="112" spans="1:27" ht="16" x14ac:dyDescent="0.2">
      <c r="A112" s="2" t="s">
        <v>36</v>
      </c>
      <c r="B112" s="5">
        <v>516</v>
      </c>
      <c r="C112">
        <v>509</v>
      </c>
      <c r="D112">
        <v>521</v>
      </c>
      <c r="E112">
        <v>469</v>
      </c>
      <c r="F112" s="5">
        <v>485</v>
      </c>
      <c r="G112">
        <v>558</v>
      </c>
      <c r="H112">
        <v>540</v>
      </c>
      <c r="I112">
        <v>564</v>
      </c>
      <c r="J112">
        <v>615</v>
      </c>
      <c r="K112">
        <v>625</v>
      </c>
      <c r="L112">
        <v>619</v>
      </c>
      <c r="M112">
        <v>620</v>
      </c>
      <c r="N112">
        <v>620</v>
      </c>
      <c r="O112">
        <v>584</v>
      </c>
      <c r="P112">
        <v>584</v>
      </c>
      <c r="Q112">
        <v>548</v>
      </c>
      <c r="R112" s="11">
        <v>548</v>
      </c>
      <c r="S112" s="28">
        <v>656</v>
      </c>
      <c r="T112" s="28">
        <v>679</v>
      </c>
      <c r="U112" s="28">
        <v>688</v>
      </c>
      <c r="V112">
        <v>664</v>
      </c>
      <c r="W112" t="s">
        <v>267</v>
      </c>
      <c r="X112" t="s">
        <v>228</v>
      </c>
      <c r="Y112" t="s">
        <v>229</v>
      </c>
      <c r="Z112" t="s">
        <v>215</v>
      </c>
      <c r="AA112" t="s">
        <v>216</v>
      </c>
    </row>
    <row r="113" spans="1:27" ht="16" x14ac:dyDescent="0.2">
      <c r="A113" s="3" t="s">
        <v>37</v>
      </c>
      <c r="B113" s="4">
        <v>120</v>
      </c>
      <c r="C113">
        <v>120</v>
      </c>
      <c r="D113">
        <v>120</v>
      </c>
      <c r="E113">
        <v>120</v>
      </c>
      <c r="F113" s="4">
        <v>131</v>
      </c>
      <c r="G113">
        <v>131</v>
      </c>
      <c r="H113">
        <v>192</v>
      </c>
      <c r="I113">
        <v>192</v>
      </c>
      <c r="J113">
        <v>192</v>
      </c>
      <c r="K113">
        <v>188</v>
      </c>
      <c r="L113">
        <v>195</v>
      </c>
      <c r="M113">
        <v>190</v>
      </c>
      <c r="N113">
        <v>173</v>
      </c>
      <c r="O113">
        <v>173</v>
      </c>
      <c r="P113">
        <v>184</v>
      </c>
      <c r="Q113">
        <v>164</v>
      </c>
      <c r="R113" s="11">
        <v>159</v>
      </c>
      <c r="S113" s="28">
        <v>159</v>
      </c>
      <c r="T113" s="28">
        <v>135</v>
      </c>
      <c r="U113" s="28">
        <v>135</v>
      </c>
      <c r="V113">
        <v>135</v>
      </c>
      <c r="W113" t="s">
        <v>268</v>
      </c>
      <c r="X113" t="s">
        <v>228</v>
      </c>
      <c r="Y113" t="s">
        <v>229</v>
      </c>
      <c r="Z113" t="s">
        <v>251</v>
      </c>
      <c r="AA113" t="s">
        <v>236</v>
      </c>
    </row>
    <row r="114" spans="1:27" ht="16" x14ac:dyDescent="0.2">
      <c r="A114" s="2" t="s">
        <v>38</v>
      </c>
      <c r="B114" s="5">
        <v>17</v>
      </c>
      <c r="C114">
        <v>17</v>
      </c>
      <c r="D114">
        <v>17</v>
      </c>
      <c r="E114">
        <v>17</v>
      </c>
      <c r="F114" s="5">
        <v>17</v>
      </c>
      <c r="G114">
        <v>17</v>
      </c>
      <c r="H114">
        <v>17</v>
      </c>
      <c r="I114">
        <v>59</v>
      </c>
      <c r="J114">
        <v>59</v>
      </c>
      <c r="K114">
        <v>59</v>
      </c>
      <c r="L114">
        <v>62</v>
      </c>
      <c r="M114">
        <v>62</v>
      </c>
      <c r="N114">
        <v>62</v>
      </c>
      <c r="O114">
        <v>62</v>
      </c>
      <c r="P114">
        <v>62</v>
      </c>
      <c r="Q114">
        <v>62</v>
      </c>
      <c r="R114" s="11">
        <v>84</v>
      </c>
      <c r="S114" s="28">
        <v>112</v>
      </c>
      <c r="T114" s="28">
        <v>112</v>
      </c>
      <c r="U114" s="28">
        <v>115</v>
      </c>
      <c r="V114">
        <v>97</v>
      </c>
      <c r="W114" t="s">
        <v>269</v>
      </c>
      <c r="X114" t="s">
        <v>223</v>
      </c>
      <c r="Y114" t="s">
        <v>224</v>
      </c>
      <c r="Z114" t="s">
        <v>246</v>
      </c>
      <c r="AA114" t="s">
        <v>233</v>
      </c>
    </row>
    <row r="115" spans="1:27" ht="16" x14ac:dyDescent="0.2">
      <c r="A115" s="3" t="s">
        <v>39</v>
      </c>
      <c r="B115" s="4">
        <v>372</v>
      </c>
      <c r="C115">
        <v>380</v>
      </c>
      <c r="D115">
        <v>378</v>
      </c>
      <c r="E115">
        <v>402</v>
      </c>
      <c r="F115" s="4">
        <v>356</v>
      </c>
      <c r="G115">
        <v>347</v>
      </c>
      <c r="H115">
        <v>364</v>
      </c>
      <c r="I115">
        <v>409</v>
      </c>
      <c r="J115">
        <v>433</v>
      </c>
      <c r="K115">
        <v>549</v>
      </c>
      <c r="L115">
        <v>529</v>
      </c>
      <c r="M115">
        <v>444</v>
      </c>
      <c r="N115">
        <v>424</v>
      </c>
      <c r="O115">
        <v>461</v>
      </c>
      <c r="P115">
        <v>481</v>
      </c>
      <c r="Q115">
        <v>509</v>
      </c>
      <c r="R115" s="11">
        <v>529</v>
      </c>
      <c r="S115" s="28">
        <v>549</v>
      </c>
      <c r="T115" s="28">
        <v>549</v>
      </c>
      <c r="U115" s="28">
        <v>691</v>
      </c>
      <c r="V115">
        <v>809</v>
      </c>
      <c r="W115" t="s">
        <v>270</v>
      </c>
      <c r="X115" t="s">
        <v>228</v>
      </c>
      <c r="Y115" t="s">
        <v>229</v>
      </c>
      <c r="Z115" t="s">
        <v>271</v>
      </c>
      <c r="AA115" t="s">
        <v>233</v>
      </c>
    </row>
    <row r="116" spans="1:27" ht="16" x14ac:dyDescent="0.2">
      <c r="A116" s="2" t="s">
        <v>40</v>
      </c>
      <c r="B116" s="5">
        <v>40</v>
      </c>
      <c r="C116">
        <v>45</v>
      </c>
      <c r="D116">
        <v>45</v>
      </c>
      <c r="E116">
        <v>44</v>
      </c>
      <c r="F116" s="5">
        <v>24</v>
      </c>
      <c r="G116">
        <v>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1">
        <v>0</v>
      </c>
      <c r="S116" s="28">
        <v>0</v>
      </c>
      <c r="T116" s="28">
        <v>0</v>
      </c>
      <c r="U116" s="28">
        <v>0</v>
      </c>
      <c r="V116">
        <v>25</v>
      </c>
      <c r="W116" t="s">
        <v>272</v>
      </c>
      <c r="X116" t="s">
        <v>213</v>
      </c>
      <c r="Y116" t="s">
        <v>214</v>
      </c>
      <c r="Z116" t="s">
        <v>273</v>
      </c>
      <c r="AA116" t="s">
        <v>226</v>
      </c>
    </row>
    <row r="117" spans="1:27" ht="16" x14ac:dyDescent="0.2">
      <c r="A117" s="3" t="s">
        <v>41</v>
      </c>
      <c r="B117" s="4">
        <v>79</v>
      </c>
      <c r="C117">
        <v>89</v>
      </c>
      <c r="D117">
        <v>108</v>
      </c>
      <c r="E117">
        <v>98</v>
      </c>
      <c r="F117" s="4">
        <v>88</v>
      </c>
      <c r="G117">
        <v>88</v>
      </c>
      <c r="H117">
        <v>88</v>
      </c>
      <c r="I117">
        <v>88</v>
      </c>
      <c r="J117">
        <v>78</v>
      </c>
      <c r="K117">
        <v>78</v>
      </c>
      <c r="L117">
        <v>60</v>
      </c>
      <c r="M117">
        <v>98</v>
      </c>
      <c r="N117">
        <v>98</v>
      </c>
      <c r="O117">
        <v>98</v>
      </c>
      <c r="P117">
        <v>98</v>
      </c>
      <c r="Q117">
        <v>60</v>
      </c>
      <c r="R117" s="11">
        <v>60</v>
      </c>
      <c r="S117" s="28">
        <v>60</v>
      </c>
      <c r="T117" s="28">
        <v>60</v>
      </c>
      <c r="U117" s="28">
        <v>60</v>
      </c>
      <c r="V117">
        <v>60</v>
      </c>
      <c r="W117" t="s">
        <v>274</v>
      </c>
      <c r="X117" t="s">
        <v>228</v>
      </c>
      <c r="Y117" t="s">
        <v>229</v>
      </c>
      <c r="Z117" t="s">
        <v>215</v>
      </c>
      <c r="AA117" t="s">
        <v>216</v>
      </c>
    </row>
    <row r="118" spans="1:27" ht="16" x14ac:dyDescent="0.2">
      <c r="A118" s="2" t="s">
        <v>42</v>
      </c>
      <c r="B118" s="5">
        <v>80</v>
      </c>
      <c r="C118">
        <v>80</v>
      </c>
      <c r="D118">
        <v>80</v>
      </c>
      <c r="E118">
        <v>104</v>
      </c>
      <c r="F118" s="5">
        <v>94</v>
      </c>
      <c r="G118">
        <v>84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30</v>
      </c>
      <c r="Q118">
        <v>20</v>
      </c>
      <c r="R118" s="11">
        <v>30</v>
      </c>
      <c r="S118" s="28">
        <v>30</v>
      </c>
      <c r="T118" s="28">
        <v>10</v>
      </c>
      <c r="U118" s="28">
        <v>75</v>
      </c>
      <c r="V118">
        <v>0</v>
      </c>
      <c r="W118" t="s">
        <v>275</v>
      </c>
      <c r="X118" t="s">
        <v>213</v>
      </c>
      <c r="Y118" t="s">
        <v>214</v>
      </c>
      <c r="Z118" t="s">
        <v>235</v>
      </c>
      <c r="AA118" t="s">
        <v>236</v>
      </c>
    </row>
    <row r="119" spans="1:27" ht="16" x14ac:dyDescent="0.2">
      <c r="A119" s="3" t="s">
        <v>43</v>
      </c>
      <c r="B119" s="4">
        <v>40</v>
      </c>
      <c r="C119">
        <v>54</v>
      </c>
      <c r="D119">
        <v>54</v>
      </c>
      <c r="E119">
        <v>54</v>
      </c>
      <c r="F119" s="4">
        <v>46</v>
      </c>
      <c r="G119">
        <v>32</v>
      </c>
      <c r="H119">
        <v>32</v>
      </c>
      <c r="I119">
        <v>32</v>
      </c>
      <c r="J119">
        <v>52</v>
      </c>
      <c r="K119">
        <v>52</v>
      </c>
      <c r="L119">
        <v>52</v>
      </c>
      <c r="M119">
        <v>52</v>
      </c>
      <c r="N119">
        <v>52</v>
      </c>
      <c r="O119">
        <v>20</v>
      </c>
      <c r="P119">
        <v>20</v>
      </c>
      <c r="Q119">
        <v>20</v>
      </c>
      <c r="R119" s="11">
        <v>20</v>
      </c>
      <c r="S119" s="28">
        <v>62</v>
      </c>
      <c r="T119" s="28">
        <v>62</v>
      </c>
      <c r="U119" s="28">
        <v>62</v>
      </c>
      <c r="V119">
        <v>62</v>
      </c>
      <c r="W119" t="s">
        <v>276</v>
      </c>
      <c r="X119" t="s">
        <v>228</v>
      </c>
      <c r="Y119" t="s">
        <v>229</v>
      </c>
      <c r="Z119" t="s">
        <v>215</v>
      </c>
      <c r="AA119" t="s">
        <v>216</v>
      </c>
    </row>
    <row r="120" spans="1:27" ht="16" x14ac:dyDescent="0.2">
      <c r="A120" s="2" t="s">
        <v>44</v>
      </c>
      <c r="B120" s="5">
        <v>0</v>
      </c>
      <c r="C120">
        <v>0</v>
      </c>
      <c r="D120">
        <v>0</v>
      </c>
      <c r="E120">
        <v>0</v>
      </c>
      <c r="F120" s="5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1">
        <v>0</v>
      </c>
      <c r="S120" s="28">
        <v>0</v>
      </c>
      <c r="T120" s="28">
        <v>0</v>
      </c>
      <c r="U120" s="28">
        <v>0</v>
      </c>
      <c r="V120">
        <v>0</v>
      </c>
      <c r="W120" t="s">
        <v>277</v>
      </c>
      <c r="X120" t="s">
        <v>213</v>
      </c>
      <c r="Y120" t="s">
        <v>214</v>
      </c>
      <c r="Z120" t="s">
        <v>230</v>
      </c>
      <c r="AA120" t="s">
        <v>226</v>
      </c>
    </row>
    <row r="121" spans="1:27" ht="16" x14ac:dyDescent="0.2">
      <c r="A121" s="3" t="s">
        <v>45</v>
      </c>
      <c r="B121" s="4">
        <v>185</v>
      </c>
      <c r="C121">
        <v>167</v>
      </c>
      <c r="D121">
        <v>117</v>
      </c>
      <c r="E121">
        <v>110</v>
      </c>
      <c r="F121" s="4">
        <v>110</v>
      </c>
      <c r="G121">
        <v>133</v>
      </c>
      <c r="H121">
        <v>133</v>
      </c>
      <c r="I121">
        <v>148</v>
      </c>
      <c r="J121">
        <v>148</v>
      </c>
      <c r="K121">
        <v>79</v>
      </c>
      <c r="L121">
        <v>79</v>
      </c>
      <c r="M121">
        <v>79</v>
      </c>
      <c r="N121">
        <v>65</v>
      </c>
      <c r="O121">
        <v>65</v>
      </c>
      <c r="P121">
        <v>65</v>
      </c>
      <c r="Q121">
        <v>65</v>
      </c>
      <c r="R121" s="11">
        <v>191</v>
      </c>
      <c r="S121" s="28">
        <v>86</v>
      </c>
      <c r="T121" s="28">
        <v>100</v>
      </c>
      <c r="U121" s="28">
        <v>152</v>
      </c>
      <c r="V121">
        <v>152</v>
      </c>
      <c r="W121" t="s">
        <v>278</v>
      </c>
      <c r="X121" t="s">
        <v>223</v>
      </c>
      <c r="Y121" t="s">
        <v>224</v>
      </c>
      <c r="Z121" t="s">
        <v>238</v>
      </c>
      <c r="AA121" t="s">
        <v>236</v>
      </c>
    </row>
    <row r="122" spans="1:27" ht="16" x14ac:dyDescent="0.2">
      <c r="A122" s="2" t="s">
        <v>46</v>
      </c>
      <c r="B122" s="5">
        <v>0</v>
      </c>
      <c r="C122">
        <v>20</v>
      </c>
      <c r="D122">
        <v>20</v>
      </c>
      <c r="E122">
        <v>20</v>
      </c>
      <c r="F122" s="5">
        <v>0</v>
      </c>
      <c r="G122">
        <v>0</v>
      </c>
      <c r="H122">
        <v>0</v>
      </c>
      <c r="I122">
        <v>42</v>
      </c>
      <c r="J122">
        <v>42</v>
      </c>
      <c r="K122">
        <v>41</v>
      </c>
      <c r="L122">
        <v>41</v>
      </c>
      <c r="M122">
        <v>41</v>
      </c>
      <c r="N122">
        <v>0</v>
      </c>
      <c r="O122">
        <v>0</v>
      </c>
      <c r="P122">
        <v>0</v>
      </c>
      <c r="Q122">
        <v>0</v>
      </c>
      <c r="R122" s="11">
        <v>0</v>
      </c>
      <c r="S122" s="28">
        <v>0</v>
      </c>
      <c r="T122" s="28">
        <v>0</v>
      </c>
      <c r="U122" s="28">
        <v>0</v>
      </c>
      <c r="V122">
        <v>0</v>
      </c>
      <c r="W122" t="s">
        <v>279</v>
      </c>
      <c r="X122" t="s">
        <v>213</v>
      </c>
      <c r="Y122" t="s">
        <v>214</v>
      </c>
      <c r="Z122" t="s">
        <v>251</v>
      </c>
      <c r="AA122" t="s">
        <v>236</v>
      </c>
    </row>
    <row r="123" spans="1:27" ht="16" x14ac:dyDescent="0.2">
      <c r="A123" s="3" t="s">
        <v>47</v>
      </c>
      <c r="B123" s="4">
        <v>319</v>
      </c>
      <c r="C123">
        <v>296</v>
      </c>
      <c r="D123">
        <v>374</v>
      </c>
      <c r="E123">
        <v>461</v>
      </c>
      <c r="F123" s="4">
        <v>434</v>
      </c>
      <c r="G123">
        <v>436</v>
      </c>
      <c r="H123">
        <v>441</v>
      </c>
      <c r="I123">
        <v>440</v>
      </c>
      <c r="J123">
        <v>680</v>
      </c>
      <c r="K123">
        <v>635</v>
      </c>
      <c r="L123">
        <v>615</v>
      </c>
      <c r="M123">
        <v>604</v>
      </c>
      <c r="N123">
        <v>498</v>
      </c>
      <c r="O123">
        <v>539</v>
      </c>
      <c r="P123">
        <v>558</v>
      </c>
      <c r="Q123">
        <v>593</v>
      </c>
      <c r="R123" s="11">
        <v>521</v>
      </c>
      <c r="S123" s="28">
        <v>543</v>
      </c>
      <c r="T123" s="28">
        <v>668</v>
      </c>
      <c r="U123" s="28">
        <v>683</v>
      </c>
      <c r="V123">
        <v>727</v>
      </c>
      <c r="W123" t="s">
        <v>280</v>
      </c>
      <c r="X123" t="s">
        <v>228</v>
      </c>
      <c r="Y123" t="s">
        <v>229</v>
      </c>
      <c r="Z123" t="s">
        <v>251</v>
      </c>
      <c r="AA123" t="s">
        <v>236</v>
      </c>
    </row>
    <row r="124" spans="1:27" ht="16" x14ac:dyDescent="0.2">
      <c r="A124" s="2" t="s">
        <v>48</v>
      </c>
      <c r="B124" s="5">
        <v>40</v>
      </c>
      <c r="C124">
        <v>40</v>
      </c>
      <c r="D124">
        <v>40</v>
      </c>
      <c r="E124">
        <v>40</v>
      </c>
      <c r="F124" s="5">
        <v>40</v>
      </c>
      <c r="G124">
        <v>40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 s="11">
        <v>20</v>
      </c>
      <c r="S124" s="28">
        <v>20</v>
      </c>
      <c r="T124" s="28">
        <v>20</v>
      </c>
      <c r="U124" s="28">
        <v>20</v>
      </c>
      <c r="V124">
        <v>20</v>
      </c>
      <c r="W124" t="s">
        <v>281</v>
      </c>
      <c r="X124" t="s">
        <v>213</v>
      </c>
      <c r="Y124" t="s">
        <v>214</v>
      </c>
      <c r="Z124" t="s">
        <v>230</v>
      </c>
      <c r="AA124" t="s">
        <v>226</v>
      </c>
    </row>
    <row r="125" spans="1:27" ht="16" x14ac:dyDescent="0.2">
      <c r="A125" s="3" t="s">
        <v>49</v>
      </c>
      <c r="B125" s="4">
        <v>70</v>
      </c>
      <c r="C125">
        <v>61</v>
      </c>
      <c r="D125">
        <v>61</v>
      </c>
      <c r="E125">
        <v>41</v>
      </c>
      <c r="F125" s="4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48</v>
      </c>
      <c r="N125">
        <v>50</v>
      </c>
      <c r="O125">
        <v>52</v>
      </c>
      <c r="P125">
        <v>51</v>
      </c>
      <c r="Q125">
        <v>49</v>
      </c>
      <c r="R125" s="11">
        <v>49</v>
      </c>
      <c r="S125" s="28">
        <v>47</v>
      </c>
      <c r="T125" s="28">
        <v>47</v>
      </c>
      <c r="U125" s="28">
        <v>47</v>
      </c>
      <c r="V125">
        <v>47</v>
      </c>
      <c r="W125" t="s">
        <v>282</v>
      </c>
      <c r="X125" t="s">
        <v>223</v>
      </c>
      <c r="Y125" t="s">
        <v>224</v>
      </c>
      <c r="Z125" t="s">
        <v>273</v>
      </c>
      <c r="AA125" t="s">
        <v>226</v>
      </c>
    </row>
    <row r="126" spans="1:27" ht="16" x14ac:dyDescent="0.2">
      <c r="A126" s="2" t="s">
        <v>50</v>
      </c>
      <c r="B126" s="5">
        <v>145</v>
      </c>
      <c r="C126">
        <v>165</v>
      </c>
      <c r="D126">
        <v>164</v>
      </c>
      <c r="E126">
        <v>208</v>
      </c>
      <c r="F126" s="5">
        <v>138</v>
      </c>
      <c r="G126">
        <v>163</v>
      </c>
      <c r="H126">
        <v>161</v>
      </c>
      <c r="I126">
        <v>161</v>
      </c>
      <c r="J126">
        <v>161</v>
      </c>
      <c r="K126">
        <v>161</v>
      </c>
      <c r="L126">
        <v>182</v>
      </c>
      <c r="M126">
        <v>182</v>
      </c>
      <c r="N126">
        <v>182</v>
      </c>
      <c r="O126">
        <v>182</v>
      </c>
      <c r="P126">
        <v>182</v>
      </c>
      <c r="Q126">
        <v>202</v>
      </c>
      <c r="R126" s="11">
        <v>225</v>
      </c>
      <c r="S126" s="28">
        <v>132</v>
      </c>
      <c r="T126" s="28">
        <v>132</v>
      </c>
      <c r="U126" s="28">
        <v>152</v>
      </c>
      <c r="V126">
        <v>152</v>
      </c>
      <c r="W126" t="s">
        <v>283</v>
      </c>
      <c r="X126" t="s">
        <v>228</v>
      </c>
      <c r="Y126" t="s">
        <v>229</v>
      </c>
      <c r="Z126" t="s">
        <v>238</v>
      </c>
      <c r="AA126" t="s">
        <v>236</v>
      </c>
    </row>
    <row r="127" spans="1:27" ht="16" x14ac:dyDescent="0.2">
      <c r="A127" s="3" t="s">
        <v>51</v>
      </c>
      <c r="B127" s="4">
        <v>610</v>
      </c>
      <c r="C127">
        <v>571</v>
      </c>
      <c r="D127">
        <v>542</v>
      </c>
      <c r="E127">
        <v>520</v>
      </c>
      <c r="F127" s="4">
        <v>572</v>
      </c>
      <c r="G127">
        <v>600</v>
      </c>
      <c r="H127">
        <v>610</v>
      </c>
      <c r="I127">
        <v>621</v>
      </c>
      <c r="J127">
        <v>541</v>
      </c>
      <c r="K127">
        <v>542</v>
      </c>
      <c r="L127">
        <v>528</v>
      </c>
      <c r="M127">
        <v>573</v>
      </c>
      <c r="N127">
        <v>593</v>
      </c>
      <c r="O127">
        <v>593</v>
      </c>
      <c r="P127">
        <v>593</v>
      </c>
      <c r="Q127">
        <v>541</v>
      </c>
      <c r="R127" s="11">
        <v>587</v>
      </c>
      <c r="S127" s="28">
        <v>563</v>
      </c>
      <c r="T127" s="28">
        <v>642</v>
      </c>
      <c r="U127" s="28">
        <v>643</v>
      </c>
      <c r="V127">
        <v>693</v>
      </c>
      <c r="W127" t="s">
        <v>284</v>
      </c>
      <c r="X127" t="s">
        <v>223</v>
      </c>
      <c r="Y127" t="s">
        <v>224</v>
      </c>
      <c r="Z127" t="s">
        <v>271</v>
      </c>
      <c r="AA127" t="s">
        <v>233</v>
      </c>
    </row>
    <row r="128" spans="1:27" ht="16" x14ac:dyDescent="0.2">
      <c r="A128" s="2" t="s">
        <v>52</v>
      </c>
      <c r="B128" s="5">
        <v>247</v>
      </c>
      <c r="C128">
        <v>277</v>
      </c>
      <c r="D128">
        <v>277</v>
      </c>
      <c r="E128">
        <v>252</v>
      </c>
      <c r="F128" s="5">
        <v>252</v>
      </c>
      <c r="G128">
        <v>272</v>
      </c>
      <c r="H128">
        <v>257</v>
      </c>
      <c r="I128">
        <v>325</v>
      </c>
      <c r="J128">
        <v>321</v>
      </c>
      <c r="K128">
        <v>295</v>
      </c>
      <c r="L128">
        <v>294</v>
      </c>
      <c r="M128">
        <v>296</v>
      </c>
      <c r="N128">
        <v>305</v>
      </c>
      <c r="O128">
        <v>305</v>
      </c>
      <c r="P128">
        <v>303</v>
      </c>
      <c r="Q128">
        <v>332</v>
      </c>
      <c r="R128" s="11">
        <v>376</v>
      </c>
      <c r="S128" s="28">
        <v>376</v>
      </c>
      <c r="T128" s="28">
        <v>376</v>
      </c>
      <c r="U128" s="28">
        <v>407</v>
      </c>
      <c r="V128">
        <v>426</v>
      </c>
      <c r="W128" t="s">
        <v>285</v>
      </c>
      <c r="X128" t="s">
        <v>228</v>
      </c>
      <c r="Y128" t="s">
        <v>229</v>
      </c>
      <c r="Z128" t="s">
        <v>271</v>
      </c>
      <c r="AA128" t="s">
        <v>233</v>
      </c>
    </row>
    <row r="129" spans="1:27" ht="16" x14ac:dyDescent="0.2">
      <c r="A129" s="3" t="s">
        <v>53</v>
      </c>
      <c r="B129" s="4">
        <v>78</v>
      </c>
      <c r="C129">
        <v>89</v>
      </c>
      <c r="D129">
        <v>104</v>
      </c>
      <c r="E129">
        <v>104</v>
      </c>
      <c r="F129" s="4">
        <v>104</v>
      </c>
      <c r="G129">
        <v>71</v>
      </c>
      <c r="H129">
        <v>183</v>
      </c>
      <c r="I129">
        <v>112</v>
      </c>
      <c r="J129">
        <v>199</v>
      </c>
      <c r="K129">
        <v>204</v>
      </c>
      <c r="L129">
        <v>265</v>
      </c>
      <c r="M129">
        <v>299</v>
      </c>
      <c r="N129">
        <v>299</v>
      </c>
      <c r="O129">
        <v>299</v>
      </c>
      <c r="P129">
        <v>286</v>
      </c>
      <c r="Q129">
        <v>286</v>
      </c>
      <c r="R129" s="11">
        <v>286</v>
      </c>
      <c r="S129" s="28">
        <v>290</v>
      </c>
      <c r="T129" s="28">
        <v>334</v>
      </c>
      <c r="U129" s="28">
        <v>354</v>
      </c>
      <c r="V129">
        <v>371</v>
      </c>
      <c r="W129" t="s">
        <v>286</v>
      </c>
      <c r="X129" t="s">
        <v>223</v>
      </c>
      <c r="Y129" t="s">
        <v>224</v>
      </c>
      <c r="Z129" t="s">
        <v>246</v>
      </c>
      <c r="AA129" t="s">
        <v>233</v>
      </c>
    </row>
    <row r="130" spans="1:27" ht="16" x14ac:dyDescent="0.2">
      <c r="A130" s="2" t="s">
        <v>54</v>
      </c>
      <c r="B130" s="5">
        <v>223</v>
      </c>
      <c r="C130">
        <v>133</v>
      </c>
      <c r="D130">
        <v>201</v>
      </c>
      <c r="E130">
        <v>209</v>
      </c>
      <c r="F130" s="5">
        <v>227</v>
      </c>
      <c r="G130">
        <v>256</v>
      </c>
      <c r="H130">
        <v>237</v>
      </c>
      <c r="I130">
        <v>158</v>
      </c>
      <c r="J130">
        <v>157</v>
      </c>
      <c r="K130">
        <v>174</v>
      </c>
      <c r="L130">
        <v>174</v>
      </c>
      <c r="M130">
        <v>186</v>
      </c>
      <c r="N130">
        <v>209</v>
      </c>
      <c r="O130">
        <v>218</v>
      </c>
      <c r="P130">
        <v>218</v>
      </c>
      <c r="Q130">
        <v>214</v>
      </c>
      <c r="R130" s="11">
        <v>249</v>
      </c>
      <c r="S130" s="28">
        <v>313</v>
      </c>
      <c r="T130" s="28">
        <v>339</v>
      </c>
      <c r="U130" s="28">
        <v>342</v>
      </c>
      <c r="V130">
        <v>320</v>
      </c>
      <c r="W130" t="s">
        <v>287</v>
      </c>
      <c r="X130" t="s">
        <v>228</v>
      </c>
      <c r="Y130" t="s">
        <v>229</v>
      </c>
      <c r="Z130" t="s">
        <v>243</v>
      </c>
      <c r="AA130" t="s">
        <v>226</v>
      </c>
    </row>
    <row r="131" spans="1:27" ht="16" x14ac:dyDescent="0.2">
      <c r="A131" s="3" t="s">
        <v>55</v>
      </c>
      <c r="B131" s="4">
        <v>355</v>
      </c>
      <c r="C131">
        <v>360</v>
      </c>
      <c r="D131">
        <v>360</v>
      </c>
      <c r="E131">
        <v>342</v>
      </c>
      <c r="F131" s="4">
        <v>306</v>
      </c>
      <c r="G131">
        <v>260</v>
      </c>
      <c r="H131">
        <v>331</v>
      </c>
      <c r="I131">
        <v>344</v>
      </c>
      <c r="J131">
        <v>432</v>
      </c>
      <c r="K131">
        <v>432</v>
      </c>
      <c r="L131">
        <v>434</v>
      </c>
      <c r="M131">
        <v>474</v>
      </c>
      <c r="N131">
        <v>474</v>
      </c>
      <c r="O131">
        <v>520</v>
      </c>
      <c r="P131">
        <v>439</v>
      </c>
      <c r="Q131">
        <v>473</v>
      </c>
      <c r="R131" s="11">
        <v>488</v>
      </c>
      <c r="S131" s="28">
        <v>523</v>
      </c>
      <c r="T131" s="28">
        <v>605</v>
      </c>
      <c r="U131" s="28">
        <v>615</v>
      </c>
      <c r="V131">
        <v>615</v>
      </c>
      <c r="W131" t="s">
        <v>288</v>
      </c>
      <c r="X131" t="s">
        <v>223</v>
      </c>
      <c r="Y131" t="s">
        <v>224</v>
      </c>
      <c r="Z131" t="s">
        <v>255</v>
      </c>
      <c r="AA131" t="s">
        <v>256</v>
      </c>
    </row>
    <row r="132" spans="1:27" ht="16" x14ac:dyDescent="0.2">
      <c r="A132" s="2" t="s">
        <v>56</v>
      </c>
      <c r="B132" s="5">
        <v>76</v>
      </c>
      <c r="C132">
        <v>76</v>
      </c>
      <c r="D132">
        <v>76</v>
      </c>
      <c r="E132">
        <v>76</v>
      </c>
      <c r="F132" s="5">
        <v>76</v>
      </c>
      <c r="G132">
        <v>76</v>
      </c>
      <c r="H132">
        <v>76</v>
      </c>
      <c r="I132">
        <v>76</v>
      </c>
      <c r="J132">
        <v>76</v>
      </c>
      <c r="K132">
        <v>76</v>
      </c>
      <c r="L132">
        <v>76</v>
      </c>
      <c r="M132">
        <v>76</v>
      </c>
      <c r="N132">
        <v>76</v>
      </c>
      <c r="O132">
        <v>76</v>
      </c>
      <c r="P132">
        <v>76</v>
      </c>
      <c r="Q132">
        <v>76</v>
      </c>
      <c r="R132" s="11">
        <v>76</v>
      </c>
      <c r="S132" s="28">
        <v>76</v>
      </c>
      <c r="T132" s="28">
        <v>76</v>
      </c>
      <c r="U132" s="28">
        <v>76</v>
      </c>
      <c r="V132">
        <v>76</v>
      </c>
      <c r="W132" t="s">
        <v>289</v>
      </c>
      <c r="X132" t="s">
        <v>213</v>
      </c>
      <c r="Y132" t="s">
        <v>214</v>
      </c>
      <c r="Z132" t="s">
        <v>251</v>
      </c>
      <c r="AA132" t="s">
        <v>236</v>
      </c>
    </row>
    <row r="133" spans="1:27" ht="16" x14ac:dyDescent="0.2">
      <c r="A133" s="3" t="s">
        <v>57</v>
      </c>
      <c r="B133" s="4">
        <v>652</v>
      </c>
      <c r="C133">
        <v>618</v>
      </c>
      <c r="D133">
        <v>615</v>
      </c>
      <c r="E133">
        <v>606</v>
      </c>
      <c r="F133" s="4">
        <v>552</v>
      </c>
      <c r="G133">
        <v>554</v>
      </c>
      <c r="H133">
        <v>647</v>
      </c>
      <c r="I133">
        <v>662</v>
      </c>
      <c r="J133">
        <v>816</v>
      </c>
      <c r="K133">
        <v>977</v>
      </c>
      <c r="L133">
        <v>1073</v>
      </c>
      <c r="M133">
        <v>1079</v>
      </c>
      <c r="N133">
        <v>896</v>
      </c>
      <c r="O133">
        <v>978</v>
      </c>
      <c r="P133">
        <v>980</v>
      </c>
      <c r="Q133">
        <v>1041</v>
      </c>
      <c r="R133" s="11">
        <v>1144</v>
      </c>
      <c r="S133" s="28">
        <v>1153</v>
      </c>
      <c r="T133" s="28">
        <v>1173</v>
      </c>
      <c r="U133" s="28">
        <v>1173</v>
      </c>
      <c r="V133">
        <v>1125</v>
      </c>
      <c r="W133" t="s">
        <v>290</v>
      </c>
      <c r="X133" t="s">
        <v>223</v>
      </c>
      <c r="Y133" t="s">
        <v>224</v>
      </c>
      <c r="Z133" t="s">
        <v>238</v>
      </c>
      <c r="AA133" t="s">
        <v>236</v>
      </c>
    </row>
    <row r="134" spans="1:27" ht="16" x14ac:dyDescent="0.2">
      <c r="A134" s="2" t="s">
        <v>58</v>
      </c>
      <c r="B134" s="5">
        <v>300</v>
      </c>
      <c r="C134">
        <v>286</v>
      </c>
      <c r="D134">
        <v>266</v>
      </c>
      <c r="E134">
        <v>286</v>
      </c>
      <c r="F134" s="5">
        <v>270</v>
      </c>
      <c r="G134">
        <v>250</v>
      </c>
      <c r="H134">
        <v>260</v>
      </c>
      <c r="I134">
        <v>260</v>
      </c>
      <c r="J134">
        <v>260</v>
      </c>
      <c r="K134">
        <v>260</v>
      </c>
      <c r="L134">
        <v>260</v>
      </c>
      <c r="M134">
        <v>260</v>
      </c>
      <c r="N134">
        <v>220</v>
      </c>
      <c r="O134">
        <v>234</v>
      </c>
      <c r="P134">
        <v>263</v>
      </c>
      <c r="Q134">
        <v>243</v>
      </c>
      <c r="R134" s="11">
        <v>264</v>
      </c>
      <c r="S134" s="28">
        <v>264</v>
      </c>
      <c r="T134" s="28">
        <v>264</v>
      </c>
      <c r="U134" s="28">
        <v>322</v>
      </c>
      <c r="V134">
        <v>302</v>
      </c>
      <c r="W134" t="s">
        <v>291</v>
      </c>
      <c r="X134" t="s">
        <v>228</v>
      </c>
      <c r="Y134" t="s">
        <v>229</v>
      </c>
      <c r="Z134" t="s">
        <v>251</v>
      </c>
      <c r="AA134" t="s">
        <v>236</v>
      </c>
    </row>
    <row r="135" spans="1:27" ht="16" x14ac:dyDescent="0.2">
      <c r="A135" s="3" t="s">
        <v>59</v>
      </c>
      <c r="B135" s="4">
        <v>105</v>
      </c>
      <c r="C135">
        <v>105</v>
      </c>
      <c r="D135">
        <v>105</v>
      </c>
      <c r="E135">
        <v>83</v>
      </c>
      <c r="F135" s="4">
        <v>110</v>
      </c>
      <c r="G135">
        <v>118</v>
      </c>
      <c r="H135">
        <v>106</v>
      </c>
      <c r="I135">
        <v>106</v>
      </c>
      <c r="J135">
        <v>106</v>
      </c>
      <c r="K135">
        <v>106</v>
      </c>
      <c r="L135">
        <v>69</v>
      </c>
      <c r="M135">
        <v>69</v>
      </c>
      <c r="N135">
        <v>69</v>
      </c>
      <c r="O135">
        <v>69</v>
      </c>
      <c r="P135">
        <v>108</v>
      </c>
      <c r="Q135">
        <v>108</v>
      </c>
      <c r="R135" s="11">
        <v>108</v>
      </c>
      <c r="S135" s="28">
        <v>59</v>
      </c>
      <c r="T135" s="28">
        <v>59</v>
      </c>
      <c r="U135" s="28">
        <v>59</v>
      </c>
      <c r="V135">
        <v>59</v>
      </c>
      <c r="W135" t="s">
        <v>292</v>
      </c>
      <c r="X135" t="s">
        <v>213</v>
      </c>
      <c r="Y135" t="s">
        <v>214</v>
      </c>
      <c r="Z135" t="s">
        <v>273</v>
      </c>
      <c r="AA135" t="s">
        <v>226</v>
      </c>
    </row>
    <row r="136" spans="1:27" ht="16" x14ac:dyDescent="0.2">
      <c r="A136" s="2" t="s">
        <v>60</v>
      </c>
      <c r="B136" s="5">
        <v>2127</v>
      </c>
      <c r="C136">
        <v>2362</v>
      </c>
      <c r="D136">
        <v>2511</v>
      </c>
      <c r="E136">
        <v>2456</v>
      </c>
      <c r="F136" s="5">
        <v>2655</v>
      </c>
      <c r="G136">
        <v>2900</v>
      </c>
      <c r="H136">
        <v>2889</v>
      </c>
      <c r="I136">
        <v>2791</v>
      </c>
      <c r="J136">
        <v>3061</v>
      </c>
      <c r="K136">
        <v>3218</v>
      </c>
      <c r="L136">
        <v>3538</v>
      </c>
      <c r="M136">
        <v>3732</v>
      </c>
      <c r="N136">
        <v>3631</v>
      </c>
      <c r="O136">
        <v>3706</v>
      </c>
      <c r="P136">
        <v>3682</v>
      </c>
      <c r="Q136">
        <v>3818</v>
      </c>
      <c r="R136" s="11">
        <v>4261</v>
      </c>
      <c r="S136" s="28">
        <v>4545</v>
      </c>
      <c r="T136" s="28">
        <v>5153</v>
      </c>
      <c r="U136" s="28">
        <v>5310</v>
      </c>
      <c r="V136">
        <v>5220</v>
      </c>
      <c r="W136" t="s">
        <v>293</v>
      </c>
      <c r="X136" t="s">
        <v>218</v>
      </c>
      <c r="Y136" t="s">
        <v>219</v>
      </c>
      <c r="Z136" t="s">
        <v>255</v>
      </c>
      <c r="AA136" t="s">
        <v>256</v>
      </c>
    </row>
    <row r="137" spans="1:27" ht="16" x14ac:dyDescent="0.2">
      <c r="A137" s="3" t="s">
        <v>61</v>
      </c>
      <c r="B137" s="4">
        <v>267</v>
      </c>
      <c r="C137">
        <v>267</v>
      </c>
      <c r="D137">
        <v>256</v>
      </c>
      <c r="E137">
        <v>192</v>
      </c>
      <c r="F137" s="4">
        <v>178</v>
      </c>
      <c r="G137">
        <v>190</v>
      </c>
      <c r="H137">
        <v>170</v>
      </c>
      <c r="I137">
        <v>197</v>
      </c>
      <c r="J137">
        <v>197</v>
      </c>
      <c r="K137">
        <v>209</v>
      </c>
      <c r="L137">
        <v>306</v>
      </c>
      <c r="M137">
        <v>291</v>
      </c>
      <c r="N137">
        <v>256</v>
      </c>
      <c r="O137">
        <v>282</v>
      </c>
      <c r="P137">
        <v>294</v>
      </c>
      <c r="Q137">
        <v>291</v>
      </c>
      <c r="R137" s="11">
        <v>329</v>
      </c>
      <c r="S137" s="28">
        <v>319</v>
      </c>
      <c r="T137" s="28">
        <v>383</v>
      </c>
      <c r="U137" s="28">
        <v>398</v>
      </c>
      <c r="V137">
        <v>385</v>
      </c>
      <c r="W137" t="s">
        <v>294</v>
      </c>
      <c r="X137" t="s">
        <v>228</v>
      </c>
      <c r="Y137" t="s">
        <v>229</v>
      </c>
      <c r="Z137" t="s">
        <v>225</v>
      </c>
      <c r="AA137" t="s">
        <v>226</v>
      </c>
    </row>
    <row r="138" spans="1:27" ht="16" x14ac:dyDescent="0.2">
      <c r="A138" s="2" t="s">
        <v>62</v>
      </c>
      <c r="B138" s="5">
        <v>199</v>
      </c>
      <c r="C138">
        <v>200</v>
      </c>
      <c r="D138">
        <v>204</v>
      </c>
      <c r="E138">
        <v>194</v>
      </c>
      <c r="F138" s="5">
        <v>222</v>
      </c>
      <c r="G138">
        <v>222</v>
      </c>
      <c r="H138">
        <v>194</v>
      </c>
      <c r="I138">
        <v>194</v>
      </c>
      <c r="J138">
        <v>170</v>
      </c>
      <c r="K138">
        <v>170</v>
      </c>
      <c r="L138">
        <v>170</v>
      </c>
      <c r="M138">
        <v>166</v>
      </c>
      <c r="N138">
        <v>166</v>
      </c>
      <c r="O138">
        <v>166</v>
      </c>
      <c r="P138">
        <v>166</v>
      </c>
      <c r="Q138">
        <v>166</v>
      </c>
      <c r="R138" s="11">
        <v>166</v>
      </c>
      <c r="S138" s="28">
        <v>188</v>
      </c>
      <c r="T138" s="28">
        <v>189</v>
      </c>
      <c r="U138" s="28">
        <v>189</v>
      </c>
      <c r="V138">
        <v>189</v>
      </c>
      <c r="W138" t="s">
        <v>295</v>
      </c>
      <c r="X138" t="s">
        <v>228</v>
      </c>
      <c r="Y138" t="s">
        <v>229</v>
      </c>
      <c r="Z138" t="s">
        <v>273</v>
      </c>
      <c r="AA138" t="s">
        <v>226</v>
      </c>
    </row>
    <row r="139" spans="1:27" ht="16" x14ac:dyDescent="0.2">
      <c r="A139" s="3" t="s">
        <v>63</v>
      </c>
      <c r="B139" s="4">
        <v>107</v>
      </c>
      <c r="C139">
        <v>107</v>
      </c>
      <c r="D139">
        <v>107</v>
      </c>
      <c r="E139">
        <v>122</v>
      </c>
      <c r="F139" s="4">
        <v>103</v>
      </c>
      <c r="G139">
        <v>150</v>
      </c>
      <c r="H139">
        <v>127</v>
      </c>
      <c r="I139">
        <v>137</v>
      </c>
      <c r="J139">
        <v>153</v>
      </c>
      <c r="K139">
        <v>153</v>
      </c>
      <c r="L139">
        <v>141</v>
      </c>
      <c r="M139">
        <v>125</v>
      </c>
      <c r="N139">
        <v>102</v>
      </c>
      <c r="O139">
        <v>102</v>
      </c>
      <c r="P139">
        <v>102</v>
      </c>
      <c r="Q139">
        <v>136</v>
      </c>
      <c r="R139" s="11">
        <v>116</v>
      </c>
      <c r="S139" s="28">
        <v>143</v>
      </c>
      <c r="T139" s="28">
        <v>87</v>
      </c>
      <c r="U139" s="28">
        <v>232</v>
      </c>
      <c r="V139">
        <v>232</v>
      </c>
      <c r="W139" t="s">
        <v>296</v>
      </c>
      <c r="X139" t="s">
        <v>223</v>
      </c>
      <c r="Y139" t="s">
        <v>224</v>
      </c>
      <c r="Z139" t="s">
        <v>246</v>
      </c>
      <c r="AA139" t="s">
        <v>233</v>
      </c>
    </row>
    <row r="140" spans="1:27" ht="16" x14ac:dyDescent="0.2">
      <c r="A140" s="2" t="s">
        <v>64</v>
      </c>
      <c r="B140" s="5">
        <v>186</v>
      </c>
      <c r="C140">
        <v>183</v>
      </c>
      <c r="D140">
        <v>183</v>
      </c>
      <c r="E140">
        <v>199</v>
      </c>
      <c r="F140" s="5">
        <v>179</v>
      </c>
      <c r="G140">
        <v>179</v>
      </c>
      <c r="H140">
        <v>179</v>
      </c>
      <c r="I140">
        <v>179</v>
      </c>
      <c r="J140">
        <v>173</v>
      </c>
      <c r="K140">
        <v>128</v>
      </c>
      <c r="L140">
        <v>148</v>
      </c>
      <c r="M140">
        <v>148</v>
      </c>
      <c r="N140">
        <v>122</v>
      </c>
      <c r="O140">
        <v>122</v>
      </c>
      <c r="P140">
        <v>122</v>
      </c>
      <c r="Q140">
        <v>122</v>
      </c>
      <c r="R140" s="11">
        <v>122</v>
      </c>
      <c r="S140" s="28">
        <v>122</v>
      </c>
      <c r="T140" s="28">
        <v>122</v>
      </c>
      <c r="U140" s="28">
        <v>110</v>
      </c>
      <c r="V140">
        <v>110</v>
      </c>
      <c r="W140" t="s">
        <v>297</v>
      </c>
      <c r="X140" t="s">
        <v>228</v>
      </c>
      <c r="Y140" t="s">
        <v>229</v>
      </c>
      <c r="Z140" t="s">
        <v>251</v>
      </c>
      <c r="AA140" t="s">
        <v>236</v>
      </c>
    </row>
    <row r="141" spans="1:27" ht="16" x14ac:dyDescent="0.2">
      <c r="A141" s="3" t="s">
        <v>65</v>
      </c>
      <c r="B141" s="4">
        <v>415</v>
      </c>
      <c r="C141">
        <v>430</v>
      </c>
      <c r="D141">
        <v>430</v>
      </c>
      <c r="E141">
        <v>455</v>
      </c>
      <c r="F141" s="4">
        <v>401</v>
      </c>
      <c r="G141">
        <v>433</v>
      </c>
      <c r="H141">
        <v>433</v>
      </c>
      <c r="I141">
        <v>533</v>
      </c>
      <c r="J141">
        <v>543</v>
      </c>
      <c r="K141">
        <v>462</v>
      </c>
      <c r="L141">
        <v>462</v>
      </c>
      <c r="M141">
        <v>440</v>
      </c>
      <c r="N141">
        <v>454</v>
      </c>
      <c r="O141">
        <v>459</v>
      </c>
      <c r="P141">
        <v>525</v>
      </c>
      <c r="Q141">
        <v>525</v>
      </c>
      <c r="R141" s="11">
        <v>525</v>
      </c>
      <c r="S141" s="28">
        <v>525</v>
      </c>
      <c r="T141" s="28">
        <v>540</v>
      </c>
      <c r="U141" s="28">
        <v>494</v>
      </c>
      <c r="V141">
        <v>460</v>
      </c>
      <c r="W141" t="s">
        <v>298</v>
      </c>
      <c r="X141" t="s">
        <v>223</v>
      </c>
      <c r="Y141" t="s">
        <v>224</v>
      </c>
      <c r="Z141" t="s">
        <v>273</v>
      </c>
      <c r="AA141" t="s">
        <v>226</v>
      </c>
    </row>
    <row r="142" spans="1:27" ht="16" x14ac:dyDescent="0.2">
      <c r="A142" s="2" t="s">
        <v>66</v>
      </c>
      <c r="B142" s="5">
        <v>173</v>
      </c>
      <c r="C142">
        <v>173</v>
      </c>
      <c r="D142">
        <v>173</v>
      </c>
      <c r="E142">
        <v>173</v>
      </c>
      <c r="F142" s="5">
        <v>177</v>
      </c>
      <c r="G142">
        <v>197</v>
      </c>
      <c r="H142">
        <v>136</v>
      </c>
      <c r="I142">
        <v>167</v>
      </c>
      <c r="J142">
        <v>176</v>
      </c>
      <c r="K142">
        <v>164</v>
      </c>
      <c r="L142">
        <v>160</v>
      </c>
      <c r="M142">
        <v>175</v>
      </c>
      <c r="N142">
        <v>177</v>
      </c>
      <c r="O142">
        <v>151</v>
      </c>
      <c r="P142">
        <v>151</v>
      </c>
      <c r="Q142">
        <v>164</v>
      </c>
      <c r="R142" s="11">
        <v>144</v>
      </c>
      <c r="S142" s="28">
        <v>128</v>
      </c>
      <c r="T142" s="28">
        <v>128</v>
      </c>
      <c r="U142" s="28">
        <v>128</v>
      </c>
      <c r="V142">
        <v>128</v>
      </c>
      <c r="W142" t="s">
        <v>299</v>
      </c>
      <c r="X142" t="s">
        <v>228</v>
      </c>
      <c r="Y142" t="s">
        <v>229</v>
      </c>
      <c r="Z142" t="s">
        <v>225</v>
      </c>
      <c r="AA142" t="s">
        <v>226</v>
      </c>
    </row>
    <row r="143" spans="1:27" ht="16" x14ac:dyDescent="0.2">
      <c r="A143" s="2" t="s">
        <v>68</v>
      </c>
      <c r="B143" s="5">
        <v>39</v>
      </c>
      <c r="C143">
        <v>39</v>
      </c>
      <c r="D143">
        <v>61</v>
      </c>
      <c r="E143">
        <v>61</v>
      </c>
      <c r="F143" s="5">
        <v>61</v>
      </c>
      <c r="G143">
        <v>39</v>
      </c>
      <c r="H143">
        <v>39</v>
      </c>
      <c r="I143">
        <v>39</v>
      </c>
      <c r="J143">
        <v>54</v>
      </c>
      <c r="K143">
        <v>54</v>
      </c>
      <c r="L143">
        <v>54</v>
      </c>
      <c r="M143">
        <v>54</v>
      </c>
      <c r="N143">
        <v>54</v>
      </c>
      <c r="O143">
        <v>54</v>
      </c>
      <c r="P143">
        <v>41</v>
      </c>
      <c r="Q143">
        <v>41</v>
      </c>
      <c r="R143" s="11">
        <v>41</v>
      </c>
      <c r="S143" s="28">
        <v>41</v>
      </c>
      <c r="T143" s="28">
        <v>41</v>
      </c>
      <c r="U143" s="28">
        <v>41</v>
      </c>
      <c r="V143">
        <v>41</v>
      </c>
      <c r="W143" t="s">
        <v>301</v>
      </c>
      <c r="X143" t="s">
        <v>213</v>
      </c>
      <c r="Y143" t="s">
        <v>214</v>
      </c>
      <c r="Z143" t="s">
        <v>273</v>
      </c>
      <c r="AA143" t="s">
        <v>226</v>
      </c>
    </row>
    <row r="144" spans="1:27" ht="16" x14ac:dyDescent="0.2">
      <c r="A144" s="3" t="s">
        <v>69</v>
      </c>
      <c r="B144" s="4">
        <v>21</v>
      </c>
      <c r="C144">
        <v>21</v>
      </c>
      <c r="D144">
        <v>21</v>
      </c>
      <c r="E144">
        <v>21</v>
      </c>
      <c r="F144" s="4">
        <v>21</v>
      </c>
      <c r="G144">
        <v>21</v>
      </c>
      <c r="H144">
        <v>21</v>
      </c>
      <c r="I144">
        <v>21</v>
      </c>
      <c r="J144">
        <v>21</v>
      </c>
      <c r="K144">
        <v>21</v>
      </c>
      <c r="L144">
        <v>21</v>
      </c>
      <c r="M144">
        <v>70</v>
      </c>
      <c r="N144">
        <v>70</v>
      </c>
      <c r="O144">
        <v>70</v>
      </c>
      <c r="P144">
        <v>81</v>
      </c>
      <c r="Q144">
        <v>81</v>
      </c>
      <c r="R144" s="11">
        <v>81</v>
      </c>
      <c r="S144" s="28">
        <v>80</v>
      </c>
      <c r="T144" s="28">
        <v>80</v>
      </c>
      <c r="U144" s="28">
        <v>80</v>
      </c>
      <c r="V144">
        <v>80</v>
      </c>
      <c r="W144" t="s">
        <v>302</v>
      </c>
      <c r="X144" t="s">
        <v>228</v>
      </c>
      <c r="Y144" t="s">
        <v>229</v>
      </c>
      <c r="Z144" t="s">
        <v>251</v>
      </c>
      <c r="AA144" t="s">
        <v>236</v>
      </c>
    </row>
    <row r="145" spans="1:27" ht="16" x14ac:dyDescent="0.2">
      <c r="A145" s="2" t="s">
        <v>70</v>
      </c>
      <c r="B145" s="5">
        <v>114</v>
      </c>
      <c r="C145">
        <v>114</v>
      </c>
      <c r="D145">
        <v>114</v>
      </c>
      <c r="E145">
        <v>94</v>
      </c>
      <c r="F145" s="5">
        <v>134</v>
      </c>
      <c r="G145">
        <v>142</v>
      </c>
      <c r="H145">
        <v>94</v>
      </c>
      <c r="I145">
        <v>236</v>
      </c>
      <c r="J145">
        <v>236</v>
      </c>
      <c r="K145">
        <v>236</v>
      </c>
      <c r="L145">
        <v>236</v>
      </c>
      <c r="M145">
        <v>236</v>
      </c>
      <c r="N145">
        <v>218</v>
      </c>
      <c r="O145">
        <v>218</v>
      </c>
      <c r="P145">
        <v>221</v>
      </c>
      <c r="Q145">
        <v>241</v>
      </c>
      <c r="R145" s="11">
        <v>289</v>
      </c>
      <c r="S145" s="28">
        <v>290</v>
      </c>
      <c r="T145" s="28">
        <v>348</v>
      </c>
      <c r="U145" s="28">
        <v>360</v>
      </c>
      <c r="V145">
        <v>330</v>
      </c>
      <c r="W145" t="s">
        <v>303</v>
      </c>
      <c r="X145" t="s">
        <v>213</v>
      </c>
      <c r="Y145" t="s">
        <v>214</v>
      </c>
      <c r="Z145" t="s">
        <v>271</v>
      </c>
      <c r="AA145" t="s">
        <v>233</v>
      </c>
    </row>
    <row r="146" spans="1:27" ht="16" x14ac:dyDescent="0.2">
      <c r="A146" s="3" t="s">
        <v>71</v>
      </c>
      <c r="B146" s="4">
        <v>597</v>
      </c>
      <c r="C146">
        <v>485</v>
      </c>
      <c r="D146">
        <v>546</v>
      </c>
      <c r="E146">
        <v>616</v>
      </c>
      <c r="F146" s="4">
        <v>582</v>
      </c>
      <c r="G146">
        <v>717</v>
      </c>
      <c r="H146">
        <v>770</v>
      </c>
      <c r="I146">
        <v>818</v>
      </c>
      <c r="J146">
        <v>915</v>
      </c>
      <c r="K146">
        <v>915</v>
      </c>
      <c r="L146">
        <v>889</v>
      </c>
      <c r="M146">
        <v>917</v>
      </c>
      <c r="N146">
        <v>917</v>
      </c>
      <c r="O146">
        <v>1008</v>
      </c>
      <c r="P146">
        <v>1008</v>
      </c>
      <c r="Q146">
        <v>996</v>
      </c>
      <c r="R146" s="11">
        <v>937</v>
      </c>
      <c r="S146" s="28">
        <v>1078</v>
      </c>
      <c r="T146" s="28">
        <v>1034</v>
      </c>
      <c r="U146" s="28">
        <v>1038</v>
      </c>
      <c r="V146">
        <v>1083</v>
      </c>
      <c r="W146" t="s">
        <v>304</v>
      </c>
      <c r="X146" t="s">
        <v>223</v>
      </c>
      <c r="Y146" t="s">
        <v>224</v>
      </c>
      <c r="Z146" t="s">
        <v>255</v>
      </c>
      <c r="AA146" t="s">
        <v>256</v>
      </c>
    </row>
    <row r="147" spans="1:27" ht="16" x14ac:dyDescent="0.2">
      <c r="A147" s="2" t="s">
        <v>72</v>
      </c>
      <c r="B147" s="5">
        <v>35</v>
      </c>
      <c r="C147">
        <v>35</v>
      </c>
      <c r="D147">
        <v>60</v>
      </c>
      <c r="E147">
        <v>60</v>
      </c>
      <c r="F147" s="5">
        <v>20</v>
      </c>
      <c r="G147">
        <v>20</v>
      </c>
      <c r="H147">
        <v>20</v>
      </c>
      <c r="I147">
        <v>20</v>
      </c>
      <c r="J147">
        <v>20</v>
      </c>
      <c r="K147">
        <v>20</v>
      </c>
      <c r="L147">
        <v>20</v>
      </c>
      <c r="M147">
        <v>20</v>
      </c>
      <c r="N147">
        <v>20</v>
      </c>
      <c r="O147">
        <v>20</v>
      </c>
      <c r="P147">
        <v>20</v>
      </c>
      <c r="Q147">
        <v>20</v>
      </c>
      <c r="R147" s="11">
        <v>20</v>
      </c>
      <c r="S147" s="28">
        <v>20</v>
      </c>
      <c r="T147" s="28">
        <v>20</v>
      </c>
      <c r="U147" s="28">
        <v>20</v>
      </c>
      <c r="V147">
        <v>20</v>
      </c>
      <c r="W147" t="s">
        <v>305</v>
      </c>
      <c r="X147" t="s">
        <v>223</v>
      </c>
      <c r="Y147" t="s">
        <v>224</v>
      </c>
      <c r="Z147" t="s">
        <v>251</v>
      </c>
      <c r="AA147" t="s">
        <v>236</v>
      </c>
    </row>
    <row r="148" spans="1:27" ht="16" x14ac:dyDescent="0.2">
      <c r="A148" s="3" t="s">
        <v>73</v>
      </c>
      <c r="B148" s="4">
        <v>20</v>
      </c>
      <c r="C148">
        <v>43</v>
      </c>
      <c r="D148">
        <v>43</v>
      </c>
      <c r="E148">
        <v>43</v>
      </c>
      <c r="F148" s="4">
        <v>20</v>
      </c>
      <c r="G148">
        <v>77</v>
      </c>
      <c r="H148">
        <v>57</v>
      </c>
      <c r="I148">
        <v>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20</v>
      </c>
      <c r="R148" s="11">
        <v>20</v>
      </c>
      <c r="S148" s="28">
        <v>20</v>
      </c>
      <c r="T148" s="28">
        <v>0</v>
      </c>
      <c r="U148" s="28">
        <v>0</v>
      </c>
      <c r="V148">
        <v>0</v>
      </c>
      <c r="W148" t="s">
        <v>306</v>
      </c>
      <c r="X148" t="s">
        <v>228</v>
      </c>
      <c r="Y148" t="s">
        <v>229</v>
      </c>
      <c r="Z148" t="s">
        <v>273</v>
      </c>
      <c r="AA148" t="s">
        <v>226</v>
      </c>
    </row>
    <row r="149" spans="1:27" ht="16" x14ac:dyDescent="0.2">
      <c r="A149" s="3" t="s">
        <v>75</v>
      </c>
      <c r="B149" s="4">
        <v>1618</v>
      </c>
      <c r="C149">
        <v>1582</v>
      </c>
      <c r="D149">
        <v>1431</v>
      </c>
      <c r="E149">
        <v>1497</v>
      </c>
      <c r="F149" s="4">
        <v>1338</v>
      </c>
      <c r="G149">
        <v>1413</v>
      </c>
      <c r="H149">
        <v>1408</v>
      </c>
      <c r="I149">
        <v>1546</v>
      </c>
      <c r="J149">
        <v>1539</v>
      </c>
      <c r="K149">
        <v>1550</v>
      </c>
      <c r="L149">
        <v>1657</v>
      </c>
      <c r="M149">
        <v>1478</v>
      </c>
      <c r="N149">
        <v>1544</v>
      </c>
      <c r="O149">
        <v>1447</v>
      </c>
      <c r="P149">
        <v>1371</v>
      </c>
      <c r="Q149">
        <v>1521</v>
      </c>
      <c r="R149" s="11">
        <v>1563</v>
      </c>
      <c r="S149" s="28">
        <v>1638</v>
      </c>
      <c r="T149" s="28">
        <v>1549</v>
      </c>
      <c r="U149" s="28">
        <v>1574</v>
      </c>
      <c r="V149">
        <v>1572</v>
      </c>
      <c r="W149" t="s">
        <v>308</v>
      </c>
      <c r="X149" t="s">
        <v>218</v>
      </c>
      <c r="Y149" t="s">
        <v>219</v>
      </c>
      <c r="Z149" t="s">
        <v>232</v>
      </c>
      <c r="AA149" t="s">
        <v>233</v>
      </c>
    </row>
    <row r="150" spans="1:27" ht="16" x14ac:dyDescent="0.2">
      <c r="A150" s="2" t="s">
        <v>76</v>
      </c>
      <c r="B150" s="5">
        <v>50</v>
      </c>
      <c r="C150">
        <v>48</v>
      </c>
      <c r="D150">
        <v>48</v>
      </c>
      <c r="E150">
        <v>49</v>
      </c>
      <c r="F150" s="5">
        <v>39</v>
      </c>
      <c r="G150">
        <v>20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1">
        <v>0</v>
      </c>
      <c r="S150" s="28">
        <v>0</v>
      </c>
      <c r="T150" s="28">
        <v>38</v>
      </c>
      <c r="U150" s="28">
        <v>38</v>
      </c>
      <c r="V150">
        <v>0</v>
      </c>
      <c r="W150" t="s">
        <v>309</v>
      </c>
      <c r="X150" t="s">
        <v>223</v>
      </c>
      <c r="Y150" t="s">
        <v>224</v>
      </c>
      <c r="Z150" t="s">
        <v>238</v>
      </c>
      <c r="AA150" t="s">
        <v>236</v>
      </c>
    </row>
    <row r="151" spans="1:27" ht="16" x14ac:dyDescent="0.2">
      <c r="A151" s="3" t="s">
        <v>77</v>
      </c>
      <c r="B151" s="4">
        <v>2539</v>
      </c>
      <c r="C151">
        <v>2643</v>
      </c>
      <c r="D151">
        <v>2451</v>
      </c>
      <c r="E151">
        <v>2482</v>
      </c>
      <c r="F151" s="4">
        <v>2403</v>
      </c>
      <c r="G151">
        <v>2446</v>
      </c>
      <c r="H151">
        <v>2482</v>
      </c>
      <c r="I151">
        <v>2491</v>
      </c>
      <c r="J151">
        <v>2505</v>
      </c>
      <c r="K151">
        <v>2767</v>
      </c>
      <c r="L151">
        <v>2748</v>
      </c>
      <c r="M151">
        <v>2864</v>
      </c>
      <c r="N151">
        <v>2804</v>
      </c>
      <c r="O151">
        <v>2712</v>
      </c>
      <c r="P151">
        <v>2885</v>
      </c>
      <c r="Q151">
        <v>3042</v>
      </c>
      <c r="R151" s="11">
        <v>3168</v>
      </c>
      <c r="S151" s="28">
        <v>3252</v>
      </c>
      <c r="T151" s="28">
        <v>3522</v>
      </c>
      <c r="U151" s="28">
        <v>3649</v>
      </c>
      <c r="V151">
        <v>3483</v>
      </c>
      <c r="W151" t="s">
        <v>310</v>
      </c>
      <c r="X151" t="s">
        <v>223</v>
      </c>
      <c r="Y151" t="s">
        <v>224</v>
      </c>
      <c r="Z151" t="s">
        <v>215</v>
      </c>
      <c r="AA151" t="s">
        <v>216</v>
      </c>
    </row>
    <row r="152" spans="1:27" ht="16" x14ac:dyDescent="0.2">
      <c r="A152" s="2" t="s">
        <v>78</v>
      </c>
      <c r="B152" s="5">
        <v>1540</v>
      </c>
      <c r="C152">
        <v>1681</v>
      </c>
      <c r="D152">
        <v>1754</v>
      </c>
      <c r="E152">
        <v>1749</v>
      </c>
      <c r="F152" s="5">
        <v>1787</v>
      </c>
      <c r="G152">
        <v>1845</v>
      </c>
      <c r="H152">
        <v>2016</v>
      </c>
      <c r="I152">
        <v>2124</v>
      </c>
      <c r="J152">
        <v>2101</v>
      </c>
      <c r="K152">
        <v>2081</v>
      </c>
      <c r="L152">
        <v>2109</v>
      </c>
      <c r="M152">
        <v>2178</v>
      </c>
      <c r="N152">
        <v>2194</v>
      </c>
      <c r="O152">
        <v>2405</v>
      </c>
      <c r="P152">
        <v>2515</v>
      </c>
      <c r="Q152">
        <v>2494</v>
      </c>
      <c r="R152" s="11">
        <v>2693</v>
      </c>
      <c r="S152" s="28">
        <v>2848</v>
      </c>
      <c r="T152" s="28">
        <v>2893</v>
      </c>
      <c r="U152" s="28">
        <v>2686</v>
      </c>
      <c r="V152">
        <v>2764</v>
      </c>
      <c r="W152" t="s">
        <v>311</v>
      </c>
      <c r="X152" t="s">
        <v>223</v>
      </c>
      <c r="Y152" t="s">
        <v>224</v>
      </c>
      <c r="Z152" t="s">
        <v>232</v>
      </c>
      <c r="AA152" t="s">
        <v>233</v>
      </c>
    </row>
    <row r="153" spans="1:27" ht="16" x14ac:dyDescent="0.2">
      <c r="A153" s="3" t="s">
        <v>79</v>
      </c>
      <c r="B153" s="4">
        <v>548</v>
      </c>
      <c r="C153">
        <v>553</v>
      </c>
      <c r="D153">
        <v>573</v>
      </c>
      <c r="E153">
        <v>595</v>
      </c>
      <c r="F153" s="4">
        <v>560</v>
      </c>
      <c r="G153">
        <v>595</v>
      </c>
      <c r="H153">
        <v>625</v>
      </c>
      <c r="I153">
        <v>622</v>
      </c>
      <c r="J153">
        <v>710</v>
      </c>
      <c r="K153">
        <v>710</v>
      </c>
      <c r="L153">
        <v>758</v>
      </c>
      <c r="M153">
        <v>806</v>
      </c>
      <c r="N153">
        <v>814</v>
      </c>
      <c r="O153">
        <v>824</v>
      </c>
      <c r="P153">
        <v>783</v>
      </c>
      <c r="Q153">
        <v>753</v>
      </c>
      <c r="R153" s="11">
        <v>708</v>
      </c>
      <c r="S153" s="28">
        <v>749</v>
      </c>
      <c r="T153" s="28">
        <v>716</v>
      </c>
      <c r="U153" s="28">
        <v>730</v>
      </c>
      <c r="V153">
        <v>766</v>
      </c>
      <c r="W153" t="s">
        <v>312</v>
      </c>
      <c r="X153" t="s">
        <v>228</v>
      </c>
      <c r="Y153" t="s">
        <v>229</v>
      </c>
      <c r="Z153" t="s">
        <v>255</v>
      </c>
      <c r="AA153" t="s">
        <v>256</v>
      </c>
    </row>
    <row r="154" spans="1:27" ht="16" x14ac:dyDescent="0.2">
      <c r="A154" s="2" t="s">
        <v>80</v>
      </c>
      <c r="B154" s="5">
        <v>102</v>
      </c>
      <c r="C154">
        <v>102</v>
      </c>
      <c r="D154">
        <v>102</v>
      </c>
      <c r="E154">
        <v>121</v>
      </c>
      <c r="F154" s="5">
        <v>116</v>
      </c>
      <c r="G154">
        <v>116</v>
      </c>
      <c r="H154">
        <v>106</v>
      </c>
      <c r="I154">
        <v>106</v>
      </c>
      <c r="J154">
        <v>126</v>
      </c>
      <c r="K154">
        <v>127</v>
      </c>
      <c r="L154">
        <v>103</v>
      </c>
      <c r="M154">
        <v>103</v>
      </c>
      <c r="N154">
        <v>103</v>
      </c>
      <c r="O154">
        <v>103</v>
      </c>
      <c r="P154">
        <v>103</v>
      </c>
      <c r="Q154">
        <v>103</v>
      </c>
      <c r="R154" s="11">
        <v>113</v>
      </c>
      <c r="S154" s="28">
        <v>113</v>
      </c>
      <c r="T154" s="28">
        <v>102</v>
      </c>
      <c r="U154" s="28">
        <v>102</v>
      </c>
      <c r="V154">
        <v>102</v>
      </c>
      <c r="W154" t="s">
        <v>313</v>
      </c>
      <c r="X154" t="s">
        <v>228</v>
      </c>
      <c r="Y154" t="s">
        <v>229</v>
      </c>
      <c r="Z154" t="s">
        <v>225</v>
      </c>
      <c r="AA154" t="s">
        <v>226</v>
      </c>
    </row>
    <row r="155" spans="1:27" ht="16" x14ac:dyDescent="0.2">
      <c r="A155" s="3" t="s">
        <v>81</v>
      </c>
      <c r="B155" s="4">
        <v>127</v>
      </c>
      <c r="C155">
        <v>127</v>
      </c>
      <c r="D155">
        <v>127</v>
      </c>
      <c r="E155">
        <v>127</v>
      </c>
      <c r="F155" s="4">
        <v>127</v>
      </c>
      <c r="G155">
        <v>110</v>
      </c>
      <c r="H155">
        <v>110</v>
      </c>
      <c r="I155">
        <v>110</v>
      </c>
      <c r="J155">
        <v>110</v>
      </c>
      <c r="K155">
        <v>116</v>
      </c>
      <c r="L155">
        <v>116</v>
      </c>
      <c r="M155">
        <v>116</v>
      </c>
      <c r="N155">
        <v>66</v>
      </c>
      <c r="O155">
        <v>66</v>
      </c>
      <c r="P155">
        <v>66</v>
      </c>
      <c r="Q155">
        <v>66</v>
      </c>
      <c r="R155" s="11">
        <v>66</v>
      </c>
      <c r="S155" s="28">
        <v>110</v>
      </c>
      <c r="T155" s="28">
        <v>114</v>
      </c>
      <c r="U155" s="28">
        <v>114</v>
      </c>
      <c r="V155">
        <v>154</v>
      </c>
      <c r="W155" t="s">
        <v>314</v>
      </c>
      <c r="X155" t="s">
        <v>228</v>
      </c>
      <c r="Y155" t="s">
        <v>229</v>
      </c>
      <c r="Z155" t="s">
        <v>235</v>
      </c>
      <c r="AA155" t="s">
        <v>236</v>
      </c>
    </row>
    <row r="156" spans="1:27" ht="16" x14ac:dyDescent="0.2">
      <c r="A156" s="2" t="s">
        <v>82</v>
      </c>
      <c r="B156" s="5">
        <v>65</v>
      </c>
      <c r="C156">
        <v>70</v>
      </c>
      <c r="D156">
        <v>50</v>
      </c>
      <c r="E156">
        <v>50</v>
      </c>
      <c r="F156" s="5">
        <v>50</v>
      </c>
      <c r="G156">
        <v>50</v>
      </c>
      <c r="H156">
        <v>50</v>
      </c>
      <c r="I156">
        <v>50</v>
      </c>
      <c r="J156">
        <v>60</v>
      </c>
      <c r="K156">
        <v>60</v>
      </c>
      <c r="L156">
        <v>80</v>
      </c>
      <c r="M156">
        <v>105</v>
      </c>
      <c r="N156">
        <v>132</v>
      </c>
      <c r="O156">
        <v>132</v>
      </c>
      <c r="P156">
        <v>132</v>
      </c>
      <c r="Q156">
        <v>132</v>
      </c>
      <c r="R156" s="11">
        <v>157</v>
      </c>
      <c r="S156" s="28">
        <v>132</v>
      </c>
      <c r="T156" s="28">
        <v>132</v>
      </c>
      <c r="U156" s="28">
        <v>190</v>
      </c>
      <c r="V156">
        <v>152</v>
      </c>
      <c r="W156" t="s">
        <v>315</v>
      </c>
      <c r="X156" t="s">
        <v>228</v>
      </c>
      <c r="Y156" t="s">
        <v>229</v>
      </c>
      <c r="Z156" t="s">
        <v>243</v>
      </c>
      <c r="AA156" t="s">
        <v>226</v>
      </c>
    </row>
    <row r="157" spans="1:27" ht="16" x14ac:dyDescent="0.2">
      <c r="A157" s="3" t="s">
        <v>83</v>
      </c>
      <c r="B157" s="4">
        <v>20</v>
      </c>
      <c r="C157">
        <v>20</v>
      </c>
      <c r="D157">
        <v>40</v>
      </c>
      <c r="E157">
        <v>40</v>
      </c>
      <c r="F157" s="4">
        <v>40</v>
      </c>
      <c r="G157">
        <v>40</v>
      </c>
      <c r="H157">
        <v>40</v>
      </c>
      <c r="I157">
        <v>40</v>
      </c>
      <c r="J157">
        <v>20</v>
      </c>
      <c r="K157">
        <v>20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1">
        <v>0</v>
      </c>
      <c r="S157" s="28">
        <v>0</v>
      </c>
      <c r="T157" s="28">
        <v>0</v>
      </c>
      <c r="U157" s="28">
        <v>0</v>
      </c>
      <c r="V157">
        <v>0</v>
      </c>
      <c r="W157" t="s">
        <v>316</v>
      </c>
      <c r="X157" t="s">
        <v>213</v>
      </c>
      <c r="Y157" t="s">
        <v>214</v>
      </c>
      <c r="Z157" t="s">
        <v>225</v>
      </c>
      <c r="AA157" t="s">
        <v>226</v>
      </c>
    </row>
    <row r="158" spans="1:27" ht="16" x14ac:dyDescent="0.2">
      <c r="A158" s="2" t="s">
        <v>84</v>
      </c>
      <c r="B158" s="5">
        <v>129</v>
      </c>
      <c r="C158">
        <v>226</v>
      </c>
      <c r="D158">
        <v>236</v>
      </c>
      <c r="E158">
        <v>234</v>
      </c>
      <c r="F158" s="5">
        <v>257</v>
      </c>
      <c r="G158">
        <v>245</v>
      </c>
      <c r="H158">
        <v>253</v>
      </c>
      <c r="I158">
        <v>236</v>
      </c>
      <c r="J158">
        <v>259</v>
      </c>
      <c r="K158">
        <v>259</v>
      </c>
      <c r="L158">
        <v>267</v>
      </c>
      <c r="M158">
        <v>231</v>
      </c>
      <c r="N158">
        <v>236</v>
      </c>
      <c r="O158">
        <v>241</v>
      </c>
      <c r="P158">
        <v>269</v>
      </c>
      <c r="Q158">
        <v>269</v>
      </c>
      <c r="R158" s="11">
        <v>175</v>
      </c>
      <c r="S158" s="28">
        <v>267</v>
      </c>
      <c r="T158" s="28">
        <v>256</v>
      </c>
      <c r="U158" s="28">
        <v>228</v>
      </c>
      <c r="V158">
        <v>228</v>
      </c>
      <c r="W158" t="s">
        <v>317</v>
      </c>
      <c r="X158" t="s">
        <v>223</v>
      </c>
      <c r="Y158" t="s">
        <v>224</v>
      </c>
      <c r="Z158" t="s">
        <v>255</v>
      </c>
      <c r="AA158" t="s">
        <v>256</v>
      </c>
    </row>
    <row r="159" spans="1:27" ht="16" x14ac:dyDescent="0.2">
      <c r="A159" s="3" t="s">
        <v>85</v>
      </c>
      <c r="B159" s="4">
        <v>131</v>
      </c>
      <c r="C159">
        <v>165</v>
      </c>
      <c r="D159">
        <v>130</v>
      </c>
      <c r="E159">
        <v>114</v>
      </c>
      <c r="F159" s="4">
        <v>84</v>
      </c>
      <c r="G159">
        <v>84</v>
      </c>
      <c r="H159">
        <v>40</v>
      </c>
      <c r="I159">
        <v>40</v>
      </c>
      <c r="J159">
        <v>40</v>
      </c>
      <c r="K159">
        <v>40</v>
      </c>
      <c r="L159">
        <v>40</v>
      </c>
      <c r="M159">
        <v>40</v>
      </c>
      <c r="N159">
        <v>40</v>
      </c>
      <c r="O159">
        <v>40</v>
      </c>
      <c r="P159">
        <v>40</v>
      </c>
      <c r="Q159">
        <v>70</v>
      </c>
      <c r="R159" s="11">
        <v>70</v>
      </c>
      <c r="S159" s="28">
        <v>70</v>
      </c>
      <c r="T159" s="28">
        <v>124</v>
      </c>
      <c r="U159" s="28">
        <v>141</v>
      </c>
      <c r="V159">
        <v>150</v>
      </c>
      <c r="W159" t="s">
        <v>318</v>
      </c>
      <c r="X159" t="s">
        <v>228</v>
      </c>
      <c r="Y159" t="s">
        <v>229</v>
      </c>
      <c r="Z159" t="s">
        <v>243</v>
      </c>
      <c r="AA159" t="s">
        <v>226</v>
      </c>
    </row>
    <row r="160" spans="1:27" ht="16" x14ac:dyDescent="0.2">
      <c r="A160" s="2" t="s">
        <v>86</v>
      </c>
      <c r="B160" s="5">
        <v>167</v>
      </c>
      <c r="C160">
        <v>204</v>
      </c>
      <c r="D160">
        <v>216</v>
      </c>
      <c r="E160">
        <v>167</v>
      </c>
      <c r="F160" s="5">
        <v>230</v>
      </c>
      <c r="G160">
        <v>214</v>
      </c>
      <c r="H160">
        <v>254</v>
      </c>
      <c r="I160">
        <v>178</v>
      </c>
      <c r="J160">
        <v>197</v>
      </c>
      <c r="K160">
        <v>269</v>
      </c>
      <c r="L160">
        <v>282</v>
      </c>
      <c r="M160">
        <v>282</v>
      </c>
      <c r="N160">
        <v>297</v>
      </c>
      <c r="O160">
        <v>282</v>
      </c>
      <c r="P160">
        <v>334</v>
      </c>
      <c r="Q160">
        <v>334</v>
      </c>
      <c r="R160" s="11">
        <v>192</v>
      </c>
      <c r="S160" s="28">
        <v>282</v>
      </c>
      <c r="T160" s="28">
        <v>319</v>
      </c>
      <c r="U160" s="28">
        <v>313</v>
      </c>
      <c r="V160">
        <v>315</v>
      </c>
      <c r="W160" t="s">
        <v>319</v>
      </c>
      <c r="X160" t="s">
        <v>223</v>
      </c>
      <c r="Y160" t="s">
        <v>224</v>
      </c>
      <c r="Z160" t="s">
        <v>238</v>
      </c>
      <c r="AA160" t="s">
        <v>236</v>
      </c>
    </row>
    <row r="161" spans="1:27" ht="16" x14ac:dyDescent="0.2">
      <c r="A161" s="2" t="s">
        <v>88</v>
      </c>
      <c r="B161" s="5">
        <v>76</v>
      </c>
      <c r="C161">
        <v>118</v>
      </c>
      <c r="D161">
        <v>118</v>
      </c>
      <c r="E161">
        <v>132</v>
      </c>
      <c r="F161" s="5">
        <v>94</v>
      </c>
      <c r="G161">
        <v>94</v>
      </c>
      <c r="H161">
        <v>91</v>
      </c>
      <c r="I161">
        <v>93</v>
      </c>
      <c r="J161">
        <v>93</v>
      </c>
      <c r="K161">
        <v>95</v>
      </c>
      <c r="L161">
        <v>109</v>
      </c>
      <c r="M161">
        <v>161</v>
      </c>
      <c r="N161">
        <v>161</v>
      </c>
      <c r="O161">
        <v>164</v>
      </c>
      <c r="P161">
        <v>164</v>
      </c>
      <c r="Q161">
        <v>169</v>
      </c>
      <c r="R161" s="11">
        <v>169</v>
      </c>
      <c r="S161" s="28">
        <v>155</v>
      </c>
      <c r="T161" s="28">
        <v>149</v>
      </c>
      <c r="U161" s="28">
        <v>153</v>
      </c>
      <c r="V161">
        <v>153</v>
      </c>
      <c r="W161" t="s">
        <v>321</v>
      </c>
      <c r="X161" t="s">
        <v>228</v>
      </c>
      <c r="Y161" t="s">
        <v>229</v>
      </c>
      <c r="Z161" t="s">
        <v>238</v>
      </c>
      <c r="AA161" t="s">
        <v>236</v>
      </c>
    </row>
    <row r="162" spans="1:27" ht="16" x14ac:dyDescent="0.2">
      <c r="A162" s="3" t="s">
        <v>89</v>
      </c>
      <c r="B162" s="4">
        <v>52</v>
      </c>
      <c r="C162">
        <v>52</v>
      </c>
      <c r="D162">
        <v>52</v>
      </c>
      <c r="E162">
        <v>52</v>
      </c>
      <c r="F162" s="4">
        <v>54</v>
      </c>
      <c r="G162">
        <v>57</v>
      </c>
      <c r="H162">
        <v>57</v>
      </c>
      <c r="I162">
        <v>57</v>
      </c>
      <c r="J162">
        <v>57</v>
      </c>
      <c r="K162">
        <v>37</v>
      </c>
      <c r="L162">
        <v>37</v>
      </c>
      <c r="M162">
        <v>37</v>
      </c>
      <c r="N162">
        <v>20</v>
      </c>
      <c r="O162">
        <v>0</v>
      </c>
      <c r="P162">
        <v>0</v>
      </c>
      <c r="Q162">
        <v>0</v>
      </c>
      <c r="R162" s="11">
        <v>22</v>
      </c>
      <c r="S162" s="28">
        <v>22</v>
      </c>
      <c r="T162" s="28">
        <v>47</v>
      </c>
      <c r="U162" s="28">
        <v>22</v>
      </c>
      <c r="V162">
        <v>22</v>
      </c>
      <c r="W162" t="s">
        <v>322</v>
      </c>
      <c r="X162" t="s">
        <v>228</v>
      </c>
      <c r="Y162" t="s">
        <v>229</v>
      </c>
      <c r="Z162" t="s">
        <v>225</v>
      </c>
      <c r="AA162" t="s">
        <v>226</v>
      </c>
    </row>
    <row r="163" spans="1:27" ht="16" x14ac:dyDescent="0.2">
      <c r="A163" s="2" t="s">
        <v>90</v>
      </c>
      <c r="B163" s="5">
        <v>581</v>
      </c>
      <c r="C163">
        <v>632</v>
      </c>
      <c r="D163">
        <v>730</v>
      </c>
      <c r="E163">
        <v>702</v>
      </c>
      <c r="F163" s="5">
        <v>578</v>
      </c>
      <c r="G163">
        <v>672</v>
      </c>
      <c r="H163">
        <v>620</v>
      </c>
      <c r="I163">
        <v>618</v>
      </c>
      <c r="J163">
        <v>665</v>
      </c>
      <c r="K163">
        <v>665</v>
      </c>
      <c r="L163">
        <v>674</v>
      </c>
      <c r="M163">
        <v>674</v>
      </c>
      <c r="N163">
        <v>674</v>
      </c>
      <c r="O163">
        <v>690</v>
      </c>
      <c r="P163">
        <v>716</v>
      </c>
      <c r="Q163">
        <v>724</v>
      </c>
      <c r="R163" s="11">
        <v>687</v>
      </c>
      <c r="S163" s="28">
        <v>647</v>
      </c>
      <c r="T163" s="28">
        <v>674</v>
      </c>
      <c r="U163" s="28">
        <v>663</v>
      </c>
      <c r="V163">
        <v>834</v>
      </c>
      <c r="W163" t="s">
        <v>323</v>
      </c>
      <c r="X163" t="s">
        <v>223</v>
      </c>
      <c r="Y163" t="s">
        <v>224</v>
      </c>
      <c r="Z163" t="s">
        <v>255</v>
      </c>
      <c r="AA163" t="s">
        <v>256</v>
      </c>
    </row>
    <row r="164" spans="1:27" ht="16" x14ac:dyDescent="0.2">
      <c r="A164" s="3" t="s">
        <v>91</v>
      </c>
      <c r="B164" s="4">
        <v>1139</v>
      </c>
      <c r="C164">
        <v>1260</v>
      </c>
      <c r="D164">
        <v>1260</v>
      </c>
      <c r="E164">
        <v>1324</v>
      </c>
      <c r="F164" s="4">
        <v>1357</v>
      </c>
      <c r="G164">
        <v>1446</v>
      </c>
      <c r="H164">
        <v>1487</v>
      </c>
      <c r="I164">
        <v>1659</v>
      </c>
      <c r="J164">
        <v>1749</v>
      </c>
      <c r="K164">
        <v>1702</v>
      </c>
      <c r="L164">
        <v>1693</v>
      </c>
      <c r="M164">
        <v>1770</v>
      </c>
      <c r="N164">
        <v>1809</v>
      </c>
      <c r="O164">
        <v>1879</v>
      </c>
      <c r="P164">
        <v>1775</v>
      </c>
      <c r="Q164">
        <v>1859</v>
      </c>
      <c r="R164" s="11">
        <v>2272</v>
      </c>
      <c r="S164" s="28">
        <v>2289</v>
      </c>
      <c r="T164" s="28">
        <v>2365</v>
      </c>
      <c r="U164" s="28">
        <v>2499</v>
      </c>
      <c r="V164">
        <v>2688</v>
      </c>
      <c r="W164" t="s">
        <v>324</v>
      </c>
      <c r="X164" t="s">
        <v>223</v>
      </c>
      <c r="Y164" t="s">
        <v>224</v>
      </c>
      <c r="Z164" t="s">
        <v>232</v>
      </c>
      <c r="AA164" t="s">
        <v>233</v>
      </c>
    </row>
    <row r="165" spans="1:27" ht="16" x14ac:dyDescent="0.2">
      <c r="A165" s="2" t="s">
        <v>92</v>
      </c>
      <c r="B165" s="5">
        <v>57</v>
      </c>
      <c r="C165">
        <v>57</v>
      </c>
      <c r="D165">
        <v>57</v>
      </c>
      <c r="E165">
        <v>57</v>
      </c>
      <c r="F165" s="5">
        <v>57</v>
      </c>
      <c r="G165">
        <v>57</v>
      </c>
      <c r="H165">
        <v>57</v>
      </c>
      <c r="I165">
        <v>57</v>
      </c>
      <c r="J165">
        <v>57</v>
      </c>
      <c r="K165">
        <v>40</v>
      </c>
      <c r="L165">
        <v>40</v>
      </c>
      <c r="M165">
        <v>40</v>
      </c>
      <c r="N165">
        <v>20</v>
      </c>
      <c r="O165">
        <v>40</v>
      </c>
      <c r="P165">
        <v>40</v>
      </c>
      <c r="Q165">
        <v>40</v>
      </c>
      <c r="R165" s="11">
        <v>40</v>
      </c>
      <c r="S165" s="28">
        <v>40</v>
      </c>
      <c r="T165" s="28">
        <v>174</v>
      </c>
      <c r="U165" s="28">
        <v>116</v>
      </c>
      <c r="V165">
        <v>37</v>
      </c>
      <c r="W165" t="s">
        <v>325</v>
      </c>
      <c r="X165" t="s">
        <v>228</v>
      </c>
      <c r="Y165" t="s">
        <v>229</v>
      </c>
      <c r="Z165" t="s">
        <v>235</v>
      </c>
      <c r="AA165" t="s">
        <v>236</v>
      </c>
    </row>
    <row r="166" spans="1:27" x14ac:dyDescent="0.2">
      <c r="A166" t="s">
        <v>326</v>
      </c>
      <c r="B166" s="54">
        <f>SUM(B86:B165)</f>
        <v>25730</v>
      </c>
      <c r="C166" s="54">
        <f t="shared" ref="C166" si="2">SUM(C86:C165)</f>
        <v>26382</v>
      </c>
      <c r="D166" s="54">
        <f t="shared" ref="D166" si="3">SUM(D86:D165)</f>
        <v>26813</v>
      </c>
      <c r="E166" s="54">
        <f t="shared" ref="E166" si="4">SUM(E86:E165)</f>
        <v>27172</v>
      </c>
      <c r="F166" s="54">
        <f t="shared" ref="F166" si="5">SUM(F86:F165)</f>
        <v>26597</v>
      </c>
      <c r="G166" s="54">
        <f t="shared" ref="G166" si="6">SUM(G86:G165)</f>
        <v>27922</v>
      </c>
      <c r="H166" s="54">
        <f t="shared" ref="H166" si="7">SUM(H86:H165)</f>
        <v>28497</v>
      </c>
      <c r="I166" s="54">
        <f t="shared" ref="I166" si="8">SUM(I86:I165)</f>
        <v>29750</v>
      </c>
      <c r="J166" s="54">
        <f t="shared" ref="J166" si="9">SUM(J86:J165)</f>
        <v>31168</v>
      </c>
      <c r="K166" s="54">
        <f t="shared" ref="K166" si="10">SUM(K86:K165)</f>
        <v>31409</v>
      </c>
      <c r="L166" s="54">
        <f t="shared" ref="L166" si="11">SUM(L86:L165)</f>
        <v>32175</v>
      </c>
      <c r="M166" s="54">
        <f t="shared" ref="M166" si="12">SUM(M86:M165)</f>
        <v>32759</v>
      </c>
      <c r="N166" s="54">
        <f t="shared" ref="N166" si="13">SUM(N86:N165)</f>
        <v>31974</v>
      </c>
      <c r="O166" s="54">
        <f t="shared" ref="O166" si="14">SUM(O86:O165)</f>
        <v>32591</v>
      </c>
      <c r="P166" s="54">
        <f t="shared" ref="P166" si="15">SUM(P86:P165)</f>
        <v>33085</v>
      </c>
      <c r="Q166" s="54">
        <f t="shared" ref="Q166" si="16">SUM(Q86:Q165)</f>
        <v>33581</v>
      </c>
      <c r="R166" s="54">
        <f t="shared" ref="R166" si="17">SUM(R86:R165)</f>
        <v>35505</v>
      </c>
      <c r="S166" s="54">
        <f t="shared" ref="S166" si="18">SUM(S86:S165)</f>
        <v>37194</v>
      </c>
      <c r="T166" s="54">
        <f t="shared" ref="T166" si="19">SUM(T86:T165)</f>
        <v>39003</v>
      </c>
      <c r="U166" s="54">
        <f t="shared" ref="U166" si="20">SUM(U86:U165)</f>
        <v>40145</v>
      </c>
      <c r="V166" s="54">
        <f t="shared" ref="V166" si="21">SUM(V86:V165)</f>
        <v>40933</v>
      </c>
    </row>
    <row r="169" spans="1:27" x14ac:dyDescent="0.2">
      <c r="A169" t="s">
        <v>96</v>
      </c>
      <c r="B169" s="8">
        <v>36891</v>
      </c>
      <c r="C169" s="1">
        <v>37256</v>
      </c>
      <c r="D169" s="1">
        <v>37621</v>
      </c>
      <c r="E169" s="1">
        <v>37986</v>
      </c>
      <c r="F169" s="8">
        <v>38352</v>
      </c>
      <c r="G169" s="1">
        <v>38717</v>
      </c>
      <c r="H169" s="1">
        <v>39082</v>
      </c>
      <c r="I169" s="1">
        <v>39447</v>
      </c>
      <c r="J169" s="1">
        <v>39813</v>
      </c>
      <c r="K169" s="1">
        <v>40178</v>
      </c>
      <c r="L169" s="1">
        <v>40543</v>
      </c>
      <c r="M169" s="1">
        <v>40908</v>
      </c>
      <c r="N169" s="1">
        <v>41274</v>
      </c>
      <c r="O169" s="1">
        <v>41639</v>
      </c>
      <c r="P169" s="1">
        <v>42004</v>
      </c>
      <c r="Q169" s="1">
        <v>42369</v>
      </c>
      <c r="R169" s="1">
        <v>42735</v>
      </c>
      <c r="S169" s="1">
        <v>43100</v>
      </c>
      <c r="T169" s="1">
        <v>43465</v>
      </c>
      <c r="U169" s="1">
        <v>43830</v>
      </c>
      <c r="V169" s="1">
        <v>44196</v>
      </c>
      <c r="W169" t="s">
        <v>207</v>
      </c>
      <c r="X169" t="s">
        <v>208</v>
      </c>
      <c r="Y169" t="s">
        <v>209</v>
      </c>
      <c r="Z169" t="s">
        <v>210</v>
      </c>
      <c r="AA169" t="s">
        <v>211</v>
      </c>
    </row>
    <row r="170" spans="1:27" ht="16" x14ac:dyDescent="0.2">
      <c r="A170" s="3" t="s">
        <v>6</v>
      </c>
      <c r="B170" s="9">
        <v>29</v>
      </c>
      <c r="C170">
        <v>35</v>
      </c>
      <c r="D170">
        <v>34</v>
      </c>
      <c r="E170">
        <v>35</v>
      </c>
      <c r="F170" s="9">
        <v>32</v>
      </c>
      <c r="G170">
        <v>34</v>
      </c>
      <c r="H170">
        <v>33</v>
      </c>
      <c r="I170">
        <v>30</v>
      </c>
      <c r="J170">
        <v>28</v>
      </c>
      <c r="K170">
        <v>27</v>
      </c>
      <c r="L170">
        <v>27</v>
      </c>
      <c r="M170">
        <v>25</v>
      </c>
      <c r="N170">
        <v>27</v>
      </c>
      <c r="O170">
        <v>27</v>
      </c>
      <c r="P170">
        <v>28</v>
      </c>
      <c r="Q170">
        <v>23</v>
      </c>
      <c r="R170" s="11">
        <v>20</v>
      </c>
      <c r="S170" s="28">
        <v>19</v>
      </c>
      <c r="T170" s="28">
        <v>19</v>
      </c>
      <c r="U170" s="28">
        <v>22</v>
      </c>
      <c r="V170">
        <v>20</v>
      </c>
      <c r="W170" t="s">
        <v>212</v>
      </c>
      <c r="X170" t="s">
        <v>213</v>
      </c>
      <c r="Y170" t="s">
        <v>214</v>
      </c>
      <c r="Z170" t="s">
        <v>215</v>
      </c>
      <c r="AA170" t="s">
        <v>216</v>
      </c>
    </row>
    <row r="171" spans="1:27" ht="16" x14ac:dyDescent="0.2">
      <c r="A171" s="3" t="s">
        <v>8</v>
      </c>
      <c r="B171" s="9">
        <v>112</v>
      </c>
      <c r="C171">
        <v>107</v>
      </c>
      <c r="D171">
        <v>112</v>
      </c>
      <c r="E171">
        <v>105</v>
      </c>
      <c r="F171" s="9">
        <v>114</v>
      </c>
      <c r="G171">
        <v>119</v>
      </c>
      <c r="H171">
        <v>121</v>
      </c>
      <c r="I171">
        <v>109</v>
      </c>
      <c r="J171">
        <v>112</v>
      </c>
      <c r="K171">
        <v>110</v>
      </c>
      <c r="L171">
        <v>110</v>
      </c>
      <c r="M171">
        <v>101</v>
      </c>
      <c r="N171">
        <v>106</v>
      </c>
      <c r="O171">
        <v>100</v>
      </c>
      <c r="P171">
        <v>89</v>
      </c>
      <c r="Q171">
        <v>85</v>
      </c>
      <c r="R171" s="11">
        <v>79</v>
      </c>
      <c r="S171" s="28">
        <v>76</v>
      </c>
      <c r="T171" s="28">
        <v>70</v>
      </c>
      <c r="U171" s="28">
        <v>68</v>
      </c>
      <c r="V171">
        <v>70</v>
      </c>
      <c r="W171" t="s">
        <v>222</v>
      </c>
      <c r="X171" t="s">
        <v>223</v>
      </c>
      <c r="Y171" t="s">
        <v>224</v>
      </c>
      <c r="Z171" t="s">
        <v>225</v>
      </c>
      <c r="AA171" t="s">
        <v>226</v>
      </c>
    </row>
    <row r="172" spans="1:27" ht="16" x14ac:dyDescent="0.2">
      <c r="A172" s="2" t="s">
        <v>9</v>
      </c>
      <c r="B172" s="9">
        <v>132</v>
      </c>
      <c r="C172">
        <v>139</v>
      </c>
      <c r="D172">
        <v>137</v>
      </c>
      <c r="E172">
        <v>144</v>
      </c>
      <c r="F172" s="9">
        <v>133</v>
      </c>
      <c r="G172">
        <v>132</v>
      </c>
      <c r="H172">
        <v>127</v>
      </c>
      <c r="I172">
        <v>121</v>
      </c>
      <c r="J172">
        <v>116</v>
      </c>
      <c r="K172">
        <v>120</v>
      </c>
      <c r="L172">
        <v>128</v>
      </c>
      <c r="M172">
        <v>121</v>
      </c>
      <c r="N172">
        <v>115</v>
      </c>
      <c r="O172">
        <v>118</v>
      </c>
      <c r="P172">
        <v>109</v>
      </c>
      <c r="Q172">
        <v>106</v>
      </c>
      <c r="R172" s="11">
        <v>106</v>
      </c>
      <c r="S172" s="28">
        <v>103</v>
      </c>
      <c r="T172" s="28">
        <v>94</v>
      </c>
      <c r="U172" s="28">
        <v>93</v>
      </c>
      <c r="V172">
        <v>84</v>
      </c>
      <c r="W172" t="s">
        <v>227</v>
      </c>
      <c r="X172" t="s">
        <v>228</v>
      </c>
      <c r="Y172" t="s">
        <v>229</v>
      </c>
      <c r="Z172" t="s">
        <v>230</v>
      </c>
      <c r="AA172" t="s">
        <v>226</v>
      </c>
    </row>
    <row r="173" spans="1:27" ht="16" x14ac:dyDescent="0.2">
      <c r="A173" s="3" t="s">
        <v>10</v>
      </c>
      <c r="B173" s="9">
        <v>149</v>
      </c>
      <c r="C173">
        <v>160</v>
      </c>
      <c r="D173">
        <v>159</v>
      </c>
      <c r="E173">
        <v>162</v>
      </c>
      <c r="F173" s="9">
        <v>167</v>
      </c>
      <c r="G173">
        <v>157</v>
      </c>
      <c r="H173">
        <v>161</v>
      </c>
      <c r="I173">
        <v>158</v>
      </c>
      <c r="J173">
        <v>158</v>
      </c>
      <c r="K173">
        <v>158</v>
      </c>
      <c r="L173">
        <v>153</v>
      </c>
      <c r="M173">
        <v>156</v>
      </c>
      <c r="N173">
        <v>150</v>
      </c>
      <c r="O173">
        <v>148</v>
      </c>
      <c r="P173">
        <v>150</v>
      </c>
      <c r="Q173">
        <v>137</v>
      </c>
      <c r="R173" s="11">
        <v>136</v>
      </c>
      <c r="S173" s="28">
        <v>135</v>
      </c>
      <c r="T173" s="28">
        <v>130</v>
      </c>
      <c r="U173" s="28">
        <v>129</v>
      </c>
      <c r="V173">
        <v>120</v>
      </c>
      <c r="W173" t="s">
        <v>231</v>
      </c>
      <c r="X173" t="s">
        <v>223</v>
      </c>
      <c r="Y173" t="s">
        <v>224</v>
      </c>
      <c r="Z173" t="s">
        <v>232</v>
      </c>
      <c r="AA173" t="s">
        <v>233</v>
      </c>
    </row>
    <row r="174" spans="1:27" ht="16" x14ac:dyDescent="0.2">
      <c r="A174" s="2" t="s">
        <v>11</v>
      </c>
      <c r="B174" s="9">
        <v>34</v>
      </c>
      <c r="C174">
        <v>29</v>
      </c>
      <c r="D174">
        <v>23</v>
      </c>
      <c r="E174">
        <v>16</v>
      </c>
      <c r="F174" s="9">
        <v>17</v>
      </c>
      <c r="G174">
        <v>16</v>
      </c>
      <c r="H174">
        <v>17</v>
      </c>
      <c r="I174">
        <v>16</v>
      </c>
      <c r="J174">
        <v>14</v>
      </c>
      <c r="K174">
        <v>15</v>
      </c>
      <c r="L174">
        <v>15</v>
      </c>
      <c r="M174">
        <v>15</v>
      </c>
      <c r="N174">
        <v>16</v>
      </c>
      <c r="O174">
        <v>15</v>
      </c>
      <c r="P174">
        <v>15</v>
      </c>
      <c r="Q174">
        <v>15</v>
      </c>
      <c r="R174" s="11">
        <v>17</v>
      </c>
      <c r="S174" s="28">
        <v>19</v>
      </c>
      <c r="T174" s="28">
        <v>18</v>
      </c>
      <c r="U174" s="28">
        <v>19</v>
      </c>
      <c r="V174">
        <v>19</v>
      </c>
      <c r="W174" t="s">
        <v>234</v>
      </c>
      <c r="X174" t="s">
        <v>213</v>
      </c>
      <c r="Y174" t="s">
        <v>214</v>
      </c>
      <c r="Z174" t="s">
        <v>235</v>
      </c>
      <c r="AA174" t="s">
        <v>236</v>
      </c>
    </row>
    <row r="175" spans="1:27" ht="16" x14ac:dyDescent="0.2">
      <c r="A175" s="3" t="s">
        <v>12</v>
      </c>
      <c r="B175" s="9">
        <v>173</v>
      </c>
      <c r="C175">
        <v>171</v>
      </c>
      <c r="D175">
        <v>173</v>
      </c>
      <c r="E175">
        <v>174</v>
      </c>
      <c r="F175" s="9">
        <v>186</v>
      </c>
      <c r="G175">
        <v>182</v>
      </c>
      <c r="H175">
        <v>184</v>
      </c>
      <c r="I175">
        <v>173</v>
      </c>
      <c r="J175">
        <v>183</v>
      </c>
      <c r="K175">
        <v>181</v>
      </c>
      <c r="L175">
        <v>180</v>
      </c>
      <c r="M175">
        <v>173</v>
      </c>
      <c r="N175">
        <v>171</v>
      </c>
      <c r="O175">
        <v>164</v>
      </c>
      <c r="P175">
        <v>155</v>
      </c>
      <c r="Q175">
        <v>132</v>
      </c>
      <c r="R175" s="11">
        <v>124</v>
      </c>
      <c r="S175" s="28">
        <v>116</v>
      </c>
      <c r="T175" s="28">
        <v>101</v>
      </c>
      <c r="U175" s="28">
        <v>89</v>
      </c>
      <c r="V175">
        <v>91</v>
      </c>
      <c r="W175" t="s">
        <v>237</v>
      </c>
      <c r="X175" t="s">
        <v>218</v>
      </c>
      <c r="Y175" t="s">
        <v>219</v>
      </c>
      <c r="Z175" t="s">
        <v>238</v>
      </c>
      <c r="AA175" t="s">
        <v>236</v>
      </c>
    </row>
    <row r="176" spans="1:27" ht="16" x14ac:dyDescent="0.2">
      <c r="A176" s="2" t="s">
        <v>13</v>
      </c>
      <c r="B176" s="9">
        <v>128</v>
      </c>
      <c r="C176">
        <v>130</v>
      </c>
      <c r="D176">
        <v>125</v>
      </c>
      <c r="E176">
        <v>128</v>
      </c>
      <c r="F176" s="9">
        <v>125</v>
      </c>
      <c r="G176">
        <v>117</v>
      </c>
      <c r="H176">
        <v>111</v>
      </c>
      <c r="I176">
        <v>111</v>
      </c>
      <c r="J176">
        <v>117</v>
      </c>
      <c r="K176">
        <v>115</v>
      </c>
      <c r="L176">
        <v>108</v>
      </c>
      <c r="M176">
        <v>102</v>
      </c>
      <c r="N176">
        <v>106</v>
      </c>
      <c r="O176">
        <v>98</v>
      </c>
      <c r="P176">
        <v>88</v>
      </c>
      <c r="Q176">
        <v>86</v>
      </c>
      <c r="R176" s="11">
        <v>88</v>
      </c>
      <c r="S176" s="28">
        <v>87</v>
      </c>
      <c r="T176" s="28">
        <v>83</v>
      </c>
      <c r="U176" s="28">
        <v>82</v>
      </c>
      <c r="V176">
        <v>74</v>
      </c>
      <c r="W176" t="s">
        <v>239</v>
      </c>
      <c r="X176" t="s">
        <v>228</v>
      </c>
      <c r="Y176" t="s">
        <v>229</v>
      </c>
      <c r="Z176" t="s">
        <v>238</v>
      </c>
      <c r="AA176" t="s">
        <v>236</v>
      </c>
    </row>
    <row r="177" spans="1:27" ht="16" x14ac:dyDescent="0.2">
      <c r="A177" s="3" t="s">
        <v>14</v>
      </c>
      <c r="B177" s="9">
        <v>76</v>
      </c>
      <c r="C177">
        <v>83</v>
      </c>
      <c r="D177">
        <v>84</v>
      </c>
      <c r="E177">
        <v>82</v>
      </c>
      <c r="F177" s="9">
        <v>82</v>
      </c>
      <c r="G177">
        <v>75</v>
      </c>
      <c r="H177">
        <v>72</v>
      </c>
      <c r="I177">
        <v>74</v>
      </c>
      <c r="J177">
        <v>65</v>
      </c>
      <c r="K177">
        <v>69</v>
      </c>
      <c r="L177">
        <v>68</v>
      </c>
      <c r="M177">
        <v>67</v>
      </c>
      <c r="N177">
        <v>62</v>
      </c>
      <c r="O177">
        <v>61</v>
      </c>
      <c r="P177">
        <v>50</v>
      </c>
      <c r="Q177">
        <v>53</v>
      </c>
      <c r="R177" s="11">
        <v>51</v>
      </c>
      <c r="S177" s="28">
        <v>49</v>
      </c>
      <c r="T177" s="28">
        <v>45</v>
      </c>
      <c r="U177" s="28">
        <v>45</v>
      </c>
      <c r="V177">
        <v>41</v>
      </c>
      <c r="W177" t="s">
        <v>240</v>
      </c>
      <c r="X177" t="s">
        <v>223</v>
      </c>
      <c r="Y177" t="s">
        <v>224</v>
      </c>
      <c r="Z177" t="s">
        <v>215</v>
      </c>
      <c r="AA177" t="s">
        <v>216</v>
      </c>
    </row>
    <row r="178" spans="1:27" ht="16" x14ac:dyDescent="0.2">
      <c r="A178" s="3" t="s">
        <v>16</v>
      </c>
      <c r="B178" s="9">
        <v>56</v>
      </c>
      <c r="C178">
        <v>62</v>
      </c>
      <c r="D178">
        <v>68</v>
      </c>
      <c r="E178">
        <v>59</v>
      </c>
      <c r="F178" s="9">
        <v>55</v>
      </c>
      <c r="G178">
        <v>55</v>
      </c>
      <c r="H178">
        <v>48</v>
      </c>
      <c r="I178">
        <v>53</v>
      </c>
      <c r="J178">
        <v>58</v>
      </c>
      <c r="K178">
        <v>53</v>
      </c>
      <c r="L178">
        <v>56</v>
      </c>
      <c r="M178">
        <v>50</v>
      </c>
      <c r="N178">
        <v>47</v>
      </c>
      <c r="O178">
        <v>45</v>
      </c>
      <c r="P178">
        <v>51</v>
      </c>
      <c r="Q178">
        <v>49</v>
      </c>
      <c r="R178" s="11">
        <v>44</v>
      </c>
      <c r="S178" s="28">
        <v>41</v>
      </c>
      <c r="T178" s="28">
        <v>32</v>
      </c>
      <c r="U178" s="28">
        <v>32</v>
      </c>
      <c r="V178">
        <v>32</v>
      </c>
      <c r="W178" t="s">
        <v>242</v>
      </c>
      <c r="X178" t="s">
        <v>228</v>
      </c>
      <c r="Y178" t="s">
        <v>229</v>
      </c>
      <c r="Z178" t="s">
        <v>243</v>
      </c>
      <c r="AA178" t="s">
        <v>226</v>
      </c>
    </row>
    <row r="179" spans="1:27" ht="16" x14ac:dyDescent="0.2">
      <c r="A179" s="2" t="s">
        <v>17</v>
      </c>
      <c r="B179" s="9">
        <v>50</v>
      </c>
      <c r="C179">
        <v>46</v>
      </c>
      <c r="D179">
        <v>44</v>
      </c>
      <c r="E179">
        <v>42</v>
      </c>
      <c r="F179" s="9">
        <v>45</v>
      </c>
      <c r="G179">
        <v>48</v>
      </c>
      <c r="H179">
        <v>45</v>
      </c>
      <c r="I179">
        <v>43</v>
      </c>
      <c r="J179">
        <v>43</v>
      </c>
      <c r="K179">
        <v>39</v>
      </c>
      <c r="L179">
        <v>35</v>
      </c>
      <c r="M179">
        <v>30</v>
      </c>
      <c r="N179">
        <v>33</v>
      </c>
      <c r="O179">
        <v>34</v>
      </c>
      <c r="P179">
        <v>37</v>
      </c>
      <c r="Q179">
        <v>35</v>
      </c>
      <c r="R179" s="11">
        <v>32</v>
      </c>
      <c r="S179" s="28">
        <v>29</v>
      </c>
      <c r="T179" s="28">
        <v>26</v>
      </c>
      <c r="U179" s="28">
        <v>24</v>
      </c>
      <c r="V179">
        <v>24</v>
      </c>
      <c r="W179" t="s">
        <v>244</v>
      </c>
      <c r="X179" t="s">
        <v>228</v>
      </c>
      <c r="Y179" t="s">
        <v>229</v>
      </c>
      <c r="Z179" t="s">
        <v>235</v>
      </c>
      <c r="AA179" t="s">
        <v>236</v>
      </c>
    </row>
    <row r="180" spans="1:27" ht="16" x14ac:dyDescent="0.2">
      <c r="A180" s="3" t="s">
        <v>18</v>
      </c>
      <c r="B180" s="9">
        <v>132</v>
      </c>
      <c r="C180">
        <v>133</v>
      </c>
      <c r="D180">
        <v>123</v>
      </c>
      <c r="E180">
        <v>136</v>
      </c>
      <c r="F180" s="9">
        <v>144</v>
      </c>
      <c r="G180">
        <v>137</v>
      </c>
      <c r="H180">
        <v>130</v>
      </c>
      <c r="I180">
        <v>133</v>
      </c>
      <c r="J180">
        <v>140</v>
      </c>
      <c r="K180">
        <v>129</v>
      </c>
      <c r="L180">
        <v>119</v>
      </c>
      <c r="M180">
        <v>116</v>
      </c>
      <c r="N180">
        <v>100</v>
      </c>
      <c r="O180">
        <v>103</v>
      </c>
      <c r="P180">
        <v>96</v>
      </c>
      <c r="Q180">
        <v>86</v>
      </c>
      <c r="R180" s="11">
        <v>82</v>
      </c>
      <c r="S180" s="28">
        <v>82</v>
      </c>
      <c r="T180" s="28">
        <v>69</v>
      </c>
      <c r="U180" s="28">
        <v>68</v>
      </c>
      <c r="V180">
        <v>65</v>
      </c>
      <c r="W180" t="s">
        <v>245</v>
      </c>
      <c r="X180" t="s">
        <v>218</v>
      </c>
      <c r="Y180" t="s">
        <v>219</v>
      </c>
      <c r="Z180" t="s">
        <v>246</v>
      </c>
      <c r="AA180" t="s">
        <v>233</v>
      </c>
    </row>
    <row r="181" spans="1:27" ht="16" x14ac:dyDescent="0.2">
      <c r="A181" s="2" t="s">
        <v>19</v>
      </c>
      <c r="B181" s="9">
        <v>219</v>
      </c>
      <c r="C181">
        <v>206</v>
      </c>
      <c r="D181">
        <v>195</v>
      </c>
      <c r="E181">
        <v>198</v>
      </c>
      <c r="F181" s="9">
        <v>194</v>
      </c>
      <c r="G181">
        <v>202</v>
      </c>
      <c r="H181">
        <v>194</v>
      </c>
      <c r="I181">
        <v>192</v>
      </c>
      <c r="J181">
        <v>195</v>
      </c>
      <c r="K181">
        <v>197</v>
      </c>
      <c r="L181">
        <v>201</v>
      </c>
      <c r="M181">
        <v>201</v>
      </c>
      <c r="N181">
        <v>189</v>
      </c>
      <c r="O181">
        <v>175</v>
      </c>
      <c r="P181">
        <v>165</v>
      </c>
      <c r="Q181">
        <v>156</v>
      </c>
      <c r="R181" s="11">
        <v>163</v>
      </c>
      <c r="S181" s="28">
        <v>154</v>
      </c>
      <c r="T181" s="28">
        <v>148</v>
      </c>
      <c r="U181" s="28">
        <v>133</v>
      </c>
      <c r="V181">
        <v>131</v>
      </c>
      <c r="W181" t="s">
        <v>247</v>
      </c>
      <c r="X181" t="s">
        <v>218</v>
      </c>
      <c r="Y181" t="s">
        <v>219</v>
      </c>
      <c r="Z181" t="s">
        <v>225</v>
      </c>
      <c r="AA181" t="s">
        <v>226</v>
      </c>
    </row>
    <row r="182" spans="1:27" ht="16" x14ac:dyDescent="0.2">
      <c r="A182" s="3" t="s">
        <v>20</v>
      </c>
      <c r="B182" s="9">
        <v>14</v>
      </c>
      <c r="C182">
        <v>14</v>
      </c>
      <c r="D182">
        <v>21</v>
      </c>
      <c r="E182">
        <v>24</v>
      </c>
      <c r="F182" s="9">
        <v>24</v>
      </c>
      <c r="G182">
        <v>21</v>
      </c>
      <c r="H182">
        <v>21</v>
      </c>
      <c r="I182">
        <v>17</v>
      </c>
      <c r="J182">
        <v>15</v>
      </c>
      <c r="K182">
        <v>16</v>
      </c>
      <c r="L182">
        <v>16</v>
      </c>
      <c r="M182">
        <v>17</v>
      </c>
      <c r="N182">
        <v>17</v>
      </c>
      <c r="O182">
        <v>18</v>
      </c>
      <c r="P182">
        <v>17</v>
      </c>
      <c r="Q182">
        <v>17</v>
      </c>
      <c r="R182" s="11">
        <v>19</v>
      </c>
      <c r="S182" s="28">
        <v>21</v>
      </c>
      <c r="T182" s="28">
        <v>21</v>
      </c>
      <c r="U182" s="28">
        <v>22</v>
      </c>
      <c r="V182">
        <v>19</v>
      </c>
      <c r="W182" t="s">
        <v>248</v>
      </c>
      <c r="X182" t="s">
        <v>228</v>
      </c>
      <c r="Y182" t="s">
        <v>229</v>
      </c>
      <c r="Z182" t="s">
        <v>230</v>
      </c>
      <c r="AA182" t="s">
        <v>226</v>
      </c>
    </row>
    <row r="183" spans="1:27" ht="16" x14ac:dyDescent="0.2">
      <c r="A183" s="2" t="s">
        <v>21</v>
      </c>
      <c r="B183" s="9">
        <v>12</v>
      </c>
      <c r="C183">
        <v>11</v>
      </c>
      <c r="D183">
        <v>11</v>
      </c>
      <c r="E183">
        <v>9</v>
      </c>
      <c r="F183" s="9">
        <v>9</v>
      </c>
      <c r="G183">
        <v>9</v>
      </c>
      <c r="H183">
        <v>7</v>
      </c>
      <c r="I183">
        <v>7</v>
      </c>
      <c r="J183">
        <v>7</v>
      </c>
      <c r="K183">
        <v>10</v>
      </c>
      <c r="L183">
        <v>9</v>
      </c>
      <c r="M183">
        <v>8</v>
      </c>
      <c r="N183">
        <v>8</v>
      </c>
      <c r="O183">
        <v>10</v>
      </c>
      <c r="P183">
        <v>12</v>
      </c>
      <c r="Q183">
        <v>9</v>
      </c>
      <c r="R183" s="11">
        <v>10</v>
      </c>
      <c r="S183" s="28">
        <v>8</v>
      </c>
      <c r="T183" s="28">
        <v>6</v>
      </c>
      <c r="U183" s="28">
        <v>5</v>
      </c>
      <c r="V183">
        <v>5</v>
      </c>
      <c r="W183" t="s">
        <v>249</v>
      </c>
      <c r="X183" t="s">
        <v>213</v>
      </c>
      <c r="Y183" t="s">
        <v>214</v>
      </c>
      <c r="Z183" t="s">
        <v>215</v>
      </c>
      <c r="AA183" t="s">
        <v>216</v>
      </c>
    </row>
    <row r="184" spans="1:27" ht="16" x14ac:dyDescent="0.2">
      <c r="A184" s="3" t="s">
        <v>22</v>
      </c>
      <c r="B184" s="9">
        <v>38</v>
      </c>
      <c r="C184">
        <v>34</v>
      </c>
      <c r="D184">
        <v>34</v>
      </c>
      <c r="E184">
        <v>37</v>
      </c>
      <c r="F184" s="9">
        <v>37</v>
      </c>
      <c r="G184">
        <v>35</v>
      </c>
      <c r="H184">
        <v>34</v>
      </c>
      <c r="I184">
        <v>34</v>
      </c>
      <c r="J184">
        <v>34</v>
      </c>
      <c r="K184">
        <v>35</v>
      </c>
      <c r="L184">
        <v>35</v>
      </c>
      <c r="M184">
        <v>35</v>
      </c>
      <c r="N184">
        <v>34</v>
      </c>
      <c r="O184">
        <v>31</v>
      </c>
      <c r="P184">
        <v>33</v>
      </c>
      <c r="Q184">
        <v>36</v>
      </c>
      <c r="R184" s="11">
        <v>36</v>
      </c>
      <c r="S184" s="28">
        <v>35</v>
      </c>
      <c r="T184" s="28">
        <v>32</v>
      </c>
      <c r="U184" s="28">
        <v>30</v>
      </c>
      <c r="V184">
        <v>31</v>
      </c>
      <c r="W184" t="s">
        <v>250</v>
      </c>
      <c r="X184" t="s">
        <v>228</v>
      </c>
      <c r="Y184" t="s">
        <v>229</v>
      </c>
      <c r="Z184" t="s">
        <v>251</v>
      </c>
      <c r="AA184" t="s">
        <v>236</v>
      </c>
    </row>
    <row r="185" spans="1:27" ht="16" x14ac:dyDescent="0.2">
      <c r="A185" s="2" t="s">
        <v>23</v>
      </c>
      <c r="B185" s="9">
        <v>187</v>
      </c>
      <c r="C185">
        <v>195</v>
      </c>
      <c r="D185">
        <v>196</v>
      </c>
      <c r="E185">
        <v>188</v>
      </c>
      <c r="F185" s="9">
        <v>188</v>
      </c>
      <c r="G185">
        <v>188</v>
      </c>
      <c r="H185">
        <v>189</v>
      </c>
      <c r="I185">
        <v>183</v>
      </c>
      <c r="J185">
        <v>173</v>
      </c>
      <c r="K185">
        <v>166</v>
      </c>
      <c r="L185">
        <v>151</v>
      </c>
      <c r="M185">
        <v>144</v>
      </c>
      <c r="N185">
        <v>144</v>
      </c>
      <c r="O185">
        <v>139</v>
      </c>
      <c r="P185">
        <v>122</v>
      </c>
      <c r="Q185">
        <v>107</v>
      </c>
      <c r="R185" s="11">
        <v>91</v>
      </c>
      <c r="S185" s="28">
        <v>91</v>
      </c>
      <c r="T185" s="28">
        <v>85</v>
      </c>
      <c r="U185" s="28">
        <v>82</v>
      </c>
      <c r="V185">
        <v>82</v>
      </c>
      <c r="W185" t="s">
        <v>252</v>
      </c>
      <c r="X185" t="s">
        <v>228</v>
      </c>
      <c r="Y185" t="s">
        <v>229</v>
      </c>
      <c r="Z185" t="s">
        <v>243</v>
      </c>
      <c r="AA185" t="s">
        <v>226</v>
      </c>
    </row>
    <row r="186" spans="1:27" ht="16" x14ac:dyDescent="0.2">
      <c r="A186" s="2" t="s">
        <v>25</v>
      </c>
      <c r="B186" s="9">
        <v>96</v>
      </c>
      <c r="C186">
        <v>100</v>
      </c>
      <c r="D186">
        <v>108</v>
      </c>
      <c r="E186">
        <v>109</v>
      </c>
      <c r="F186" s="9">
        <v>107</v>
      </c>
      <c r="G186">
        <v>99</v>
      </c>
      <c r="H186">
        <v>98</v>
      </c>
      <c r="I186">
        <v>96</v>
      </c>
      <c r="J186">
        <v>94</v>
      </c>
      <c r="K186">
        <v>96</v>
      </c>
      <c r="L186">
        <v>92</v>
      </c>
      <c r="M186">
        <v>83</v>
      </c>
      <c r="N186">
        <v>82</v>
      </c>
      <c r="O186">
        <v>76</v>
      </c>
      <c r="P186">
        <v>78</v>
      </c>
      <c r="Q186">
        <v>72</v>
      </c>
      <c r="R186" s="11">
        <v>69</v>
      </c>
      <c r="S186" s="28">
        <v>62</v>
      </c>
      <c r="T186" s="28">
        <v>63</v>
      </c>
      <c r="U186" s="28">
        <v>60</v>
      </c>
      <c r="V186">
        <v>56</v>
      </c>
      <c r="W186" t="s">
        <v>254</v>
      </c>
      <c r="X186" t="s">
        <v>218</v>
      </c>
      <c r="Y186" t="s">
        <v>219</v>
      </c>
      <c r="Z186" t="s">
        <v>255</v>
      </c>
      <c r="AA186" t="s">
        <v>256</v>
      </c>
    </row>
    <row r="187" spans="1:27" ht="16" x14ac:dyDescent="0.2">
      <c r="A187" s="3" t="s">
        <v>26</v>
      </c>
      <c r="B187" s="9">
        <v>143</v>
      </c>
      <c r="C187">
        <v>149</v>
      </c>
      <c r="D187">
        <v>155</v>
      </c>
      <c r="E187">
        <v>165</v>
      </c>
      <c r="F187" s="9">
        <v>157</v>
      </c>
      <c r="G187">
        <v>160</v>
      </c>
      <c r="H187">
        <v>159</v>
      </c>
      <c r="I187">
        <v>158</v>
      </c>
      <c r="J187">
        <v>159</v>
      </c>
      <c r="K187">
        <v>158</v>
      </c>
      <c r="L187">
        <v>156</v>
      </c>
      <c r="M187">
        <v>146</v>
      </c>
      <c r="N187">
        <v>147</v>
      </c>
      <c r="O187">
        <v>139</v>
      </c>
      <c r="P187">
        <v>137</v>
      </c>
      <c r="Q187">
        <v>127</v>
      </c>
      <c r="R187" s="11">
        <v>121</v>
      </c>
      <c r="S187" s="28">
        <v>112</v>
      </c>
      <c r="T187" s="28">
        <v>115</v>
      </c>
      <c r="U187" s="28">
        <v>103</v>
      </c>
      <c r="V187">
        <v>104</v>
      </c>
      <c r="W187" t="s">
        <v>257</v>
      </c>
      <c r="X187" t="s">
        <v>228</v>
      </c>
      <c r="Y187" t="s">
        <v>229</v>
      </c>
      <c r="Z187" t="s">
        <v>225</v>
      </c>
      <c r="AA187" t="s">
        <v>226</v>
      </c>
    </row>
    <row r="188" spans="1:27" ht="16" x14ac:dyDescent="0.2">
      <c r="A188" s="2" t="s">
        <v>27</v>
      </c>
      <c r="B188" s="9">
        <v>59</v>
      </c>
      <c r="C188">
        <v>59</v>
      </c>
      <c r="D188">
        <v>54</v>
      </c>
      <c r="E188">
        <v>54</v>
      </c>
      <c r="F188" s="9">
        <v>45</v>
      </c>
      <c r="G188">
        <v>41</v>
      </c>
      <c r="H188">
        <v>36</v>
      </c>
      <c r="I188">
        <v>34</v>
      </c>
      <c r="J188">
        <v>29</v>
      </c>
      <c r="K188">
        <v>31</v>
      </c>
      <c r="L188">
        <v>27</v>
      </c>
      <c r="M188">
        <v>25</v>
      </c>
      <c r="N188">
        <v>25</v>
      </c>
      <c r="O188">
        <v>27</v>
      </c>
      <c r="P188">
        <v>28</v>
      </c>
      <c r="Q188">
        <v>30</v>
      </c>
      <c r="R188" s="11">
        <v>27</v>
      </c>
      <c r="S188" s="28">
        <v>28</v>
      </c>
      <c r="T188" s="28">
        <v>26</v>
      </c>
      <c r="U188" s="28">
        <v>27</v>
      </c>
      <c r="V188">
        <v>28</v>
      </c>
      <c r="W188" t="s">
        <v>258</v>
      </c>
      <c r="X188" t="s">
        <v>228</v>
      </c>
      <c r="Y188" t="s">
        <v>229</v>
      </c>
      <c r="Z188" t="s">
        <v>238</v>
      </c>
      <c r="AA188" t="s">
        <v>236</v>
      </c>
    </row>
    <row r="189" spans="1:27" ht="16" x14ac:dyDescent="0.2">
      <c r="A189" s="3" t="s">
        <v>28</v>
      </c>
      <c r="B189" s="9">
        <v>60</v>
      </c>
      <c r="C189">
        <v>68</v>
      </c>
      <c r="D189">
        <v>70</v>
      </c>
      <c r="E189">
        <v>59</v>
      </c>
      <c r="F189" s="9">
        <v>65</v>
      </c>
      <c r="G189">
        <v>61</v>
      </c>
      <c r="H189">
        <v>55</v>
      </c>
      <c r="I189">
        <v>57</v>
      </c>
      <c r="J189">
        <v>61</v>
      </c>
      <c r="K189">
        <v>59</v>
      </c>
      <c r="L189">
        <v>55</v>
      </c>
      <c r="M189">
        <v>55</v>
      </c>
      <c r="N189">
        <v>54</v>
      </c>
      <c r="O189">
        <v>47</v>
      </c>
      <c r="P189">
        <v>45</v>
      </c>
      <c r="Q189">
        <v>42</v>
      </c>
      <c r="R189" s="11">
        <v>36</v>
      </c>
      <c r="S189" s="28">
        <v>38</v>
      </c>
      <c r="T189" s="28">
        <v>34</v>
      </c>
      <c r="U189" s="28">
        <v>35</v>
      </c>
      <c r="V189">
        <v>34</v>
      </c>
      <c r="W189" t="s">
        <v>259</v>
      </c>
      <c r="X189" t="s">
        <v>223</v>
      </c>
      <c r="Y189" t="s">
        <v>224</v>
      </c>
      <c r="Z189" t="s">
        <v>255</v>
      </c>
      <c r="AA189" t="s">
        <v>256</v>
      </c>
    </row>
    <row r="190" spans="1:27" ht="16" x14ac:dyDescent="0.2">
      <c r="A190" s="2" t="s">
        <v>29</v>
      </c>
      <c r="B190" s="9">
        <v>70</v>
      </c>
      <c r="C190">
        <v>73</v>
      </c>
      <c r="D190">
        <v>70</v>
      </c>
      <c r="E190">
        <v>66</v>
      </c>
      <c r="F190" s="9">
        <v>68</v>
      </c>
      <c r="G190">
        <v>60</v>
      </c>
      <c r="H190">
        <v>59</v>
      </c>
      <c r="I190">
        <v>62</v>
      </c>
      <c r="J190">
        <v>63</v>
      </c>
      <c r="K190">
        <v>67</v>
      </c>
      <c r="L190">
        <v>63</v>
      </c>
      <c r="M190">
        <v>68</v>
      </c>
      <c r="N190">
        <v>66</v>
      </c>
      <c r="O190">
        <v>69</v>
      </c>
      <c r="P190">
        <v>66</v>
      </c>
      <c r="Q190">
        <v>60</v>
      </c>
      <c r="R190" s="11">
        <v>56</v>
      </c>
      <c r="S190" s="28">
        <v>57</v>
      </c>
      <c r="T190" s="28">
        <v>58</v>
      </c>
      <c r="U190" s="28">
        <v>52</v>
      </c>
      <c r="V190">
        <v>52</v>
      </c>
      <c r="W190" t="s">
        <v>260</v>
      </c>
      <c r="X190" t="s">
        <v>228</v>
      </c>
      <c r="Y190" t="s">
        <v>229</v>
      </c>
      <c r="Z190" t="s">
        <v>255</v>
      </c>
      <c r="AA190" t="s">
        <v>256</v>
      </c>
    </row>
    <row r="191" spans="1:27" ht="16" x14ac:dyDescent="0.2">
      <c r="A191" s="3" t="s">
        <v>30</v>
      </c>
      <c r="B191" s="9">
        <v>136</v>
      </c>
      <c r="C191">
        <v>139</v>
      </c>
      <c r="D191">
        <v>135</v>
      </c>
      <c r="E191">
        <v>132</v>
      </c>
      <c r="F191" s="9">
        <v>126</v>
      </c>
      <c r="G191">
        <v>122</v>
      </c>
      <c r="H191">
        <v>121</v>
      </c>
      <c r="I191">
        <v>131</v>
      </c>
      <c r="J191">
        <v>129</v>
      </c>
      <c r="K191">
        <v>127</v>
      </c>
      <c r="L191">
        <v>126</v>
      </c>
      <c r="M191">
        <v>129</v>
      </c>
      <c r="N191">
        <v>116</v>
      </c>
      <c r="O191">
        <v>108</v>
      </c>
      <c r="P191">
        <v>104</v>
      </c>
      <c r="Q191">
        <v>101</v>
      </c>
      <c r="R191" s="11">
        <v>91</v>
      </c>
      <c r="S191" s="28">
        <v>94</v>
      </c>
      <c r="T191" s="28">
        <v>83</v>
      </c>
      <c r="U191" s="28">
        <v>83</v>
      </c>
      <c r="V191">
        <v>75</v>
      </c>
      <c r="W191" t="s">
        <v>261</v>
      </c>
      <c r="X191" t="s">
        <v>223</v>
      </c>
      <c r="Y191" t="s">
        <v>224</v>
      </c>
      <c r="Z191" t="s">
        <v>255</v>
      </c>
      <c r="AA191" t="s">
        <v>256</v>
      </c>
    </row>
    <row r="192" spans="1:27" ht="16" x14ac:dyDescent="0.2">
      <c r="A192" s="2" t="s">
        <v>31</v>
      </c>
      <c r="B192" s="9">
        <v>23</v>
      </c>
      <c r="C192">
        <v>22</v>
      </c>
      <c r="D192">
        <v>19</v>
      </c>
      <c r="E192">
        <v>22</v>
      </c>
      <c r="F192" s="9">
        <v>21</v>
      </c>
      <c r="G192">
        <v>24</v>
      </c>
      <c r="H192">
        <v>24</v>
      </c>
      <c r="I192">
        <v>24</v>
      </c>
      <c r="J192">
        <v>22</v>
      </c>
      <c r="K192">
        <v>22</v>
      </c>
      <c r="L192">
        <v>20</v>
      </c>
      <c r="M192">
        <v>20</v>
      </c>
      <c r="N192">
        <v>19</v>
      </c>
      <c r="O192">
        <v>16</v>
      </c>
      <c r="P192">
        <v>14</v>
      </c>
      <c r="Q192">
        <v>17</v>
      </c>
      <c r="R192" s="11">
        <v>16</v>
      </c>
      <c r="S192" s="28">
        <v>19</v>
      </c>
      <c r="T192" s="28">
        <v>17</v>
      </c>
      <c r="U192" s="28">
        <v>16</v>
      </c>
      <c r="V192">
        <v>17</v>
      </c>
      <c r="W192" t="s">
        <v>262</v>
      </c>
      <c r="X192" t="s">
        <v>213</v>
      </c>
      <c r="Y192" t="s">
        <v>214</v>
      </c>
      <c r="Z192" t="s">
        <v>225</v>
      </c>
      <c r="AA192" t="s">
        <v>226</v>
      </c>
    </row>
    <row r="193" spans="1:27" ht="16" x14ac:dyDescent="0.2">
      <c r="A193" s="2" t="s">
        <v>33</v>
      </c>
      <c r="B193" s="9">
        <v>94</v>
      </c>
      <c r="C193">
        <v>91</v>
      </c>
      <c r="D193">
        <v>83</v>
      </c>
      <c r="E193">
        <v>86</v>
      </c>
      <c r="F193" s="9">
        <v>84</v>
      </c>
      <c r="G193">
        <v>86</v>
      </c>
      <c r="H193">
        <v>81</v>
      </c>
      <c r="I193">
        <v>86</v>
      </c>
      <c r="J193">
        <v>88</v>
      </c>
      <c r="K193">
        <v>89</v>
      </c>
      <c r="L193">
        <v>84</v>
      </c>
      <c r="M193">
        <v>78</v>
      </c>
      <c r="N193">
        <v>73</v>
      </c>
      <c r="O193">
        <v>70</v>
      </c>
      <c r="P193">
        <v>64</v>
      </c>
      <c r="Q193">
        <v>61</v>
      </c>
      <c r="R193" s="11">
        <v>58</v>
      </c>
      <c r="S193" s="28">
        <v>46</v>
      </c>
      <c r="T193" s="28">
        <v>42</v>
      </c>
      <c r="U193" s="28">
        <v>37</v>
      </c>
      <c r="V193">
        <v>38</v>
      </c>
      <c r="W193" t="s">
        <v>264</v>
      </c>
      <c r="X193" t="s">
        <v>223</v>
      </c>
      <c r="Y193" t="s">
        <v>224</v>
      </c>
      <c r="Z193" t="s">
        <v>255</v>
      </c>
      <c r="AA193" t="s">
        <v>256</v>
      </c>
    </row>
    <row r="194" spans="1:27" ht="16" x14ac:dyDescent="0.2">
      <c r="A194" s="3" t="s">
        <v>34</v>
      </c>
      <c r="B194" s="9">
        <v>57</v>
      </c>
      <c r="C194">
        <v>68</v>
      </c>
      <c r="D194">
        <v>67</v>
      </c>
      <c r="E194">
        <v>66</v>
      </c>
      <c r="F194" s="9">
        <v>62</v>
      </c>
      <c r="G194">
        <v>60</v>
      </c>
      <c r="H194">
        <v>59</v>
      </c>
      <c r="I194">
        <v>55</v>
      </c>
      <c r="J194">
        <v>61</v>
      </c>
      <c r="K194">
        <v>56</v>
      </c>
      <c r="L194">
        <v>52</v>
      </c>
      <c r="M194">
        <v>49</v>
      </c>
      <c r="N194">
        <v>54</v>
      </c>
      <c r="O194">
        <v>49</v>
      </c>
      <c r="P194">
        <v>54</v>
      </c>
      <c r="Q194">
        <v>54</v>
      </c>
      <c r="R194" s="11">
        <v>50</v>
      </c>
      <c r="S194" s="28">
        <v>53</v>
      </c>
      <c r="T194" s="28">
        <v>49</v>
      </c>
      <c r="U194" s="28">
        <v>46</v>
      </c>
      <c r="V194">
        <v>46</v>
      </c>
      <c r="W194" t="s">
        <v>265</v>
      </c>
      <c r="X194" t="s">
        <v>228</v>
      </c>
      <c r="Y194" t="s">
        <v>229</v>
      </c>
      <c r="Z194" t="s">
        <v>230</v>
      </c>
      <c r="AA194" t="s">
        <v>226</v>
      </c>
    </row>
    <row r="195" spans="1:27" ht="16" x14ac:dyDescent="0.2">
      <c r="A195" s="2" t="s">
        <v>35</v>
      </c>
      <c r="B195" s="9">
        <v>50</v>
      </c>
      <c r="C195">
        <v>55</v>
      </c>
      <c r="D195">
        <v>52</v>
      </c>
      <c r="E195">
        <v>62</v>
      </c>
      <c r="F195" s="9">
        <v>51</v>
      </c>
      <c r="G195">
        <v>54</v>
      </c>
      <c r="H195">
        <v>53</v>
      </c>
      <c r="I195">
        <v>57</v>
      </c>
      <c r="J195">
        <v>58</v>
      </c>
      <c r="K195">
        <v>49</v>
      </c>
      <c r="L195">
        <v>48</v>
      </c>
      <c r="M195">
        <v>43</v>
      </c>
      <c r="N195">
        <v>40</v>
      </c>
      <c r="O195">
        <v>37</v>
      </c>
      <c r="P195">
        <v>36</v>
      </c>
      <c r="Q195">
        <v>35</v>
      </c>
      <c r="R195" s="11">
        <v>37</v>
      </c>
      <c r="S195" s="28">
        <v>33</v>
      </c>
      <c r="T195" s="28">
        <v>36</v>
      </c>
      <c r="U195" s="28">
        <v>36</v>
      </c>
      <c r="V195">
        <v>34</v>
      </c>
      <c r="W195" t="s">
        <v>266</v>
      </c>
      <c r="X195" t="s">
        <v>223</v>
      </c>
      <c r="Y195" t="s">
        <v>224</v>
      </c>
      <c r="Z195" t="s">
        <v>246</v>
      </c>
      <c r="AA195" t="s">
        <v>233</v>
      </c>
    </row>
    <row r="196" spans="1:27" ht="16" x14ac:dyDescent="0.2">
      <c r="A196" s="3" t="s">
        <v>36</v>
      </c>
      <c r="B196" s="9">
        <v>71</v>
      </c>
      <c r="C196">
        <v>70</v>
      </c>
      <c r="D196">
        <v>75</v>
      </c>
      <c r="E196">
        <v>78</v>
      </c>
      <c r="F196" s="9">
        <v>81</v>
      </c>
      <c r="G196">
        <v>82</v>
      </c>
      <c r="H196">
        <v>73</v>
      </c>
      <c r="I196">
        <v>78</v>
      </c>
      <c r="J196">
        <v>73</v>
      </c>
      <c r="K196">
        <v>71</v>
      </c>
      <c r="L196">
        <v>70</v>
      </c>
      <c r="M196">
        <v>67</v>
      </c>
      <c r="N196">
        <v>68</v>
      </c>
      <c r="O196">
        <v>67</v>
      </c>
      <c r="P196">
        <v>65</v>
      </c>
      <c r="Q196">
        <v>65</v>
      </c>
      <c r="R196" s="11">
        <v>70</v>
      </c>
      <c r="S196" s="28">
        <v>66</v>
      </c>
      <c r="T196" s="28">
        <v>66</v>
      </c>
      <c r="U196" s="28">
        <v>63</v>
      </c>
      <c r="V196">
        <v>58</v>
      </c>
      <c r="W196" t="s">
        <v>267</v>
      </c>
      <c r="X196" t="s">
        <v>228</v>
      </c>
      <c r="Y196" t="s">
        <v>229</v>
      </c>
      <c r="Z196" t="s">
        <v>215</v>
      </c>
      <c r="AA196" t="s">
        <v>216</v>
      </c>
    </row>
    <row r="197" spans="1:27" ht="16" x14ac:dyDescent="0.2">
      <c r="A197" s="2" t="s">
        <v>37</v>
      </c>
      <c r="B197" s="9">
        <v>47</v>
      </c>
      <c r="C197">
        <v>45</v>
      </c>
      <c r="D197">
        <v>46</v>
      </c>
      <c r="E197">
        <v>42</v>
      </c>
      <c r="F197" s="9">
        <v>47</v>
      </c>
      <c r="G197">
        <v>45</v>
      </c>
      <c r="H197">
        <v>42</v>
      </c>
      <c r="I197">
        <v>42</v>
      </c>
      <c r="J197">
        <v>38</v>
      </c>
      <c r="K197">
        <v>40</v>
      </c>
      <c r="L197">
        <v>36</v>
      </c>
      <c r="M197">
        <v>36</v>
      </c>
      <c r="N197">
        <v>33</v>
      </c>
      <c r="O197">
        <v>32</v>
      </c>
      <c r="P197">
        <v>30</v>
      </c>
      <c r="Q197">
        <v>29</v>
      </c>
      <c r="R197" s="11">
        <v>30</v>
      </c>
      <c r="S197" s="28">
        <v>27</v>
      </c>
      <c r="T197" s="28">
        <v>25</v>
      </c>
      <c r="U197" s="28">
        <v>24</v>
      </c>
      <c r="V197">
        <v>23</v>
      </c>
      <c r="W197" t="s">
        <v>268</v>
      </c>
      <c r="X197" t="s">
        <v>228</v>
      </c>
      <c r="Y197" t="s">
        <v>229</v>
      </c>
      <c r="Z197" t="s">
        <v>251</v>
      </c>
      <c r="AA197" t="s">
        <v>236</v>
      </c>
    </row>
    <row r="198" spans="1:27" ht="16" x14ac:dyDescent="0.2">
      <c r="A198" s="3" t="s">
        <v>38</v>
      </c>
      <c r="B198" s="9">
        <v>48</v>
      </c>
      <c r="C198">
        <v>45</v>
      </c>
      <c r="D198">
        <v>46</v>
      </c>
      <c r="E198">
        <v>48</v>
      </c>
      <c r="F198" s="9">
        <v>41</v>
      </c>
      <c r="G198">
        <v>41</v>
      </c>
      <c r="H198">
        <v>44</v>
      </c>
      <c r="I198">
        <v>43</v>
      </c>
      <c r="J198">
        <v>41</v>
      </c>
      <c r="K198">
        <v>40</v>
      </c>
      <c r="L198">
        <v>38</v>
      </c>
      <c r="M198">
        <v>40</v>
      </c>
      <c r="N198">
        <v>32</v>
      </c>
      <c r="O198">
        <v>30</v>
      </c>
      <c r="P198">
        <v>28</v>
      </c>
      <c r="Q198">
        <v>29</v>
      </c>
      <c r="R198" s="11">
        <v>31</v>
      </c>
      <c r="S198" s="28">
        <v>29</v>
      </c>
      <c r="T198" s="28">
        <v>28</v>
      </c>
      <c r="U198" s="28">
        <v>25</v>
      </c>
      <c r="V198">
        <v>25</v>
      </c>
      <c r="W198" t="s">
        <v>269</v>
      </c>
      <c r="X198" t="s">
        <v>223</v>
      </c>
      <c r="Y198" t="s">
        <v>224</v>
      </c>
      <c r="Z198" t="s">
        <v>246</v>
      </c>
      <c r="AA198" t="s">
        <v>233</v>
      </c>
    </row>
    <row r="199" spans="1:27" ht="16" x14ac:dyDescent="0.2">
      <c r="A199" s="2" t="s">
        <v>39</v>
      </c>
      <c r="B199" s="9">
        <v>167</v>
      </c>
      <c r="C199">
        <v>164</v>
      </c>
      <c r="D199">
        <v>162</v>
      </c>
      <c r="E199">
        <v>149</v>
      </c>
      <c r="F199" s="9">
        <v>141</v>
      </c>
      <c r="G199">
        <v>142</v>
      </c>
      <c r="H199">
        <v>137</v>
      </c>
      <c r="I199">
        <v>136</v>
      </c>
      <c r="J199">
        <v>128</v>
      </c>
      <c r="K199">
        <v>128</v>
      </c>
      <c r="L199">
        <v>128</v>
      </c>
      <c r="M199">
        <v>123</v>
      </c>
      <c r="N199">
        <v>116</v>
      </c>
      <c r="O199">
        <v>108</v>
      </c>
      <c r="P199">
        <v>109</v>
      </c>
      <c r="Q199">
        <v>112</v>
      </c>
      <c r="R199" s="11">
        <v>99</v>
      </c>
      <c r="S199" s="28">
        <v>94</v>
      </c>
      <c r="T199" s="28">
        <v>90</v>
      </c>
      <c r="U199" s="28">
        <v>88</v>
      </c>
      <c r="V199">
        <v>85</v>
      </c>
      <c r="W199" t="s">
        <v>270</v>
      </c>
      <c r="X199" t="s">
        <v>228</v>
      </c>
      <c r="Y199" t="s">
        <v>229</v>
      </c>
      <c r="Z199" t="s">
        <v>271</v>
      </c>
      <c r="AA199" t="s">
        <v>233</v>
      </c>
    </row>
    <row r="200" spans="1:27" ht="16" x14ac:dyDescent="0.2">
      <c r="A200" s="3" t="s">
        <v>40</v>
      </c>
      <c r="B200" s="9">
        <v>21</v>
      </c>
      <c r="C200">
        <v>20</v>
      </c>
      <c r="D200">
        <v>19</v>
      </c>
      <c r="E200">
        <v>22</v>
      </c>
      <c r="F200" s="9">
        <v>20</v>
      </c>
      <c r="G200">
        <v>18</v>
      </c>
      <c r="H200">
        <v>17</v>
      </c>
      <c r="I200">
        <v>16</v>
      </c>
      <c r="J200">
        <v>15</v>
      </c>
      <c r="K200">
        <v>15</v>
      </c>
      <c r="L200">
        <v>17</v>
      </c>
      <c r="M200">
        <v>15</v>
      </c>
      <c r="N200">
        <v>17</v>
      </c>
      <c r="O200">
        <v>15</v>
      </c>
      <c r="P200">
        <v>14</v>
      </c>
      <c r="Q200">
        <v>14</v>
      </c>
      <c r="R200" s="11">
        <v>15</v>
      </c>
      <c r="S200" s="28">
        <v>14</v>
      </c>
      <c r="T200" s="28">
        <v>16</v>
      </c>
      <c r="U200" s="28">
        <v>14</v>
      </c>
      <c r="V200">
        <v>15</v>
      </c>
      <c r="W200" t="s">
        <v>272</v>
      </c>
      <c r="X200" t="s">
        <v>213</v>
      </c>
      <c r="Y200" t="s">
        <v>214</v>
      </c>
      <c r="Z200" t="s">
        <v>273</v>
      </c>
      <c r="AA200" t="s">
        <v>226</v>
      </c>
    </row>
    <row r="201" spans="1:27" ht="16" x14ac:dyDescent="0.2">
      <c r="A201" s="2" t="s">
        <v>41</v>
      </c>
      <c r="B201" s="9">
        <v>35</v>
      </c>
      <c r="C201">
        <v>36</v>
      </c>
      <c r="D201">
        <v>35</v>
      </c>
      <c r="E201">
        <v>34</v>
      </c>
      <c r="F201" s="9">
        <v>30</v>
      </c>
      <c r="G201">
        <v>27</v>
      </c>
      <c r="H201">
        <v>31</v>
      </c>
      <c r="I201">
        <v>23</v>
      </c>
      <c r="J201">
        <v>23</v>
      </c>
      <c r="K201">
        <v>24</v>
      </c>
      <c r="L201">
        <v>24</v>
      </c>
      <c r="M201">
        <v>25</v>
      </c>
      <c r="N201">
        <v>26</v>
      </c>
      <c r="O201">
        <v>26</v>
      </c>
      <c r="P201">
        <v>23</v>
      </c>
      <c r="Q201">
        <v>21</v>
      </c>
      <c r="R201" s="11">
        <v>23</v>
      </c>
      <c r="S201" s="28">
        <v>19</v>
      </c>
      <c r="T201" s="28">
        <v>19</v>
      </c>
      <c r="U201" s="28">
        <v>16</v>
      </c>
      <c r="V201">
        <v>17</v>
      </c>
      <c r="W201" t="s">
        <v>274</v>
      </c>
      <c r="X201" t="s">
        <v>228</v>
      </c>
      <c r="Y201" t="s">
        <v>229</v>
      </c>
      <c r="Z201" t="s">
        <v>215</v>
      </c>
      <c r="AA201" t="s">
        <v>216</v>
      </c>
    </row>
    <row r="202" spans="1:27" ht="16" x14ac:dyDescent="0.2">
      <c r="A202" s="3" t="s">
        <v>42</v>
      </c>
      <c r="B202" s="9">
        <v>19</v>
      </c>
      <c r="C202">
        <v>21</v>
      </c>
      <c r="D202">
        <v>24</v>
      </c>
      <c r="E202">
        <v>23</v>
      </c>
      <c r="F202" s="9">
        <v>22</v>
      </c>
      <c r="G202">
        <v>19</v>
      </c>
      <c r="H202">
        <v>22</v>
      </c>
      <c r="I202">
        <v>22</v>
      </c>
      <c r="J202">
        <v>22</v>
      </c>
      <c r="K202">
        <v>20</v>
      </c>
      <c r="L202">
        <v>18</v>
      </c>
      <c r="M202">
        <v>19</v>
      </c>
      <c r="N202">
        <v>18</v>
      </c>
      <c r="O202">
        <v>15</v>
      </c>
      <c r="P202">
        <v>18</v>
      </c>
      <c r="Q202">
        <v>20</v>
      </c>
      <c r="R202" s="11">
        <v>19</v>
      </c>
      <c r="S202" s="28">
        <v>18</v>
      </c>
      <c r="T202" s="28">
        <v>16</v>
      </c>
      <c r="U202" s="28">
        <v>11</v>
      </c>
      <c r="V202" s="10">
        <v>11</v>
      </c>
      <c r="W202" t="s">
        <v>275</v>
      </c>
      <c r="X202" t="s">
        <v>213</v>
      </c>
      <c r="Y202" t="s">
        <v>214</v>
      </c>
      <c r="Z202" t="s">
        <v>235</v>
      </c>
      <c r="AA202" t="s">
        <v>236</v>
      </c>
    </row>
    <row r="203" spans="1:27" ht="16" x14ac:dyDescent="0.2">
      <c r="A203" s="2" t="s">
        <v>43</v>
      </c>
      <c r="B203" s="9">
        <v>18</v>
      </c>
      <c r="C203">
        <v>14</v>
      </c>
      <c r="D203">
        <v>15</v>
      </c>
      <c r="E203">
        <v>16</v>
      </c>
      <c r="F203" s="9">
        <v>17</v>
      </c>
      <c r="G203">
        <v>13</v>
      </c>
      <c r="H203">
        <v>15</v>
      </c>
      <c r="I203">
        <v>14</v>
      </c>
      <c r="J203">
        <v>13</v>
      </c>
      <c r="K203">
        <v>14</v>
      </c>
      <c r="L203">
        <v>12</v>
      </c>
      <c r="M203">
        <v>14</v>
      </c>
      <c r="N203">
        <v>16</v>
      </c>
      <c r="O203">
        <v>14</v>
      </c>
      <c r="P203">
        <v>15</v>
      </c>
      <c r="Q203">
        <v>11</v>
      </c>
      <c r="R203" s="11">
        <v>10</v>
      </c>
      <c r="S203" s="28">
        <v>13</v>
      </c>
      <c r="T203" s="28">
        <v>13</v>
      </c>
      <c r="U203" s="28">
        <v>12</v>
      </c>
      <c r="V203">
        <v>12</v>
      </c>
      <c r="W203" t="s">
        <v>276</v>
      </c>
      <c r="X203" t="s">
        <v>228</v>
      </c>
      <c r="Y203" t="s">
        <v>229</v>
      </c>
      <c r="Z203" t="s">
        <v>215</v>
      </c>
      <c r="AA203" t="s">
        <v>216</v>
      </c>
    </row>
    <row r="204" spans="1:27" ht="16" x14ac:dyDescent="0.2">
      <c r="A204" s="3" t="s">
        <v>44</v>
      </c>
      <c r="B204" s="9">
        <v>13</v>
      </c>
      <c r="C204">
        <v>14</v>
      </c>
      <c r="D204">
        <v>15</v>
      </c>
      <c r="E204">
        <v>18</v>
      </c>
      <c r="F204" s="9">
        <v>17</v>
      </c>
      <c r="G204">
        <v>16</v>
      </c>
      <c r="H204">
        <v>15</v>
      </c>
      <c r="I204">
        <v>13</v>
      </c>
      <c r="J204">
        <v>16</v>
      </c>
      <c r="K204">
        <v>13</v>
      </c>
      <c r="L204">
        <v>11</v>
      </c>
      <c r="M204">
        <v>11</v>
      </c>
      <c r="N204">
        <v>12</v>
      </c>
      <c r="O204">
        <v>8</v>
      </c>
      <c r="P204">
        <v>8</v>
      </c>
      <c r="Q204">
        <v>7</v>
      </c>
      <c r="R204" s="11">
        <v>7</v>
      </c>
      <c r="S204" s="28">
        <v>7</v>
      </c>
      <c r="T204" s="28">
        <v>10</v>
      </c>
      <c r="U204" s="28">
        <v>6</v>
      </c>
      <c r="V204">
        <v>7</v>
      </c>
      <c r="W204" t="s">
        <v>277</v>
      </c>
      <c r="X204" t="s">
        <v>213</v>
      </c>
      <c r="Y204" t="s">
        <v>214</v>
      </c>
      <c r="Z204" t="s">
        <v>230</v>
      </c>
      <c r="AA204" t="s">
        <v>226</v>
      </c>
    </row>
    <row r="205" spans="1:27" ht="16" x14ac:dyDescent="0.2">
      <c r="A205" s="2" t="s">
        <v>45</v>
      </c>
      <c r="B205" s="9">
        <v>96</v>
      </c>
      <c r="C205">
        <v>96</v>
      </c>
      <c r="D205">
        <v>104</v>
      </c>
      <c r="E205">
        <v>95</v>
      </c>
      <c r="F205" s="9">
        <v>101</v>
      </c>
      <c r="G205">
        <v>96</v>
      </c>
      <c r="H205">
        <v>101</v>
      </c>
      <c r="I205">
        <v>96</v>
      </c>
      <c r="J205">
        <v>108</v>
      </c>
      <c r="K205">
        <v>103</v>
      </c>
      <c r="L205">
        <v>98</v>
      </c>
      <c r="M205">
        <v>98</v>
      </c>
      <c r="N205">
        <v>97</v>
      </c>
      <c r="O205">
        <v>91</v>
      </c>
      <c r="P205">
        <v>83</v>
      </c>
      <c r="Q205">
        <v>81</v>
      </c>
      <c r="R205" s="11">
        <v>79</v>
      </c>
      <c r="S205" s="28">
        <v>78</v>
      </c>
      <c r="T205" s="28">
        <v>73</v>
      </c>
      <c r="U205" s="28">
        <v>67</v>
      </c>
      <c r="V205">
        <v>68</v>
      </c>
      <c r="W205" t="s">
        <v>278</v>
      </c>
      <c r="X205" t="s">
        <v>223</v>
      </c>
      <c r="Y205" t="s">
        <v>224</v>
      </c>
      <c r="Z205" t="s">
        <v>238</v>
      </c>
      <c r="AA205" t="s">
        <v>236</v>
      </c>
    </row>
    <row r="206" spans="1:27" ht="16" x14ac:dyDescent="0.2">
      <c r="A206" s="3" t="s">
        <v>46</v>
      </c>
      <c r="B206" s="9">
        <v>27</v>
      </c>
      <c r="C206">
        <v>24</v>
      </c>
      <c r="D206">
        <v>22</v>
      </c>
      <c r="E206">
        <v>24</v>
      </c>
      <c r="F206" s="9">
        <v>22</v>
      </c>
      <c r="G206">
        <v>23</v>
      </c>
      <c r="H206">
        <v>23</v>
      </c>
      <c r="I206">
        <v>23</v>
      </c>
      <c r="J206">
        <v>21</v>
      </c>
      <c r="K206">
        <v>22</v>
      </c>
      <c r="L206">
        <v>21</v>
      </c>
      <c r="M206">
        <v>21</v>
      </c>
      <c r="N206">
        <v>21</v>
      </c>
      <c r="O206">
        <v>26</v>
      </c>
      <c r="P206">
        <v>22</v>
      </c>
      <c r="Q206">
        <v>20</v>
      </c>
      <c r="R206" s="11">
        <v>23</v>
      </c>
      <c r="S206" s="28">
        <v>22</v>
      </c>
      <c r="T206" s="28">
        <v>19</v>
      </c>
      <c r="U206" s="28">
        <v>20</v>
      </c>
      <c r="V206">
        <v>19</v>
      </c>
      <c r="W206" t="s">
        <v>279</v>
      </c>
      <c r="X206" t="s">
        <v>213</v>
      </c>
      <c r="Y206" t="s">
        <v>214</v>
      </c>
      <c r="Z206" t="s">
        <v>251</v>
      </c>
      <c r="AA206" t="s">
        <v>236</v>
      </c>
    </row>
    <row r="207" spans="1:27" ht="16" x14ac:dyDescent="0.2">
      <c r="A207" s="2" t="s">
        <v>47</v>
      </c>
      <c r="B207" s="9">
        <v>125</v>
      </c>
      <c r="C207">
        <v>122</v>
      </c>
      <c r="D207">
        <v>127</v>
      </c>
      <c r="E207">
        <v>118</v>
      </c>
      <c r="F207" s="9">
        <v>118</v>
      </c>
      <c r="G207">
        <v>116</v>
      </c>
      <c r="H207">
        <v>108</v>
      </c>
      <c r="I207">
        <v>105</v>
      </c>
      <c r="J207">
        <v>106</v>
      </c>
      <c r="K207">
        <v>108</v>
      </c>
      <c r="L207">
        <v>112</v>
      </c>
      <c r="M207">
        <v>118</v>
      </c>
      <c r="N207">
        <v>110</v>
      </c>
      <c r="O207">
        <v>112</v>
      </c>
      <c r="P207">
        <v>116</v>
      </c>
      <c r="Q207">
        <v>105</v>
      </c>
      <c r="R207" s="11">
        <v>100</v>
      </c>
      <c r="S207" s="28">
        <v>95</v>
      </c>
      <c r="T207" s="28">
        <v>96</v>
      </c>
      <c r="U207" s="28">
        <v>87</v>
      </c>
      <c r="V207">
        <v>85</v>
      </c>
      <c r="W207" t="s">
        <v>280</v>
      </c>
      <c r="X207" t="s">
        <v>228</v>
      </c>
      <c r="Y207" t="s">
        <v>229</v>
      </c>
      <c r="Z207" t="s">
        <v>251</v>
      </c>
      <c r="AA207" t="s">
        <v>236</v>
      </c>
    </row>
    <row r="208" spans="1:27" ht="16" x14ac:dyDescent="0.2">
      <c r="A208" s="3" t="s">
        <v>48</v>
      </c>
      <c r="B208" s="9">
        <v>18</v>
      </c>
      <c r="C208">
        <v>22</v>
      </c>
      <c r="D208">
        <v>20</v>
      </c>
      <c r="E208">
        <v>17</v>
      </c>
      <c r="F208" s="9">
        <v>16</v>
      </c>
      <c r="G208">
        <v>13</v>
      </c>
      <c r="H208">
        <v>12</v>
      </c>
      <c r="I208">
        <v>12</v>
      </c>
      <c r="J208">
        <v>12</v>
      </c>
      <c r="K208">
        <v>11</v>
      </c>
      <c r="L208">
        <v>9</v>
      </c>
      <c r="M208">
        <v>7</v>
      </c>
      <c r="N208">
        <v>7</v>
      </c>
      <c r="O208">
        <v>7</v>
      </c>
      <c r="P208">
        <v>7</v>
      </c>
      <c r="Q208">
        <v>7</v>
      </c>
      <c r="R208" s="11">
        <v>7</v>
      </c>
      <c r="S208" s="28">
        <v>5</v>
      </c>
      <c r="T208" s="28">
        <v>5</v>
      </c>
      <c r="U208" s="28">
        <v>3</v>
      </c>
      <c r="V208">
        <v>2</v>
      </c>
      <c r="W208" t="s">
        <v>281</v>
      </c>
      <c r="X208" t="s">
        <v>213</v>
      </c>
      <c r="Y208" t="s">
        <v>214</v>
      </c>
      <c r="Z208" t="s">
        <v>230</v>
      </c>
      <c r="AA208" t="s">
        <v>226</v>
      </c>
    </row>
    <row r="209" spans="1:27" ht="16" x14ac:dyDescent="0.2">
      <c r="A209" s="2" t="s">
        <v>49</v>
      </c>
      <c r="B209" s="9">
        <v>44</v>
      </c>
      <c r="C209">
        <v>42</v>
      </c>
      <c r="D209">
        <v>37</v>
      </c>
      <c r="E209">
        <v>35</v>
      </c>
      <c r="F209" s="9">
        <v>34</v>
      </c>
      <c r="G209">
        <v>31</v>
      </c>
      <c r="H209">
        <v>32</v>
      </c>
      <c r="I209">
        <v>32</v>
      </c>
      <c r="J209">
        <v>31</v>
      </c>
      <c r="K209">
        <v>28</v>
      </c>
      <c r="L209">
        <v>27</v>
      </c>
      <c r="M209">
        <v>30</v>
      </c>
      <c r="N209">
        <v>25</v>
      </c>
      <c r="O209">
        <v>27</v>
      </c>
      <c r="P209">
        <v>29</v>
      </c>
      <c r="Q209">
        <v>28</v>
      </c>
      <c r="R209" s="11">
        <v>29</v>
      </c>
      <c r="S209" s="28">
        <v>27</v>
      </c>
      <c r="T209" s="28">
        <v>25</v>
      </c>
      <c r="U209" s="28">
        <v>22</v>
      </c>
      <c r="V209">
        <v>19</v>
      </c>
      <c r="W209" t="s">
        <v>282</v>
      </c>
      <c r="X209" t="s">
        <v>223</v>
      </c>
      <c r="Y209" t="s">
        <v>224</v>
      </c>
      <c r="Z209" t="s">
        <v>273</v>
      </c>
      <c r="AA209" t="s">
        <v>226</v>
      </c>
    </row>
    <row r="210" spans="1:27" ht="16" x14ac:dyDescent="0.2">
      <c r="A210" s="3" t="s">
        <v>50</v>
      </c>
      <c r="B210" s="9">
        <v>81</v>
      </c>
      <c r="C210">
        <v>88</v>
      </c>
      <c r="D210">
        <v>90</v>
      </c>
      <c r="E210">
        <v>85</v>
      </c>
      <c r="F210" s="9">
        <v>75</v>
      </c>
      <c r="G210">
        <v>70</v>
      </c>
      <c r="H210">
        <v>76</v>
      </c>
      <c r="I210">
        <v>73</v>
      </c>
      <c r="J210">
        <v>74</v>
      </c>
      <c r="K210">
        <v>77</v>
      </c>
      <c r="L210">
        <v>78</v>
      </c>
      <c r="M210">
        <v>70</v>
      </c>
      <c r="N210">
        <v>66</v>
      </c>
      <c r="O210">
        <v>71</v>
      </c>
      <c r="P210">
        <v>65</v>
      </c>
      <c r="Q210">
        <v>63</v>
      </c>
      <c r="R210" s="11">
        <v>61</v>
      </c>
      <c r="S210" s="28">
        <v>61</v>
      </c>
      <c r="T210" s="28">
        <v>62</v>
      </c>
      <c r="U210" s="28">
        <v>54</v>
      </c>
      <c r="V210">
        <v>53</v>
      </c>
      <c r="W210" t="s">
        <v>283</v>
      </c>
      <c r="X210" t="s">
        <v>228</v>
      </c>
      <c r="Y210" t="s">
        <v>229</v>
      </c>
      <c r="Z210" t="s">
        <v>238</v>
      </c>
      <c r="AA210" t="s">
        <v>236</v>
      </c>
    </row>
    <row r="211" spans="1:27" ht="16" x14ac:dyDescent="0.2">
      <c r="A211" s="2" t="s">
        <v>51</v>
      </c>
      <c r="B211" s="9">
        <v>144</v>
      </c>
      <c r="C211">
        <v>144</v>
      </c>
      <c r="D211">
        <v>143</v>
      </c>
      <c r="E211">
        <v>150</v>
      </c>
      <c r="F211" s="9">
        <v>147</v>
      </c>
      <c r="G211">
        <v>139</v>
      </c>
      <c r="H211">
        <v>151</v>
      </c>
      <c r="I211">
        <v>145</v>
      </c>
      <c r="J211">
        <v>144</v>
      </c>
      <c r="K211">
        <v>136</v>
      </c>
      <c r="L211">
        <v>123</v>
      </c>
      <c r="M211">
        <v>128</v>
      </c>
      <c r="N211">
        <v>120</v>
      </c>
      <c r="O211">
        <v>112</v>
      </c>
      <c r="P211">
        <v>106</v>
      </c>
      <c r="Q211">
        <v>98</v>
      </c>
      <c r="R211" s="11">
        <v>95</v>
      </c>
      <c r="S211" s="28">
        <v>95</v>
      </c>
      <c r="T211" s="28">
        <v>87</v>
      </c>
      <c r="U211" s="28">
        <v>82</v>
      </c>
      <c r="V211">
        <v>77</v>
      </c>
      <c r="W211" t="s">
        <v>284</v>
      </c>
      <c r="X211" t="s">
        <v>223</v>
      </c>
      <c r="Y211" t="s">
        <v>224</v>
      </c>
      <c r="Z211" t="s">
        <v>271</v>
      </c>
      <c r="AA211" t="s">
        <v>233</v>
      </c>
    </row>
    <row r="212" spans="1:27" ht="16" x14ac:dyDescent="0.2">
      <c r="A212" s="3" t="s">
        <v>52</v>
      </c>
      <c r="B212" s="9">
        <v>65</v>
      </c>
      <c r="C212">
        <v>60</v>
      </c>
      <c r="D212">
        <v>59</v>
      </c>
      <c r="E212">
        <v>59</v>
      </c>
      <c r="F212" s="9">
        <v>55</v>
      </c>
      <c r="G212">
        <v>56</v>
      </c>
      <c r="H212">
        <v>59</v>
      </c>
      <c r="I212">
        <v>54</v>
      </c>
      <c r="J212">
        <v>54</v>
      </c>
      <c r="K212">
        <v>52</v>
      </c>
      <c r="L212">
        <v>49</v>
      </c>
      <c r="M212">
        <v>45</v>
      </c>
      <c r="N212">
        <v>43</v>
      </c>
      <c r="O212">
        <v>40</v>
      </c>
      <c r="P212">
        <v>37</v>
      </c>
      <c r="Q212">
        <v>37</v>
      </c>
      <c r="R212" s="11">
        <v>37</v>
      </c>
      <c r="S212" s="28">
        <v>34</v>
      </c>
      <c r="T212" s="28">
        <v>29</v>
      </c>
      <c r="U212" s="28">
        <v>28</v>
      </c>
      <c r="V212">
        <v>27</v>
      </c>
      <c r="W212" t="s">
        <v>285</v>
      </c>
      <c r="X212" t="s">
        <v>228</v>
      </c>
      <c r="Y212" t="s">
        <v>229</v>
      </c>
      <c r="Z212" t="s">
        <v>271</v>
      </c>
      <c r="AA212" t="s">
        <v>233</v>
      </c>
    </row>
    <row r="213" spans="1:27" ht="16" x14ac:dyDescent="0.2">
      <c r="A213" s="2" t="s">
        <v>53</v>
      </c>
      <c r="B213" s="9">
        <v>71</v>
      </c>
      <c r="C213">
        <v>71</v>
      </c>
      <c r="D213">
        <v>66</v>
      </c>
      <c r="E213">
        <v>63</v>
      </c>
      <c r="F213" s="9">
        <v>60</v>
      </c>
      <c r="G213">
        <v>63</v>
      </c>
      <c r="H213">
        <v>77</v>
      </c>
      <c r="I213">
        <v>76</v>
      </c>
      <c r="J213">
        <v>70</v>
      </c>
      <c r="K213">
        <v>61</v>
      </c>
      <c r="L213">
        <v>59</v>
      </c>
      <c r="M213">
        <v>56</v>
      </c>
      <c r="N213">
        <v>53</v>
      </c>
      <c r="O213">
        <v>43</v>
      </c>
      <c r="P213">
        <v>42</v>
      </c>
      <c r="Q213">
        <v>42</v>
      </c>
      <c r="R213" s="11">
        <v>42</v>
      </c>
      <c r="S213" s="28">
        <v>40</v>
      </c>
      <c r="T213" s="28">
        <v>33</v>
      </c>
      <c r="U213" s="28">
        <v>35</v>
      </c>
      <c r="V213">
        <v>37</v>
      </c>
      <c r="W213" t="s">
        <v>286</v>
      </c>
      <c r="X213" t="s">
        <v>223</v>
      </c>
      <c r="Y213" t="s">
        <v>224</v>
      </c>
      <c r="Z213" t="s">
        <v>246</v>
      </c>
      <c r="AA213" t="s">
        <v>233</v>
      </c>
    </row>
    <row r="214" spans="1:27" ht="16" x14ac:dyDescent="0.2">
      <c r="A214" s="3" t="s">
        <v>54</v>
      </c>
      <c r="B214" s="9">
        <v>100</v>
      </c>
      <c r="C214">
        <v>106</v>
      </c>
      <c r="D214">
        <v>116</v>
      </c>
      <c r="E214">
        <v>115</v>
      </c>
      <c r="F214" s="9">
        <v>122</v>
      </c>
      <c r="G214">
        <v>117</v>
      </c>
      <c r="H214">
        <v>120</v>
      </c>
      <c r="I214">
        <v>124</v>
      </c>
      <c r="J214">
        <v>128</v>
      </c>
      <c r="K214">
        <v>117</v>
      </c>
      <c r="L214">
        <v>116</v>
      </c>
      <c r="M214">
        <v>110</v>
      </c>
      <c r="N214">
        <v>111</v>
      </c>
      <c r="O214">
        <v>106</v>
      </c>
      <c r="P214">
        <v>101</v>
      </c>
      <c r="Q214">
        <v>101</v>
      </c>
      <c r="R214" s="11">
        <v>102</v>
      </c>
      <c r="S214" s="28">
        <v>92</v>
      </c>
      <c r="T214" s="28">
        <v>87</v>
      </c>
      <c r="U214" s="28">
        <v>82</v>
      </c>
      <c r="V214">
        <v>84</v>
      </c>
      <c r="W214" t="s">
        <v>287</v>
      </c>
      <c r="X214" t="s">
        <v>228</v>
      </c>
      <c r="Y214" t="s">
        <v>229</v>
      </c>
      <c r="Z214" t="s">
        <v>243</v>
      </c>
      <c r="AA214" t="s">
        <v>226</v>
      </c>
    </row>
    <row r="215" spans="1:27" ht="16" x14ac:dyDescent="0.2">
      <c r="A215" s="2" t="s">
        <v>55</v>
      </c>
      <c r="B215" s="9">
        <v>165</v>
      </c>
      <c r="C215">
        <v>165</v>
      </c>
      <c r="D215">
        <v>163</v>
      </c>
      <c r="E215">
        <v>164</v>
      </c>
      <c r="F215" s="9">
        <v>142</v>
      </c>
      <c r="G215">
        <v>124</v>
      </c>
      <c r="H215">
        <v>114</v>
      </c>
      <c r="I215">
        <v>109</v>
      </c>
      <c r="J215">
        <v>111</v>
      </c>
      <c r="K215">
        <v>102</v>
      </c>
      <c r="L215">
        <v>99</v>
      </c>
      <c r="M215">
        <v>91</v>
      </c>
      <c r="N215">
        <v>87</v>
      </c>
      <c r="O215">
        <v>90</v>
      </c>
      <c r="P215">
        <v>88</v>
      </c>
      <c r="Q215">
        <v>73</v>
      </c>
      <c r="R215" s="11">
        <v>76</v>
      </c>
      <c r="S215" s="28">
        <v>74</v>
      </c>
      <c r="T215" s="28">
        <v>68</v>
      </c>
      <c r="U215" s="28">
        <v>66</v>
      </c>
      <c r="V215">
        <v>64</v>
      </c>
      <c r="W215" t="s">
        <v>288</v>
      </c>
      <c r="X215" t="s">
        <v>223</v>
      </c>
      <c r="Y215" t="s">
        <v>224</v>
      </c>
      <c r="Z215" t="s">
        <v>255</v>
      </c>
      <c r="AA215" t="s">
        <v>256</v>
      </c>
    </row>
    <row r="216" spans="1:27" ht="16" x14ac:dyDescent="0.2">
      <c r="A216" s="3" t="s">
        <v>56</v>
      </c>
      <c r="B216" s="9">
        <v>22</v>
      </c>
      <c r="C216">
        <v>24</v>
      </c>
      <c r="D216">
        <v>22</v>
      </c>
      <c r="E216">
        <v>21</v>
      </c>
      <c r="F216" s="9">
        <v>21</v>
      </c>
      <c r="G216">
        <v>24</v>
      </c>
      <c r="H216">
        <v>24</v>
      </c>
      <c r="I216">
        <v>25</v>
      </c>
      <c r="J216">
        <v>25</v>
      </c>
      <c r="K216">
        <v>25</v>
      </c>
      <c r="L216">
        <v>24</v>
      </c>
      <c r="M216">
        <v>25</v>
      </c>
      <c r="N216">
        <v>24</v>
      </c>
      <c r="O216">
        <v>25</v>
      </c>
      <c r="P216">
        <v>23</v>
      </c>
      <c r="Q216">
        <v>20</v>
      </c>
      <c r="R216" s="11">
        <v>18</v>
      </c>
      <c r="S216" s="28">
        <v>21</v>
      </c>
      <c r="T216" s="28">
        <v>21</v>
      </c>
      <c r="U216" s="28">
        <v>22</v>
      </c>
      <c r="V216">
        <v>19</v>
      </c>
      <c r="W216" t="s">
        <v>289</v>
      </c>
      <c r="X216" t="s">
        <v>213</v>
      </c>
      <c r="Y216" t="s">
        <v>214</v>
      </c>
      <c r="Z216" t="s">
        <v>251</v>
      </c>
      <c r="AA216" t="s">
        <v>236</v>
      </c>
    </row>
    <row r="217" spans="1:27" ht="16" x14ac:dyDescent="0.2">
      <c r="A217" s="2" t="s">
        <v>57</v>
      </c>
      <c r="B217" s="9">
        <v>99</v>
      </c>
      <c r="C217">
        <v>107</v>
      </c>
      <c r="D217">
        <v>99</v>
      </c>
      <c r="E217">
        <v>102</v>
      </c>
      <c r="F217" s="9">
        <v>97</v>
      </c>
      <c r="G217">
        <v>98</v>
      </c>
      <c r="H217">
        <v>100</v>
      </c>
      <c r="I217">
        <v>104</v>
      </c>
      <c r="J217">
        <v>97</v>
      </c>
      <c r="K217">
        <v>90</v>
      </c>
      <c r="L217">
        <v>91</v>
      </c>
      <c r="M217">
        <v>85</v>
      </c>
      <c r="N217">
        <v>71</v>
      </c>
      <c r="O217">
        <v>76</v>
      </c>
      <c r="P217">
        <v>66</v>
      </c>
      <c r="Q217">
        <v>69</v>
      </c>
      <c r="R217" s="11">
        <v>62</v>
      </c>
      <c r="S217" s="28">
        <v>57</v>
      </c>
      <c r="T217" s="28">
        <v>54</v>
      </c>
      <c r="U217" s="28">
        <v>53</v>
      </c>
      <c r="V217">
        <v>53</v>
      </c>
      <c r="W217" t="s">
        <v>290</v>
      </c>
      <c r="X217" t="s">
        <v>223</v>
      </c>
      <c r="Y217" t="s">
        <v>224</v>
      </c>
      <c r="Z217" t="s">
        <v>238</v>
      </c>
      <c r="AA217" t="s">
        <v>236</v>
      </c>
    </row>
    <row r="218" spans="1:27" ht="16" x14ac:dyDescent="0.2">
      <c r="A218" s="3" t="s">
        <v>58</v>
      </c>
      <c r="B218" s="9">
        <v>72</v>
      </c>
      <c r="C218">
        <v>75</v>
      </c>
      <c r="D218">
        <v>72</v>
      </c>
      <c r="E218">
        <v>67</v>
      </c>
      <c r="F218" s="9">
        <v>63</v>
      </c>
      <c r="G218">
        <v>62</v>
      </c>
      <c r="H218">
        <v>67</v>
      </c>
      <c r="I218">
        <v>60</v>
      </c>
      <c r="J218">
        <v>56</v>
      </c>
      <c r="K218">
        <v>60</v>
      </c>
      <c r="L218">
        <v>51</v>
      </c>
      <c r="M218">
        <v>45</v>
      </c>
      <c r="N218">
        <v>44</v>
      </c>
      <c r="O218">
        <v>42</v>
      </c>
      <c r="P218">
        <v>38</v>
      </c>
      <c r="Q218">
        <v>39</v>
      </c>
      <c r="R218" s="11">
        <v>42</v>
      </c>
      <c r="S218" s="28">
        <v>40</v>
      </c>
      <c r="T218" s="28">
        <v>37</v>
      </c>
      <c r="U218" s="28">
        <v>41</v>
      </c>
      <c r="V218">
        <v>40</v>
      </c>
      <c r="W218" t="s">
        <v>291</v>
      </c>
      <c r="X218" t="s">
        <v>228</v>
      </c>
      <c r="Y218" t="s">
        <v>229</v>
      </c>
      <c r="Z218" t="s">
        <v>251</v>
      </c>
      <c r="AA218" t="s">
        <v>236</v>
      </c>
    </row>
    <row r="219" spans="1:27" ht="16" x14ac:dyDescent="0.2">
      <c r="A219" s="2" t="s">
        <v>59</v>
      </c>
      <c r="B219" s="9">
        <v>30</v>
      </c>
      <c r="C219">
        <v>33</v>
      </c>
      <c r="D219">
        <v>29</v>
      </c>
      <c r="E219">
        <v>32</v>
      </c>
      <c r="F219" s="9">
        <v>34</v>
      </c>
      <c r="G219">
        <v>32</v>
      </c>
      <c r="H219">
        <v>24</v>
      </c>
      <c r="I219">
        <v>24</v>
      </c>
      <c r="J219">
        <v>20</v>
      </c>
      <c r="K219">
        <v>22</v>
      </c>
      <c r="L219">
        <v>19</v>
      </c>
      <c r="M219">
        <v>19</v>
      </c>
      <c r="N219">
        <v>19</v>
      </c>
      <c r="O219">
        <v>18</v>
      </c>
      <c r="P219">
        <v>16</v>
      </c>
      <c r="Q219">
        <v>14</v>
      </c>
      <c r="R219" s="11">
        <v>14</v>
      </c>
      <c r="S219" s="28">
        <v>16</v>
      </c>
      <c r="T219" s="28">
        <v>14</v>
      </c>
      <c r="U219" s="28">
        <v>15</v>
      </c>
      <c r="V219">
        <v>17</v>
      </c>
      <c r="W219" t="s">
        <v>292</v>
      </c>
      <c r="X219" t="s">
        <v>213</v>
      </c>
      <c r="Y219" t="s">
        <v>214</v>
      </c>
      <c r="Z219" t="s">
        <v>273</v>
      </c>
      <c r="AA219" t="s">
        <v>226</v>
      </c>
    </row>
    <row r="220" spans="1:27" ht="16" x14ac:dyDescent="0.2">
      <c r="A220" s="3" t="s">
        <v>60</v>
      </c>
      <c r="B220" s="9">
        <v>493</v>
      </c>
      <c r="C220">
        <v>519</v>
      </c>
      <c r="D220">
        <v>508</v>
      </c>
      <c r="E220">
        <v>526</v>
      </c>
      <c r="F220" s="9">
        <v>515</v>
      </c>
      <c r="G220">
        <v>510</v>
      </c>
      <c r="H220">
        <v>502</v>
      </c>
      <c r="I220">
        <v>504</v>
      </c>
      <c r="J220">
        <v>507</v>
      </c>
      <c r="K220">
        <v>525</v>
      </c>
      <c r="L220">
        <v>530</v>
      </c>
      <c r="M220">
        <v>516</v>
      </c>
      <c r="N220">
        <v>500</v>
      </c>
      <c r="O220">
        <v>455</v>
      </c>
      <c r="P220">
        <v>420</v>
      </c>
      <c r="Q220">
        <v>388</v>
      </c>
      <c r="R220" s="11">
        <v>382</v>
      </c>
      <c r="S220" s="28">
        <v>364</v>
      </c>
      <c r="T220" s="28">
        <v>354</v>
      </c>
      <c r="U220" s="28">
        <v>328</v>
      </c>
      <c r="V220">
        <v>307</v>
      </c>
      <c r="W220" t="s">
        <v>293</v>
      </c>
      <c r="X220" t="s">
        <v>218</v>
      </c>
      <c r="Y220" t="s">
        <v>219</v>
      </c>
      <c r="Z220" t="s">
        <v>255</v>
      </c>
      <c r="AA220" t="s">
        <v>256</v>
      </c>
    </row>
    <row r="221" spans="1:27" ht="16" x14ac:dyDescent="0.2">
      <c r="A221" s="2" t="s">
        <v>61</v>
      </c>
      <c r="B221" s="9">
        <v>192</v>
      </c>
      <c r="C221">
        <v>193</v>
      </c>
      <c r="D221">
        <v>178</v>
      </c>
      <c r="E221">
        <v>166</v>
      </c>
      <c r="F221" s="9">
        <v>153</v>
      </c>
      <c r="G221">
        <v>143</v>
      </c>
      <c r="H221">
        <v>150</v>
      </c>
      <c r="I221">
        <v>137</v>
      </c>
      <c r="J221">
        <v>140</v>
      </c>
      <c r="K221">
        <v>133</v>
      </c>
      <c r="L221">
        <v>129</v>
      </c>
      <c r="M221">
        <v>132</v>
      </c>
      <c r="N221">
        <v>138</v>
      </c>
      <c r="O221">
        <v>138</v>
      </c>
      <c r="P221">
        <v>137</v>
      </c>
      <c r="Q221">
        <v>127</v>
      </c>
      <c r="R221" s="11">
        <v>122</v>
      </c>
      <c r="S221" s="28">
        <v>125</v>
      </c>
      <c r="T221" s="28">
        <v>126</v>
      </c>
      <c r="U221" s="28">
        <v>127</v>
      </c>
      <c r="V221">
        <v>133</v>
      </c>
      <c r="W221" t="s">
        <v>294</v>
      </c>
      <c r="X221" t="s">
        <v>228</v>
      </c>
      <c r="Y221" t="s">
        <v>229</v>
      </c>
      <c r="Z221" t="s">
        <v>225</v>
      </c>
      <c r="AA221" t="s">
        <v>226</v>
      </c>
    </row>
    <row r="222" spans="1:27" ht="16" x14ac:dyDescent="0.2">
      <c r="A222" s="3" t="s">
        <v>62</v>
      </c>
      <c r="B222" s="9">
        <v>51</v>
      </c>
      <c r="C222">
        <v>57</v>
      </c>
      <c r="D222">
        <v>61</v>
      </c>
      <c r="E222">
        <v>60</v>
      </c>
      <c r="F222" s="9">
        <v>57</v>
      </c>
      <c r="G222">
        <v>67</v>
      </c>
      <c r="H222">
        <v>66</v>
      </c>
      <c r="I222">
        <v>67</v>
      </c>
      <c r="J222">
        <v>68</v>
      </c>
      <c r="K222">
        <v>68</v>
      </c>
      <c r="L222">
        <v>71</v>
      </c>
      <c r="M222">
        <v>70</v>
      </c>
      <c r="N222">
        <v>64</v>
      </c>
      <c r="O222">
        <v>58</v>
      </c>
      <c r="P222">
        <v>61</v>
      </c>
      <c r="Q222">
        <v>60</v>
      </c>
      <c r="R222" s="11">
        <v>57</v>
      </c>
      <c r="S222" s="28">
        <v>58</v>
      </c>
      <c r="T222" s="28">
        <v>55</v>
      </c>
      <c r="U222" s="28">
        <v>46</v>
      </c>
      <c r="V222">
        <v>38</v>
      </c>
      <c r="W222" t="s">
        <v>295</v>
      </c>
      <c r="X222" t="s">
        <v>228</v>
      </c>
      <c r="Y222" t="s">
        <v>229</v>
      </c>
      <c r="Z222" t="s">
        <v>273</v>
      </c>
      <c r="AA222" t="s">
        <v>226</v>
      </c>
    </row>
    <row r="223" spans="1:27" ht="16" x14ac:dyDescent="0.2">
      <c r="A223" s="2" t="s">
        <v>63</v>
      </c>
      <c r="B223" s="9">
        <v>40</v>
      </c>
      <c r="C223">
        <v>49</v>
      </c>
      <c r="D223">
        <v>60</v>
      </c>
      <c r="E223">
        <v>64</v>
      </c>
      <c r="F223" s="9">
        <v>59</v>
      </c>
      <c r="G223">
        <v>58</v>
      </c>
      <c r="H223">
        <v>58</v>
      </c>
      <c r="I223">
        <v>60</v>
      </c>
      <c r="J223">
        <v>53</v>
      </c>
      <c r="K223">
        <v>52</v>
      </c>
      <c r="L223">
        <v>57</v>
      </c>
      <c r="M223">
        <v>57</v>
      </c>
      <c r="N223">
        <v>57</v>
      </c>
      <c r="O223">
        <v>55</v>
      </c>
      <c r="P223">
        <v>47</v>
      </c>
      <c r="Q223">
        <v>45</v>
      </c>
      <c r="R223" s="11">
        <v>47</v>
      </c>
      <c r="S223" s="28">
        <v>46</v>
      </c>
      <c r="T223" s="28">
        <v>47</v>
      </c>
      <c r="U223" s="28">
        <v>40</v>
      </c>
      <c r="V223">
        <v>32</v>
      </c>
      <c r="W223" t="s">
        <v>296</v>
      </c>
      <c r="X223" t="s">
        <v>223</v>
      </c>
      <c r="Y223" t="s">
        <v>224</v>
      </c>
      <c r="Z223" t="s">
        <v>246</v>
      </c>
      <c r="AA223" t="s">
        <v>233</v>
      </c>
    </row>
    <row r="224" spans="1:27" ht="16" x14ac:dyDescent="0.2">
      <c r="A224" s="3" t="s">
        <v>64</v>
      </c>
      <c r="B224" s="9">
        <v>35</v>
      </c>
      <c r="C224">
        <v>31</v>
      </c>
      <c r="D224">
        <v>28</v>
      </c>
      <c r="E224">
        <v>27</v>
      </c>
      <c r="F224" s="9">
        <v>23</v>
      </c>
      <c r="G224">
        <v>27</v>
      </c>
      <c r="H224">
        <v>31</v>
      </c>
      <c r="I224">
        <v>30</v>
      </c>
      <c r="J224">
        <v>27</v>
      </c>
      <c r="K224">
        <v>31</v>
      </c>
      <c r="L224">
        <v>32</v>
      </c>
      <c r="M224">
        <v>29</v>
      </c>
      <c r="N224">
        <v>33</v>
      </c>
      <c r="O224">
        <v>32</v>
      </c>
      <c r="P224">
        <v>32</v>
      </c>
      <c r="Q224">
        <v>32</v>
      </c>
      <c r="R224" s="11">
        <v>35</v>
      </c>
      <c r="S224" s="28">
        <v>33</v>
      </c>
      <c r="T224" s="28">
        <v>31</v>
      </c>
      <c r="U224" s="28">
        <v>36</v>
      </c>
      <c r="V224">
        <v>30</v>
      </c>
      <c r="W224" t="s">
        <v>297</v>
      </c>
      <c r="X224" t="s">
        <v>228</v>
      </c>
      <c r="Y224" t="s">
        <v>229</v>
      </c>
      <c r="Z224" t="s">
        <v>251</v>
      </c>
      <c r="AA224" t="s">
        <v>236</v>
      </c>
    </row>
    <row r="225" spans="1:27" ht="16" x14ac:dyDescent="0.2">
      <c r="A225" s="2" t="s">
        <v>65</v>
      </c>
      <c r="B225" s="9">
        <v>121</v>
      </c>
      <c r="C225">
        <v>111</v>
      </c>
      <c r="D225">
        <v>111</v>
      </c>
      <c r="E225">
        <v>105</v>
      </c>
      <c r="F225" s="9">
        <v>101</v>
      </c>
      <c r="G225">
        <v>98</v>
      </c>
      <c r="H225">
        <v>100</v>
      </c>
      <c r="I225">
        <v>97</v>
      </c>
      <c r="J225">
        <v>102</v>
      </c>
      <c r="K225">
        <v>103</v>
      </c>
      <c r="L225">
        <v>98</v>
      </c>
      <c r="M225">
        <v>96</v>
      </c>
      <c r="N225">
        <v>91</v>
      </c>
      <c r="O225">
        <v>94</v>
      </c>
      <c r="P225">
        <v>97</v>
      </c>
      <c r="Q225">
        <v>87</v>
      </c>
      <c r="R225" s="11">
        <v>84</v>
      </c>
      <c r="S225" s="28">
        <v>82</v>
      </c>
      <c r="T225" s="28">
        <v>81</v>
      </c>
      <c r="U225" s="28">
        <v>78</v>
      </c>
      <c r="V225">
        <v>75</v>
      </c>
      <c r="W225" t="s">
        <v>298</v>
      </c>
      <c r="X225" t="s">
        <v>223</v>
      </c>
      <c r="Y225" t="s">
        <v>224</v>
      </c>
      <c r="Z225" t="s">
        <v>273</v>
      </c>
      <c r="AA225" t="s">
        <v>226</v>
      </c>
    </row>
    <row r="226" spans="1:27" ht="16" x14ac:dyDescent="0.2">
      <c r="A226" s="3" t="s">
        <v>66</v>
      </c>
      <c r="B226" s="9">
        <v>27</v>
      </c>
      <c r="C226">
        <v>32</v>
      </c>
      <c r="D226">
        <v>32</v>
      </c>
      <c r="E226">
        <v>37</v>
      </c>
      <c r="F226" s="9">
        <v>32</v>
      </c>
      <c r="G226">
        <v>31</v>
      </c>
      <c r="H226">
        <v>35</v>
      </c>
      <c r="I226">
        <v>35</v>
      </c>
      <c r="J226">
        <v>31</v>
      </c>
      <c r="K226">
        <v>35</v>
      </c>
      <c r="L226">
        <v>37</v>
      </c>
      <c r="M226">
        <v>35</v>
      </c>
      <c r="N226">
        <v>35</v>
      </c>
      <c r="O226">
        <v>32</v>
      </c>
      <c r="P226">
        <v>28</v>
      </c>
      <c r="Q226">
        <v>24</v>
      </c>
      <c r="R226" s="11">
        <v>26</v>
      </c>
      <c r="S226" s="28">
        <v>29</v>
      </c>
      <c r="T226" s="28">
        <v>27</v>
      </c>
      <c r="U226" s="28">
        <v>26</v>
      </c>
      <c r="V226">
        <v>25</v>
      </c>
      <c r="W226" t="s">
        <v>299</v>
      </c>
      <c r="X226" t="s">
        <v>228</v>
      </c>
      <c r="Y226" t="s">
        <v>229</v>
      </c>
      <c r="Z226" t="s">
        <v>225</v>
      </c>
      <c r="AA226" t="s">
        <v>226</v>
      </c>
    </row>
    <row r="227" spans="1:27" ht="16" x14ac:dyDescent="0.2">
      <c r="A227" s="3" t="s">
        <v>68</v>
      </c>
      <c r="B227" s="9">
        <v>21</v>
      </c>
      <c r="C227">
        <v>22</v>
      </c>
      <c r="D227">
        <v>25</v>
      </c>
      <c r="E227">
        <v>21</v>
      </c>
      <c r="F227" s="9">
        <v>21</v>
      </c>
      <c r="G227">
        <v>21</v>
      </c>
      <c r="H227">
        <v>22</v>
      </c>
      <c r="I227">
        <v>22</v>
      </c>
      <c r="J227">
        <v>22</v>
      </c>
      <c r="K227">
        <v>21</v>
      </c>
      <c r="L227">
        <v>22</v>
      </c>
      <c r="M227">
        <v>21</v>
      </c>
      <c r="N227">
        <v>19</v>
      </c>
      <c r="O227">
        <v>17</v>
      </c>
      <c r="P227">
        <v>16</v>
      </c>
      <c r="Q227">
        <v>19</v>
      </c>
      <c r="R227" s="11">
        <v>18</v>
      </c>
      <c r="S227" s="28">
        <v>18</v>
      </c>
      <c r="T227" s="28">
        <v>16</v>
      </c>
      <c r="U227" s="28">
        <v>14</v>
      </c>
      <c r="V227">
        <v>12</v>
      </c>
      <c r="W227" t="s">
        <v>301</v>
      </c>
      <c r="X227" t="s">
        <v>213</v>
      </c>
      <c r="Y227" t="s">
        <v>214</v>
      </c>
      <c r="Z227" t="s">
        <v>273</v>
      </c>
      <c r="AA227" t="s">
        <v>226</v>
      </c>
    </row>
    <row r="228" spans="1:27" ht="16" x14ac:dyDescent="0.2">
      <c r="A228" s="2" t="s">
        <v>69</v>
      </c>
      <c r="B228" s="9">
        <v>84</v>
      </c>
      <c r="C228">
        <v>79</v>
      </c>
      <c r="D228">
        <v>79</v>
      </c>
      <c r="E228">
        <v>78</v>
      </c>
      <c r="F228" s="9">
        <v>70</v>
      </c>
      <c r="G228">
        <v>69</v>
      </c>
      <c r="H228">
        <v>64</v>
      </c>
      <c r="I228">
        <v>62</v>
      </c>
      <c r="J228">
        <v>65</v>
      </c>
      <c r="K228">
        <v>65</v>
      </c>
      <c r="L228">
        <v>65</v>
      </c>
      <c r="M228">
        <v>63</v>
      </c>
      <c r="N228">
        <v>59</v>
      </c>
      <c r="O228">
        <v>55</v>
      </c>
      <c r="P228">
        <v>54</v>
      </c>
      <c r="Q228">
        <v>48</v>
      </c>
      <c r="R228" s="11">
        <v>48</v>
      </c>
      <c r="S228" s="28">
        <v>44</v>
      </c>
      <c r="T228" s="28">
        <v>51</v>
      </c>
      <c r="U228" s="28">
        <v>49</v>
      </c>
      <c r="V228">
        <v>47</v>
      </c>
      <c r="W228" t="s">
        <v>302</v>
      </c>
      <c r="X228" t="s">
        <v>228</v>
      </c>
      <c r="Y228" t="s">
        <v>229</v>
      </c>
      <c r="Z228" t="s">
        <v>251</v>
      </c>
      <c r="AA228" t="s">
        <v>236</v>
      </c>
    </row>
    <row r="229" spans="1:27" ht="16" x14ac:dyDescent="0.2">
      <c r="A229" s="3" t="s">
        <v>70</v>
      </c>
      <c r="B229" s="9">
        <v>60</v>
      </c>
      <c r="C229">
        <v>57</v>
      </c>
      <c r="D229">
        <v>54</v>
      </c>
      <c r="E229">
        <v>54</v>
      </c>
      <c r="F229" s="9">
        <v>51</v>
      </c>
      <c r="G229">
        <v>50</v>
      </c>
      <c r="H229">
        <v>48</v>
      </c>
      <c r="I229">
        <v>50</v>
      </c>
      <c r="J229">
        <v>48</v>
      </c>
      <c r="K229">
        <v>46</v>
      </c>
      <c r="L229">
        <v>48</v>
      </c>
      <c r="M229">
        <v>46</v>
      </c>
      <c r="N229">
        <v>49</v>
      </c>
      <c r="O229">
        <v>44</v>
      </c>
      <c r="P229">
        <v>43</v>
      </c>
      <c r="Q229">
        <v>35</v>
      </c>
      <c r="R229" s="11">
        <v>29</v>
      </c>
      <c r="S229" s="28">
        <v>31</v>
      </c>
      <c r="T229" s="28">
        <v>29</v>
      </c>
      <c r="U229" s="28">
        <v>29</v>
      </c>
      <c r="V229">
        <v>27</v>
      </c>
      <c r="W229" t="s">
        <v>303</v>
      </c>
      <c r="X229" t="s">
        <v>213</v>
      </c>
      <c r="Y229" t="s">
        <v>214</v>
      </c>
      <c r="Z229" t="s">
        <v>271</v>
      </c>
      <c r="AA229" t="s">
        <v>233</v>
      </c>
    </row>
    <row r="230" spans="1:27" ht="16" x14ac:dyDescent="0.2">
      <c r="A230" s="2" t="s">
        <v>71</v>
      </c>
      <c r="B230" s="9">
        <v>175</v>
      </c>
      <c r="C230">
        <v>174</v>
      </c>
      <c r="D230">
        <v>175</v>
      </c>
      <c r="E230">
        <v>185</v>
      </c>
      <c r="F230" s="9">
        <v>177</v>
      </c>
      <c r="G230">
        <v>183</v>
      </c>
      <c r="H230">
        <v>172</v>
      </c>
      <c r="I230">
        <v>173</v>
      </c>
      <c r="J230">
        <v>171</v>
      </c>
      <c r="K230">
        <v>156</v>
      </c>
      <c r="L230">
        <v>162</v>
      </c>
      <c r="M230">
        <v>160</v>
      </c>
      <c r="N230">
        <v>154</v>
      </c>
      <c r="O230">
        <v>142</v>
      </c>
      <c r="P230">
        <v>137</v>
      </c>
      <c r="Q230">
        <v>132</v>
      </c>
      <c r="R230" s="11">
        <v>128</v>
      </c>
      <c r="S230" s="28">
        <v>122</v>
      </c>
      <c r="T230" s="28">
        <v>120</v>
      </c>
      <c r="U230" s="28">
        <v>111</v>
      </c>
      <c r="V230">
        <v>96</v>
      </c>
      <c r="W230" t="s">
        <v>304</v>
      </c>
      <c r="X230" t="s">
        <v>223</v>
      </c>
      <c r="Y230" t="s">
        <v>224</v>
      </c>
      <c r="Z230" t="s">
        <v>255</v>
      </c>
      <c r="AA230" t="s">
        <v>256</v>
      </c>
    </row>
    <row r="231" spans="1:27" ht="16" x14ac:dyDescent="0.2">
      <c r="A231" s="3" t="s">
        <v>72</v>
      </c>
      <c r="B231" s="9">
        <v>48</v>
      </c>
      <c r="C231">
        <v>51</v>
      </c>
      <c r="D231">
        <v>51</v>
      </c>
      <c r="E231">
        <v>52</v>
      </c>
      <c r="F231" s="9">
        <v>53</v>
      </c>
      <c r="G231">
        <v>55</v>
      </c>
      <c r="H231">
        <v>58</v>
      </c>
      <c r="I231">
        <v>52</v>
      </c>
      <c r="J231">
        <v>56</v>
      </c>
      <c r="K231">
        <v>52</v>
      </c>
      <c r="L231">
        <v>52</v>
      </c>
      <c r="M231">
        <v>48</v>
      </c>
      <c r="N231">
        <v>48</v>
      </c>
      <c r="O231">
        <v>42</v>
      </c>
      <c r="P231">
        <v>39</v>
      </c>
      <c r="Q231">
        <v>44</v>
      </c>
      <c r="R231" s="11">
        <v>38</v>
      </c>
      <c r="S231" s="28">
        <v>35</v>
      </c>
      <c r="T231" s="28">
        <v>40</v>
      </c>
      <c r="U231" s="28">
        <v>34</v>
      </c>
      <c r="V231">
        <v>34</v>
      </c>
      <c r="W231" t="s">
        <v>305</v>
      </c>
      <c r="X231" t="s">
        <v>223</v>
      </c>
      <c r="Y231" t="s">
        <v>224</v>
      </c>
      <c r="Z231" t="s">
        <v>251</v>
      </c>
      <c r="AA231" t="s">
        <v>236</v>
      </c>
    </row>
    <row r="232" spans="1:27" ht="16" x14ac:dyDescent="0.2">
      <c r="A232" s="2" t="s">
        <v>73</v>
      </c>
      <c r="B232" s="9">
        <v>102</v>
      </c>
      <c r="C232">
        <v>103</v>
      </c>
      <c r="D232">
        <v>93</v>
      </c>
      <c r="E232">
        <v>92</v>
      </c>
      <c r="F232" s="9">
        <v>91</v>
      </c>
      <c r="G232">
        <v>87</v>
      </c>
      <c r="H232">
        <v>81</v>
      </c>
      <c r="I232">
        <v>81</v>
      </c>
      <c r="J232">
        <v>81</v>
      </c>
      <c r="K232">
        <v>74</v>
      </c>
      <c r="L232">
        <v>76</v>
      </c>
      <c r="M232">
        <v>71</v>
      </c>
      <c r="N232">
        <v>68</v>
      </c>
      <c r="O232">
        <v>68</v>
      </c>
      <c r="P232">
        <v>59</v>
      </c>
      <c r="Q232">
        <v>62</v>
      </c>
      <c r="R232" s="11">
        <v>61</v>
      </c>
      <c r="S232" s="28">
        <v>58</v>
      </c>
      <c r="T232" s="28">
        <v>52</v>
      </c>
      <c r="U232" s="28">
        <v>51</v>
      </c>
      <c r="V232">
        <v>46</v>
      </c>
      <c r="W232" t="s">
        <v>306</v>
      </c>
      <c r="X232" t="s">
        <v>228</v>
      </c>
      <c r="Y232" t="s">
        <v>229</v>
      </c>
      <c r="Z232" t="s">
        <v>273</v>
      </c>
      <c r="AA232" t="s">
        <v>226</v>
      </c>
    </row>
    <row r="233" spans="1:27" ht="16" x14ac:dyDescent="0.2">
      <c r="A233" s="2" t="s">
        <v>75</v>
      </c>
      <c r="B233" s="9">
        <v>262</v>
      </c>
      <c r="C233">
        <v>287</v>
      </c>
      <c r="D233">
        <v>299</v>
      </c>
      <c r="E233">
        <v>305</v>
      </c>
      <c r="F233" s="9">
        <v>306</v>
      </c>
      <c r="G233">
        <v>298</v>
      </c>
      <c r="H233">
        <v>305</v>
      </c>
      <c r="I233">
        <v>296</v>
      </c>
      <c r="J233">
        <v>289</v>
      </c>
      <c r="K233">
        <v>275</v>
      </c>
      <c r="L233">
        <v>265</v>
      </c>
      <c r="M233">
        <v>246</v>
      </c>
      <c r="N233">
        <v>248</v>
      </c>
      <c r="O233">
        <v>242</v>
      </c>
      <c r="P233">
        <v>232</v>
      </c>
      <c r="Q233">
        <v>208</v>
      </c>
      <c r="R233" s="11">
        <v>199</v>
      </c>
      <c r="S233" s="28">
        <v>196</v>
      </c>
      <c r="T233" s="28">
        <v>192</v>
      </c>
      <c r="U233" s="28">
        <v>181</v>
      </c>
      <c r="V233">
        <v>172</v>
      </c>
      <c r="W233" t="s">
        <v>308</v>
      </c>
      <c r="X233" t="s">
        <v>218</v>
      </c>
      <c r="Y233" t="s">
        <v>219</v>
      </c>
      <c r="Z233" t="s">
        <v>232</v>
      </c>
      <c r="AA233" t="s">
        <v>233</v>
      </c>
    </row>
    <row r="234" spans="1:27" ht="16" x14ac:dyDescent="0.2">
      <c r="A234" s="3" t="s">
        <v>76</v>
      </c>
      <c r="B234" s="9">
        <v>56</v>
      </c>
      <c r="C234">
        <v>61</v>
      </c>
      <c r="D234">
        <v>56</v>
      </c>
      <c r="E234">
        <v>54</v>
      </c>
      <c r="F234" s="9">
        <v>51</v>
      </c>
      <c r="G234">
        <v>56</v>
      </c>
      <c r="H234">
        <v>48</v>
      </c>
      <c r="I234">
        <v>48</v>
      </c>
      <c r="J234">
        <v>54</v>
      </c>
      <c r="K234">
        <v>52</v>
      </c>
      <c r="L234">
        <v>56</v>
      </c>
      <c r="M234">
        <v>54</v>
      </c>
      <c r="N234">
        <v>51</v>
      </c>
      <c r="O234">
        <v>50</v>
      </c>
      <c r="P234">
        <v>49</v>
      </c>
      <c r="Q234">
        <v>49</v>
      </c>
      <c r="R234" s="11">
        <v>46</v>
      </c>
      <c r="S234" s="28">
        <v>46</v>
      </c>
      <c r="T234" s="28">
        <v>43</v>
      </c>
      <c r="U234" s="28">
        <v>38</v>
      </c>
      <c r="V234">
        <v>36</v>
      </c>
      <c r="W234" t="s">
        <v>309</v>
      </c>
      <c r="X234" t="s">
        <v>223</v>
      </c>
      <c r="Y234" t="s">
        <v>224</v>
      </c>
      <c r="Z234" t="s">
        <v>238</v>
      </c>
      <c r="AA234" t="s">
        <v>236</v>
      </c>
    </row>
    <row r="235" spans="1:27" ht="16" x14ac:dyDescent="0.2">
      <c r="A235" s="2" t="s">
        <v>77</v>
      </c>
      <c r="B235" s="9">
        <v>480</v>
      </c>
      <c r="C235">
        <v>464</v>
      </c>
      <c r="D235">
        <v>460</v>
      </c>
      <c r="E235">
        <v>442</v>
      </c>
      <c r="F235" s="9">
        <v>434</v>
      </c>
      <c r="G235">
        <v>411</v>
      </c>
      <c r="H235">
        <v>395</v>
      </c>
      <c r="I235">
        <v>381</v>
      </c>
      <c r="J235">
        <v>363</v>
      </c>
      <c r="K235">
        <v>342</v>
      </c>
      <c r="L235">
        <v>329</v>
      </c>
      <c r="M235">
        <v>325</v>
      </c>
      <c r="N235">
        <v>302</v>
      </c>
      <c r="O235">
        <v>280</v>
      </c>
      <c r="P235">
        <v>256</v>
      </c>
      <c r="Q235">
        <v>244</v>
      </c>
      <c r="R235" s="11">
        <v>229</v>
      </c>
      <c r="S235" s="28">
        <v>216</v>
      </c>
      <c r="T235" s="28">
        <v>201</v>
      </c>
      <c r="U235" s="28">
        <v>183</v>
      </c>
      <c r="V235">
        <v>164</v>
      </c>
      <c r="W235" t="s">
        <v>310</v>
      </c>
      <c r="X235" t="s">
        <v>223</v>
      </c>
      <c r="Y235" t="s">
        <v>224</v>
      </c>
      <c r="Z235" t="s">
        <v>215</v>
      </c>
      <c r="AA235" t="s">
        <v>216</v>
      </c>
    </row>
    <row r="236" spans="1:27" ht="16" x14ac:dyDescent="0.2">
      <c r="A236" s="3" t="s">
        <v>78</v>
      </c>
      <c r="B236" s="9">
        <v>569</v>
      </c>
      <c r="C236">
        <v>574</v>
      </c>
      <c r="D236">
        <v>586</v>
      </c>
      <c r="E236">
        <v>573</v>
      </c>
      <c r="F236" s="9">
        <v>545</v>
      </c>
      <c r="G236">
        <v>556</v>
      </c>
      <c r="H236">
        <v>555</v>
      </c>
      <c r="I236">
        <v>549</v>
      </c>
      <c r="J236">
        <v>550</v>
      </c>
      <c r="K236">
        <v>540</v>
      </c>
      <c r="L236">
        <v>532</v>
      </c>
      <c r="M236">
        <v>521</v>
      </c>
      <c r="N236">
        <v>503</v>
      </c>
      <c r="O236">
        <v>469</v>
      </c>
      <c r="P236">
        <v>441</v>
      </c>
      <c r="Q236">
        <v>417</v>
      </c>
      <c r="R236" s="11">
        <v>408</v>
      </c>
      <c r="S236" s="28">
        <v>385</v>
      </c>
      <c r="T236" s="28">
        <v>353</v>
      </c>
      <c r="U236" s="28">
        <v>349</v>
      </c>
      <c r="V236">
        <v>331</v>
      </c>
      <c r="W236" t="s">
        <v>311</v>
      </c>
      <c r="X236" t="s">
        <v>223</v>
      </c>
      <c r="Y236" t="s">
        <v>224</v>
      </c>
      <c r="Z236" t="s">
        <v>232</v>
      </c>
      <c r="AA236" t="s">
        <v>233</v>
      </c>
    </row>
    <row r="237" spans="1:27" ht="16" x14ac:dyDescent="0.2">
      <c r="A237" s="2" t="s">
        <v>79</v>
      </c>
      <c r="B237" s="9">
        <v>168</v>
      </c>
      <c r="C237">
        <v>176</v>
      </c>
      <c r="D237">
        <v>163</v>
      </c>
      <c r="E237">
        <v>183</v>
      </c>
      <c r="F237" s="9">
        <v>178</v>
      </c>
      <c r="G237">
        <v>182</v>
      </c>
      <c r="H237">
        <v>179</v>
      </c>
      <c r="I237">
        <v>179</v>
      </c>
      <c r="J237">
        <v>179</v>
      </c>
      <c r="K237">
        <v>171</v>
      </c>
      <c r="L237">
        <v>168</v>
      </c>
      <c r="M237">
        <v>155</v>
      </c>
      <c r="N237">
        <v>148</v>
      </c>
      <c r="O237">
        <v>143</v>
      </c>
      <c r="P237">
        <v>134</v>
      </c>
      <c r="Q237">
        <v>130</v>
      </c>
      <c r="R237" s="11">
        <v>120</v>
      </c>
      <c r="S237" s="28">
        <v>113</v>
      </c>
      <c r="T237" s="28">
        <v>108</v>
      </c>
      <c r="U237" s="28">
        <v>105</v>
      </c>
      <c r="V237">
        <v>99</v>
      </c>
      <c r="W237" t="s">
        <v>312</v>
      </c>
      <c r="X237" t="s">
        <v>228</v>
      </c>
      <c r="Y237" t="s">
        <v>229</v>
      </c>
      <c r="Z237" t="s">
        <v>255</v>
      </c>
      <c r="AA237" t="s">
        <v>256</v>
      </c>
    </row>
    <row r="238" spans="1:27" ht="16" x14ac:dyDescent="0.2">
      <c r="A238" s="3" t="s">
        <v>80</v>
      </c>
      <c r="B238" s="9">
        <v>38</v>
      </c>
      <c r="C238">
        <v>39</v>
      </c>
      <c r="D238">
        <v>40</v>
      </c>
      <c r="E238">
        <v>37</v>
      </c>
      <c r="F238" s="9">
        <v>34</v>
      </c>
      <c r="G238">
        <v>30</v>
      </c>
      <c r="H238">
        <v>31</v>
      </c>
      <c r="I238">
        <v>33</v>
      </c>
      <c r="J238">
        <v>31</v>
      </c>
      <c r="K238">
        <v>38</v>
      </c>
      <c r="L238">
        <v>35</v>
      </c>
      <c r="M238">
        <v>38</v>
      </c>
      <c r="N238">
        <v>36</v>
      </c>
      <c r="O238">
        <v>32</v>
      </c>
      <c r="P238">
        <v>33</v>
      </c>
      <c r="Q238">
        <v>25</v>
      </c>
      <c r="R238" s="11">
        <v>28</v>
      </c>
      <c r="S238" s="28">
        <v>27</v>
      </c>
      <c r="T238" s="28">
        <v>27</v>
      </c>
      <c r="U238" s="28">
        <v>22</v>
      </c>
      <c r="V238">
        <v>17</v>
      </c>
      <c r="W238" t="s">
        <v>313</v>
      </c>
      <c r="X238" t="s">
        <v>228</v>
      </c>
      <c r="Y238" t="s">
        <v>229</v>
      </c>
      <c r="Z238" t="s">
        <v>225</v>
      </c>
      <c r="AA238" t="s">
        <v>226</v>
      </c>
    </row>
    <row r="239" spans="1:27" ht="16" x14ac:dyDescent="0.2">
      <c r="A239" s="2" t="s">
        <v>81</v>
      </c>
      <c r="B239" s="9">
        <v>59</v>
      </c>
      <c r="C239">
        <v>61</v>
      </c>
      <c r="D239">
        <v>61</v>
      </c>
      <c r="E239">
        <v>57</v>
      </c>
      <c r="F239" s="9">
        <v>55</v>
      </c>
      <c r="G239">
        <v>54</v>
      </c>
      <c r="H239">
        <v>50</v>
      </c>
      <c r="I239">
        <v>51</v>
      </c>
      <c r="J239">
        <v>48</v>
      </c>
      <c r="K239">
        <v>46</v>
      </c>
      <c r="L239">
        <v>38</v>
      </c>
      <c r="M239">
        <v>39</v>
      </c>
      <c r="N239">
        <v>39</v>
      </c>
      <c r="O239">
        <v>34</v>
      </c>
      <c r="P239">
        <v>30</v>
      </c>
      <c r="Q239">
        <v>30</v>
      </c>
      <c r="R239" s="11">
        <v>28</v>
      </c>
      <c r="S239" s="28">
        <v>24</v>
      </c>
      <c r="T239" s="28">
        <v>22</v>
      </c>
      <c r="U239" s="28">
        <v>25</v>
      </c>
      <c r="V239">
        <v>25</v>
      </c>
      <c r="W239" t="s">
        <v>314</v>
      </c>
      <c r="X239" t="s">
        <v>228</v>
      </c>
      <c r="Y239" t="s">
        <v>229</v>
      </c>
      <c r="Z239" t="s">
        <v>235</v>
      </c>
      <c r="AA239" t="s">
        <v>236</v>
      </c>
    </row>
    <row r="240" spans="1:27" ht="16" x14ac:dyDescent="0.2">
      <c r="A240" s="3" t="s">
        <v>82</v>
      </c>
      <c r="B240" s="9">
        <v>65</v>
      </c>
      <c r="C240">
        <v>71</v>
      </c>
      <c r="D240">
        <v>65</v>
      </c>
      <c r="E240">
        <v>66</v>
      </c>
      <c r="F240" s="9">
        <v>61</v>
      </c>
      <c r="G240">
        <v>56</v>
      </c>
      <c r="H240">
        <v>47</v>
      </c>
      <c r="I240">
        <v>46</v>
      </c>
      <c r="J240">
        <v>49</v>
      </c>
      <c r="K240">
        <v>48</v>
      </c>
      <c r="L240">
        <v>52</v>
      </c>
      <c r="M240">
        <v>51</v>
      </c>
      <c r="N240">
        <v>43</v>
      </c>
      <c r="O240">
        <v>45</v>
      </c>
      <c r="P240">
        <v>44</v>
      </c>
      <c r="Q240">
        <v>41</v>
      </c>
      <c r="R240" s="11">
        <v>41</v>
      </c>
      <c r="S240" s="28">
        <v>45</v>
      </c>
      <c r="T240" s="28">
        <v>45</v>
      </c>
      <c r="U240" s="28">
        <v>41</v>
      </c>
      <c r="V240">
        <v>39</v>
      </c>
      <c r="W240" t="s">
        <v>315</v>
      </c>
      <c r="X240" t="s">
        <v>228</v>
      </c>
      <c r="Y240" t="s">
        <v>229</v>
      </c>
      <c r="Z240" t="s">
        <v>243</v>
      </c>
      <c r="AA240" t="s">
        <v>226</v>
      </c>
    </row>
    <row r="241" spans="1:27" ht="16" x14ac:dyDescent="0.2">
      <c r="A241" s="2" t="s">
        <v>83</v>
      </c>
      <c r="B241" s="9">
        <v>15</v>
      </c>
      <c r="C241">
        <v>16</v>
      </c>
      <c r="D241">
        <v>15</v>
      </c>
      <c r="E241">
        <v>14</v>
      </c>
      <c r="F241" s="9">
        <v>16</v>
      </c>
      <c r="G241">
        <v>16</v>
      </c>
      <c r="H241">
        <v>14</v>
      </c>
      <c r="I241">
        <v>15</v>
      </c>
      <c r="J241">
        <v>13</v>
      </c>
      <c r="K241">
        <v>12</v>
      </c>
      <c r="L241">
        <v>13</v>
      </c>
      <c r="M241">
        <v>13</v>
      </c>
      <c r="N241">
        <v>14</v>
      </c>
      <c r="O241">
        <v>12</v>
      </c>
      <c r="P241">
        <v>10</v>
      </c>
      <c r="Q241">
        <v>10</v>
      </c>
      <c r="R241" s="11">
        <v>10</v>
      </c>
      <c r="S241" s="28">
        <v>8</v>
      </c>
      <c r="T241" s="28">
        <v>9</v>
      </c>
      <c r="U241" s="28">
        <v>9</v>
      </c>
      <c r="V241">
        <v>8</v>
      </c>
      <c r="W241" t="s">
        <v>316</v>
      </c>
      <c r="X241" t="s">
        <v>213</v>
      </c>
      <c r="Y241" t="s">
        <v>214</v>
      </c>
      <c r="Z241" t="s">
        <v>225</v>
      </c>
      <c r="AA241" t="s">
        <v>226</v>
      </c>
    </row>
    <row r="242" spans="1:27" ht="16" x14ac:dyDescent="0.2">
      <c r="A242" s="3" t="s">
        <v>84</v>
      </c>
      <c r="B242" s="9">
        <v>90</v>
      </c>
      <c r="C242">
        <v>81</v>
      </c>
      <c r="D242">
        <v>75</v>
      </c>
      <c r="E242">
        <v>82</v>
      </c>
      <c r="F242" s="9">
        <v>76</v>
      </c>
      <c r="G242">
        <v>71</v>
      </c>
      <c r="H242">
        <v>69</v>
      </c>
      <c r="I242">
        <v>79</v>
      </c>
      <c r="J242">
        <v>79</v>
      </c>
      <c r="K242">
        <v>80</v>
      </c>
      <c r="L242">
        <v>79</v>
      </c>
      <c r="M242">
        <v>65</v>
      </c>
      <c r="N242">
        <v>66</v>
      </c>
      <c r="O242">
        <v>65</v>
      </c>
      <c r="P242">
        <v>64</v>
      </c>
      <c r="Q242">
        <v>59</v>
      </c>
      <c r="R242" s="11">
        <v>60</v>
      </c>
      <c r="S242" s="28">
        <v>63</v>
      </c>
      <c r="T242" s="28">
        <v>59</v>
      </c>
      <c r="U242" s="28">
        <v>64</v>
      </c>
      <c r="V242">
        <v>67</v>
      </c>
      <c r="W242" t="s">
        <v>317</v>
      </c>
      <c r="X242" t="s">
        <v>223</v>
      </c>
      <c r="Y242" t="s">
        <v>224</v>
      </c>
      <c r="Z242" t="s">
        <v>255</v>
      </c>
      <c r="AA242" t="s">
        <v>256</v>
      </c>
    </row>
    <row r="243" spans="1:27" ht="16" x14ac:dyDescent="0.2">
      <c r="A243" s="2" t="s">
        <v>85</v>
      </c>
      <c r="B243" s="9">
        <v>38</v>
      </c>
      <c r="C243">
        <v>42</v>
      </c>
      <c r="D243">
        <v>45</v>
      </c>
      <c r="E243">
        <v>41</v>
      </c>
      <c r="F243" s="9">
        <v>37</v>
      </c>
      <c r="G243">
        <v>35</v>
      </c>
      <c r="H243">
        <v>34</v>
      </c>
      <c r="I243">
        <v>35</v>
      </c>
      <c r="J243">
        <v>33</v>
      </c>
      <c r="K243">
        <v>32</v>
      </c>
      <c r="L243">
        <v>29</v>
      </c>
      <c r="M243">
        <v>31</v>
      </c>
      <c r="N243">
        <v>34</v>
      </c>
      <c r="O243">
        <v>31</v>
      </c>
      <c r="P243">
        <v>35</v>
      </c>
      <c r="Q243">
        <v>33</v>
      </c>
      <c r="R243" s="11">
        <v>33</v>
      </c>
      <c r="S243" s="28">
        <v>34</v>
      </c>
      <c r="T243" s="28">
        <v>28</v>
      </c>
      <c r="U243" s="28">
        <v>22</v>
      </c>
      <c r="V243">
        <v>24</v>
      </c>
      <c r="W243" t="s">
        <v>318</v>
      </c>
      <c r="X243" t="s">
        <v>228</v>
      </c>
      <c r="Y243" t="s">
        <v>229</v>
      </c>
      <c r="Z243" t="s">
        <v>243</v>
      </c>
      <c r="AA243" t="s">
        <v>226</v>
      </c>
    </row>
    <row r="244" spans="1:27" ht="16" x14ac:dyDescent="0.2">
      <c r="A244" s="3" t="s">
        <v>86</v>
      </c>
      <c r="B244" s="9">
        <v>96</v>
      </c>
      <c r="C244">
        <v>91</v>
      </c>
      <c r="D244">
        <v>94</v>
      </c>
      <c r="E244">
        <v>95</v>
      </c>
      <c r="F244" s="9">
        <v>89</v>
      </c>
      <c r="G244">
        <v>81</v>
      </c>
      <c r="H244">
        <v>77</v>
      </c>
      <c r="I244">
        <v>77</v>
      </c>
      <c r="J244">
        <v>73</v>
      </c>
      <c r="K244">
        <v>71</v>
      </c>
      <c r="L244">
        <v>70</v>
      </c>
      <c r="M244">
        <v>71</v>
      </c>
      <c r="N244">
        <v>64</v>
      </c>
      <c r="O244">
        <v>51</v>
      </c>
      <c r="P244">
        <v>48</v>
      </c>
      <c r="Q244">
        <v>41</v>
      </c>
      <c r="R244" s="11">
        <v>38</v>
      </c>
      <c r="S244" s="28">
        <v>35</v>
      </c>
      <c r="T244" s="28">
        <v>32</v>
      </c>
      <c r="U244" s="28">
        <v>35</v>
      </c>
      <c r="V244">
        <v>34</v>
      </c>
      <c r="W244" t="s">
        <v>319</v>
      </c>
      <c r="X244" t="s">
        <v>223</v>
      </c>
      <c r="Y244" t="s">
        <v>224</v>
      </c>
      <c r="Z244" t="s">
        <v>238</v>
      </c>
      <c r="AA244" t="s">
        <v>236</v>
      </c>
    </row>
    <row r="245" spans="1:27" ht="16" x14ac:dyDescent="0.2">
      <c r="A245" s="3" t="s">
        <v>88</v>
      </c>
      <c r="B245" s="9">
        <v>46</v>
      </c>
      <c r="C245">
        <v>47</v>
      </c>
      <c r="D245">
        <v>46</v>
      </c>
      <c r="E245">
        <v>45</v>
      </c>
      <c r="F245" s="9">
        <v>39</v>
      </c>
      <c r="G245">
        <v>39</v>
      </c>
      <c r="H245">
        <v>34</v>
      </c>
      <c r="I245">
        <v>32</v>
      </c>
      <c r="J245">
        <v>31</v>
      </c>
      <c r="K245">
        <v>32</v>
      </c>
      <c r="L245">
        <v>28</v>
      </c>
      <c r="M245">
        <v>29</v>
      </c>
      <c r="N245">
        <v>28</v>
      </c>
      <c r="O245">
        <v>25</v>
      </c>
      <c r="P245">
        <v>20</v>
      </c>
      <c r="Q245">
        <v>18</v>
      </c>
      <c r="R245" s="11">
        <v>19</v>
      </c>
      <c r="S245" s="28">
        <v>23</v>
      </c>
      <c r="T245" s="28">
        <v>23</v>
      </c>
      <c r="U245" s="28">
        <v>21</v>
      </c>
      <c r="V245">
        <v>19</v>
      </c>
      <c r="W245" t="s">
        <v>321</v>
      </c>
      <c r="X245" t="s">
        <v>228</v>
      </c>
      <c r="Y245" t="s">
        <v>229</v>
      </c>
      <c r="Z245" t="s">
        <v>238</v>
      </c>
      <c r="AA245" t="s">
        <v>236</v>
      </c>
    </row>
    <row r="246" spans="1:27" ht="16" x14ac:dyDescent="0.2">
      <c r="A246" s="2" t="s">
        <v>89</v>
      </c>
      <c r="B246" s="9">
        <v>40</v>
      </c>
      <c r="C246">
        <v>35</v>
      </c>
      <c r="D246">
        <v>35</v>
      </c>
      <c r="E246">
        <v>35</v>
      </c>
      <c r="F246" s="9">
        <v>36</v>
      </c>
      <c r="G246">
        <v>32</v>
      </c>
      <c r="H246">
        <v>28</v>
      </c>
      <c r="I246">
        <v>26</v>
      </c>
      <c r="J246">
        <v>28</v>
      </c>
      <c r="K246">
        <v>25</v>
      </c>
      <c r="L246">
        <v>24</v>
      </c>
      <c r="M246">
        <v>26</v>
      </c>
      <c r="N246">
        <v>26</v>
      </c>
      <c r="O246">
        <v>24</v>
      </c>
      <c r="P246">
        <v>23</v>
      </c>
      <c r="Q246">
        <v>21</v>
      </c>
      <c r="R246" s="11">
        <v>18</v>
      </c>
      <c r="S246" s="28">
        <v>19</v>
      </c>
      <c r="T246" s="28">
        <v>17</v>
      </c>
      <c r="U246" s="28">
        <v>17</v>
      </c>
      <c r="V246">
        <v>18</v>
      </c>
      <c r="W246" t="s">
        <v>322</v>
      </c>
      <c r="X246" t="s">
        <v>228</v>
      </c>
      <c r="Y246" t="s">
        <v>229</v>
      </c>
      <c r="Z246" t="s">
        <v>225</v>
      </c>
      <c r="AA246" t="s">
        <v>226</v>
      </c>
    </row>
    <row r="247" spans="1:27" ht="16" x14ac:dyDescent="0.2">
      <c r="A247" s="3" t="s">
        <v>90</v>
      </c>
      <c r="B247" s="9">
        <v>178</v>
      </c>
      <c r="C247">
        <v>180</v>
      </c>
      <c r="D247">
        <v>171</v>
      </c>
      <c r="E247">
        <v>162</v>
      </c>
      <c r="F247" s="9">
        <v>163</v>
      </c>
      <c r="G247">
        <v>178</v>
      </c>
      <c r="H247">
        <v>166</v>
      </c>
      <c r="I247">
        <v>157</v>
      </c>
      <c r="J247">
        <v>159</v>
      </c>
      <c r="K247">
        <v>155</v>
      </c>
      <c r="L247">
        <v>150</v>
      </c>
      <c r="M247">
        <v>146</v>
      </c>
      <c r="N247">
        <v>133</v>
      </c>
      <c r="O247">
        <v>133</v>
      </c>
      <c r="P247">
        <v>130</v>
      </c>
      <c r="Q247">
        <v>125</v>
      </c>
      <c r="R247" s="11">
        <v>115</v>
      </c>
      <c r="S247" s="28">
        <v>106</v>
      </c>
      <c r="T247" s="28">
        <v>95</v>
      </c>
      <c r="U247" s="28">
        <v>91</v>
      </c>
      <c r="V247">
        <v>92</v>
      </c>
      <c r="W247" t="s">
        <v>323</v>
      </c>
      <c r="X247" t="s">
        <v>223</v>
      </c>
      <c r="Y247" t="s">
        <v>224</v>
      </c>
      <c r="Z247" t="s">
        <v>255</v>
      </c>
      <c r="AA247" t="s">
        <v>256</v>
      </c>
    </row>
    <row r="248" spans="1:27" ht="16" x14ac:dyDescent="0.2">
      <c r="A248" s="2" t="s">
        <v>91</v>
      </c>
      <c r="B248" s="9">
        <v>397</v>
      </c>
      <c r="C248">
        <v>421</v>
      </c>
      <c r="D248">
        <v>440</v>
      </c>
      <c r="E248">
        <v>441</v>
      </c>
      <c r="F248" s="9">
        <v>439</v>
      </c>
      <c r="G248">
        <v>442</v>
      </c>
      <c r="H248">
        <v>448</v>
      </c>
      <c r="I248">
        <v>455</v>
      </c>
      <c r="J248">
        <v>454</v>
      </c>
      <c r="K248">
        <v>435</v>
      </c>
      <c r="L248">
        <v>433</v>
      </c>
      <c r="M248">
        <v>418</v>
      </c>
      <c r="N248">
        <v>404</v>
      </c>
      <c r="O248">
        <v>355</v>
      </c>
      <c r="P248">
        <v>337</v>
      </c>
      <c r="Q248">
        <v>316</v>
      </c>
      <c r="R248" s="11">
        <v>308</v>
      </c>
      <c r="S248" s="28">
        <v>289</v>
      </c>
      <c r="T248" s="28">
        <v>272</v>
      </c>
      <c r="U248" s="28">
        <v>265</v>
      </c>
      <c r="V248">
        <v>249</v>
      </c>
      <c r="W248" t="s">
        <v>324</v>
      </c>
      <c r="X248" t="s">
        <v>223</v>
      </c>
      <c r="Y248" t="s">
        <v>224</v>
      </c>
      <c r="Z248" t="s">
        <v>232</v>
      </c>
      <c r="AA248" t="s">
        <v>233</v>
      </c>
    </row>
    <row r="249" spans="1:27" ht="16" x14ac:dyDescent="0.2">
      <c r="A249" s="3" t="s">
        <v>92</v>
      </c>
      <c r="B249" s="9">
        <v>48</v>
      </c>
      <c r="C249">
        <v>52</v>
      </c>
      <c r="D249">
        <v>48</v>
      </c>
      <c r="E249">
        <v>49</v>
      </c>
      <c r="F249" s="9">
        <v>44</v>
      </c>
      <c r="G249">
        <v>44</v>
      </c>
      <c r="H249">
        <v>45</v>
      </c>
      <c r="I249">
        <v>40</v>
      </c>
      <c r="J249">
        <v>41</v>
      </c>
      <c r="K249">
        <v>43</v>
      </c>
      <c r="L249">
        <v>42</v>
      </c>
      <c r="M249">
        <v>40</v>
      </c>
      <c r="N249">
        <v>41</v>
      </c>
      <c r="O249">
        <v>40</v>
      </c>
      <c r="P249">
        <v>41</v>
      </c>
      <c r="Q249">
        <v>40</v>
      </c>
      <c r="R249" s="11">
        <v>38</v>
      </c>
      <c r="S249" s="28">
        <v>36</v>
      </c>
      <c r="T249" s="28">
        <v>32</v>
      </c>
      <c r="U249" s="28">
        <v>28</v>
      </c>
      <c r="V249">
        <v>27</v>
      </c>
      <c r="W249" t="s">
        <v>325</v>
      </c>
      <c r="X249" t="s">
        <v>228</v>
      </c>
      <c r="Y249" t="s">
        <v>229</v>
      </c>
      <c r="Z249" t="s">
        <v>235</v>
      </c>
      <c r="AA249" t="s">
        <v>236</v>
      </c>
    </row>
    <row r="250" spans="1:27" x14ac:dyDescent="0.2">
      <c r="A250" t="s">
        <v>326</v>
      </c>
      <c r="B250" s="54">
        <f>SUM(B170:B249)</f>
        <v>8021</v>
      </c>
      <c r="C250" s="54">
        <f t="shared" ref="C250" si="22">SUM(C170:C249)</f>
        <v>8163</v>
      </c>
      <c r="D250" s="54">
        <f t="shared" ref="D250" si="23">SUM(D170:D249)</f>
        <v>8112</v>
      </c>
      <c r="E250" s="54">
        <f t="shared" ref="E250" si="24">SUM(E170:E249)</f>
        <v>8085</v>
      </c>
      <c r="F250" s="54">
        <f t="shared" ref="F250" si="25">SUM(F170:F249)</f>
        <v>7867</v>
      </c>
      <c r="G250" s="54">
        <f t="shared" ref="G250" si="26">SUM(G170:G249)</f>
        <v>7741</v>
      </c>
      <c r="H250" s="54">
        <f t="shared" ref="H250" si="27">SUM(H170:H249)</f>
        <v>7635</v>
      </c>
      <c r="I250" s="54">
        <f t="shared" ref="I250" si="28">SUM(I170:I249)</f>
        <v>7532</v>
      </c>
      <c r="J250" s="54">
        <f t="shared" ref="J250" si="29">SUM(J170:J249)</f>
        <v>7493</v>
      </c>
      <c r="K250" s="54">
        <f t="shared" ref="K250" si="30">SUM(K170:K249)</f>
        <v>7331</v>
      </c>
      <c r="L250" s="54">
        <f t="shared" ref="L250" si="31">SUM(L170:L249)</f>
        <v>7186</v>
      </c>
      <c r="M250" s="54">
        <f t="shared" ref="M250" si="32">SUM(M170:M249)</f>
        <v>6967</v>
      </c>
      <c r="N250" s="54">
        <f t="shared" ref="N250" si="33">SUM(N170:N249)</f>
        <v>6732</v>
      </c>
      <c r="O250" s="54">
        <f t="shared" ref="O250" si="34">SUM(O170:O249)</f>
        <v>6388</v>
      </c>
      <c r="P250" s="54">
        <f t="shared" ref="P250" si="35">SUM(P170:P249)</f>
        <v>6089</v>
      </c>
      <c r="Q250" s="54">
        <f t="shared" ref="Q250" si="36">SUM(Q170:Q249)</f>
        <v>5746</v>
      </c>
      <c r="R250" s="54">
        <f t="shared" ref="R250" si="37">SUM(R170:R249)</f>
        <v>5563</v>
      </c>
      <c r="S250" s="54">
        <f t="shared" ref="S250" si="38">SUM(S170:S249)</f>
        <v>5361</v>
      </c>
      <c r="T250" s="54">
        <f t="shared" ref="T250" si="39">SUM(T170:T249)</f>
        <v>5082</v>
      </c>
      <c r="U250" s="54">
        <f t="shared" ref="U250" si="40">SUM(U170:U249)</f>
        <v>4839</v>
      </c>
      <c r="V250" s="54">
        <f t="shared" ref="V250" si="41">SUM(V170:V249)</f>
        <v>4632</v>
      </c>
    </row>
    <row r="253" spans="1:27" x14ac:dyDescent="0.2">
      <c r="A253" t="s">
        <v>97</v>
      </c>
      <c r="B253" s="7">
        <v>36891</v>
      </c>
      <c r="C253" s="1">
        <v>37256</v>
      </c>
      <c r="D253" s="1">
        <v>37621</v>
      </c>
      <c r="E253" s="1">
        <v>37986</v>
      </c>
      <c r="F253" s="7">
        <v>38352</v>
      </c>
      <c r="G253" s="1">
        <v>38717</v>
      </c>
      <c r="H253" s="1">
        <v>39082</v>
      </c>
      <c r="I253" s="1">
        <v>39447</v>
      </c>
      <c r="J253" s="1">
        <v>39813</v>
      </c>
      <c r="K253" s="1">
        <v>40178</v>
      </c>
      <c r="L253" s="1">
        <v>40543</v>
      </c>
      <c r="M253" s="1">
        <v>40908</v>
      </c>
      <c r="N253" s="1">
        <v>41274</v>
      </c>
      <c r="O253" s="1">
        <v>41639</v>
      </c>
      <c r="P253" s="1">
        <v>42004</v>
      </c>
      <c r="Q253" s="1">
        <v>42369</v>
      </c>
      <c r="R253" s="1">
        <v>42735</v>
      </c>
      <c r="S253" s="1">
        <v>43100</v>
      </c>
      <c r="T253" s="1">
        <v>43465</v>
      </c>
      <c r="U253" s="1">
        <v>43830</v>
      </c>
      <c r="V253" s="1">
        <v>44196</v>
      </c>
      <c r="W253" t="s">
        <v>207</v>
      </c>
      <c r="X253" t="s">
        <v>208</v>
      </c>
      <c r="Y253" t="s">
        <v>209</v>
      </c>
      <c r="Z253" t="s">
        <v>210</v>
      </c>
      <c r="AA253" t="s">
        <v>211</v>
      </c>
    </row>
    <row r="254" spans="1:27" ht="16" x14ac:dyDescent="0.2">
      <c r="A254" s="3" t="s">
        <v>6</v>
      </c>
      <c r="B254" s="4">
        <v>342</v>
      </c>
      <c r="C254">
        <v>410</v>
      </c>
      <c r="D254">
        <v>404</v>
      </c>
      <c r="E254">
        <v>412</v>
      </c>
      <c r="F254" s="4">
        <v>384</v>
      </c>
      <c r="G254">
        <v>414</v>
      </c>
      <c r="H254">
        <v>400</v>
      </c>
      <c r="I254">
        <v>358</v>
      </c>
      <c r="J254">
        <v>350</v>
      </c>
      <c r="K254">
        <v>332</v>
      </c>
      <c r="L254">
        <v>326</v>
      </c>
      <c r="M254">
        <v>304</v>
      </c>
      <c r="N254">
        <v>342</v>
      </c>
      <c r="O254">
        <v>334</v>
      </c>
      <c r="P254">
        <v>346</v>
      </c>
      <c r="Q254">
        <v>292</v>
      </c>
      <c r="R254" s="11">
        <v>256</v>
      </c>
      <c r="S254" s="28">
        <v>234</v>
      </c>
      <c r="T254" s="28">
        <v>236</v>
      </c>
      <c r="U254" s="28">
        <v>272</v>
      </c>
      <c r="V254">
        <v>246</v>
      </c>
      <c r="W254" t="s">
        <v>212</v>
      </c>
      <c r="X254" t="s">
        <v>213</v>
      </c>
      <c r="Y254" t="s">
        <v>214</v>
      </c>
      <c r="Z254" t="s">
        <v>215</v>
      </c>
      <c r="AA254" t="s">
        <v>216</v>
      </c>
    </row>
    <row r="255" spans="1:27" ht="16" x14ac:dyDescent="0.2">
      <c r="A255" s="3" t="s">
        <v>8</v>
      </c>
      <c r="B255" s="4">
        <v>1239</v>
      </c>
      <c r="C255">
        <v>1199</v>
      </c>
      <c r="D255">
        <v>1273</v>
      </c>
      <c r="E255">
        <v>1217</v>
      </c>
      <c r="F255" s="4">
        <v>1327</v>
      </c>
      <c r="G255">
        <v>1374</v>
      </c>
      <c r="H255">
        <v>1406</v>
      </c>
      <c r="I255">
        <v>1284</v>
      </c>
      <c r="J255">
        <v>1330</v>
      </c>
      <c r="K255">
        <v>1310</v>
      </c>
      <c r="L255">
        <v>1328</v>
      </c>
      <c r="M255">
        <v>1212</v>
      </c>
      <c r="N255">
        <v>1260</v>
      </c>
      <c r="O255">
        <v>1204</v>
      </c>
      <c r="P255">
        <v>1084</v>
      </c>
      <c r="Q255">
        <v>1042</v>
      </c>
      <c r="R255" s="11">
        <v>976</v>
      </c>
      <c r="S255" s="28">
        <v>948</v>
      </c>
      <c r="T255" s="28">
        <v>872</v>
      </c>
      <c r="U255" s="28">
        <v>854</v>
      </c>
      <c r="V255">
        <v>864</v>
      </c>
      <c r="W255" t="s">
        <v>222</v>
      </c>
      <c r="X255" t="s">
        <v>223</v>
      </c>
      <c r="Y255" t="s">
        <v>224</v>
      </c>
      <c r="Z255" t="s">
        <v>225</v>
      </c>
      <c r="AA255" t="s">
        <v>226</v>
      </c>
    </row>
    <row r="256" spans="1:27" ht="16" x14ac:dyDescent="0.2">
      <c r="A256" s="2" t="s">
        <v>9</v>
      </c>
      <c r="B256" s="5">
        <v>1483</v>
      </c>
      <c r="C256">
        <v>1560</v>
      </c>
      <c r="D256">
        <v>1553</v>
      </c>
      <c r="E256">
        <v>1637</v>
      </c>
      <c r="F256" s="5">
        <v>1527</v>
      </c>
      <c r="G256">
        <v>1524</v>
      </c>
      <c r="H256">
        <v>1485</v>
      </c>
      <c r="I256">
        <v>1448</v>
      </c>
      <c r="J256">
        <v>1410</v>
      </c>
      <c r="K256">
        <v>1466</v>
      </c>
      <c r="L256">
        <v>1530</v>
      </c>
      <c r="M256">
        <v>1462</v>
      </c>
      <c r="N256">
        <v>1396</v>
      </c>
      <c r="O256">
        <v>1434</v>
      </c>
      <c r="P256">
        <v>1328</v>
      </c>
      <c r="Q256">
        <v>1300</v>
      </c>
      <c r="R256" s="11">
        <v>1289</v>
      </c>
      <c r="S256" s="28">
        <v>1276</v>
      </c>
      <c r="T256" s="28">
        <v>1186</v>
      </c>
      <c r="U256" s="28">
        <v>1144</v>
      </c>
      <c r="V256">
        <v>1031</v>
      </c>
      <c r="W256" t="s">
        <v>227</v>
      </c>
      <c r="X256" t="s">
        <v>228</v>
      </c>
      <c r="Y256" t="s">
        <v>229</v>
      </c>
      <c r="Z256" t="s">
        <v>230</v>
      </c>
      <c r="AA256" t="s">
        <v>226</v>
      </c>
    </row>
    <row r="257" spans="1:27" ht="16" x14ac:dyDescent="0.2">
      <c r="A257" s="3" t="s">
        <v>10</v>
      </c>
      <c r="B257" s="4">
        <v>1690</v>
      </c>
      <c r="C257">
        <v>1814</v>
      </c>
      <c r="D257">
        <v>1788</v>
      </c>
      <c r="E257">
        <v>1830</v>
      </c>
      <c r="F257" s="4">
        <v>1904</v>
      </c>
      <c r="G257">
        <v>1822</v>
      </c>
      <c r="H257">
        <v>1872</v>
      </c>
      <c r="I257">
        <v>1844</v>
      </c>
      <c r="J257">
        <v>1846</v>
      </c>
      <c r="K257">
        <v>1849</v>
      </c>
      <c r="L257">
        <v>1797</v>
      </c>
      <c r="M257">
        <v>1840</v>
      </c>
      <c r="N257">
        <v>1784</v>
      </c>
      <c r="O257">
        <v>1770</v>
      </c>
      <c r="P257">
        <v>1788</v>
      </c>
      <c r="Q257">
        <v>1638</v>
      </c>
      <c r="R257" s="11">
        <v>1624</v>
      </c>
      <c r="S257" s="28">
        <v>1608</v>
      </c>
      <c r="T257" s="28">
        <v>1550</v>
      </c>
      <c r="U257" s="28">
        <v>1544</v>
      </c>
      <c r="V257">
        <v>1430</v>
      </c>
      <c r="W257" t="s">
        <v>231</v>
      </c>
      <c r="X257" t="s">
        <v>223</v>
      </c>
      <c r="Y257" t="s">
        <v>224</v>
      </c>
      <c r="Z257" t="s">
        <v>232</v>
      </c>
      <c r="AA257" t="s">
        <v>233</v>
      </c>
    </row>
    <row r="258" spans="1:27" ht="16" x14ac:dyDescent="0.2">
      <c r="A258" s="2" t="s">
        <v>11</v>
      </c>
      <c r="B258" s="5">
        <v>352</v>
      </c>
      <c r="C258">
        <v>294</v>
      </c>
      <c r="D258">
        <v>228</v>
      </c>
      <c r="E258">
        <v>160</v>
      </c>
      <c r="F258" s="5">
        <v>174</v>
      </c>
      <c r="G258">
        <v>170</v>
      </c>
      <c r="H258">
        <v>186</v>
      </c>
      <c r="I258">
        <v>178</v>
      </c>
      <c r="J258">
        <v>160</v>
      </c>
      <c r="K258">
        <v>172</v>
      </c>
      <c r="L258">
        <v>170</v>
      </c>
      <c r="M258">
        <v>168</v>
      </c>
      <c r="N258">
        <v>178</v>
      </c>
      <c r="O258">
        <v>174</v>
      </c>
      <c r="P258">
        <v>172</v>
      </c>
      <c r="Q258">
        <v>176</v>
      </c>
      <c r="R258" s="11">
        <v>200</v>
      </c>
      <c r="S258" s="28">
        <v>224</v>
      </c>
      <c r="T258" s="28">
        <v>214</v>
      </c>
      <c r="U258" s="28">
        <v>226</v>
      </c>
      <c r="V258">
        <v>232</v>
      </c>
      <c r="W258" t="s">
        <v>234</v>
      </c>
      <c r="X258" t="s">
        <v>213</v>
      </c>
      <c r="Y258" t="s">
        <v>214</v>
      </c>
      <c r="Z258" t="s">
        <v>235</v>
      </c>
      <c r="AA258" t="s">
        <v>236</v>
      </c>
    </row>
    <row r="259" spans="1:27" ht="16" x14ac:dyDescent="0.2">
      <c r="A259" s="3" t="s">
        <v>12</v>
      </c>
      <c r="B259" s="4">
        <v>1932</v>
      </c>
      <c r="C259">
        <v>1925</v>
      </c>
      <c r="D259">
        <v>1961</v>
      </c>
      <c r="E259">
        <v>1989</v>
      </c>
      <c r="F259" s="4">
        <v>2128</v>
      </c>
      <c r="G259">
        <v>2116</v>
      </c>
      <c r="H259">
        <v>2172</v>
      </c>
      <c r="I259">
        <v>2048</v>
      </c>
      <c r="J259">
        <v>2148</v>
      </c>
      <c r="K259">
        <v>2136</v>
      </c>
      <c r="L259">
        <v>2126</v>
      </c>
      <c r="M259">
        <v>2050</v>
      </c>
      <c r="N259">
        <v>2008</v>
      </c>
      <c r="O259">
        <v>1916</v>
      </c>
      <c r="P259">
        <v>1822</v>
      </c>
      <c r="Q259">
        <v>1560</v>
      </c>
      <c r="R259" s="11">
        <v>1466</v>
      </c>
      <c r="S259" s="28">
        <v>1374</v>
      </c>
      <c r="T259" s="28">
        <v>1204</v>
      </c>
      <c r="U259" s="28">
        <v>1082</v>
      </c>
      <c r="V259">
        <v>1096</v>
      </c>
      <c r="W259" t="s">
        <v>237</v>
      </c>
      <c r="X259" t="s">
        <v>218</v>
      </c>
      <c r="Y259" t="s">
        <v>219</v>
      </c>
      <c r="Z259" t="s">
        <v>238</v>
      </c>
      <c r="AA259" t="s">
        <v>236</v>
      </c>
    </row>
    <row r="260" spans="1:27" ht="16" x14ac:dyDescent="0.2">
      <c r="A260" s="2" t="s">
        <v>13</v>
      </c>
      <c r="B260" s="5">
        <v>1542</v>
      </c>
      <c r="C260">
        <v>1556</v>
      </c>
      <c r="D260">
        <v>1518</v>
      </c>
      <c r="E260">
        <v>1546</v>
      </c>
      <c r="F260" s="5">
        <v>1526</v>
      </c>
      <c r="G260">
        <v>1458</v>
      </c>
      <c r="H260">
        <v>1374</v>
      </c>
      <c r="I260">
        <v>1384</v>
      </c>
      <c r="J260">
        <v>1446</v>
      </c>
      <c r="K260">
        <v>1432</v>
      </c>
      <c r="L260">
        <v>1350</v>
      </c>
      <c r="M260">
        <v>1270</v>
      </c>
      <c r="N260">
        <v>1313</v>
      </c>
      <c r="O260">
        <v>1226</v>
      </c>
      <c r="P260">
        <v>1080</v>
      </c>
      <c r="Q260">
        <v>1060</v>
      </c>
      <c r="R260" s="11">
        <v>1082</v>
      </c>
      <c r="S260" s="28">
        <v>1068</v>
      </c>
      <c r="T260" s="28">
        <v>1018</v>
      </c>
      <c r="U260" s="28">
        <v>1012</v>
      </c>
      <c r="V260">
        <v>908</v>
      </c>
      <c r="W260" t="s">
        <v>239</v>
      </c>
      <c r="X260" t="s">
        <v>228</v>
      </c>
      <c r="Y260" t="s">
        <v>229</v>
      </c>
      <c r="Z260" t="s">
        <v>238</v>
      </c>
      <c r="AA260" t="s">
        <v>236</v>
      </c>
    </row>
    <row r="261" spans="1:27" ht="16" x14ac:dyDescent="0.2">
      <c r="A261" s="3" t="s">
        <v>14</v>
      </c>
      <c r="B261" s="4">
        <v>884</v>
      </c>
      <c r="C261">
        <v>946</v>
      </c>
      <c r="D261">
        <v>974</v>
      </c>
      <c r="E261">
        <v>946</v>
      </c>
      <c r="F261" s="4">
        <v>962</v>
      </c>
      <c r="G261">
        <v>890</v>
      </c>
      <c r="H261">
        <v>844</v>
      </c>
      <c r="I261">
        <v>870</v>
      </c>
      <c r="J261">
        <v>788</v>
      </c>
      <c r="K261">
        <v>834</v>
      </c>
      <c r="L261">
        <v>820</v>
      </c>
      <c r="M261">
        <v>810</v>
      </c>
      <c r="N261">
        <v>762</v>
      </c>
      <c r="O261">
        <v>746</v>
      </c>
      <c r="P261">
        <v>610</v>
      </c>
      <c r="Q261">
        <v>644</v>
      </c>
      <c r="R261" s="11">
        <v>612</v>
      </c>
      <c r="S261" s="28">
        <v>590</v>
      </c>
      <c r="T261" s="28">
        <v>532</v>
      </c>
      <c r="U261" s="28">
        <v>530</v>
      </c>
      <c r="V261">
        <v>488</v>
      </c>
      <c r="W261" t="s">
        <v>240</v>
      </c>
      <c r="X261" t="s">
        <v>223</v>
      </c>
      <c r="Y261" t="s">
        <v>224</v>
      </c>
      <c r="Z261" t="s">
        <v>215</v>
      </c>
      <c r="AA261" t="s">
        <v>216</v>
      </c>
    </row>
    <row r="262" spans="1:27" ht="16" x14ac:dyDescent="0.2">
      <c r="A262" s="3" t="s">
        <v>16</v>
      </c>
      <c r="B262" s="4">
        <v>636</v>
      </c>
      <c r="C262">
        <v>704</v>
      </c>
      <c r="D262">
        <v>784</v>
      </c>
      <c r="E262">
        <v>694</v>
      </c>
      <c r="F262" s="4">
        <v>650</v>
      </c>
      <c r="G262">
        <v>658</v>
      </c>
      <c r="H262">
        <v>586</v>
      </c>
      <c r="I262">
        <v>650</v>
      </c>
      <c r="J262">
        <v>710</v>
      </c>
      <c r="K262">
        <v>660</v>
      </c>
      <c r="L262">
        <v>696</v>
      </c>
      <c r="M262">
        <v>636</v>
      </c>
      <c r="N262">
        <v>606</v>
      </c>
      <c r="O262">
        <v>578</v>
      </c>
      <c r="P262">
        <v>640</v>
      </c>
      <c r="Q262">
        <v>610</v>
      </c>
      <c r="R262" s="11">
        <v>544</v>
      </c>
      <c r="S262" s="28">
        <v>504</v>
      </c>
      <c r="T262" s="28">
        <v>394</v>
      </c>
      <c r="U262" s="28">
        <v>394</v>
      </c>
      <c r="V262">
        <v>388</v>
      </c>
      <c r="W262" t="s">
        <v>242</v>
      </c>
      <c r="X262" t="s">
        <v>228</v>
      </c>
      <c r="Y262" t="s">
        <v>229</v>
      </c>
      <c r="Z262" t="s">
        <v>243</v>
      </c>
      <c r="AA262" t="s">
        <v>226</v>
      </c>
    </row>
    <row r="263" spans="1:27" ht="16" x14ac:dyDescent="0.2">
      <c r="A263" s="2" t="s">
        <v>17</v>
      </c>
      <c r="B263" s="5">
        <v>550</v>
      </c>
      <c r="C263">
        <v>516</v>
      </c>
      <c r="D263">
        <v>504</v>
      </c>
      <c r="E263">
        <v>480</v>
      </c>
      <c r="F263" s="5">
        <v>506</v>
      </c>
      <c r="G263">
        <v>548</v>
      </c>
      <c r="H263">
        <v>518</v>
      </c>
      <c r="I263">
        <v>496</v>
      </c>
      <c r="J263">
        <v>496</v>
      </c>
      <c r="K263">
        <v>454</v>
      </c>
      <c r="L263">
        <v>402</v>
      </c>
      <c r="M263">
        <v>352</v>
      </c>
      <c r="N263">
        <v>380</v>
      </c>
      <c r="O263">
        <v>394</v>
      </c>
      <c r="P263">
        <v>426</v>
      </c>
      <c r="Q263">
        <v>406</v>
      </c>
      <c r="R263" s="11">
        <v>376</v>
      </c>
      <c r="S263" s="28">
        <v>334</v>
      </c>
      <c r="T263" s="28">
        <v>310</v>
      </c>
      <c r="U263" s="28">
        <v>288</v>
      </c>
      <c r="V263">
        <v>288</v>
      </c>
      <c r="W263" t="s">
        <v>244</v>
      </c>
      <c r="X263" t="s">
        <v>228</v>
      </c>
      <c r="Y263" t="s">
        <v>229</v>
      </c>
      <c r="Z263" t="s">
        <v>235</v>
      </c>
      <c r="AA263" t="s">
        <v>236</v>
      </c>
    </row>
    <row r="264" spans="1:27" ht="16" x14ac:dyDescent="0.2">
      <c r="A264" s="3" t="s">
        <v>18</v>
      </c>
      <c r="B264" s="4">
        <v>1482</v>
      </c>
      <c r="C264">
        <v>1482</v>
      </c>
      <c r="D264">
        <v>1388</v>
      </c>
      <c r="E264">
        <v>1560</v>
      </c>
      <c r="F264" s="4">
        <v>1686</v>
      </c>
      <c r="G264">
        <v>1610</v>
      </c>
      <c r="H264">
        <v>1524</v>
      </c>
      <c r="I264">
        <v>1580</v>
      </c>
      <c r="J264">
        <v>1692</v>
      </c>
      <c r="K264">
        <v>1588</v>
      </c>
      <c r="L264">
        <v>1493</v>
      </c>
      <c r="M264">
        <v>1451</v>
      </c>
      <c r="N264">
        <v>1267</v>
      </c>
      <c r="O264">
        <v>1287</v>
      </c>
      <c r="P264">
        <v>1194</v>
      </c>
      <c r="Q264">
        <v>1062</v>
      </c>
      <c r="R264" s="11">
        <v>1006</v>
      </c>
      <c r="S264" s="28">
        <v>997</v>
      </c>
      <c r="T264" s="28">
        <v>864</v>
      </c>
      <c r="U264" s="28">
        <v>860</v>
      </c>
      <c r="V264">
        <v>814</v>
      </c>
      <c r="W264" t="s">
        <v>245</v>
      </c>
      <c r="X264" t="s">
        <v>218</v>
      </c>
      <c r="Y264" t="s">
        <v>219</v>
      </c>
      <c r="Z264" t="s">
        <v>246</v>
      </c>
      <c r="AA264" t="s">
        <v>233</v>
      </c>
    </row>
    <row r="265" spans="1:27" ht="16" x14ac:dyDescent="0.2">
      <c r="A265" s="2" t="s">
        <v>19</v>
      </c>
      <c r="B265" s="5">
        <v>2489</v>
      </c>
      <c r="C265">
        <v>2368</v>
      </c>
      <c r="D265">
        <v>2247</v>
      </c>
      <c r="E265">
        <v>2276</v>
      </c>
      <c r="F265" s="5">
        <v>2243</v>
      </c>
      <c r="G265">
        <v>2310</v>
      </c>
      <c r="H265">
        <v>2216</v>
      </c>
      <c r="I265">
        <v>2210</v>
      </c>
      <c r="J265">
        <v>2246</v>
      </c>
      <c r="K265">
        <v>2296</v>
      </c>
      <c r="L265">
        <v>2341</v>
      </c>
      <c r="M265">
        <v>2344</v>
      </c>
      <c r="N265">
        <v>2232</v>
      </c>
      <c r="O265">
        <v>2076</v>
      </c>
      <c r="P265">
        <v>1951</v>
      </c>
      <c r="Q265">
        <v>1847</v>
      </c>
      <c r="R265" s="11">
        <v>1917</v>
      </c>
      <c r="S265" s="28">
        <v>1830</v>
      </c>
      <c r="T265" s="28">
        <v>1758</v>
      </c>
      <c r="U265" s="28">
        <v>1582</v>
      </c>
      <c r="V265">
        <v>1556</v>
      </c>
      <c r="W265" t="s">
        <v>247</v>
      </c>
      <c r="X265" t="s">
        <v>218</v>
      </c>
      <c r="Y265" t="s">
        <v>219</v>
      </c>
      <c r="Z265" t="s">
        <v>225</v>
      </c>
      <c r="AA265" t="s">
        <v>226</v>
      </c>
    </row>
    <row r="266" spans="1:27" ht="16" x14ac:dyDescent="0.2">
      <c r="A266" s="3" t="s">
        <v>20</v>
      </c>
      <c r="B266" s="4">
        <v>164</v>
      </c>
      <c r="C266">
        <v>160</v>
      </c>
      <c r="D266">
        <v>232</v>
      </c>
      <c r="E266">
        <v>272</v>
      </c>
      <c r="F266" s="4">
        <v>284</v>
      </c>
      <c r="G266">
        <v>250</v>
      </c>
      <c r="H266">
        <v>248</v>
      </c>
      <c r="I266">
        <v>200</v>
      </c>
      <c r="J266">
        <v>184</v>
      </c>
      <c r="K266">
        <v>198</v>
      </c>
      <c r="L266">
        <v>202</v>
      </c>
      <c r="M266">
        <v>218</v>
      </c>
      <c r="N266">
        <v>212</v>
      </c>
      <c r="O266">
        <v>222</v>
      </c>
      <c r="P266">
        <v>216</v>
      </c>
      <c r="Q266">
        <v>212</v>
      </c>
      <c r="R266" s="11">
        <v>232</v>
      </c>
      <c r="S266" s="28">
        <v>250</v>
      </c>
      <c r="T266" s="28">
        <v>244</v>
      </c>
      <c r="U266" s="28">
        <v>260</v>
      </c>
      <c r="V266">
        <v>224</v>
      </c>
      <c r="W266" t="s">
        <v>248</v>
      </c>
      <c r="X266" t="s">
        <v>228</v>
      </c>
      <c r="Y266" t="s">
        <v>229</v>
      </c>
      <c r="Z266" t="s">
        <v>230</v>
      </c>
      <c r="AA266" t="s">
        <v>226</v>
      </c>
    </row>
    <row r="267" spans="1:27" ht="16" x14ac:dyDescent="0.2">
      <c r="A267" s="2" t="s">
        <v>21</v>
      </c>
      <c r="B267" s="5">
        <v>126</v>
      </c>
      <c r="C267">
        <v>124</v>
      </c>
      <c r="D267">
        <v>118</v>
      </c>
      <c r="E267">
        <v>100</v>
      </c>
      <c r="F267" s="5">
        <v>98</v>
      </c>
      <c r="G267">
        <v>96</v>
      </c>
      <c r="H267">
        <v>80</v>
      </c>
      <c r="I267">
        <v>80</v>
      </c>
      <c r="J267">
        <v>82</v>
      </c>
      <c r="K267">
        <v>110</v>
      </c>
      <c r="L267">
        <v>102</v>
      </c>
      <c r="M267">
        <v>100</v>
      </c>
      <c r="N267">
        <v>96</v>
      </c>
      <c r="O267">
        <v>120</v>
      </c>
      <c r="P267">
        <v>145</v>
      </c>
      <c r="Q267">
        <v>112</v>
      </c>
      <c r="R267" s="11">
        <v>121</v>
      </c>
      <c r="S267" s="28">
        <v>97</v>
      </c>
      <c r="T267" s="28">
        <v>74</v>
      </c>
      <c r="U267" s="28">
        <v>64</v>
      </c>
      <c r="V267">
        <v>64</v>
      </c>
      <c r="W267" t="s">
        <v>249</v>
      </c>
      <c r="X267" t="s">
        <v>213</v>
      </c>
      <c r="Y267" t="s">
        <v>214</v>
      </c>
      <c r="Z267" t="s">
        <v>215</v>
      </c>
      <c r="AA267" t="s">
        <v>216</v>
      </c>
    </row>
    <row r="268" spans="1:27" ht="16" x14ac:dyDescent="0.2">
      <c r="A268" s="3" t="s">
        <v>22</v>
      </c>
      <c r="B268" s="4">
        <v>426</v>
      </c>
      <c r="C268">
        <v>386</v>
      </c>
      <c r="D268">
        <v>384</v>
      </c>
      <c r="E268">
        <v>428</v>
      </c>
      <c r="F268" s="4">
        <v>428</v>
      </c>
      <c r="G268">
        <v>420</v>
      </c>
      <c r="H268">
        <v>402</v>
      </c>
      <c r="I268">
        <v>402</v>
      </c>
      <c r="J268">
        <v>414</v>
      </c>
      <c r="K268">
        <v>430</v>
      </c>
      <c r="L268">
        <v>434</v>
      </c>
      <c r="M268">
        <v>434</v>
      </c>
      <c r="N268">
        <v>416</v>
      </c>
      <c r="O268">
        <v>384</v>
      </c>
      <c r="P268">
        <v>400</v>
      </c>
      <c r="Q268">
        <v>436</v>
      </c>
      <c r="R268" s="11">
        <v>438</v>
      </c>
      <c r="S268" s="28">
        <v>430</v>
      </c>
      <c r="T268" s="28">
        <v>396</v>
      </c>
      <c r="U268" s="28">
        <v>374</v>
      </c>
      <c r="V268">
        <v>384</v>
      </c>
      <c r="W268" t="s">
        <v>250</v>
      </c>
      <c r="X268" t="s">
        <v>228</v>
      </c>
      <c r="Y268" t="s">
        <v>229</v>
      </c>
      <c r="Z268" t="s">
        <v>251</v>
      </c>
      <c r="AA268" t="s">
        <v>236</v>
      </c>
    </row>
    <row r="269" spans="1:27" ht="16" x14ac:dyDescent="0.2">
      <c r="A269" s="2" t="s">
        <v>23</v>
      </c>
      <c r="B269" s="5">
        <v>2102</v>
      </c>
      <c r="C269">
        <v>2208</v>
      </c>
      <c r="D269">
        <v>2234</v>
      </c>
      <c r="E269">
        <v>2156</v>
      </c>
      <c r="F269" s="5">
        <v>2160</v>
      </c>
      <c r="G269">
        <v>2170</v>
      </c>
      <c r="H269">
        <v>2184</v>
      </c>
      <c r="I269">
        <v>2120</v>
      </c>
      <c r="J269">
        <v>2032</v>
      </c>
      <c r="K269">
        <v>1980</v>
      </c>
      <c r="L269">
        <v>1818</v>
      </c>
      <c r="M269">
        <v>1746</v>
      </c>
      <c r="N269">
        <v>1734</v>
      </c>
      <c r="O269">
        <v>1678</v>
      </c>
      <c r="P269">
        <v>1476</v>
      </c>
      <c r="Q269">
        <v>1288</v>
      </c>
      <c r="R269" s="11">
        <v>1122</v>
      </c>
      <c r="S269" s="28">
        <v>1100</v>
      </c>
      <c r="T269" s="28">
        <v>1044</v>
      </c>
      <c r="U269" s="28">
        <v>1008</v>
      </c>
      <c r="V269">
        <v>1008</v>
      </c>
      <c r="W269" t="s">
        <v>252</v>
      </c>
      <c r="X269" t="s">
        <v>228</v>
      </c>
      <c r="Y269" t="s">
        <v>229</v>
      </c>
      <c r="Z269" t="s">
        <v>243</v>
      </c>
      <c r="AA269" t="s">
        <v>226</v>
      </c>
    </row>
    <row r="270" spans="1:27" ht="16" x14ac:dyDescent="0.2">
      <c r="A270" s="2" t="s">
        <v>25</v>
      </c>
      <c r="B270" s="5">
        <v>1082</v>
      </c>
      <c r="C270">
        <v>1128</v>
      </c>
      <c r="D270">
        <v>1226</v>
      </c>
      <c r="E270">
        <v>1246</v>
      </c>
      <c r="F270" s="5">
        <v>1248</v>
      </c>
      <c r="G270">
        <v>1176</v>
      </c>
      <c r="H270">
        <v>1186</v>
      </c>
      <c r="I270">
        <v>1168</v>
      </c>
      <c r="J270">
        <v>1144</v>
      </c>
      <c r="K270">
        <v>1172</v>
      </c>
      <c r="L270">
        <v>1144</v>
      </c>
      <c r="M270">
        <v>1034</v>
      </c>
      <c r="N270">
        <v>1034</v>
      </c>
      <c r="O270">
        <v>950</v>
      </c>
      <c r="P270">
        <v>976</v>
      </c>
      <c r="Q270">
        <v>902</v>
      </c>
      <c r="R270" s="11">
        <v>844</v>
      </c>
      <c r="S270" s="28">
        <v>768</v>
      </c>
      <c r="T270" s="28">
        <v>774</v>
      </c>
      <c r="U270" s="28">
        <v>740</v>
      </c>
      <c r="V270">
        <v>692</v>
      </c>
      <c r="W270" t="s">
        <v>254</v>
      </c>
      <c r="X270" t="s">
        <v>218</v>
      </c>
      <c r="Y270" t="s">
        <v>219</v>
      </c>
      <c r="Z270" t="s">
        <v>255</v>
      </c>
      <c r="AA270" t="s">
        <v>256</v>
      </c>
    </row>
    <row r="271" spans="1:27" ht="16" x14ac:dyDescent="0.2">
      <c r="A271" s="3" t="s">
        <v>26</v>
      </c>
      <c r="B271" s="4">
        <v>1738</v>
      </c>
      <c r="C271">
        <v>1880</v>
      </c>
      <c r="D271">
        <v>2010</v>
      </c>
      <c r="E271">
        <v>2184</v>
      </c>
      <c r="F271" s="4">
        <v>2112</v>
      </c>
      <c r="G271">
        <v>2162</v>
      </c>
      <c r="H271">
        <v>2124</v>
      </c>
      <c r="I271">
        <v>2140</v>
      </c>
      <c r="J271">
        <v>2158</v>
      </c>
      <c r="K271">
        <v>2148</v>
      </c>
      <c r="L271">
        <v>2128</v>
      </c>
      <c r="M271">
        <v>2002</v>
      </c>
      <c r="N271">
        <v>2012</v>
      </c>
      <c r="O271">
        <v>1894</v>
      </c>
      <c r="P271">
        <v>1868</v>
      </c>
      <c r="Q271">
        <v>1740</v>
      </c>
      <c r="R271" s="11">
        <v>1625</v>
      </c>
      <c r="S271" s="28">
        <v>1504</v>
      </c>
      <c r="T271" s="28">
        <v>1507</v>
      </c>
      <c r="U271" s="28">
        <v>1354</v>
      </c>
      <c r="V271">
        <v>1328</v>
      </c>
      <c r="W271" t="s">
        <v>257</v>
      </c>
      <c r="X271" t="s">
        <v>228</v>
      </c>
      <c r="Y271" t="s">
        <v>229</v>
      </c>
      <c r="Z271" t="s">
        <v>225</v>
      </c>
      <c r="AA271" t="s">
        <v>226</v>
      </c>
    </row>
    <row r="272" spans="1:27" ht="16" x14ac:dyDescent="0.2">
      <c r="A272" s="2" t="s">
        <v>27</v>
      </c>
      <c r="B272" s="5">
        <v>650</v>
      </c>
      <c r="C272">
        <v>656</v>
      </c>
      <c r="D272">
        <v>606</v>
      </c>
      <c r="E272">
        <v>616</v>
      </c>
      <c r="F272" s="5">
        <v>532</v>
      </c>
      <c r="G272">
        <v>490</v>
      </c>
      <c r="H272">
        <v>444</v>
      </c>
      <c r="I272">
        <v>418</v>
      </c>
      <c r="J272">
        <v>362</v>
      </c>
      <c r="K272">
        <v>378</v>
      </c>
      <c r="L272">
        <v>334</v>
      </c>
      <c r="M272">
        <v>308</v>
      </c>
      <c r="N272">
        <v>312</v>
      </c>
      <c r="O272">
        <v>330</v>
      </c>
      <c r="P272">
        <v>340</v>
      </c>
      <c r="Q272">
        <v>362</v>
      </c>
      <c r="R272" s="11">
        <v>332</v>
      </c>
      <c r="S272" s="28">
        <v>338</v>
      </c>
      <c r="T272" s="28">
        <v>318</v>
      </c>
      <c r="U272" s="28">
        <v>328</v>
      </c>
      <c r="V272">
        <v>334</v>
      </c>
      <c r="W272" t="s">
        <v>258</v>
      </c>
      <c r="X272" t="s">
        <v>228</v>
      </c>
      <c r="Y272" t="s">
        <v>229</v>
      </c>
      <c r="Z272" t="s">
        <v>238</v>
      </c>
      <c r="AA272" t="s">
        <v>236</v>
      </c>
    </row>
    <row r="273" spans="1:27" ht="16" x14ac:dyDescent="0.2">
      <c r="A273" s="3" t="s">
        <v>28</v>
      </c>
      <c r="B273" s="4">
        <v>703</v>
      </c>
      <c r="C273">
        <v>793</v>
      </c>
      <c r="D273">
        <v>809</v>
      </c>
      <c r="E273">
        <v>680</v>
      </c>
      <c r="F273" s="4">
        <v>744</v>
      </c>
      <c r="G273">
        <v>700</v>
      </c>
      <c r="H273">
        <v>651</v>
      </c>
      <c r="I273">
        <v>677</v>
      </c>
      <c r="J273">
        <v>714</v>
      </c>
      <c r="K273">
        <v>694</v>
      </c>
      <c r="L273">
        <v>668</v>
      </c>
      <c r="M273">
        <v>666</v>
      </c>
      <c r="N273">
        <v>654</v>
      </c>
      <c r="O273">
        <v>576</v>
      </c>
      <c r="P273">
        <v>546</v>
      </c>
      <c r="Q273">
        <v>502</v>
      </c>
      <c r="R273" s="11">
        <v>420</v>
      </c>
      <c r="S273" s="28">
        <v>438</v>
      </c>
      <c r="T273" s="28">
        <v>392</v>
      </c>
      <c r="U273" s="28">
        <v>400</v>
      </c>
      <c r="V273">
        <v>388</v>
      </c>
      <c r="W273" t="s">
        <v>259</v>
      </c>
      <c r="X273" t="s">
        <v>223</v>
      </c>
      <c r="Y273" t="s">
        <v>224</v>
      </c>
      <c r="Z273" t="s">
        <v>255</v>
      </c>
      <c r="AA273" t="s">
        <v>256</v>
      </c>
    </row>
    <row r="274" spans="1:27" ht="16" x14ac:dyDescent="0.2">
      <c r="A274" s="2" t="s">
        <v>29</v>
      </c>
      <c r="B274" s="5">
        <v>782</v>
      </c>
      <c r="C274">
        <v>800</v>
      </c>
      <c r="D274">
        <v>772</v>
      </c>
      <c r="E274">
        <v>742</v>
      </c>
      <c r="F274" s="5">
        <v>766</v>
      </c>
      <c r="G274">
        <v>678</v>
      </c>
      <c r="H274">
        <v>665</v>
      </c>
      <c r="I274">
        <v>708</v>
      </c>
      <c r="J274">
        <v>758</v>
      </c>
      <c r="K274">
        <v>804</v>
      </c>
      <c r="L274">
        <v>758</v>
      </c>
      <c r="M274">
        <v>800</v>
      </c>
      <c r="N274">
        <v>780</v>
      </c>
      <c r="O274">
        <v>816</v>
      </c>
      <c r="P274">
        <v>800</v>
      </c>
      <c r="Q274">
        <v>722</v>
      </c>
      <c r="R274" s="11">
        <v>670</v>
      </c>
      <c r="S274" s="28">
        <v>676</v>
      </c>
      <c r="T274" s="28">
        <v>696</v>
      </c>
      <c r="U274" s="28">
        <v>634</v>
      </c>
      <c r="V274">
        <v>632</v>
      </c>
      <c r="W274" t="s">
        <v>260</v>
      </c>
      <c r="X274" t="s">
        <v>228</v>
      </c>
      <c r="Y274" t="s">
        <v>229</v>
      </c>
      <c r="Z274" t="s">
        <v>255</v>
      </c>
      <c r="AA274" t="s">
        <v>256</v>
      </c>
    </row>
    <row r="275" spans="1:27" ht="16" x14ac:dyDescent="0.2">
      <c r="A275" s="3" t="s">
        <v>30</v>
      </c>
      <c r="B275" s="4">
        <v>1592</v>
      </c>
      <c r="C275">
        <v>1634</v>
      </c>
      <c r="D275">
        <v>1612</v>
      </c>
      <c r="E275">
        <v>1582</v>
      </c>
      <c r="F275" s="4">
        <v>1510</v>
      </c>
      <c r="G275">
        <v>1454</v>
      </c>
      <c r="H275">
        <v>1422</v>
      </c>
      <c r="I275">
        <v>1518</v>
      </c>
      <c r="J275">
        <v>1494</v>
      </c>
      <c r="K275">
        <v>1478</v>
      </c>
      <c r="L275">
        <v>1476</v>
      </c>
      <c r="M275">
        <v>1510</v>
      </c>
      <c r="N275">
        <v>1356</v>
      </c>
      <c r="O275">
        <v>1264</v>
      </c>
      <c r="P275">
        <v>1216</v>
      </c>
      <c r="Q275">
        <v>1174</v>
      </c>
      <c r="R275" s="11">
        <v>1072</v>
      </c>
      <c r="S275" s="28">
        <v>1094</v>
      </c>
      <c r="T275" s="28">
        <v>974</v>
      </c>
      <c r="U275" s="28">
        <v>962</v>
      </c>
      <c r="V275">
        <v>870</v>
      </c>
      <c r="W275" t="s">
        <v>261</v>
      </c>
      <c r="X275" t="s">
        <v>223</v>
      </c>
      <c r="Y275" t="s">
        <v>224</v>
      </c>
      <c r="Z275" t="s">
        <v>255</v>
      </c>
      <c r="AA275" t="s">
        <v>256</v>
      </c>
    </row>
    <row r="276" spans="1:27" ht="16" x14ac:dyDescent="0.2">
      <c r="A276" s="2" t="s">
        <v>31</v>
      </c>
      <c r="B276" s="5">
        <v>262</v>
      </c>
      <c r="C276">
        <v>252</v>
      </c>
      <c r="D276">
        <v>224</v>
      </c>
      <c r="E276">
        <v>256</v>
      </c>
      <c r="F276" s="5">
        <v>248</v>
      </c>
      <c r="G276">
        <v>282</v>
      </c>
      <c r="H276">
        <v>282</v>
      </c>
      <c r="I276">
        <v>280</v>
      </c>
      <c r="J276">
        <v>258</v>
      </c>
      <c r="K276">
        <v>252</v>
      </c>
      <c r="L276">
        <v>240</v>
      </c>
      <c r="M276">
        <v>244</v>
      </c>
      <c r="N276">
        <v>232</v>
      </c>
      <c r="O276">
        <v>200</v>
      </c>
      <c r="P276">
        <v>172</v>
      </c>
      <c r="Q276">
        <v>210</v>
      </c>
      <c r="R276" s="11">
        <v>206</v>
      </c>
      <c r="S276" s="28">
        <v>232</v>
      </c>
      <c r="T276" s="28">
        <v>208</v>
      </c>
      <c r="U276" s="28">
        <v>196</v>
      </c>
      <c r="V276">
        <v>208</v>
      </c>
      <c r="W276" t="s">
        <v>262</v>
      </c>
      <c r="X276" t="s">
        <v>213</v>
      </c>
      <c r="Y276" t="s">
        <v>214</v>
      </c>
      <c r="Z276" t="s">
        <v>225</v>
      </c>
      <c r="AA276" t="s">
        <v>226</v>
      </c>
    </row>
    <row r="277" spans="1:27" ht="16" x14ac:dyDescent="0.2">
      <c r="A277" s="2" t="s">
        <v>33</v>
      </c>
      <c r="B277" s="5">
        <v>1018</v>
      </c>
      <c r="C277">
        <v>974</v>
      </c>
      <c r="D277">
        <v>884</v>
      </c>
      <c r="E277">
        <v>906</v>
      </c>
      <c r="F277" s="5">
        <v>888</v>
      </c>
      <c r="G277">
        <v>906</v>
      </c>
      <c r="H277">
        <v>870</v>
      </c>
      <c r="I277">
        <v>925</v>
      </c>
      <c r="J277">
        <v>954</v>
      </c>
      <c r="K277">
        <v>958</v>
      </c>
      <c r="L277">
        <v>915</v>
      </c>
      <c r="M277">
        <v>851</v>
      </c>
      <c r="N277">
        <v>802</v>
      </c>
      <c r="O277">
        <v>760</v>
      </c>
      <c r="P277">
        <v>698</v>
      </c>
      <c r="Q277">
        <v>672</v>
      </c>
      <c r="R277" s="11">
        <v>640</v>
      </c>
      <c r="S277" s="28">
        <v>510</v>
      </c>
      <c r="T277" s="28">
        <v>468</v>
      </c>
      <c r="U277" s="28">
        <v>420</v>
      </c>
      <c r="V277">
        <v>424</v>
      </c>
      <c r="W277" t="s">
        <v>264</v>
      </c>
      <c r="X277" t="s">
        <v>223</v>
      </c>
      <c r="Y277" t="s">
        <v>224</v>
      </c>
      <c r="Z277" t="s">
        <v>255</v>
      </c>
      <c r="AA277" t="s">
        <v>256</v>
      </c>
    </row>
    <row r="278" spans="1:27" ht="16" x14ac:dyDescent="0.2">
      <c r="A278" s="3" t="s">
        <v>34</v>
      </c>
      <c r="B278" s="4">
        <v>640</v>
      </c>
      <c r="C278">
        <v>772</v>
      </c>
      <c r="D278">
        <v>766</v>
      </c>
      <c r="E278">
        <v>774</v>
      </c>
      <c r="F278" s="4">
        <v>738</v>
      </c>
      <c r="G278">
        <v>708</v>
      </c>
      <c r="H278">
        <v>712</v>
      </c>
      <c r="I278">
        <v>652</v>
      </c>
      <c r="J278">
        <v>724</v>
      </c>
      <c r="K278">
        <v>686</v>
      </c>
      <c r="L278">
        <v>630</v>
      </c>
      <c r="M278">
        <v>598</v>
      </c>
      <c r="N278">
        <v>646</v>
      </c>
      <c r="O278">
        <v>590</v>
      </c>
      <c r="P278">
        <v>642</v>
      </c>
      <c r="Q278">
        <v>644</v>
      </c>
      <c r="R278" s="11">
        <v>598</v>
      </c>
      <c r="S278" s="28">
        <v>624</v>
      </c>
      <c r="T278" s="28">
        <v>566</v>
      </c>
      <c r="U278" s="28">
        <v>548</v>
      </c>
      <c r="V278">
        <v>548</v>
      </c>
      <c r="W278" t="s">
        <v>265</v>
      </c>
      <c r="X278" t="s">
        <v>228</v>
      </c>
      <c r="Y278" t="s">
        <v>229</v>
      </c>
      <c r="Z278" t="s">
        <v>230</v>
      </c>
      <c r="AA278" t="s">
        <v>226</v>
      </c>
    </row>
    <row r="279" spans="1:27" ht="16" x14ac:dyDescent="0.2">
      <c r="A279" s="2" t="s">
        <v>35</v>
      </c>
      <c r="B279" s="5">
        <v>536</v>
      </c>
      <c r="C279">
        <v>590</v>
      </c>
      <c r="D279">
        <v>558</v>
      </c>
      <c r="E279">
        <v>670</v>
      </c>
      <c r="F279" s="5">
        <v>556</v>
      </c>
      <c r="G279">
        <v>582</v>
      </c>
      <c r="H279">
        <v>580</v>
      </c>
      <c r="I279">
        <v>620</v>
      </c>
      <c r="J279">
        <v>628</v>
      </c>
      <c r="K279">
        <v>542</v>
      </c>
      <c r="L279">
        <v>526</v>
      </c>
      <c r="M279">
        <v>473</v>
      </c>
      <c r="N279">
        <v>456</v>
      </c>
      <c r="O279">
        <v>422</v>
      </c>
      <c r="P279">
        <v>416</v>
      </c>
      <c r="Q279">
        <v>404</v>
      </c>
      <c r="R279" s="11">
        <v>432</v>
      </c>
      <c r="S279" s="28">
        <v>388</v>
      </c>
      <c r="T279" s="28">
        <v>410</v>
      </c>
      <c r="U279" s="28">
        <v>402</v>
      </c>
      <c r="V279">
        <v>380</v>
      </c>
      <c r="W279" t="s">
        <v>266</v>
      </c>
      <c r="X279" t="s">
        <v>223</v>
      </c>
      <c r="Y279" t="s">
        <v>224</v>
      </c>
      <c r="Z279" t="s">
        <v>246</v>
      </c>
      <c r="AA279" t="s">
        <v>233</v>
      </c>
    </row>
    <row r="280" spans="1:27" ht="16" x14ac:dyDescent="0.2">
      <c r="A280" s="3" t="s">
        <v>36</v>
      </c>
      <c r="B280" s="4">
        <v>848</v>
      </c>
      <c r="C280">
        <v>830</v>
      </c>
      <c r="D280">
        <v>886</v>
      </c>
      <c r="E280">
        <v>911</v>
      </c>
      <c r="F280" s="4">
        <v>945</v>
      </c>
      <c r="G280">
        <v>937</v>
      </c>
      <c r="H280">
        <v>850</v>
      </c>
      <c r="I280">
        <v>892</v>
      </c>
      <c r="J280">
        <v>856</v>
      </c>
      <c r="K280">
        <v>870</v>
      </c>
      <c r="L280">
        <v>876</v>
      </c>
      <c r="M280">
        <v>846</v>
      </c>
      <c r="N280">
        <v>844</v>
      </c>
      <c r="O280">
        <v>842</v>
      </c>
      <c r="P280">
        <v>794</v>
      </c>
      <c r="Q280">
        <v>769</v>
      </c>
      <c r="R280" s="11">
        <v>819</v>
      </c>
      <c r="S280" s="28">
        <v>767</v>
      </c>
      <c r="T280" s="28">
        <v>770</v>
      </c>
      <c r="U280" s="28">
        <v>738</v>
      </c>
      <c r="V280">
        <v>679</v>
      </c>
      <c r="W280" t="s">
        <v>267</v>
      </c>
      <c r="X280" t="s">
        <v>228</v>
      </c>
      <c r="Y280" t="s">
        <v>229</v>
      </c>
      <c r="Z280" t="s">
        <v>215</v>
      </c>
      <c r="AA280" t="s">
        <v>216</v>
      </c>
    </row>
    <row r="281" spans="1:27" ht="16" x14ac:dyDescent="0.2">
      <c r="A281" s="2" t="s">
        <v>37</v>
      </c>
      <c r="B281" s="5">
        <v>508</v>
      </c>
      <c r="C281">
        <v>488</v>
      </c>
      <c r="D281">
        <v>498</v>
      </c>
      <c r="E281">
        <v>452</v>
      </c>
      <c r="F281" s="5">
        <v>510</v>
      </c>
      <c r="G281">
        <v>494</v>
      </c>
      <c r="H281">
        <v>472</v>
      </c>
      <c r="I281">
        <v>470</v>
      </c>
      <c r="J281">
        <v>436</v>
      </c>
      <c r="K281">
        <v>460</v>
      </c>
      <c r="L281">
        <v>416</v>
      </c>
      <c r="M281">
        <v>422</v>
      </c>
      <c r="N281">
        <v>392</v>
      </c>
      <c r="O281">
        <v>372</v>
      </c>
      <c r="P281">
        <v>352</v>
      </c>
      <c r="Q281">
        <v>338</v>
      </c>
      <c r="R281" s="11">
        <v>348</v>
      </c>
      <c r="S281" s="28">
        <v>320</v>
      </c>
      <c r="T281" s="28">
        <v>296</v>
      </c>
      <c r="U281" s="28">
        <v>286</v>
      </c>
      <c r="V281">
        <v>276</v>
      </c>
      <c r="W281" t="s">
        <v>268</v>
      </c>
      <c r="X281" t="s">
        <v>228</v>
      </c>
      <c r="Y281" t="s">
        <v>229</v>
      </c>
      <c r="Z281" t="s">
        <v>251</v>
      </c>
      <c r="AA281" t="s">
        <v>236</v>
      </c>
    </row>
    <row r="282" spans="1:27" ht="16" x14ac:dyDescent="0.2">
      <c r="A282" s="3" t="s">
        <v>38</v>
      </c>
      <c r="B282" s="4">
        <v>550</v>
      </c>
      <c r="C282">
        <v>514</v>
      </c>
      <c r="D282">
        <v>524</v>
      </c>
      <c r="E282">
        <v>556</v>
      </c>
      <c r="F282" s="4">
        <v>482</v>
      </c>
      <c r="G282">
        <v>490</v>
      </c>
      <c r="H282">
        <v>544</v>
      </c>
      <c r="I282">
        <v>536</v>
      </c>
      <c r="J282">
        <v>512</v>
      </c>
      <c r="K282">
        <v>510</v>
      </c>
      <c r="L282">
        <v>486</v>
      </c>
      <c r="M282">
        <v>496</v>
      </c>
      <c r="N282">
        <v>404</v>
      </c>
      <c r="O282">
        <v>390</v>
      </c>
      <c r="P282">
        <v>366</v>
      </c>
      <c r="Q282">
        <v>382</v>
      </c>
      <c r="R282" s="11">
        <v>410</v>
      </c>
      <c r="S282" s="28">
        <v>378</v>
      </c>
      <c r="T282" s="28">
        <v>364</v>
      </c>
      <c r="U282" s="28">
        <v>330</v>
      </c>
      <c r="V282">
        <v>312</v>
      </c>
      <c r="W282" t="s">
        <v>269</v>
      </c>
      <c r="X282" t="s">
        <v>223</v>
      </c>
      <c r="Y282" t="s">
        <v>224</v>
      </c>
      <c r="Z282" t="s">
        <v>246</v>
      </c>
      <c r="AA282" t="s">
        <v>233</v>
      </c>
    </row>
    <row r="283" spans="1:27" ht="16" x14ac:dyDescent="0.2">
      <c r="A283" s="2" t="s">
        <v>39</v>
      </c>
      <c r="B283" s="5">
        <v>1790</v>
      </c>
      <c r="C283">
        <v>1775</v>
      </c>
      <c r="D283">
        <v>1777</v>
      </c>
      <c r="E283">
        <v>1647</v>
      </c>
      <c r="F283" s="5">
        <v>1549</v>
      </c>
      <c r="G283">
        <v>1551</v>
      </c>
      <c r="H283">
        <v>1503</v>
      </c>
      <c r="I283">
        <v>1489</v>
      </c>
      <c r="J283">
        <v>1410</v>
      </c>
      <c r="K283">
        <v>1412</v>
      </c>
      <c r="L283">
        <v>1408</v>
      </c>
      <c r="M283">
        <v>1352</v>
      </c>
      <c r="N283">
        <v>1278</v>
      </c>
      <c r="O283">
        <v>1212</v>
      </c>
      <c r="P283">
        <v>1196</v>
      </c>
      <c r="Q283">
        <v>1210</v>
      </c>
      <c r="R283" s="11">
        <v>1046</v>
      </c>
      <c r="S283" s="28">
        <v>1012</v>
      </c>
      <c r="T283" s="28">
        <v>988</v>
      </c>
      <c r="U283" s="28">
        <v>974</v>
      </c>
      <c r="V283">
        <v>972</v>
      </c>
      <c r="W283" t="s">
        <v>270</v>
      </c>
      <c r="X283" t="s">
        <v>228</v>
      </c>
      <c r="Y283" t="s">
        <v>229</v>
      </c>
      <c r="Z283" t="s">
        <v>271</v>
      </c>
      <c r="AA283" t="s">
        <v>233</v>
      </c>
    </row>
    <row r="284" spans="1:27" ht="16" x14ac:dyDescent="0.2">
      <c r="A284" s="3" t="s">
        <v>40</v>
      </c>
      <c r="B284" s="4">
        <v>234</v>
      </c>
      <c r="C284">
        <v>224</v>
      </c>
      <c r="D284">
        <v>214</v>
      </c>
      <c r="E284">
        <v>242</v>
      </c>
      <c r="F284" s="4">
        <v>218</v>
      </c>
      <c r="G284">
        <v>194</v>
      </c>
      <c r="H284">
        <v>182</v>
      </c>
      <c r="I284">
        <v>176</v>
      </c>
      <c r="J284">
        <v>168</v>
      </c>
      <c r="K284">
        <v>168</v>
      </c>
      <c r="L284">
        <v>188</v>
      </c>
      <c r="M284">
        <v>164</v>
      </c>
      <c r="N284">
        <v>188</v>
      </c>
      <c r="O284">
        <v>166</v>
      </c>
      <c r="P284">
        <v>156</v>
      </c>
      <c r="Q284">
        <v>156</v>
      </c>
      <c r="R284" s="11">
        <v>172</v>
      </c>
      <c r="S284" s="28">
        <v>160</v>
      </c>
      <c r="T284" s="28">
        <v>180</v>
      </c>
      <c r="U284" s="28">
        <v>158</v>
      </c>
      <c r="V284">
        <v>172</v>
      </c>
      <c r="W284" t="s">
        <v>272</v>
      </c>
      <c r="X284" t="s">
        <v>213</v>
      </c>
      <c r="Y284" t="s">
        <v>214</v>
      </c>
      <c r="Z284" t="s">
        <v>273</v>
      </c>
      <c r="AA284" t="s">
        <v>226</v>
      </c>
    </row>
    <row r="285" spans="1:27" ht="16" x14ac:dyDescent="0.2">
      <c r="A285" s="2" t="s">
        <v>41</v>
      </c>
      <c r="B285" s="5">
        <v>371</v>
      </c>
      <c r="C285">
        <v>377</v>
      </c>
      <c r="D285">
        <v>368</v>
      </c>
      <c r="E285">
        <v>365</v>
      </c>
      <c r="F285" s="5">
        <v>323</v>
      </c>
      <c r="G285">
        <v>287</v>
      </c>
      <c r="H285">
        <v>323</v>
      </c>
      <c r="I285">
        <v>244</v>
      </c>
      <c r="J285">
        <v>248</v>
      </c>
      <c r="K285">
        <v>258</v>
      </c>
      <c r="L285">
        <v>268</v>
      </c>
      <c r="M285">
        <v>286</v>
      </c>
      <c r="N285">
        <v>302</v>
      </c>
      <c r="O285">
        <v>300</v>
      </c>
      <c r="P285">
        <v>276</v>
      </c>
      <c r="Q285">
        <v>248</v>
      </c>
      <c r="R285" s="11">
        <v>272</v>
      </c>
      <c r="S285" s="28">
        <v>226</v>
      </c>
      <c r="T285" s="28">
        <v>230</v>
      </c>
      <c r="U285" s="28">
        <v>194</v>
      </c>
      <c r="V285">
        <v>204</v>
      </c>
      <c r="W285" t="s">
        <v>274</v>
      </c>
      <c r="X285" t="s">
        <v>228</v>
      </c>
      <c r="Y285" t="s">
        <v>229</v>
      </c>
      <c r="Z285" t="s">
        <v>215</v>
      </c>
      <c r="AA285" t="s">
        <v>216</v>
      </c>
    </row>
    <row r="286" spans="1:27" ht="16" x14ac:dyDescent="0.2">
      <c r="A286" s="3" t="s">
        <v>42</v>
      </c>
      <c r="B286" s="4">
        <v>213</v>
      </c>
      <c r="C286">
        <v>239</v>
      </c>
      <c r="D286">
        <v>270</v>
      </c>
      <c r="E286">
        <v>256</v>
      </c>
      <c r="F286" s="4">
        <v>250</v>
      </c>
      <c r="G286">
        <v>220</v>
      </c>
      <c r="H286">
        <v>250</v>
      </c>
      <c r="I286">
        <v>258</v>
      </c>
      <c r="J286">
        <v>252</v>
      </c>
      <c r="K286">
        <v>234</v>
      </c>
      <c r="L286">
        <v>208</v>
      </c>
      <c r="M286">
        <v>218</v>
      </c>
      <c r="N286">
        <v>208</v>
      </c>
      <c r="O286">
        <v>176</v>
      </c>
      <c r="P286">
        <v>208</v>
      </c>
      <c r="Q286">
        <v>232</v>
      </c>
      <c r="R286" s="11">
        <v>216</v>
      </c>
      <c r="S286" s="28">
        <v>206</v>
      </c>
      <c r="T286" s="28">
        <v>184</v>
      </c>
      <c r="U286" s="28">
        <v>130</v>
      </c>
      <c r="V286">
        <v>132</v>
      </c>
      <c r="W286" t="s">
        <v>275</v>
      </c>
      <c r="X286" t="s">
        <v>213</v>
      </c>
      <c r="Y286" t="s">
        <v>214</v>
      </c>
      <c r="Z286" t="s">
        <v>235</v>
      </c>
      <c r="AA286" t="s">
        <v>236</v>
      </c>
    </row>
    <row r="287" spans="1:27" ht="16" x14ac:dyDescent="0.2">
      <c r="A287" s="2" t="s">
        <v>43</v>
      </c>
      <c r="B287" s="5">
        <v>210</v>
      </c>
      <c r="C287">
        <v>162</v>
      </c>
      <c r="D287">
        <v>168</v>
      </c>
      <c r="E287">
        <v>177</v>
      </c>
      <c r="F287" s="5">
        <v>190</v>
      </c>
      <c r="G287">
        <v>150</v>
      </c>
      <c r="H287">
        <v>172</v>
      </c>
      <c r="I287">
        <v>162</v>
      </c>
      <c r="J287">
        <v>148</v>
      </c>
      <c r="K287">
        <v>152</v>
      </c>
      <c r="L287">
        <v>130</v>
      </c>
      <c r="M287">
        <v>152</v>
      </c>
      <c r="N287">
        <v>174</v>
      </c>
      <c r="O287">
        <v>156</v>
      </c>
      <c r="P287">
        <v>166</v>
      </c>
      <c r="Q287">
        <v>122</v>
      </c>
      <c r="R287" s="11">
        <v>116</v>
      </c>
      <c r="S287" s="28">
        <v>144</v>
      </c>
      <c r="T287" s="28">
        <v>144</v>
      </c>
      <c r="U287" s="28">
        <v>136</v>
      </c>
      <c r="V287">
        <v>136</v>
      </c>
      <c r="W287" t="s">
        <v>276</v>
      </c>
      <c r="X287" t="s">
        <v>228</v>
      </c>
      <c r="Y287" t="s">
        <v>229</v>
      </c>
      <c r="Z287" t="s">
        <v>215</v>
      </c>
      <c r="AA287" t="s">
        <v>216</v>
      </c>
    </row>
    <row r="288" spans="1:27" ht="16" x14ac:dyDescent="0.2">
      <c r="A288" s="3" t="s">
        <v>44</v>
      </c>
      <c r="B288" s="4">
        <v>147</v>
      </c>
      <c r="C288">
        <v>164</v>
      </c>
      <c r="D288">
        <v>178</v>
      </c>
      <c r="E288">
        <v>210</v>
      </c>
      <c r="F288" s="4">
        <v>198</v>
      </c>
      <c r="G288">
        <v>192</v>
      </c>
      <c r="H288">
        <v>178</v>
      </c>
      <c r="I288">
        <v>162</v>
      </c>
      <c r="J288">
        <v>200</v>
      </c>
      <c r="K288">
        <v>158</v>
      </c>
      <c r="L288">
        <v>136</v>
      </c>
      <c r="M288">
        <v>130</v>
      </c>
      <c r="N288">
        <v>140</v>
      </c>
      <c r="O288">
        <v>102</v>
      </c>
      <c r="P288">
        <v>102</v>
      </c>
      <c r="Q288">
        <v>90</v>
      </c>
      <c r="R288" s="11">
        <v>90</v>
      </c>
      <c r="S288" s="28">
        <v>92</v>
      </c>
      <c r="T288" s="28">
        <v>114</v>
      </c>
      <c r="U288" s="28">
        <v>72</v>
      </c>
      <c r="V288">
        <v>88</v>
      </c>
      <c r="W288" t="s">
        <v>277</v>
      </c>
      <c r="X288" t="s">
        <v>213</v>
      </c>
      <c r="Y288" t="s">
        <v>214</v>
      </c>
      <c r="Z288" t="s">
        <v>230</v>
      </c>
      <c r="AA288" t="s">
        <v>226</v>
      </c>
    </row>
    <row r="289" spans="1:27" ht="16" x14ac:dyDescent="0.2">
      <c r="A289" s="2" t="s">
        <v>45</v>
      </c>
      <c r="B289" s="5">
        <v>1100</v>
      </c>
      <c r="C289">
        <v>1120</v>
      </c>
      <c r="D289">
        <v>1204</v>
      </c>
      <c r="E289">
        <v>1118</v>
      </c>
      <c r="F289" s="5">
        <v>1180</v>
      </c>
      <c r="G289">
        <v>1102</v>
      </c>
      <c r="H289">
        <v>1134</v>
      </c>
      <c r="I289">
        <v>1086</v>
      </c>
      <c r="J289">
        <v>1220</v>
      </c>
      <c r="K289">
        <v>1186</v>
      </c>
      <c r="L289">
        <v>1142</v>
      </c>
      <c r="M289">
        <v>1168</v>
      </c>
      <c r="N289">
        <v>1172</v>
      </c>
      <c r="O289">
        <v>1118</v>
      </c>
      <c r="P289">
        <v>1042</v>
      </c>
      <c r="Q289">
        <v>1016</v>
      </c>
      <c r="R289" s="11">
        <v>986</v>
      </c>
      <c r="S289" s="28">
        <v>970</v>
      </c>
      <c r="T289" s="28">
        <v>920</v>
      </c>
      <c r="U289" s="28">
        <v>852</v>
      </c>
      <c r="V289">
        <v>862</v>
      </c>
      <c r="W289" t="s">
        <v>278</v>
      </c>
      <c r="X289" t="s">
        <v>223</v>
      </c>
      <c r="Y289" t="s">
        <v>224</v>
      </c>
      <c r="Z289" t="s">
        <v>238</v>
      </c>
      <c r="AA289" t="s">
        <v>236</v>
      </c>
    </row>
    <row r="290" spans="1:27" ht="16" x14ac:dyDescent="0.2">
      <c r="A290" s="3" t="s">
        <v>46</v>
      </c>
      <c r="B290" s="4">
        <v>308</v>
      </c>
      <c r="C290">
        <v>278</v>
      </c>
      <c r="D290">
        <v>262</v>
      </c>
      <c r="E290">
        <v>274</v>
      </c>
      <c r="F290" s="4">
        <v>254</v>
      </c>
      <c r="G290">
        <v>266</v>
      </c>
      <c r="H290">
        <v>264</v>
      </c>
      <c r="I290">
        <v>264</v>
      </c>
      <c r="J290">
        <v>248</v>
      </c>
      <c r="K290">
        <v>260</v>
      </c>
      <c r="L290">
        <v>250</v>
      </c>
      <c r="M290">
        <v>244</v>
      </c>
      <c r="N290">
        <v>254</v>
      </c>
      <c r="O290">
        <v>308</v>
      </c>
      <c r="P290">
        <v>264</v>
      </c>
      <c r="Q290">
        <v>242</v>
      </c>
      <c r="R290" s="11">
        <v>272</v>
      </c>
      <c r="S290" s="28">
        <v>258</v>
      </c>
      <c r="T290" s="28">
        <v>226</v>
      </c>
      <c r="U290" s="28">
        <v>236</v>
      </c>
      <c r="V290">
        <v>228</v>
      </c>
      <c r="W290" t="s">
        <v>279</v>
      </c>
      <c r="X290" t="s">
        <v>213</v>
      </c>
      <c r="Y290" t="s">
        <v>214</v>
      </c>
      <c r="Z290" t="s">
        <v>251</v>
      </c>
      <c r="AA290" t="s">
        <v>236</v>
      </c>
    </row>
    <row r="291" spans="1:27" ht="16" x14ac:dyDescent="0.2">
      <c r="A291" s="2" t="s">
        <v>47</v>
      </c>
      <c r="B291" s="5">
        <v>1458</v>
      </c>
      <c r="C291">
        <v>1423</v>
      </c>
      <c r="D291">
        <v>1494</v>
      </c>
      <c r="E291">
        <v>1403</v>
      </c>
      <c r="F291" s="5">
        <v>1389</v>
      </c>
      <c r="G291">
        <v>1363</v>
      </c>
      <c r="H291">
        <v>1280</v>
      </c>
      <c r="I291">
        <v>1246</v>
      </c>
      <c r="J291">
        <v>1258</v>
      </c>
      <c r="K291">
        <v>1286</v>
      </c>
      <c r="L291">
        <v>1344</v>
      </c>
      <c r="M291">
        <v>1412</v>
      </c>
      <c r="N291">
        <v>1326</v>
      </c>
      <c r="O291">
        <v>1354</v>
      </c>
      <c r="P291">
        <v>1394</v>
      </c>
      <c r="Q291">
        <v>1266</v>
      </c>
      <c r="R291" s="11">
        <v>1194</v>
      </c>
      <c r="S291" s="28">
        <v>1146</v>
      </c>
      <c r="T291" s="28">
        <v>1158</v>
      </c>
      <c r="U291" s="28">
        <v>1060</v>
      </c>
      <c r="V291">
        <v>1038</v>
      </c>
      <c r="W291" t="s">
        <v>280</v>
      </c>
      <c r="X291" t="s">
        <v>228</v>
      </c>
      <c r="Y291" t="s">
        <v>229</v>
      </c>
      <c r="Z291" t="s">
        <v>251</v>
      </c>
      <c r="AA291" t="s">
        <v>236</v>
      </c>
    </row>
    <row r="292" spans="1:27" ht="16" x14ac:dyDescent="0.2">
      <c r="A292" s="3" t="s">
        <v>48</v>
      </c>
      <c r="B292" s="4">
        <v>194</v>
      </c>
      <c r="C292">
        <v>234</v>
      </c>
      <c r="D292">
        <v>212</v>
      </c>
      <c r="E292">
        <v>178</v>
      </c>
      <c r="F292" s="4">
        <v>164</v>
      </c>
      <c r="G292">
        <v>138</v>
      </c>
      <c r="H292">
        <v>128</v>
      </c>
      <c r="I292">
        <v>132</v>
      </c>
      <c r="J292">
        <v>134</v>
      </c>
      <c r="K292">
        <v>124</v>
      </c>
      <c r="L292">
        <v>104</v>
      </c>
      <c r="M292">
        <v>82</v>
      </c>
      <c r="N292">
        <v>82</v>
      </c>
      <c r="O292">
        <v>82</v>
      </c>
      <c r="P292">
        <v>82</v>
      </c>
      <c r="Q292">
        <v>82</v>
      </c>
      <c r="R292" s="11">
        <v>82</v>
      </c>
      <c r="S292" s="28">
        <v>60</v>
      </c>
      <c r="T292" s="28">
        <v>60</v>
      </c>
      <c r="U292" s="28">
        <v>36</v>
      </c>
      <c r="V292">
        <v>22</v>
      </c>
      <c r="W292" t="s">
        <v>281</v>
      </c>
      <c r="X292" t="s">
        <v>213</v>
      </c>
      <c r="Y292" t="s">
        <v>214</v>
      </c>
      <c r="Z292" t="s">
        <v>230</v>
      </c>
      <c r="AA292" t="s">
        <v>226</v>
      </c>
    </row>
    <row r="293" spans="1:27" ht="16" x14ac:dyDescent="0.2">
      <c r="A293" s="2" t="s">
        <v>49</v>
      </c>
      <c r="B293" s="5">
        <v>480</v>
      </c>
      <c r="C293">
        <v>476</v>
      </c>
      <c r="D293">
        <v>416</v>
      </c>
      <c r="E293">
        <v>392</v>
      </c>
      <c r="F293" s="5">
        <v>386</v>
      </c>
      <c r="G293">
        <v>354</v>
      </c>
      <c r="H293">
        <v>366</v>
      </c>
      <c r="I293">
        <v>366</v>
      </c>
      <c r="J293">
        <v>354</v>
      </c>
      <c r="K293">
        <v>324</v>
      </c>
      <c r="L293">
        <v>314</v>
      </c>
      <c r="M293">
        <v>352</v>
      </c>
      <c r="N293">
        <v>304</v>
      </c>
      <c r="O293">
        <v>320</v>
      </c>
      <c r="P293">
        <v>334</v>
      </c>
      <c r="Q293">
        <v>326</v>
      </c>
      <c r="R293" s="11">
        <v>340</v>
      </c>
      <c r="S293" s="28">
        <v>317</v>
      </c>
      <c r="T293" s="28">
        <v>286</v>
      </c>
      <c r="U293" s="28">
        <v>246</v>
      </c>
      <c r="V293">
        <v>214</v>
      </c>
      <c r="W293" t="s">
        <v>282</v>
      </c>
      <c r="X293" t="s">
        <v>223</v>
      </c>
      <c r="Y293" t="s">
        <v>224</v>
      </c>
      <c r="Z293" t="s">
        <v>273</v>
      </c>
      <c r="AA293" t="s">
        <v>226</v>
      </c>
    </row>
    <row r="294" spans="1:27" ht="16" x14ac:dyDescent="0.2">
      <c r="A294" s="3" t="s">
        <v>50</v>
      </c>
      <c r="B294" s="4">
        <v>884</v>
      </c>
      <c r="C294">
        <v>968</v>
      </c>
      <c r="D294">
        <v>1000</v>
      </c>
      <c r="E294">
        <v>980</v>
      </c>
      <c r="F294" s="4">
        <v>886</v>
      </c>
      <c r="G294">
        <v>834</v>
      </c>
      <c r="H294">
        <v>916</v>
      </c>
      <c r="I294">
        <v>886</v>
      </c>
      <c r="J294">
        <v>884</v>
      </c>
      <c r="K294">
        <v>932</v>
      </c>
      <c r="L294">
        <v>948</v>
      </c>
      <c r="M294">
        <v>850</v>
      </c>
      <c r="N294">
        <v>798</v>
      </c>
      <c r="O294">
        <v>858</v>
      </c>
      <c r="P294">
        <v>792</v>
      </c>
      <c r="Q294">
        <v>758</v>
      </c>
      <c r="R294" s="11">
        <v>742</v>
      </c>
      <c r="S294" s="28">
        <v>742</v>
      </c>
      <c r="T294" s="28">
        <v>748</v>
      </c>
      <c r="U294" s="28">
        <v>656</v>
      </c>
      <c r="V294">
        <v>644</v>
      </c>
      <c r="W294" t="s">
        <v>283</v>
      </c>
      <c r="X294" t="s">
        <v>228</v>
      </c>
      <c r="Y294" t="s">
        <v>229</v>
      </c>
      <c r="Z294" t="s">
        <v>238</v>
      </c>
      <c r="AA294" t="s">
        <v>236</v>
      </c>
    </row>
    <row r="295" spans="1:27" ht="16" x14ac:dyDescent="0.2">
      <c r="A295" s="2" t="s">
        <v>51</v>
      </c>
      <c r="B295" s="5">
        <v>1637</v>
      </c>
      <c r="C295">
        <v>1637</v>
      </c>
      <c r="D295">
        <v>1621</v>
      </c>
      <c r="E295">
        <v>1689</v>
      </c>
      <c r="F295" s="5">
        <v>1697</v>
      </c>
      <c r="G295">
        <v>1607</v>
      </c>
      <c r="H295">
        <v>1751</v>
      </c>
      <c r="I295">
        <v>1679</v>
      </c>
      <c r="J295">
        <v>1693</v>
      </c>
      <c r="K295">
        <v>1599</v>
      </c>
      <c r="L295">
        <v>1459</v>
      </c>
      <c r="M295">
        <v>1515</v>
      </c>
      <c r="N295">
        <v>1454</v>
      </c>
      <c r="O295">
        <v>1362</v>
      </c>
      <c r="P295">
        <v>1282</v>
      </c>
      <c r="Q295">
        <v>1176</v>
      </c>
      <c r="R295" s="11">
        <v>1138</v>
      </c>
      <c r="S295" s="28">
        <v>1140</v>
      </c>
      <c r="T295" s="28">
        <v>1050</v>
      </c>
      <c r="U295" s="28">
        <v>980</v>
      </c>
      <c r="V295">
        <v>932</v>
      </c>
      <c r="W295" t="s">
        <v>284</v>
      </c>
      <c r="X295" t="s">
        <v>223</v>
      </c>
      <c r="Y295" t="s">
        <v>224</v>
      </c>
      <c r="Z295" t="s">
        <v>271</v>
      </c>
      <c r="AA295" t="s">
        <v>233</v>
      </c>
    </row>
    <row r="296" spans="1:27" ht="16" x14ac:dyDescent="0.2">
      <c r="A296" s="3" t="s">
        <v>52</v>
      </c>
      <c r="B296" s="4">
        <v>760</v>
      </c>
      <c r="C296">
        <v>712</v>
      </c>
      <c r="D296">
        <v>696</v>
      </c>
      <c r="E296">
        <v>690</v>
      </c>
      <c r="F296" s="4">
        <v>645</v>
      </c>
      <c r="G296">
        <v>656</v>
      </c>
      <c r="H296">
        <v>686</v>
      </c>
      <c r="I296">
        <v>640</v>
      </c>
      <c r="J296">
        <v>648</v>
      </c>
      <c r="K296">
        <v>622</v>
      </c>
      <c r="L296">
        <v>584</v>
      </c>
      <c r="M296">
        <v>542</v>
      </c>
      <c r="N296">
        <v>512</v>
      </c>
      <c r="O296">
        <v>488</v>
      </c>
      <c r="P296">
        <v>448</v>
      </c>
      <c r="Q296">
        <v>434</v>
      </c>
      <c r="R296" s="11">
        <v>442</v>
      </c>
      <c r="S296" s="28">
        <v>392</v>
      </c>
      <c r="T296" s="28">
        <v>342</v>
      </c>
      <c r="U296" s="28">
        <v>322</v>
      </c>
      <c r="V296">
        <v>306</v>
      </c>
      <c r="W296" t="s">
        <v>285</v>
      </c>
      <c r="X296" t="s">
        <v>228</v>
      </c>
      <c r="Y296" t="s">
        <v>229</v>
      </c>
      <c r="Z296" t="s">
        <v>271</v>
      </c>
      <c r="AA296" t="s">
        <v>233</v>
      </c>
    </row>
    <row r="297" spans="1:27" ht="16" x14ac:dyDescent="0.2">
      <c r="A297" s="2" t="s">
        <v>53</v>
      </c>
      <c r="B297" s="5">
        <v>820</v>
      </c>
      <c r="C297">
        <v>824</v>
      </c>
      <c r="D297">
        <v>760</v>
      </c>
      <c r="E297">
        <v>736</v>
      </c>
      <c r="F297" s="5">
        <v>704</v>
      </c>
      <c r="G297">
        <v>728</v>
      </c>
      <c r="H297">
        <v>880</v>
      </c>
      <c r="I297">
        <v>866</v>
      </c>
      <c r="J297">
        <v>816</v>
      </c>
      <c r="K297">
        <v>734</v>
      </c>
      <c r="L297">
        <v>706</v>
      </c>
      <c r="M297">
        <v>672</v>
      </c>
      <c r="N297">
        <v>632</v>
      </c>
      <c r="O297">
        <v>524</v>
      </c>
      <c r="P297">
        <v>502</v>
      </c>
      <c r="Q297">
        <v>500</v>
      </c>
      <c r="R297" s="11">
        <v>506</v>
      </c>
      <c r="S297" s="28">
        <v>464</v>
      </c>
      <c r="T297" s="28">
        <v>392</v>
      </c>
      <c r="U297" s="28">
        <v>414</v>
      </c>
      <c r="V297">
        <v>440</v>
      </c>
      <c r="W297" t="s">
        <v>286</v>
      </c>
      <c r="X297" t="s">
        <v>223</v>
      </c>
      <c r="Y297" t="s">
        <v>224</v>
      </c>
      <c r="Z297" t="s">
        <v>246</v>
      </c>
      <c r="AA297" t="s">
        <v>233</v>
      </c>
    </row>
    <row r="298" spans="1:27" ht="16" x14ac:dyDescent="0.2">
      <c r="A298" s="3" t="s">
        <v>54</v>
      </c>
      <c r="B298" s="4">
        <v>1136</v>
      </c>
      <c r="C298">
        <v>1198</v>
      </c>
      <c r="D298">
        <v>1298</v>
      </c>
      <c r="E298">
        <v>1292</v>
      </c>
      <c r="F298" s="4">
        <v>1366</v>
      </c>
      <c r="G298">
        <v>1308</v>
      </c>
      <c r="H298">
        <v>1350</v>
      </c>
      <c r="I298">
        <v>1412</v>
      </c>
      <c r="J298">
        <v>1464</v>
      </c>
      <c r="K298">
        <v>1366</v>
      </c>
      <c r="L298">
        <v>1348</v>
      </c>
      <c r="M298">
        <v>1266</v>
      </c>
      <c r="N298">
        <v>1284</v>
      </c>
      <c r="O298">
        <v>1236</v>
      </c>
      <c r="P298">
        <v>1186</v>
      </c>
      <c r="Q298">
        <v>1189</v>
      </c>
      <c r="R298" s="11">
        <v>1210</v>
      </c>
      <c r="S298" s="28">
        <v>1096</v>
      </c>
      <c r="T298" s="28">
        <v>1038</v>
      </c>
      <c r="U298" s="28">
        <v>980</v>
      </c>
      <c r="V298">
        <v>998</v>
      </c>
      <c r="W298" t="s">
        <v>287</v>
      </c>
      <c r="X298" t="s">
        <v>228</v>
      </c>
      <c r="Y298" t="s">
        <v>229</v>
      </c>
      <c r="Z298" t="s">
        <v>243</v>
      </c>
      <c r="AA298" t="s">
        <v>226</v>
      </c>
    </row>
    <row r="299" spans="1:27" ht="16" x14ac:dyDescent="0.2">
      <c r="A299" s="2" t="s">
        <v>55</v>
      </c>
      <c r="B299" s="5">
        <v>1834</v>
      </c>
      <c r="C299">
        <v>1834</v>
      </c>
      <c r="D299">
        <v>1810</v>
      </c>
      <c r="E299">
        <v>1829</v>
      </c>
      <c r="F299" s="5">
        <v>1596</v>
      </c>
      <c r="G299">
        <v>1436</v>
      </c>
      <c r="H299">
        <v>1314</v>
      </c>
      <c r="I299">
        <v>1272</v>
      </c>
      <c r="J299">
        <v>1290</v>
      </c>
      <c r="K299">
        <v>1204</v>
      </c>
      <c r="L299">
        <v>1174</v>
      </c>
      <c r="M299">
        <v>1080</v>
      </c>
      <c r="N299">
        <v>1014</v>
      </c>
      <c r="O299">
        <v>1048</v>
      </c>
      <c r="P299">
        <v>1024</v>
      </c>
      <c r="Q299">
        <v>850</v>
      </c>
      <c r="R299" s="11">
        <v>868</v>
      </c>
      <c r="S299" s="28">
        <v>852</v>
      </c>
      <c r="T299" s="28">
        <v>790</v>
      </c>
      <c r="U299" s="28">
        <v>772</v>
      </c>
      <c r="V299">
        <v>756</v>
      </c>
      <c r="W299" t="s">
        <v>288</v>
      </c>
      <c r="X299" t="s">
        <v>223</v>
      </c>
      <c r="Y299" t="s">
        <v>224</v>
      </c>
      <c r="Z299" t="s">
        <v>255</v>
      </c>
      <c r="AA299" t="s">
        <v>256</v>
      </c>
    </row>
    <row r="300" spans="1:27" ht="16" x14ac:dyDescent="0.2">
      <c r="A300" s="3" t="s">
        <v>56</v>
      </c>
      <c r="B300" s="4">
        <v>254</v>
      </c>
      <c r="C300">
        <v>278</v>
      </c>
      <c r="D300">
        <v>258</v>
      </c>
      <c r="E300">
        <v>248</v>
      </c>
      <c r="F300" s="4">
        <v>252</v>
      </c>
      <c r="G300">
        <v>282</v>
      </c>
      <c r="H300">
        <v>284</v>
      </c>
      <c r="I300">
        <v>298</v>
      </c>
      <c r="J300">
        <v>294</v>
      </c>
      <c r="K300">
        <v>294</v>
      </c>
      <c r="L300">
        <v>282</v>
      </c>
      <c r="M300">
        <v>292</v>
      </c>
      <c r="N300">
        <v>280</v>
      </c>
      <c r="O300">
        <v>298</v>
      </c>
      <c r="P300">
        <v>278</v>
      </c>
      <c r="Q300">
        <v>240</v>
      </c>
      <c r="R300" s="11">
        <v>214</v>
      </c>
      <c r="S300" s="28">
        <v>252</v>
      </c>
      <c r="T300" s="28">
        <v>256</v>
      </c>
      <c r="U300" s="28">
        <v>270</v>
      </c>
      <c r="V300">
        <v>234</v>
      </c>
      <c r="W300" t="s">
        <v>289</v>
      </c>
      <c r="X300" t="s">
        <v>213</v>
      </c>
      <c r="Y300" t="s">
        <v>214</v>
      </c>
      <c r="Z300" t="s">
        <v>251</v>
      </c>
      <c r="AA300" t="s">
        <v>236</v>
      </c>
    </row>
    <row r="301" spans="1:27" ht="16" x14ac:dyDescent="0.2">
      <c r="A301" s="2" t="s">
        <v>57</v>
      </c>
      <c r="B301" s="5">
        <v>1098</v>
      </c>
      <c r="C301">
        <v>1201</v>
      </c>
      <c r="D301">
        <v>1128</v>
      </c>
      <c r="E301">
        <v>1157</v>
      </c>
      <c r="F301" s="5">
        <v>1117</v>
      </c>
      <c r="G301">
        <v>1120</v>
      </c>
      <c r="H301">
        <v>1132</v>
      </c>
      <c r="I301">
        <v>1186</v>
      </c>
      <c r="J301">
        <v>1124</v>
      </c>
      <c r="K301">
        <v>1051</v>
      </c>
      <c r="L301">
        <v>1070</v>
      </c>
      <c r="M301">
        <v>1009</v>
      </c>
      <c r="N301">
        <v>850</v>
      </c>
      <c r="O301">
        <v>883</v>
      </c>
      <c r="P301">
        <v>774</v>
      </c>
      <c r="Q301">
        <v>796</v>
      </c>
      <c r="R301" s="11">
        <v>716</v>
      </c>
      <c r="S301" s="28">
        <v>668</v>
      </c>
      <c r="T301" s="28">
        <v>636</v>
      </c>
      <c r="U301" s="28">
        <v>622</v>
      </c>
      <c r="V301">
        <v>624</v>
      </c>
      <c r="W301" t="s">
        <v>290</v>
      </c>
      <c r="X301" t="s">
        <v>223</v>
      </c>
      <c r="Y301" t="s">
        <v>224</v>
      </c>
      <c r="Z301" t="s">
        <v>238</v>
      </c>
      <c r="AA301" t="s">
        <v>236</v>
      </c>
    </row>
    <row r="302" spans="1:27" ht="16" x14ac:dyDescent="0.2">
      <c r="A302" s="3" t="s">
        <v>58</v>
      </c>
      <c r="B302" s="4">
        <v>792</v>
      </c>
      <c r="C302">
        <v>822</v>
      </c>
      <c r="D302">
        <v>792</v>
      </c>
      <c r="E302">
        <v>748</v>
      </c>
      <c r="F302" s="4">
        <v>718</v>
      </c>
      <c r="G302">
        <v>706</v>
      </c>
      <c r="H302">
        <v>750</v>
      </c>
      <c r="I302">
        <v>674</v>
      </c>
      <c r="J302">
        <v>632</v>
      </c>
      <c r="K302">
        <v>686</v>
      </c>
      <c r="L302">
        <v>598</v>
      </c>
      <c r="M302">
        <v>530</v>
      </c>
      <c r="N302">
        <v>510</v>
      </c>
      <c r="O302">
        <v>494</v>
      </c>
      <c r="P302">
        <v>456</v>
      </c>
      <c r="Q302">
        <v>458</v>
      </c>
      <c r="R302" s="11">
        <v>494</v>
      </c>
      <c r="S302" s="28">
        <v>474</v>
      </c>
      <c r="T302" s="28">
        <v>442</v>
      </c>
      <c r="U302" s="28">
        <v>478</v>
      </c>
      <c r="V302">
        <v>476</v>
      </c>
      <c r="W302" t="s">
        <v>291</v>
      </c>
      <c r="X302" t="s">
        <v>228</v>
      </c>
      <c r="Y302" t="s">
        <v>229</v>
      </c>
      <c r="Z302" t="s">
        <v>251</v>
      </c>
      <c r="AA302" t="s">
        <v>236</v>
      </c>
    </row>
    <row r="303" spans="1:27" ht="16" x14ac:dyDescent="0.2">
      <c r="A303" s="2" t="s">
        <v>59</v>
      </c>
      <c r="B303" s="5">
        <v>396</v>
      </c>
      <c r="C303">
        <v>436</v>
      </c>
      <c r="D303">
        <v>380</v>
      </c>
      <c r="E303">
        <v>404</v>
      </c>
      <c r="F303" s="5">
        <v>418</v>
      </c>
      <c r="G303">
        <v>400</v>
      </c>
      <c r="H303">
        <v>308</v>
      </c>
      <c r="I303">
        <v>290</v>
      </c>
      <c r="J303">
        <v>254</v>
      </c>
      <c r="K303">
        <v>278</v>
      </c>
      <c r="L303">
        <v>246</v>
      </c>
      <c r="M303">
        <v>236</v>
      </c>
      <c r="N303">
        <v>242</v>
      </c>
      <c r="O303">
        <v>236</v>
      </c>
      <c r="P303">
        <v>204</v>
      </c>
      <c r="Q303">
        <v>180</v>
      </c>
      <c r="R303" s="11">
        <v>176</v>
      </c>
      <c r="S303" s="28">
        <v>200</v>
      </c>
      <c r="T303" s="28">
        <v>176</v>
      </c>
      <c r="U303" s="28">
        <v>188</v>
      </c>
      <c r="V303">
        <v>208</v>
      </c>
      <c r="W303" t="s">
        <v>292</v>
      </c>
      <c r="X303" t="s">
        <v>213</v>
      </c>
      <c r="Y303" t="s">
        <v>214</v>
      </c>
      <c r="Z303" t="s">
        <v>273</v>
      </c>
      <c r="AA303" t="s">
        <v>226</v>
      </c>
    </row>
    <row r="304" spans="1:27" ht="16" x14ac:dyDescent="0.2">
      <c r="A304" s="3" t="s">
        <v>60</v>
      </c>
      <c r="B304" s="4">
        <v>5469</v>
      </c>
      <c r="C304">
        <v>5803</v>
      </c>
      <c r="D304">
        <v>5686</v>
      </c>
      <c r="E304">
        <v>5900</v>
      </c>
      <c r="F304" s="4">
        <v>5796</v>
      </c>
      <c r="G304">
        <v>5769</v>
      </c>
      <c r="H304">
        <v>5745</v>
      </c>
      <c r="I304">
        <v>5748</v>
      </c>
      <c r="J304">
        <v>5803</v>
      </c>
      <c r="K304">
        <v>6016</v>
      </c>
      <c r="L304">
        <v>6148</v>
      </c>
      <c r="M304">
        <v>6016</v>
      </c>
      <c r="N304">
        <v>5835</v>
      </c>
      <c r="O304">
        <v>5354</v>
      </c>
      <c r="P304">
        <v>4935</v>
      </c>
      <c r="Q304">
        <v>4507</v>
      </c>
      <c r="R304" s="11">
        <v>4445</v>
      </c>
      <c r="S304" s="28">
        <v>4226</v>
      </c>
      <c r="T304" s="28">
        <v>4104</v>
      </c>
      <c r="U304" s="28">
        <v>3828</v>
      </c>
      <c r="V304">
        <v>3563</v>
      </c>
      <c r="W304" t="s">
        <v>293</v>
      </c>
      <c r="X304" t="s">
        <v>218</v>
      </c>
      <c r="Y304" t="s">
        <v>219</v>
      </c>
      <c r="Z304" t="s">
        <v>255</v>
      </c>
      <c r="AA304" t="s">
        <v>256</v>
      </c>
    </row>
    <row r="305" spans="1:27" ht="16" x14ac:dyDescent="0.2">
      <c r="A305" s="2" t="s">
        <v>61</v>
      </c>
      <c r="B305" s="5">
        <v>2139</v>
      </c>
      <c r="C305">
        <v>2179</v>
      </c>
      <c r="D305">
        <v>2032</v>
      </c>
      <c r="E305">
        <v>1918</v>
      </c>
      <c r="F305" s="5">
        <v>1784</v>
      </c>
      <c r="G305">
        <v>1698</v>
      </c>
      <c r="H305">
        <v>1749</v>
      </c>
      <c r="I305">
        <v>1587</v>
      </c>
      <c r="J305">
        <v>1613</v>
      </c>
      <c r="K305">
        <v>1554</v>
      </c>
      <c r="L305">
        <v>1499</v>
      </c>
      <c r="M305">
        <v>1518</v>
      </c>
      <c r="N305">
        <v>1582</v>
      </c>
      <c r="O305">
        <v>1615</v>
      </c>
      <c r="P305">
        <v>1597</v>
      </c>
      <c r="Q305">
        <v>1461</v>
      </c>
      <c r="R305" s="11">
        <v>1413</v>
      </c>
      <c r="S305" s="28">
        <v>1445</v>
      </c>
      <c r="T305" s="28">
        <v>1457</v>
      </c>
      <c r="U305" s="28">
        <v>1495</v>
      </c>
      <c r="V305">
        <v>1551</v>
      </c>
      <c r="W305" t="s">
        <v>294</v>
      </c>
      <c r="X305" t="s">
        <v>228</v>
      </c>
      <c r="Y305" t="s">
        <v>229</v>
      </c>
      <c r="Z305" t="s">
        <v>225</v>
      </c>
      <c r="AA305" t="s">
        <v>226</v>
      </c>
    </row>
    <row r="306" spans="1:27" ht="16" x14ac:dyDescent="0.2">
      <c r="A306" s="3" t="s">
        <v>62</v>
      </c>
      <c r="B306" s="4">
        <v>568</v>
      </c>
      <c r="C306">
        <v>638</v>
      </c>
      <c r="D306">
        <v>676</v>
      </c>
      <c r="E306">
        <v>678</v>
      </c>
      <c r="F306" s="4">
        <v>640</v>
      </c>
      <c r="G306">
        <v>754</v>
      </c>
      <c r="H306">
        <v>762</v>
      </c>
      <c r="I306">
        <v>766</v>
      </c>
      <c r="J306">
        <v>778</v>
      </c>
      <c r="K306">
        <v>786</v>
      </c>
      <c r="L306">
        <v>816</v>
      </c>
      <c r="M306">
        <v>802</v>
      </c>
      <c r="N306">
        <v>744</v>
      </c>
      <c r="O306">
        <v>676</v>
      </c>
      <c r="P306">
        <v>706</v>
      </c>
      <c r="Q306">
        <v>702</v>
      </c>
      <c r="R306" s="11">
        <v>664</v>
      </c>
      <c r="S306" s="28">
        <v>672</v>
      </c>
      <c r="T306" s="28">
        <v>650</v>
      </c>
      <c r="U306" s="28">
        <v>552</v>
      </c>
      <c r="V306">
        <v>456</v>
      </c>
      <c r="W306" t="s">
        <v>295</v>
      </c>
      <c r="X306" t="s">
        <v>228</v>
      </c>
      <c r="Y306" t="s">
        <v>229</v>
      </c>
      <c r="Z306" t="s">
        <v>273</v>
      </c>
      <c r="AA306" t="s">
        <v>226</v>
      </c>
    </row>
    <row r="307" spans="1:27" ht="16" x14ac:dyDescent="0.2">
      <c r="A307" s="2" t="s">
        <v>63</v>
      </c>
      <c r="B307" s="5">
        <v>490</v>
      </c>
      <c r="C307">
        <v>584</v>
      </c>
      <c r="D307">
        <v>716</v>
      </c>
      <c r="E307">
        <v>754</v>
      </c>
      <c r="F307" s="5">
        <v>704</v>
      </c>
      <c r="G307">
        <v>706</v>
      </c>
      <c r="H307">
        <v>700</v>
      </c>
      <c r="I307">
        <v>720</v>
      </c>
      <c r="J307">
        <v>662</v>
      </c>
      <c r="K307">
        <v>660</v>
      </c>
      <c r="L307">
        <v>727</v>
      </c>
      <c r="M307">
        <v>734</v>
      </c>
      <c r="N307">
        <v>728</v>
      </c>
      <c r="O307">
        <v>699</v>
      </c>
      <c r="P307">
        <v>600</v>
      </c>
      <c r="Q307">
        <v>584</v>
      </c>
      <c r="R307" s="11">
        <v>596</v>
      </c>
      <c r="S307" s="28">
        <v>582</v>
      </c>
      <c r="T307" s="28">
        <v>594</v>
      </c>
      <c r="U307" s="28">
        <v>507</v>
      </c>
      <c r="V307">
        <v>410</v>
      </c>
      <c r="W307" t="s">
        <v>296</v>
      </c>
      <c r="X307" t="s">
        <v>223</v>
      </c>
      <c r="Y307" t="s">
        <v>224</v>
      </c>
      <c r="Z307" t="s">
        <v>246</v>
      </c>
      <c r="AA307" t="s">
        <v>233</v>
      </c>
    </row>
    <row r="308" spans="1:27" ht="16" x14ac:dyDescent="0.2">
      <c r="A308" s="3" t="s">
        <v>64</v>
      </c>
      <c r="B308" s="4">
        <v>404</v>
      </c>
      <c r="C308">
        <v>362</v>
      </c>
      <c r="D308">
        <v>332</v>
      </c>
      <c r="E308">
        <v>316</v>
      </c>
      <c r="F308" s="4">
        <v>280</v>
      </c>
      <c r="G308">
        <v>332</v>
      </c>
      <c r="H308">
        <v>377</v>
      </c>
      <c r="I308">
        <v>362</v>
      </c>
      <c r="J308">
        <v>332</v>
      </c>
      <c r="K308">
        <v>378</v>
      </c>
      <c r="L308">
        <v>398</v>
      </c>
      <c r="M308">
        <v>362</v>
      </c>
      <c r="N308">
        <v>402</v>
      </c>
      <c r="O308">
        <v>400</v>
      </c>
      <c r="P308">
        <v>397</v>
      </c>
      <c r="Q308">
        <v>404</v>
      </c>
      <c r="R308" s="11">
        <v>430</v>
      </c>
      <c r="S308" s="28">
        <v>404</v>
      </c>
      <c r="T308" s="28">
        <v>382</v>
      </c>
      <c r="U308" s="28">
        <v>434</v>
      </c>
      <c r="V308">
        <v>376</v>
      </c>
      <c r="W308" t="s">
        <v>297</v>
      </c>
      <c r="X308" t="s">
        <v>228</v>
      </c>
      <c r="Y308" t="s">
        <v>229</v>
      </c>
      <c r="Z308" t="s">
        <v>251</v>
      </c>
      <c r="AA308" t="s">
        <v>236</v>
      </c>
    </row>
    <row r="309" spans="1:27" ht="16" x14ac:dyDescent="0.2">
      <c r="A309" s="2" t="s">
        <v>65</v>
      </c>
      <c r="B309" s="5">
        <v>1464</v>
      </c>
      <c r="C309">
        <v>1364</v>
      </c>
      <c r="D309">
        <v>1380</v>
      </c>
      <c r="E309">
        <v>1300</v>
      </c>
      <c r="F309" s="5">
        <v>1238</v>
      </c>
      <c r="G309">
        <v>1208</v>
      </c>
      <c r="H309">
        <v>1246</v>
      </c>
      <c r="I309">
        <v>1200</v>
      </c>
      <c r="J309">
        <v>1268</v>
      </c>
      <c r="K309">
        <v>1296</v>
      </c>
      <c r="L309">
        <v>1230</v>
      </c>
      <c r="M309">
        <v>1210</v>
      </c>
      <c r="N309">
        <v>1160</v>
      </c>
      <c r="O309">
        <v>1186</v>
      </c>
      <c r="P309">
        <v>1220</v>
      </c>
      <c r="Q309">
        <v>1086</v>
      </c>
      <c r="R309" s="11">
        <v>1050</v>
      </c>
      <c r="S309" s="28">
        <v>1026</v>
      </c>
      <c r="T309" s="28">
        <v>1014</v>
      </c>
      <c r="U309" s="28">
        <v>984</v>
      </c>
      <c r="V309">
        <v>938</v>
      </c>
      <c r="W309" t="s">
        <v>298</v>
      </c>
      <c r="X309" t="s">
        <v>223</v>
      </c>
      <c r="Y309" t="s">
        <v>224</v>
      </c>
      <c r="Z309" t="s">
        <v>273</v>
      </c>
      <c r="AA309" t="s">
        <v>226</v>
      </c>
    </row>
    <row r="310" spans="1:27" ht="16" x14ac:dyDescent="0.2">
      <c r="A310" s="3" t="s">
        <v>66</v>
      </c>
      <c r="B310" s="4">
        <v>294</v>
      </c>
      <c r="C310">
        <v>350</v>
      </c>
      <c r="D310">
        <v>348</v>
      </c>
      <c r="E310">
        <v>404</v>
      </c>
      <c r="F310" s="4">
        <v>352</v>
      </c>
      <c r="G310">
        <v>346</v>
      </c>
      <c r="H310">
        <v>396</v>
      </c>
      <c r="I310">
        <v>394</v>
      </c>
      <c r="J310">
        <v>342</v>
      </c>
      <c r="K310">
        <v>384</v>
      </c>
      <c r="L310">
        <v>416</v>
      </c>
      <c r="M310">
        <v>390</v>
      </c>
      <c r="N310">
        <v>396</v>
      </c>
      <c r="O310">
        <v>362</v>
      </c>
      <c r="P310">
        <v>314</v>
      </c>
      <c r="Q310">
        <v>280</v>
      </c>
      <c r="R310" s="11">
        <v>308</v>
      </c>
      <c r="S310" s="28">
        <v>336</v>
      </c>
      <c r="T310" s="28">
        <v>316</v>
      </c>
      <c r="U310" s="28">
        <v>306</v>
      </c>
      <c r="V310">
        <v>294</v>
      </c>
      <c r="W310" t="s">
        <v>299</v>
      </c>
      <c r="X310" t="s">
        <v>228</v>
      </c>
      <c r="Y310" t="s">
        <v>229</v>
      </c>
      <c r="Z310" t="s">
        <v>225</v>
      </c>
      <c r="AA310" t="s">
        <v>226</v>
      </c>
    </row>
    <row r="311" spans="1:27" ht="16" x14ac:dyDescent="0.2">
      <c r="A311" s="3" t="s">
        <v>68</v>
      </c>
      <c r="B311" s="4">
        <v>246</v>
      </c>
      <c r="C311">
        <v>256</v>
      </c>
      <c r="D311">
        <v>290</v>
      </c>
      <c r="E311">
        <v>237</v>
      </c>
      <c r="F311" s="4">
        <v>240</v>
      </c>
      <c r="G311">
        <v>242</v>
      </c>
      <c r="H311">
        <v>250</v>
      </c>
      <c r="I311">
        <v>252</v>
      </c>
      <c r="J311">
        <v>250</v>
      </c>
      <c r="K311">
        <v>242</v>
      </c>
      <c r="L311">
        <v>256</v>
      </c>
      <c r="M311">
        <v>246</v>
      </c>
      <c r="N311">
        <v>228</v>
      </c>
      <c r="O311">
        <v>206</v>
      </c>
      <c r="P311">
        <v>194</v>
      </c>
      <c r="Q311">
        <v>226</v>
      </c>
      <c r="R311" s="11">
        <v>216</v>
      </c>
      <c r="S311" s="28">
        <v>216</v>
      </c>
      <c r="T311" s="28">
        <v>192</v>
      </c>
      <c r="U311" s="28">
        <v>168</v>
      </c>
      <c r="V311">
        <v>146</v>
      </c>
      <c r="W311" t="s">
        <v>301</v>
      </c>
      <c r="X311" t="s">
        <v>213</v>
      </c>
      <c r="Y311" t="s">
        <v>214</v>
      </c>
      <c r="Z311" t="s">
        <v>273</v>
      </c>
      <c r="AA311" t="s">
        <v>226</v>
      </c>
    </row>
    <row r="312" spans="1:27" ht="16" x14ac:dyDescent="0.2">
      <c r="A312" s="2" t="s">
        <v>69</v>
      </c>
      <c r="B312" s="5">
        <v>966</v>
      </c>
      <c r="C312">
        <v>912</v>
      </c>
      <c r="D312">
        <v>920</v>
      </c>
      <c r="E312">
        <v>911</v>
      </c>
      <c r="F312" s="5">
        <v>811</v>
      </c>
      <c r="G312">
        <v>808</v>
      </c>
      <c r="H312">
        <v>752</v>
      </c>
      <c r="I312">
        <v>722</v>
      </c>
      <c r="J312">
        <v>764</v>
      </c>
      <c r="K312">
        <v>764</v>
      </c>
      <c r="L312">
        <v>766</v>
      </c>
      <c r="M312">
        <v>746</v>
      </c>
      <c r="N312">
        <v>702</v>
      </c>
      <c r="O312">
        <v>654</v>
      </c>
      <c r="P312">
        <v>630</v>
      </c>
      <c r="Q312">
        <v>564</v>
      </c>
      <c r="R312" s="11">
        <v>566</v>
      </c>
      <c r="S312" s="28">
        <v>520</v>
      </c>
      <c r="T312" s="28">
        <v>594</v>
      </c>
      <c r="U312" s="28">
        <v>574</v>
      </c>
      <c r="V312">
        <v>548</v>
      </c>
      <c r="W312" t="s">
        <v>302</v>
      </c>
      <c r="X312" t="s">
        <v>228</v>
      </c>
      <c r="Y312" t="s">
        <v>229</v>
      </c>
      <c r="Z312" t="s">
        <v>251</v>
      </c>
      <c r="AA312" t="s">
        <v>236</v>
      </c>
    </row>
    <row r="313" spans="1:27" ht="16" x14ac:dyDescent="0.2">
      <c r="A313" s="3" t="s">
        <v>70</v>
      </c>
      <c r="B313" s="4">
        <v>690</v>
      </c>
      <c r="C313">
        <v>654</v>
      </c>
      <c r="D313">
        <v>636</v>
      </c>
      <c r="E313">
        <v>636</v>
      </c>
      <c r="F313" s="4">
        <v>604</v>
      </c>
      <c r="G313">
        <v>592</v>
      </c>
      <c r="H313">
        <v>566</v>
      </c>
      <c r="I313">
        <v>586</v>
      </c>
      <c r="J313">
        <v>566</v>
      </c>
      <c r="K313">
        <v>544</v>
      </c>
      <c r="L313">
        <v>566</v>
      </c>
      <c r="M313">
        <v>548</v>
      </c>
      <c r="N313">
        <v>574</v>
      </c>
      <c r="O313">
        <v>520</v>
      </c>
      <c r="P313">
        <v>508</v>
      </c>
      <c r="Q313">
        <v>412</v>
      </c>
      <c r="R313" s="11">
        <v>350</v>
      </c>
      <c r="S313" s="28">
        <v>370</v>
      </c>
      <c r="T313" s="28">
        <v>348</v>
      </c>
      <c r="U313" s="28">
        <v>348</v>
      </c>
      <c r="V313">
        <v>318</v>
      </c>
      <c r="W313" t="s">
        <v>303</v>
      </c>
      <c r="X313" t="s">
        <v>213</v>
      </c>
      <c r="Y313" t="s">
        <v>214</v>
      </c>
      <c r="Z313" t="s">
        <v>271</v>
      </c>
      <c r="AA313" t="s">
        <v>233</v>
      </c>
    </row>
    <row r="314" spans="1:27" ht="16" x14ac:dyDescent="0.2">
      <c r="A314" s="2" t="s">
        <v>71</v>
      </c>
      <c r="B314" s="5">
        <v>1976</v>
      </c>
      <c r="C314">
        <v>1954</v>
      </c>
      <c r="D314">
        <v>1963</v>
      </c>
      <c r="E314">
        <v>2076</v>
      </c>
      <c r="F314" s="5">
        <v>2010</v>
      </c>
      <c r="G314">
        <v>2060</v>
      </c>
      <c r="H314">
        <v>1942</v>
      </c>
      <c r="I314">
        <v>1948</v>
      </c>
      <c r="J314">
        <v>1932</v>
      </c>
      <c r="K314">
        <v>1756</v>
      </c>
      <c r="L314">
        <v>1816</v>
      </c>
      <c r="M314">
        <v>1786</v>
      </c>
      <c r="N314">
        <v>1736</v>
      </c>
      <c r="O314">
        <v>1590</v>
      </c>
      <c r="P314">
        <v>1532</v>
      </c>
      <c r="Q314">
        <v>1482</v>
      </c>
      <c r="R314" s="11">
        <v>1432</v>
      </c>
      <c r="S314" s="28">
        <v>1370</v>
      </c>
      <c r="T314" s="28">
        <v>1338</v>
      </c>
      <c r="U314" s="28">
        <v>1238</v>
      </c>
      <c r="V314">
        <v>1070</v>
      </c>
      <c r="W314" t="s">
        <v>304</v>
      </c>
      <c r="X314" t="s">
        <v>223</v>
      </c>
      <c r="Y314" t="s">
        <v>224</v>
      </c>
      <c r="Z314" t="s">
        <v>255</v>
      </c>
      <c r="AA314" t="s">
        <v>256</v>
      </c>
    </row>
    <row r="315" spans="1:27" ht="16" x14ac:dyDescent="0.2">
      <c r="A315" s="3" t="s">
        <v>72</v>
      </c>
      <c r="B315" s="4">
        <v>518</v>
      </c>
      <c r="C315">
        <v>552</v>
      </c>
      <c r="D315">
        <v>568</v>
      </c>
      <c r="E315">
        <v>584</v>
      </c>
      <c r="F315" s="4">
        <v>588</v>
      </c>
      <c r="G315">
        <v>608</v>
      </c>
      <c r="H315">
        <v>656</v>
      </c>
      <c r="I315">
        <v>606</v>
      </c>
      <c r="J315">
        <v>640</v>
      </c>
      <c r="K315">
        <v>597</v>
      </c>
      <c r="L315">
        <v>599</v>
      </c>
      <c r="M315">
        <v>560</v>
      </c>
      <c r="N315">
        <v>568</v>
      </c>
      <c r="O315">
        <v>486</v>
      </c>
      <c r="P315">
        <v>456</v>
      </c>
      <c r="Q315">
        <v>506</v>
      </c>
      <c r="R315" s="11">
        <v>448</v>
      </c>
      <c r="S315" s="28">
        <v>412</v>
      </c>
      <c r="T315" s="28">
        <v>468</v>
      </c>
      <c r="U315" s="28">
        <v>404</v>
      </c>
      <c r="V315">
        <v>404</v>
      </c>
      <c r="W315" t="s">
        <v>305</v>
      </c>
      <c r="X315" t="s">
        <v>223</v>
      </c>
      <c r="Y315" t="s">
        <v>224</v>
      </c>
      <c r="Z315" t="s">
        <v>251</v>
      </c>
      <c r="AA315" t="s">
        <v>236</v>
      </c>
    </row>
    <row r="316" spans="1:27" ht="16" x14ac:dyDescent="0.2">
      <c r="A316" s="2" t="s">
        <v>73</v>
      </c>
      <c r="B316" s="5">
        <v>1104</v>
      </c>
      <c r="C316">
        <v>1142</v>
      </c>
      <c r="D316">
        <v>1030</v>
      </c>
      <c r="E316">
        <v>1020</v>
      </c>
      <c r="F316" s="5">
        <v>1028</v>
      </c>
      <c r="G316">
        <v>986</v>
      </c>
      <c r="H316">
        <v>918</v>
      </c>
      <c r="I316">
        <v>910</v>
      </c>
      <c r="J316">
        <v>918</v>
      </c>
      <c r="K316">
        <v>840</v>
      </c>
      <c r="L316">
        <v>868</v>
      </c>
      <c r="M316">
        <v>814</v>
      </c>
      <c r="N316">
        <v>780</v>
      </c>
      <c r="O316">
        <v>776</v>
      </c>
      <c r="P316">
        <v>669</v>
      </c>
      <c r="Q316">
        <v>694</v>
      </c>
      <c r="R316" s="11">
        <v>692</v>
      </c>
      <c r="S316" s="28">
        <v>654</v>
      </c>
      <c r="T316" s="28">
        <v>602</v>
      </c>
      <c r="U316" s="28">
        <v>590</v>
      </c>
      <c r="V316">
        <v>536</v>
      </c>
      <c r="W316" t="s">
        <v>306</v>
      </c>
      <c r="X316" t="s">
        <v>228</v>
      </c>
      <c r="Y316" t="s">
        <v>229</v>
      </c>
      <c r="Z316" t="s">
        <v>273</v>
      </c>
      <c r="AA316" t="s">
        <v>226</v>
      </c>
    </row>
    <row r="317" spans="1:27" ht="16" x14ac:dyDescent="0.2">
      <c r="A317" s="2" t="s">
        <v>75</v>
      </c>
      <c r="B317" s="5">
        <v>2885</v>
      </c>
      <c r="C317">
        <v>3177</v>
      </c>
      <c r="D317">
        <v>3347</v>
      </c>
      <c r="E317">
        <v>3459</v>
      </c>
      <c r="F317" s="5">
        <v>3491</v>
      </c>
      <c r="G317">
        <v>3445</v>
      </c>
      <c r="H317">
        <v>3567</v>
      </c>
      <c r="I317">
        <v>3507</v>
      </c>
      <c r="J317">
        <v>3465</v>
      </c>
      <c r="K317">
        <v>3338</v>
      </c>
      <c r="L317">
        <v>3219</v>
      </c>
      <c r="M317">
        <v>3002</v>
      </c>
      <c r="N317">
        <v>2979</v>
      </c>
      <c r="O317">
        <v>2904</v>
      </c>
      <c r="P317">
        <v>2800</v>
      </c>
      <c r="Q317">
        <v>2503</v>
      </c>
      <c r="R317" s="11">
        <v>2391</v>
      </c>
      <c r="S317" s="28">
        <v>2346</v>
      </c>
      <c r="T317" s="28">
        <v>2291</v>
      </c>
      <c r="U317" s="28">
        <v>2170</v>
      </c>
      <c r="V317">
        <v>2050</v>
      </c>
      <c r="W317" t="s">
        <v>308</v>
      </c>
      <c r="X317" t="s">
        <v>218</v>
      </c>
      <c r="Y317" t="s">
        <v>219</v>
      </c>
      <c r="Z317" t="s">
        <v>232</v>
      </c>
      <c r="AA317" t="s">
        <v>233</v>
      </c>
    </row>
    <row r="318" spans="1:27" ht="16" x14ac:dyDescent="0.2">
      <c r="A318" s="3" t="s">
        <v>76</v>
      </c>
      <c r="B318" s="4">
        <v>630</v>
      </c>
      <c r="C318">
        <v>680</v>
      </c>
      <c r="D318">
        <v>622</v>
      </c>
      <c r="E318">
        <v>598</v>
      </c>
      <c r="F318" s="4">
        <v>566</v>
      </c>
      <c r="G318">
        <v>624</v>
      </c>
      <c r="H318">
        <v>550</v>
      </c>
      <c r="I318">
        <v>554</v>
      </c>
      <c r="J318">
        <v>620</v>
      </c>
      <c r="K318">
        <v>620</v>
      </c>
      <c r="L318">
        <v>666</v>
      </c>
      <c r="M318">
        <v>654</v>
      </c>
      <c r="N318">
        <v>624</v>
      </c>
      <c r="O318">
        <v>600</v>
      </c>
      <c r="P318">
        <v>594</v>
      </c>
      <c r="Q318">
        <v>596</v>
      </c>
      <c r="R318" s="11">
        <v>564</v>
      </c>
      <c r="S318" s="28">
        <v>570</v>
      </c>
      <c r="T318" s="28">
        <v>524</v>
      </c>
      <c r="U318" s="28">
        <v>476</v>
      </c>
      <c r="V318">
        <v>446</v>
      </c>
      <c r="W318" t="s">
        <v>309</v>
      </c>
      <c r="X318" t="s">
        <v>223</v>
      </c>
      <c r="Y318" t="s">
        <v>224</v>
      </c>
      <c r="Z318" t="s">
        <v>238</v>
      </c>
      <c r="AA318" t="s">
        <v>236</v>
      </c>
    </row>
    <row r="319" spans="1:27" ht="16" x14ac:dyDescent="0.2">
      <c r="A319" s="2" t="s">
        <v>77</v>
      </c>
      <c r="B319" s="5">
        <v>5430</v>
      </c>
      <c r="C319">
        <v>5276</v>
      </c>
      <c r="D319">
        <v>5262</v>
      </c>
      <c r="E319">
        <v>5114</v>
      </c>
      <c r="F319" s="5">
        <v>5097</v>
      </c>
      <c r="G319">
        <v>4833</v>
      </c>
      <c r="H319">
        <v>4683</v>
      </c>
      <c r="I319">
        <v>4530</v>
      </c>
      <c r="J319">
        <v>4364</v>
      </c>
      <c r="K319">
        <v>4163</v>
      </c>
      <c r="L319">
        <v>4004</v>
      </c>
      <c r="M319">
        <v>3953</v>
      </c>
      <c r="N319">
        <v>3671</v>
      </c>
      <c r="O319">
        <v>3414</v>
      </c>
      <c r="P319">
        <v>3116</v>
      </c>
      <c r="Q319">
        <v>2926</v>
      </c>
      <c r="R319" s="11">
        <v>2728</v>
      </c>
      <c r="S319" s="28">
        <v>2577</v>
      </c>
      <c r="T319" s="28">
        <v>2384</v>
      </c>
      <c r="U319" s="28">
        <v>2179</v>
      </c>
      <c r="V319">
        <v>1951</v>
      </c>
      <c r="W319" t="s">
        <v>310</v>
      </c>
      <c r="X319" t="s">
        <v>223</v>
      </c>
      <c r="Y319" t="s">
        <v>224</v>
      </c>
      <c r="Z319" t="s">
        <v>215</v>
      </c>
      <c r="AA319" t="s">
        <v>216</v>
      </c>
    </row>
    <row r="320" spans="1:27" ht="16" x14ac:dyDescent="0.2">
      <c r="A320" s="3" t="s">
        <v>78</v>
      </c>
      <c r="B320" s="4">
        <v>6468</v>
      </c>
      <c r="C320">
        <v>6495</v>
      </c>
      <c r="D320">
        <v>6606</v>
      </c>
      <c r="E320">
        <v>6468</v>
      </c>
      <c r="F320" s="4">
        <v>6247</v>
      </c>
      <c r="G320">
        <v>6378</v>
      </c>
      <c r="H320">
        <v>6396</v>
      </c>
      <c r="I320">
        <v>6338</v>
      </c>
      <c r="J320">
        <v>6434</v>
      </c>
      <c r="K320">
        <v>6329</v>
      </c>
      <c r="L320">
        <v>6244</v>
      </c>
      <c r="M320">
        <v>6144</v>
      </c>
      <c r="N320">
        <v>5942</v>
      </c>
      <c r="O320">
        <v>5567</v>
      </c>
      <c r="P320">
        <v>5224</v>
      </c>
      <c r="Q320">
        <v>4946</v>
      </c>
      <c r="R320" s="11">
        <v>4842</v>
      </c>
      <c r="S320" s="28">
        <v>4548</v>
      </c>
      <c r="T320" s="28">
        <v>4222</v>
      </c>
      <c r="U320" s="28">
        <v>4155</v>
      </c>
      <c r="V320">
        <v>3960</v>
      </c>
      <c r="W320" t="s">
        <v>311</v>
      </c>
      <c r="X320" t="s">
        <v>223</v>
      </c>
      <c r="Y320" t="s">
        <v>224</v>
      </c>
      <c r="Z320" t="s">
        <v>232</v>
      </c>
      <c r="AA320" t="s">
        <v>233</v>
      </c>
    </row>
    <row r="321" spans="1:27" ht="16" x14ac:dyDescent="0.2">
      <c r="A321" s="2" t="s">
        <v>79</v>
      </c>
      <c r="B321" s="5">
        <v>1934</v>
      </c>
      <c r="C321">
        <v>2017</v>
      </c>
      <c r="D321">
        <v>1896</v>
      </c>
      <c r="E321">
        <v>2130</v>
      </c>
      <c r="F321" s="5">
        <v>2066</v>
      </c>
      <c r="G321">
        <v>2116</v>
      </c>
      <c r="H321">
        <v>2092</v>
      </c>
      <c r="I321">
        <v>2091</v>
      </c>
      <c r="J321">
        <v>2128</v>
      </c>
      <c r="K321">
        <v>2054</v>
      </c>
      <c r="L321">
        <v>2008</v>
      </c>
      <c r="M321">
        <v>1871</v>
      </c>
      <c r="N321">
        <v>1798</v>
      </c>
      <c r="O321">
        <v>1722</v>
      </c>
      <c r="P321">
        <v>1616</v>
      </c>
      <c r="Q321">
        <v>1556</v>
      </c>
      <c r="R321" s="11">
        <v>1432</v>
      </c>
      <c r="S321" s="28">
        <v>1360</v>
      </c>
      <c r="T321" s="28">
        <v>1302</v>
      </c>
      <c r="U321" s="28">
        <v>1268</v>
      </c>
      <c r="V321">
        <v>1196</v>
      </c>
      <c r="W321" t="s">
        <v>312</v>
      </c>
      <c r="X321" t="s">
        <v>228</v>
      </c>
      <c r="Y321" t="s">
        <v>229</v>
      </c>
      <c r="Z321" t="s">
        <v>255</v>
      </c>
      <c r="AA321" t="s">
        <v>256</v>
      </c>
    </row>
    <row r="322" spans="1:27" ht="16" x14ac:dyDescent="0.2">
      <c r="A322" s="3" t="s">
        <v>80</v>
      </c>
      <c r="B322" s="4">
        <v>454</v>
      </c>
      <c r="C322">
        <v>466</v>
      </c>
      <c r="D322">
        <v>480</v>
      </c>
      <c r="E322">
        <v>448</v>
      </c>
      <c r="F322" s="4">
        <v>418</v>
      </c>
      <c r="G322">
        <v>364</v>
      </c>
      <c r="H322">
        <v>381</v>
      </c>
      <c r="I322">
        <v>401</v>
      </c>
      <c r="J322">
        <v>381</v>
      </c>
      <c r="K322">
        <v>458</v>
      </c>
      <c r="L322">
        <v>432</v>
      </c>
      <c r="M322">
        <v>470</v>
      </c>
      <c r="N322">
        <v>448</v>
      </c>
      <c r="O322">
        <v>396</v>
      </c>
      <c r="P322">
        <v>402</v>
      </c>
      <c r="Q322">
        <v>310</v>
      </c>
      <c r="R322" s="11">
        <v>348</v>
      </c>
      <c r="S322" s="28">
        <v>332</v>
      </c>
      <c r="T322" s="28">
        <v>334</v>
      </c>
      <c r="U322" s="28">
        <v>276</v>
      </c>
      <c r="V322">
        <v>212</v>
      </c>
      <c r="W322" t="s">
        <v>313</v>
      </c>
      <c r="X322" t="s">
        <v>228</v>
      </c>
      <c r="Y322" t="s">
        <v>229</v>
      </c>
      <c r="Z322" t="s">
        <v>225</v>
      </c>
      <c r="AA322" t="s">
        <v>226</v>
      </c>
    </row>
    <row r="323" spans="1:27" ht="16" x14ac:dyDescent="0.2">
      <c r="A323" s="2" t="s">
        <v>81</v>
      </c>
      <c r="B323" s="5">
        <v>652</v>
      </c>
      <c r="C323">
        <v>676</v>
      </c>
      <c r="D323">
        <v>678</v>
      </c>
      <c r="E323">
        <v>644</v>
      </c>
      <c r="F323" s="5">
        <v>622</v>
      </c>
      <c r="G323">
        <v>610</v>
      </c>
      <c r="H323">
        <v>568</v>
      </c>
      <c r="I323">
        <v>590</v>
      </c>
      <c r="J323">
        <v>556</v>
      </c>
      <c r="K323">
        <v>540</v>
      </c>
      <c r="L323">
        <v>462</v>
      </c>
      <c r="M323">
        <v>466</v>
      </c>
      <c r="N323">
        <v>462</v>
      </c>
      <c r="O323">
        <v>410</v>
      </c>
      <c r="P323">
        <v>354</v>
      </c>
      <c r="Q323">
        <v>350</v>
      </c>
      <c r="R323" s="11">
        <v>334</v>
      </c>
      <c r="S323" s="28">
        <v>284</v>
      </c>
      <c r="T323" s="28">
        <v>260</v>
      </c>
      <c r="U323" s="28">
        <v>292</v>
      </c>
      <c r="V323">
        <v>292</v>
      </c>
      <c r="W323" t="s">
        <v>314</v>
      </c>
      <c r="X323" t="s">
        <v>228</v>
      </c>
      <c r="Y323" t="s">
        <v>229</v>
      </c>
      <c r="Z323" t="s">
        <v>235</v>
      </c>
      <c r="AA323" t="s">
        <v>236</v>
      </c>
    </row>
    <row r="324" spans="1:27" ht="16" x14ac:dyDescent="0.2">
      <c r="A324" s="3" t="s">
        <v>82</v>
      </c>
      <c r="B324" s="4">
        <v>772</v>
      </c>
      <c r="C324">
        <v>832</v>
      </c>
      <c r="D324">
        <v>762</v>
      </c>
      <c r="E324">
        <v>770</v>
      </c>
      <c r="F324" s="4">
        <v>714</v>
      </c>
      <c r="G324">
        <v>680</v>
      </c>
      <c r="H324">
        <v>580</v>
      </c>
      <c r="I324">
        <v>562</v>
      </c>
      <c r="J324">
        <v>596</v>
      </c>
      <c r="K324">
        <v>582</v>
      </c>
      <c r="L324">
        <v>634</v>
      </c>
      <c r="M324">
        <v>618</v>
      </c>
      <c r="N324">
        <v>536</v>
      </c>
      <c r="O324">
        <v>558</v>
      </c>
      <c r="P324">
        <v>542</v>
      </c>
      <c r="Q324">
        <v>510</v>
      </c>
      <c r="R324" s="11">
        <v>506</v>
      </c>
      <c r="S324" s="28">
        <v>554</v>
      </c>
      <c r="T324" s="28">
        <v>549</v>
      </c>
      <c r="U324" s="28">
        <v>489</v>
      </c>
      <c r="V324">
        <v>457</v>
      </c>
      <c r="W324" t="s">
        <v>315</v>
      </c>
      <c r="X324" t="s">
        <v>228</v>
      </c>
      <c r="Y324" t="s">
        <v>229</v>
      </c>
      <c r="Z324" t="s">
        <v>243</v>
      </c>
      <c r="AA324" t="s">
        <v>226</v>
      </c>
    </row>
    <row r="325" spans="1:27" ht="16" x14ac:dyDescent="0.2">
      <c r="A325" s="2" t="s">
        <v>83</v>
      </c>
      <c r="B325" s="5">
        <v>176</v>
      </c>
      <c r="C325">
        <v>186</v>
      </c>
      <c r="D325">
        <v>180</v>
      </c>
      <c r="E325">
        <v>170</v>
      </c>
      <c r="F325" s="5">
        <v>190</v>
      </c>
      <c r="G325">
        <v>188</v>
      </c>
      <c r="H325">
        <v>168</v>
      </c>
      <c r="I325">
        <v>178</v>
      </c>
      <c r="J325">
        <v>152</v>
      </c>
      <c r="K325">
        <v>142</v>
      </c>
      <c r="L325">
        <v>152</v>
      </c>
      <c r="M325">
        <v>154</v>
      </c>
      <c r="N325">
        <v>160</v>
      </c>
      <c r="O325">
        <v>140</v>
      </c>
      <c r="P325">
        <v>114</v>
      </c>
      <c r="Q325">
        <v>114</v>
      </c>
      <c r="R325" s="11">
        <v>116</v>
      </c>
      <c r="S325" s="28">
        <v>94</v>
      </c>
      <c r="T325" s="28">
        <v>106</v>
      </c>
      <c r="U325" s="28">
        <v>106</v>
      </c>
      <c r="V325">
        <v>94</v>
      </c>
      <c r="W325" t="s">
        <v>316</v>
      </c>
      <c r="X325" t="s">
        <v>213</v>
      </c>
      <c r="Y325" t="s">
        <v>214</v>
      </c>
      <c r="Z325" t="s">
        <v>225</v>
      </c>
      <c r="AA325" t="s">
        <v>226</v>
      </c>
    </row>
    <row r="326" spans="1:27" ht="16" x14ac:dyDescent="0.2">
      <c r="A326" s="3" t="s">
        <v>84</v>
      </c>
      <c r="B326" s="4">
        <v>1017</v>
      </c>
      <c r="C326">
        <v>916</v>
      </c>
      <c r="D326">
        <v>849</v>
      </c>
      <c r="E326">
        <v>940</v>
      </c>
      <c r="F326" s="4">
        <v>890</v>
      </c>
      <c r="G326">
        <v>832</v>
      </c>
      <c r="H326">
        <v>794</v>
      </c>
      <c r="I326">
        <v>916</v>
      </c>
      <c r="J326">
        <v>926</v>
      </c>
      <c r="K326">
        <v>946</v>
      </c>
      <c r="L326">
        <v>928</v>
      </c>
      <c r="M326">
        <v>766</v>
      </c>
      <c r="N326">
        <v>770</v>
      </c>
      <c r="O326">
        <v>752</v>
      </c>
      <c r="P326">
        <v>738</v>
      </c>
      <c r="Q326">
        <v>692</v>
      </c>
      <c r="R326" s="11">
        <v>694</v>
      </c>
      <c r="S326" s="28">
        <v>738</v>
      </c>
      <c r="T326" s="28">
        <v>686</v>
      </c>
      <c r="U326" s="28">
        <v>742</v>
      </c>
      <c r="V326">
        <v>774</v>
      </c>
      <c r="W326" t="s">
        <v>317</v>
      </c>
      <c r="X326" t="s">
        <v>223</v>
      </c>
      <c r="Y326" t="s">
        <v>224</v>
      </c>
      <c r="Z326" t="s">
        <v>255</v>
      </c>
      <c r="AA326" t="s">
        <v>256</v>
      </c>
    </row>
    <row r="327" spans="1:27" ht="16" x14ac:dyDescent="0.2">
      <c r="A327" s="2" t="s">
        <v>85</v>
      </c>
      <c r="B327" s="5">
        <v>430</v>
      </c>
      <c r="C327">
        <v>476</v>
      </c>
      <c r="D327">
        <v>504</v>
      </c>
      <c r="E327">
        <v>462</v>
      </c>
      <c r="F327" s="5">
        <v>410</v>
      </c>
      <c r="G327">
        <v>380</v>
      </c>
      <c r="H327">
        <v>376</v>
      </c>
      <c r="I327">
        <v>380</v>
      </c>
      <c r="J327">
        <v>358</v>
      </c>
      <c r="K327">
        <v>352</v>
      </c>
      <c r="L327">
        <v>328</v>
      </c>
      <c r="M327">
        <v>344</v>
      </c>
      <c r="N327">
        <v>376</v>
      </c>
      <c r="O327">
        <v>346</v>
      </c>
      <c r="P327">
        <v>398</v>
      </c>
      <c r="Q327">
        <v>378</v>
      </c>
      <c r="R327" s="11">
        <v>382</v>
      </c>
      <c r="S327" s="28">
        <v>392</v>
      </c>
      <c r="T327" s="28">
        <v>326</v>
      </c>
      <c r="U327" s="28">
        <v>268</v>
      </c>
      <c r="V327">
        <v>280</v>
      </c>
      <c r="W327" t="s">
        <v>318</v>
      </c>
      <c r="X327" t="s">
        <v>228</v>
      </c>
      <c r="Y327" t="s">
        <v>229</v>
      </c>
      <c r="Z327" t="s">
        <v>243</v>
      </c>
      <c r="AA327" t="s">
        <v>226</v>
      </c>
    </row>
    <row r="328" spans="1:27" ht="16" x14ac:dyDescent="0.2">
      <c r="A328" s="3" t="s">
        <v>86</v>
      </c>
      <c r="B328" s="4">
        <v>1076</v>
      </c>
      <c r="C328">
        <v>1048</v>
      </c>
      <c r="D328">
        <v>1080</v>
      </c>
      <c r="E328">
        <v>1098</v>
      </c>
      <c r="F328" s="4">
        <v>1054</v>
      </c>
      <c r="G328">
        <v>960</v>
      </c>
      <c r="H328">
        <v>924</v>
      </c>
      <c r="I328">
        <v>920</v>
      </c>
      <c r="J328">
        <v>886</v>
      </c>
      <c r="K328">
        <v>850</v>
      </c>
      <c r="L328">
        <v>828</v>
      </c>
      <c r="M328">
        <v>828</v>
      </c>
      <c r="N328">
        <v>736</v>
      </c>
      <c r="O328">
        <v>600</v>
      </c>
      <c r="P328">
        <v>562</v>
      </c>
      <c r="Q328">
        <v>486</v>
      </c>
      <c r="R328" s="11">
        <v>448</v>
      </c>
      <c r="S328" s="28">
        <v>410</v>
      </c>
      <c r="T328" s="28">
        <v>376</v>
      </c>
      <c r="U328" s="28">
        <v>410</v>
      </c>
      <c r="V328">
        <v>398</v>
      </c>
      <c r="W328" t="s">
        <v>319</v>
      </c>
      <c r="X328" t="s">
        <v>223</v>
      </c>
      <c r="Y328" t="s">
        <v>224</v>
      </c>
      <c r="Z328" t="s">
        <v>238</v>
      </c>
      <c r="AA328" t="s">
        <v>236</v>
      </c>
    </row>
    <row r="329" spans="1:27" ht="16" x14ac:dyDescent="0.2">
      <c r="A329" s="3" t="s">
        <v>88</v>
      </c>
      <c r="B329" s="4">
        <v>522</v>
      </c>
      <c r="C329">
        <v>536</v>
      </c>
      <c r="D329">
        <v>522</v>
      </c>
      <c r="E329">
        <v>516</v>
      </c>
      <c r="F329" s="4">
        <v>462</v>
      </c>
      <c r="G329">
        <v>466</v>
      </c>
      <c r="H329">
        <v>418</v>
      </c>
      <c r="I329">
        <v>396</v>
      </c>
      <c r="J329">
        <v>388</v>
      </c>
      <c r="K329">
        <v>398</v>
      </c>
      <c r="L329">
        <v>356</v>
      </c>
      <c r="M329">
        <v>366</v>
      </c>
      <c r="N329">
        <v>350</v>
      </c>
      <c r="O329">
        <v>314</v>
      </c>
      <c r="P329">
        <v>260</v>
      </c>
      <c r="Q329">
        <v>234</v>
      </c>
      <c r="R329" s="11">
        <v>242</v>
      </c>
      <c r="S329" s="28">
        <v>296</v>
      </c>
      <c r="T329" s="28">
        <v>292</v>
      </c>
      <c r="U329" s="28">
        <v>270</v>
      </c>
      <c r="V329">
        <v>244</v>
      </c>
      <c r="W329" t="s">
        <v>321</v>
      </c>
      <c r="X329" t="s">
        <v>228</v>
      </c>
      <c r="Y329" t="s">
        <v>229</v>
      </c>
      <c r="Z329" t="s">
        <v>238</v>
      </c>
      <c r="AA329" t="s">
        <v>236</v>
      </c>
    </row>
    <row r="330" spans="1:27" ht="16" x14ac:dyDescent="0.2">
      <c r="A330" s="2" t="s">
        <v>89</v>
      </c>
      <c r="B330" s="5">
        <v>456</v>
      </c>
      <c r="C330">
        <v>404</v>
      </c>
      <c r="D330">
        <v>416</v>
      </c>
      <c r="E330">
        <v>416</v>
      </c>
      <c r="F330" s="5">
        <v>430</v>
      </c>
      <c r="G330">
        <v>380</v>
      </c>
      <c r="H330">
        <v>334</v>
      </c>
      <c r="I330">
        <v>312</v>
      </c>
      <c r="J330">
        <v>332</v>
      </c>
      <c r="K330">
        <v>300</v>
      </c>
      <c r="L330">
        <v>292</v>
      </c>
      <c r="M330">
        <v>314</v>
      </c>
      <c r="N330">
        <v>310</v>
      </c>
      <c r="O330">
        <v>286</v>
      </c>
      <c r="P330">
        <v>278</v>
      </c>
      <c r="Q330">
        <v>258</v>
      </c>
      <c r="R330" s="11">
        <v>216</v>
      </c>
      <c r="S330" s="28">
        <v>230</v>
      </c>
      <c r="T330" s="28">
        <v>206</v>
      </c>
      <c r="U330" s="28">
        <v>206</v>
      </c>
      <c r="V330">
        <v>214</v>
      </c>
      <c r="W330" t="s">
        <v>322</v>
      </c>
      <c r="X330" t="s">
        <v>228</v>
      </c>
      <c r="Y330" t="s">
        <v>229</v>
      </c>
      <c r="Z330" t="s">
        <v>225</v>
      </c>
      <c r="AA330" t="s">
        <v>226</v>
      </c>
    </row>
    <row r="331" spans="1:27" ht="16" x14ac:dyDescent="0.2">
      <c r="A331" s="3" t="s">
        <v>90</v>
      </c>
      <c r="B331" s="4">
        <v>1934</v>
      </c>
      <c r="C331">
        <v>1946</v>
      </c>
      <c r="D331">
        <v>1874</v>
      </c>
      <c r="E331">
        <v>1810</v>
      </c>
      <c r="F331" s="4">
        <v>1821</v>
      </c>
      <c r="G331">
        <v>1972</v>
      </c>
      <c r="H331">
        <v>1838</v>
      </c>
      <c r="I331">
        <v>1763</v>
      </c>
      <c r="J331">
        <v>1804</v>
      </c>
      <c r="K331">
        <v>1745</v>
      </c>
      <c r="L331">
        <v>1689</v>
      </c>
      <c r="M331">
        <v>1663</v>
      </c>
      <c r="N331">
        <v>1539</v>
      </c>
      <c r="O331">
        <v>1521</v>
      </c>
      <c r="P331">
        <v>1515</v>
      </c>
      <c r="Q331">
        <v>1471</v>
      </c>
      <c r="R331" s="11">
        <v>1335</v>
      </c>
      <c r="S331" s="28">
        <v>1227</v>
      </c>
      <c r="T331" s="28">
        <v>1105</v>
      </c>
      <c r="U331" s="28">
        <v>1057</v>
      </c>
      <c r="V331">
        <v>1071</v>
      </c>
      <c r="W331" t="s">
        <v>323</v>
      </c>
      <c r="X331" t="s">
        <v>223</v>
      </c>
      <c r="Y331" t="s">
        <v>224</v>
      </c>
      <c r="Z331" t="s">
        <v>255</v>
      </c>
      <c r="AA331" t="s">
        <v>256</v>
      </c>
    </row>
    <row r="332" spans="1:27" ht="16" x14ac:dyDescent="0.2">
      <c r="A332" s="2" t="s">
        <v>91</v>
      </c>
      <c r="B332" s="5">
        <v>4494</v>
      </c>
      <c r="C332">
        <v>4790</v>
      </c>
      <c r="D332">
        <v>4986</v>
      </c>
      <c r="E332">
        <v>5014</v>
      </c>
      <c r="F332" s="5">
        <v>5014</v>
      </c>
      <c r="G332">
        <v>5064</v>
      </c>
      <c r="H332">
        <v>5139</v>
      </c>
      <c r="I332">
        <v>5242</v>
      </c>
      <c r="J332">
        <v>5268</v>
      </c>
      <c r="K332">
        <v>5047</v>
      </c>
      <c r="L332">
        <v>5029</v>
      </c>
      <c r="M332">
        <v>4891</v>
      </c>
      <c r="N332">
        <v>4727</v>
      </c>
      <c r="O332">
        <v>4148</v>
      </c>
      <c r="P332">
        <v>3948</v>
      </c>
      <c r="Q332">
        <v>3693</v>
      </c>
      <c r="R332" s="11">
        <v>3574</v>
      </c>
      <c r="S332" s="28">
        <v>3361</v>
      </c>
      <c r="T332" s="28">
        <v>3159</v>
      </c>
      <c r="U332" s="28">
        <v>3082</v>
      </c>
      <c r="V332">
        <v>2888</v>
      </c>
      <c r="W332" t="s">
        <v>324</v>
      </c>
      <c r="X332" t="s">
        <v>223</v>
      </c>
      <c r="Y332" t="s">
        <v>224</v>
      </c>
      <c r="Z332" t="s">
        <v>232</v>
      </c>
      <c r="AA332" t="s">
        <v>233</v>
      </c>
    </row>
    <row r="333" spans="1:27" ht="16" x14ac:dyDescent="0.2">
      <c r="A333" s="59" t="s">
        <v>92</v>
      </c>
      <c r="B333" s="59">
        <v>564</v>
      </c>
      <c r="C333">
        <v>600</v>
      </c>
      <c r="D333">
        <v>554</v>
      </c>
      <c r="E333">
        <v>564</v>
      </c>
      <c r="F333" s="59">
        <v>508</v>
      </c>
      <c r="G333">
        <v>496</v>
      </c>
      <c r="H333">
        <v>520</v>
      </c>
      <c r="I333">
        <v>462</v>
      </c>
      <c r="J333">
        <v>478</v>
      </c>
      <c r="K333">
        <v>506</v>
      </c>
      <c r="L333">
        <v>502</v>
      </c>
      <c r="M333">
        <v>472</v>
      </c>
      <c r="N333">
        <v>474</v>
      </c>
      <c r="O333">
        <v>468</v>
      </c>
      <c r="P333">
        <v>482</v>
      </c>
      <c r="Q333">
        <v>470</v>
      </c>
      <c r="R333" s="11">
        <v>444</v>
      </c>
      <c r="S333" s="28">
        <v>414</v>
      </c>
      <c r="T333" s="28">
        <v>372</v>
      </c>
      <c r="U333" s="28">
        <v>328</v>
      </c>
      <c r="V333">
        <v>316</v>
      </c>
      <c r="W333" t="s">
        <v>325</v>
      </c>
      <c r="X333" t="s">
        <v>228</v>
      </c>
      <c r="Y333" t="s">
        <v>229</v>
      </c>
      <c r="Z333" t="s">
        <v>235</v>
      </c>
      <c r="AA333" t="s">
        <v>236</v>
      </c>
    </row>
    <row r="334" spans="1:27" x14ac:dyDescent="0.2">
      <c r="A334" s="58" t="s">
        <v>326</v>
      </c>
      <c r="B334" s="61">
        <f>SUM(B254:B333)</f>
        <v>90686</v>
      </c>
      <c r="C334" s="61">
        <f t="shared" ref="C334" si="42">SUM(C254:C333)</f>
        <v>92616</v>
      </c>
      <c r="D334" s="61">
        <f t="shared" ref="D334" si="43">SUM(D254:D333)</f>
        <v>92466</v>
      </c>
      <c r="E334" s="61">
        <f t="shared" ref="E334" si="44">SUM(E254:E333)</f>
        <v>92668</v>
      </c>
      <c r="F334" s="61">
        <f t="shared" ref="F334" si="45">SUM(F254:F333)</f>
        <v>90841</v>
      </c>
      <c r="G334" s="61">
        <f t="shared" ref="G334" si="46">SUM(G254:G333)</f>
        <v>89680</v>
      </c>
      <c r="H334" s="61">
        <f t="shared" ref="H334" si="47">SUM(H254:H333)</f>
        <v>88837</v>
      </c>
      <c r="I334" s="61">
        <f t="shared" ref="I334" si="48">SUM(I254:I333)</f>
        <v>87887</v>
      </c>
      <c r="J334" s="61">
        <f t="shared" ref="J334" si="49">SUM(J254:J333)</f>
        <v>88075</v>
      </c>
      <c r="K334" s="61">
        <f t="shared" ref="K334" si="50">SUM(K254:K333)</f>
        <v>86714</v>
      </c>
      <c r="L334" s="61">
        <f t="shared" ref="L334" si="51">SUM(L254:L333)</f>
        <v>85317</v>
      </c>
      <c r="M334" s="61">
        <f t="shared" ref="M334" si="52">SUM(M254:M333)</f>
        <v>82907</v>
      </c>
      <c r="N334" s="61">
        <f t="shared" ref="N334" si="53">SUM(N254:N333)</f>
        <v>80251</v>
      </c>
      <c r="O334" s="61">
        <f t="shared" ref="O334" si="54">SUM(O254:O333)</f>
        <v>76340</v>
      </c>
      <c r="P334" s="61">
        <f t="shared" ref="P334" si="55">SUM(P254:P333)</f>
        <v>72731</v>
      </c>
      <c r="Q334" s="61">
        <f t="shared" ref="Q334" si="56">SUM(Q254:Q333)</f>
        <v>68478</v>
      </c>
      <c r="R334" s="61">
        <f t="shared" ref="R334" si="57">SUM(R254:R333)</f>
        <v>66175</v>
      </c>
      <c r="S334" s="61">
        <f t="shared" ref="S334" si="58">SUM(S254:S333)</f>
        <v>63738</v>
      </c>
      <c r="T334" s="61">
        <f t="shared" ref="T334" si="59">SUM(T254:T333)</f>
        <v>60552</v>
      </c>
      <c r="U334" s="61">
        <f t="shared" ref="U334" si="60">SUM(U254:U333)</f>
        <v>57810</v>
      </c>
      <c r="V334" s="61">
        <f t="shared" ref="V334" si="61">SUM(V254:V333)</f>
        <v>55231</v>
      </c>
    </row>
    <row r="337" spans="1:50" x14ac:dyDescent="0.2">
      <c r="A337" s="44" t="s">
        <v>328</v>
      </c>
      <c r="B337" s="6">
        <v>36891</v>
      </c>
      <c r="C337" s="1">
        <v>37256</v>
      </c>
      <c r="D337" s="1">
        <v>37621</v>
      </c>
      <c r="E337" s="1">
        <v>37986</v>
      </c>
      <c r="F337" s="6">
        <v>38352</v>
      </c>
      <c r="G337" s="1">
        <v>38717</v>
      </c>
      <c r="H337" s="1">
        <v>39082</v>
      </c>
      <c r="I337" s="1">
        <v>39447</v>
      </c>
      <c r="J337" s="1">
        <v>39813</v>
      </c>
      <c r="K337" s="1">
        <v>40178</v>
      </c>
      <c r="L337" s="1">
        <v>40543</v>
      </c>
      <c r="M337" s="1">
        <v>40908</v>
      </c>
      <c r="N337" s="1">
        <v>41274</v>
      </c>
      <c r="O337" s="1">
        <v>41639</v>
      </c>
      <c r="P337" s="1">
        <v>42004</v>
      </c>
      <c r="Q337" s="1">
        <v>42369</v>
      </c>
      <c r="R337" s="1">
        <v>42735</v>
      </c>
      <c r="S337" s="1">
        <v>43100</v>
      </c>
      <c r="T337" s="1">
        <v>43465</v>
      </c>
      <c r="U337" s="1">
        <v>43830</v>
      </c>
      <c r="V337" s="1">
        <v>44196</v>
      </c>
      <c r="AD337" s="6"/>
      <c r="AE337" s="1"/>
      <c r="AF337" s="1"/>
      <c r="AG337" s="1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">
      <c r="A338" t="s">
        <v>94</v>
      </c>
      <c r="B338" s="54">
        <v>692</v>
      </c>
      <c r="C338" s="54">
        <v>697</v>
      </c>
      <c r="D338" s="54">
        <v>687</v>
      </c>
      <c r="E338" s="54">
        <v>689</v>
      </c>
      <c r="F338" s="54">
        <v>637</v>
      </c>
      <c r="G338" s="54">
        <v>648</v>
      </c>
      <c r="H338" s="54">
        <v>643</v>
      </c>
      <c r="I338" s="54">
        <v>649</v>
      </c>
      <c r="J338" s="54">
        <v>664</v>
      </c>
      <c r="K338" s="54">
        <v>656</v>
      </c>
      <c r="L338" s="54">
        <v>654</v>
      </c>
      <c r="M338" s="54">
        <v>653</v>
      </c>
      <c r="N338" s="54">
        <v>625</v>
      </c>
      <c r="O338" s="54">
        <v>629</v>
      </c>
      <c r="P338" s="54">
        <v>633</v>
      </c>
      <c r="Q338" s="54">
        <v>628</v>
      </c>
      <c r="R338" s="54">
        <v>645</v>
      </c>
      <c r="S338" s="54">
        <v>652</v>
      </c>
      <c r="T338" s="54">
        <v>672</v>
      </c>
      <c r="U338" s="54">
        <v>674</v>
      </c>
      <c r="V338" s="54">
        <v>654</v>
      </c>
    </row>
    <row r="339" spans="1:50" x14ac:dyDescent="0.2">
      <c r="A339" s="9" t="s">
        <v>95</v>
      </c>
      <c r="B339" s="54">
        <v>25730</v>
      </c>
      <c r="C339" s="54">
        <v>26382</v>
      </c>
      <c r="D339" s="54">
        <v>26813</v>
      </c>
      <c r="E339" s="54">
        <v>27172</v>
      </c>
      <c r="F339" s="54">
        <v>26597</v>
      </c>
      <c r="G339" s="54">
        <v>27922</v>
      </c>
      <c r="H339" s="54">
        <v>28497</v>
      </c>
      <c r="I339" s="54">
        <v>29750</v>
      </c>
      <c r="J339" s="54">
        <v>31168</v>
      </c>
      <c r="K339" s="54">
        <v>31409</v>
      </c>
      <c r="L339" s="54">
        <v>32175</v>
      </c>
      <c r="M339" s="54">
        <v>32759</v>
      </c>
      <c r="N339" s="54">
        <v>31974</v>
      </c>
      <c r="O339" s="54">
        <v>32591</v>
      </c>
      <c r="P339" s="54">
        <v>33085</v>
      </c>
      <c r="Q339" s="54">
        <v>33581</v>
      </c>
      <c r="R339" s="54">
        <v>35505</v>
      </c>
      <c r="S339" s="54">
        <v>37194</v>
      </c>
      <c r="T339" s="54">
        <v>39003</v>
      </c>
      <c r="U339" s="54">
        <v>40145</v>
      </c>
      <c r="V339" s="54">
        <v>40933</v>
      </c>
    </row>
    <row r="340" spans="1:50" x14ac:dyDescent="0.2">
      <c r="A340" s="9" t="s">
        <v>205</v>
      </c>
      <c r="B340" s="54">
        <v>8021</v>
      </c>
      <c r="C340" s="54">
        <v>8163</v>
      </c>
      <c r="D340" s="54">
        <v>8112</v>
      </c>
      <c r="E340" s="54">
        <v>8085</v>
      </c>
      <c r="F340" s="54">
        <v>7867</v>
      </c>
      <c r="G340" s="54">
        <v>7741</v>
      </c>
      <c r="H340" s="54">
        <v>7635</v>
      </c>
      <c r="I340" s="54">
        <v>7532</v>
      </c>
      <c r="J340" s="54">
        <v>7493</v>
      </c>
      <c r="K340" s="54">
        <v>7331</v>
      </c>
      <c r="L340" s="54">
        <v>7186</v>
      </c>
      <c r="M340" s="54">
        <v>6967</v>
      </c>
      <c r="N340" s="54">
        <v>6732</v>
      </c>
      <c r="O340" s="54">
        <v>6388</v>
      </c>
      <c r="P340" s="54">
        <v>6089</v>
      </c>
      <c r="Q340" s="54">
        <v>5746</v>
      </c>
      <c r="R340" s="54">
        <v>5563</v>
      </c>
      <c r="S340" s="54">
        <v>5361</v>
      </c>
      <c r="T340" s="54">
        <v>5082</v>
      </c>
      <c r="U340" s="54">
        <v>4839</v>
      </c>
      <c r="V340" s="54">
        <v>4632</v>
      </c>
    </row>
    <row r="341" spans="1:50" x14ac:dyDescent="0.2">
      <c r="A341" s="9" t="s">
        <v>206</v>
      </c>
      <c r="B341" s="54">
        <v>90686</v>
      </c>
      <c r="C341" s="54">
        <v>92616</v>
      </c>
      <c r="D341" s="54">
        <v>92466</v>
      </c>
      <c r="E341" s="54">
        <v>92668</v>
      </c>
      <c r="F341" s="54">
        <v>90841</v>
      </c>
      <c r="G341" s="54">
        <v>89680</v>
      </c>
      <c r="H341" s="54">
        <v>88837</v>
      </c>
      <c r="I341" s="54">
        <v>87887</v>
      </c>
      <c r="J341" s="54">
        <v>88075</v>
      </c>
      <c r="K341" s="54">
        <v>86714</v>
      </c>
      <c r="L341" s="54">
        <v>85317</v>
      </c>
      <c r="M341" s="54">
        <v>82907</v>
      </c>
      <c r="N341" s="54">
        <v>80251</v>
      </c>
      <c r="O341" s="54">
        <v>76340</v>
      </c>
      <c r="P341" s="54">
        <v>72731</v>
      </c>
      <c r="Q341" s="54">
        <v>68478</v>
      </c>
      <c r="R341" s="54">
        <v>66175</v>
      </c>
      <c r="S341" s="54">
        <v>63738</v>
      </c>
      <c r="T341" s="54">
        <v>60552</v>
      </c>
      <c r="U341" s="54">
        <v>57810</v>
      </c>
      <c r="V341" s="54">
        <v>55231</v>
      </c>
    </row>
    <row r="343" spans="1:50" x14ac:dyDescent="0.2">
      <c r="A343" t="s">
        <v>334</v>
      </c>
    </row>
    <row r="344" spans="1:50" x14ac:dyDescent="0.2">
      <c r="A344" s="44" t="s">
        <v>328</v>
      </c>
      <c r="B344" s="6">
        <v>36891</v>
      </c>
      <c r="C344" s="1">
        <v>37256</v>
      </c>
      <c r="D344" s="1">
        <v>37621</v>
      </c>
      <c r="E344" s="1">
        <v>37986</v>
      </c>
      <c r="F344" s="6">
        <v>38352</v>
      </c>
      <c r="G344" s="1">
        <v>38717</v>
      </c>
      <c r="H344" s="1">
        <v>39082</v>
      </c>
      <c r="I344" s="1">
        <v>39447</v>
      </c>
      <c r="J344" s="1">
        <v>39813</v>
      </c>
      <c r="K344" s="1">
        <v>40178</v>
      </c>
      <c r="L344" s="1">
        <v>40543</v>
      </c>
      <c r="M344" s="1">
        <v>40908</v>
      </c>
      <c r="N344" s="1">
        <v>41274</v>
      </c>
      <c r="O344" s="1">
        <v>41639</v>
      </c>
      <c r="P344" s="1">
        <v>42004</v>
      </c>
      <c r="Q344" s="1">
        <v>42369</v>
      </c>
      <c r="R344" s="1">
        <v>42735</v>
      </c>
      <c r="S344" s="1">
        <v>43100</v>
      </c>
      <c r="T344" s="1">
        <v>43465</v>
      </c>
      <c r="U344" s="1">
        <v>43830</v>
      </c>
      <c r="V344" s="1">
        <v>44196</v>
      </c>
      <c r="AD344" s="6"/>
      <c r="AE344" s="1"/>
      <c r="AF344" s="1"/>
      <c r="AG344" s="1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">
      <c r="A345" t="s">
        <v>94</v>
      </c>
      <c r="B345" s="43">
        <f>(B338-$B338)/$B338</f>
        <v>0</v>
      </c>
      <c r="C345" s="43">
        <f t="shared" ref="C345:U348" si="62">(C338-$B338)/$B338</f>
        <v>7.2254335260115606E-3</v>
      </c>
      <c r="D345" s="43">
        <f t="shared" si="62"/>
        <v>-7.2254335260115606E-3</v>
      </c>
      <c r="E345" s="43">
        <f t="shared" si="62"/>
        <v>-4.335260115606936E-3</v>
      </c>
      <c r="F345" s="43">
        <f t="shared" si="62"/>
        <v>-7.947976878612717E-2</v>
      </c>
      <c r="G345" s="43">
        <f t="shared" si="62"/>
        <v>-6.358381502890173E-2</v>
      </c>
      <c r="H345" s="43">
        <f t="shared" si="62"/>
        <v>-7.0809248554913301E-2</v>
      </c>
      <c r="I345" s="43">
        <f t="shared" si="62"/>
        <v>-6.2138728323699419E-2</v>
      </c>
      <c r="J345" s="43">
        <f t="shared" si="62"/>
        <v>-4.046242774566474E-2</v>
      </c>
      <c r="K345" s="43">
        <f t="shared" si="62"/>
        <v>-5.2023121387283239E-2</v>
      </c>
      <c r="L345" s="43">
        <f t="shared" si="62"/>
        <v>-5.4913294797687862E-2</v>
      </c>
      <c r="M345" s="43">
        <f t="shared" si="62"/>
        <v>-5.6358381502890173E-2</v>
      </c>
      <c r="N345" s="43">
        <f t="shared" si="62"/>
        <v>-9.6820809248554907E-2</v>
      </c>
      <c r="O345" s="43">
        <f t="shared" si="62"/>
        <v>-9.1040462427745661E-2</v>
      </c>
      <c r="P345" s="43">
        <f t="shared" si="62"/>
        <v>-8.5260115606936415E-2</v>
      </c>
      <c r="Q345" s="43">
        <f t="shared" si="62"/>
        <v>-9.2485549132947972E-2</v>
      </c>
      <c r="R345" s="43">
        <f t="shared" si="62"/>
        <v>-6.7919075144508664E-2</v>
      </c>
      <c r="S345" s="43">
        <f t="shared" si="62"/>
        <v>-5.7803468208092484E-2</v>
      </c>
      <c r="T345" s="43">
        <f t="shared" si="62"/>
        <v>-2.8901734104046242E-2</v>
      </c>
      <c r="U345" s="43">
        <f t="shared" si="62"/>
        <v>-2.6011560693641619E-2</v>
      </c>
      <c r="V345" s="43">
        <f t="shared" ref="V345" si="63">(V338-$B338)/$B338</f>
        <v>-5.4913294797687862E-2</v>
      </c>
    </row>
    <row r="346" spans="1:50" x14ac:dyDescent="0.2">
      <c r="A346" s="9" t="s">
        <v>95</v>
      </c>
      <c r="B346" s="43">
        <f t="shared" ref="B346:Q348" si="64">(B339-$B339)/$B339</f>
        <v>0</v>
      </c>
      <c r="C346" s="43">
        <f t="shared" si="64"/>
        <v>2.534006995724835E-2</v>
      </c>
      <c r="D346" s="43">
        <f t="shared" si="64"/>
        <v>4.2090944422852702E-2</v>
      </c>
      <c r="E346" s="43">
        <f t="shared" si="64"/>
        <v>5.6043528954527785E-2</v>
      </c>
      <c r="F346" s="43">
        <f t="shared" si="64"/>
        <v>3.3696074621064907E-2</v>
      </c>
      <c r="G346" s="43">
        <f t="shared" si="64"/>
        <v>8.5192382432957639E-2</v>
      </c>
      <c r="H346" s="43">
        <f t="shared" si="64"/>
        <v>0.10753983676642052</v>
      </c>
      <c r="I346" s="43">
        <f t="shared" si="64"/>
        <v>0.156237854644384</v>
      </c>
      <c r="J346" s="43">
        <f t="shared" si="64"/>
        <v>0.21134862028760201</v>
      </c>
      <c r="K346" s="43">
        <f t="shared" si="64"/>
        <v>0.22071511853867082</v>
      </c>
      <c r="L346" s="43">
        <f t="shared" si="64"/>
        <v>0.2504858142246405</v>
      </c>
      <c r="M346" s="43">
        <f t="shared" si="64"/>
        <v>0.27318305479984456</v>
      </c>
      <c r="N346" s="43">
        <f t="shared" si="64"/>
        <v>0.24267392149242129</v>
      </c>
      <c r="O346" s="43">
        <f t="shared" si="64"/>
        <v>0.26665371162067625</v>
      </c>
      <c r="P346" s="43">
        <f t="shared" si="64"/>
        <v>0.28585308977846874</v>
      </c>
      <c r="Q346" s="43">
        <f t="shared" si="64"/>
        <v>0.30513019821220366</v>
      </c>
      <c r="R346" s="43">
        <f t="shared" si="62"/>
        <v>0.37990672366886902</v>
      </c>
      <c r="S346" s="43">
        <f t="shared" si="62"/>
        <v>0.44554994170229306</v>
      </c>
      <c r="T346" s="43">
        <f t="shared" si="62"/>
        <v>0.51585697629226579</v>
      </c>
      <c r="U346" s="43">
        <f t="shared" si="62"/>
        <v>0.56024096385542166</v>
      </c>
      <c r="V346" s="43">
        <f t="shared" ref="V346" si="65">(V339-$B339)/$B339</f>
        <v>0.59086669257675861</v>
      </c>
    </row>
    <row r="347" spans="1:50" x14ac:dyDescent="0.2">
      <c r="A347" s="9" t="s">
        <v>205</v>
      </c>
      <c r="B347" s="43">
        <f t="shared" si="64"/>
        <v>0</v>
      </c>
      <c r="C347" s="43">
        <f t="shared" si="62"/>
        <v>1.7703528238374268E-2</v>
      </c>
      <c r="D347" s="43">
        <f t="shared" si="62"/>
        <v>1.1345218800648298E-2</v>
      </c>
      <c r="E347" s="43">
        <f t="shared" si="62"/>
        <v>7.9790549806757257E-3</v>
      </c>
      <c r="F347" s="43">
        <f t="shared" si="62"/>
        <v>-1.9199601047250967E-2</v>
      </c>
      <c r="G347" s="43">
        <f t="shared" si="62"/>
        <v>-3.4908365540456301E-2</v>
      </c>
      <c r="H347" s="43">
        <f t="shared" si="62"/>
        <v>-4.8123675352200475E-2</v>
      </c>
      <c r="I347" s="43">
        <f t="shared" si="62"/>
        <v>-6.0964966961725472E-2</v>
      </c>
      <c r="J347" s="43">
        <f t="shared" si="62"/>
        <v>-6.5827203590574743E-2</v>
      </c>
      <c r="K347" s="43">
        <f t="shared" si="62"/>
        <v>-8.6024186510410175E-2</v>
      </c>
      <c r="L347" s="43">
        <f t="shared" si="62"/>
        <v>-0.10410173295100361</v>
      </c>
      <c r="M347" s="43">
        <f t="shared" si="62"/>
        <v>-0.13140506171300337</v>
      </c>
      <c r="N347" s="43">
        <f t="shared" si="62"/>
        <v>-0.16070315422017206</v>
      </c>
      <c r="O347" s="43">
        <f t="shared" si="62"/>
        <v>-0.20359057474130407</v>
      </c>
      <c r="P347" s="43">
        <f t="shared" si="62"/>
        <v>-0.24086772222914848</v>
      </c>
      <c r="Q347" s="43">
        <f t="shared" si="62"/>
        <v>-0.28363047001620745</v>
      </c>
      <c r="R347" s="43">
        <f t="shared" si="62"/>
        <v>-0.3064455803515771</v>
      </c>
      <c r="S347" s="43">
        <f t="shared" si="62"/>
        <v>-0.3316294726343349</v>
      </c>
      <c r="T347" s="43">
        <f t="shared" si="62"/>
        <v>-0.36641316544071811</v>
      </c>
      <c r="U347" s="43">
        <f t="shared" si="62"/>
        <v>-0.39670863982047128</v>
      </c>
      <c r="V347" s="43">
        <f t="shared" ref="V347" si="66">(V340-$B340)/$B340</f>
        <v>-0.42251589577359433</v>
      </c>
    </row>
    <row r="348" spans="1:50" x14ac:dyDescent="0.2">
      <c r="A348" s="9" t="s">
        <v>206</v>
      </c>
      <c r="B348" s="43">
        <f t="shared" si="64"/>
        <v>0</v>
      </c>
      <c r="C348" s="43">
        <f t="shared" si="62"/>
        <v>2.1282226584037226E-2</v>
      </c>
      <c r="D348" s="43">
        <f t="shared" si="62"/>
        <v>1.9628167523101692E-2</v>
      </c>
      <c r="E348" s="43">
        <f t="shared" si="62"/>
        <v>2.1855633725161545E-2</v>
      </c>
      <c r="F348" s="43">
        <f t="shared" si="62"/>
        <v>1.7091943629667203E-3</v>
      </c>
      <c r="G348" s="43">
        <f t="shared" si="62"/>
        <v>-1.1093222768674327E-2</v>
      </c>
      <c r="H348" s="43">
        <f t="shared" si="62"/>
        <v>-2.0389034691132037E-2</v>
      </c>
      <c r="I348" s="43">
        <f t="shared" si="62"/>
        <v>-3.0864742077057097E-2</v>
      </c>
      <c r="J348" s="43">
        <f t="shared" si="62"/>
        <v>-2.879165472068456E-2</v>
      </c>
      <c r="K348" s="43">
        <f t="shared" si="62"/>
        <v>-4.379948393357299E-2</v>
      </c>
      <c r="L348" s="43">
        <f t="shared" si="62"/>
        <v>-5.9204287321085944E-2</v>
      </c>
      <c r="M348" s="43">
        <f t="shared" si="62"/>
        <v>-8.5779502900116891E-2</v>
      </c>
      <c r="N348" s="43">
        <f t="shared" si="62"/>
        <v>-0.11506737533908211</v>
      </c>
      <c r="O348" s="43">
        <f t="shared" si="62"/>
        <v>-0.15819420858787464</v>
      </c>
      <c r="P348" s="43">
        <f t="shared" si="62"/>
        <v>-0.19799086959398363</v>
      </c>
      <c r="Q348" s="43">
        <f t="shared" si="62"/>
        <v>-0.24488895750170919</v>
      </c>
      <c r="R348" s="43">
        <f t="shared" si="62"/>
        <v>-0.27028427761727281</v>
      </c>
      <c r="S348" s="43">
        <f t="shared" si="62"/>
        <v>-0.29715722382727211</v>
      </c>
      <c r="T348" s="43">
        <f t="shared" si="62"/>
        <v>-0.33228943828154289</v>
      </c>
      <c r="U348" s="43">
        <f t="shared" si="62"/>
        <v>-0.36252563791544451</v>
      </c>
      <c r="V348" s="43">
        <f t="shared" ref="V348" si="67">(V341-$B341)/$B341</f>
        <v>-0.39096442670312948</v>
      </c>
    </row>
  </sheetData>
  <sortState xmlns:xlrd2="http://schemas.microsoft.com/office/spreadsheetml/2017/richdata2" ref="A86:AA165">
    <sortCondition ref="A85:A16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E214D9F708445A8493CC7ABE3CE92" ma:contentTypeVersion="1" ma:contentTypeDescription="Create a new document." ma:contentTypeScope="" ma:versionID="68454978afe50b556094da14b493fd15">
  <xsd:schema xmlns:xsd="http://www.w3.org/2001/XMLSchema" xmlns:xs="http://www.w3.org/2001/XMLSchema" xmlns:p="http://schemas.microsoft.com/office/2006/metadata/properties" xmlns:ns2="aa15d4d0-2616-4397-bdbe-c0abb3aaa16f" targetNamespace="http://schemas.microsoft.com/office/2006/metadata/properties" ma:root="true" ma:fieldsID="15a0d155f14d5debd4fc3cae4179cd9a" ns2:_="">
    <xsd:import namespace="aa15d4d0-2616-4397-bdbe-c0abb3aaa16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d4d0-2616-4397-bdbe-c0abb3aaa1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  <Receiver>
    <Name>Nintex conditional workflow start</Name>
    <Synchronization>Synchronous</Synchronization>
    <Type>10002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  <Receiver>
    <Name>Nintex conditional workflow start</Name>
    <Synchronization>Synchronous</Synchronization>
    <Type>2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</spe:Receivers>
</file>

<file path=customXml/itemProps1.xml><?xml version="1.0" encoding="utf-8"?>
<ds:datastoreItem xmlns:ds="http://schemas.openxmlformats.org/officeDocument/2006/customXml" ds:itemID="{2BDCC492-D060-4678-8A78-30F3B89B1DF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a15d4d0-2616-4397-bdbe-c0abb3aaa16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51C45-F799-4667-A798-53515FBAD137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aa15d4d0-2616-4397-bdbe-c0abb3aaa16f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59C559-E452-478E-B33D-EB3C0DDF038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C92BF6-79F5-4277-80EE-BD0C5D905094}">
  <ds:schemaRefs>
    <ds:schemaRef ds:uri="http://schemas.microsoft.com/sharepoint/event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Estimated need</vt:lpstr>
      <vt:lpstr>Sheet1</vt:lpstr>
      <vt:lpstr>CCC Licenses</vt:lpstr>
      <vt:lpstr>CCC Capacity</vt:lpstr>
      <vt:lpstr>FCC Licenses</vt:lpstr>
      <vt:lpstr>FCC Capacity</vt:lpstr>
      <vt:lpstr>chart</vt:lpstr>
      <vt:lpstr>Metro childcare</vt:lpstr>
      <vt:lpstr>GM Childcare</vt:lpstr>
      <vt:lpstr>Summary data</vt:lpstr>
      <vt:lpstr>Child care grants</vt:lpstr>
      <vt:lpstr>Labor force participation</vt:lpstr>
      <vt:lpstr>Sourcewell counties</vt:lpstr>
      <vt:lpstr>2006-2016</vt:lpstr>
      <vt:lpstr>2016 end of year data</vt:lpstr>
      <vt:lpstr>CCC-17-19</vt:lpstr>
      <vt:lpstr>FCC-17-19</vt:lpstr>
      <vt:lpstr>GM Childcare by MIF</vt:lpstr>
      <vt:lpstr>Need and shortfall by MIF</vt:lpstr>
      <vt:lpstr>Sheet2</vt:lpstr>
      <vt:lpstr>number-children-working-parents</vt:lpstr>
      <vt:lpstr>Demand 2019</vt:lpstr>
      <vt:lpstr>MIF counties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Garnaas-Halvorson, Peder</dc:creator>
  <cp:lastModifiedBy>Microsoft Office User</cp:lastModifiedBy>
  <dcterms:created xsi:type="dcterms:W3CDTF">2021-01-05T17:17:23Z</dcterms:created>
  <dcterms:modified xsi:type="dcterms:W3CDTF">2022-02-25T14:47:24Z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0x0101006C0E214D9F708445A8493CC7ABE3CE92</vt:lpwstr>
  </property>
</Properties>
</file>