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Lightening\"/>
    </mc:Choice>
  </mc:AlternateContent>
  <xr:revisionPtr revIDLastSave="0" documentId="13_ncr:1_{596D3D3E-8DFB-4AB7-910B-D8532E1220A9}" xr6:coauthVersionLast="47" xr6:coauthVersionMax="47" xr10:uidLastSave="{00000000-0000-0000-0000-000000000000}"/>
  <bookViews>
    <workbookView xWindow="28680" yWindow="-120" windowWidth="29040" windowHeight="16440" xr2:uid="{BD75FB90-48A3-4FFE-A19E-BADAA3150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K24" i="1"/>
  <c r="L24" i="1"/>
  <c r="M24" i="1"/>
  <c r="I24" i="1"/>
  <c r="M19" i="1"/>
  <c r="L19" i="1"/>
  <c r="K19" i="1"/>
  <c r="J19" i="1"/>
  <c r="I19" i="1"/>
  <c r="M18" i="1"/>
  <c r="L18" i="1"/>
  <c r="K18" i="1"/>
  <c r="J18" i="1"/>
  <c r="I18" i="1"/>
  <c r="I23" i="1"/>
  <c r="J23" i="1"/>
  <c r="K23" i="1"/>
  <c r="L23" i="1"/>
  <c r="M23" i="1"/>
  <c r="I21" i="1"/>
  <c r="I22" i="1" s="1"/>
  <c r="J21" i="1"/>
  <c r="J22" i="1" s="1"/>
  <c r="K21" i="1"/>
  <c r="K22" i="1" s="1"/>
  <c r="L21" i="1"/>
  <c r="L22" i="1" s="1"/>
  <c r="M21" i="1"/>
  <c r="M22" i="1" s="1"/>
  <c r="H4" i="1"/>
  <c r="H5" i="1"/>
  <c r="H6" i="1"/>
  <c r="H7" i="1"/>
  <c r="H3" i="1"/>
</calcChain>
</file>

<file path=xl/sharedStrings.xml><?xml version="1.0" encoding="utf-8"?>
<sst xmlns="http://schemas.openxmlformats.org/spreadsheetml/2006/main" count="37" uniqueCount="28">
  <si>
    <t>charge</t>
  </si>
  <si>
    <t>c</t>
  </si>
  <si>
    <r>
      <t>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</si>
  <si>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</t>
    </r>
    <r>
      <rPr>
        <vertAlign val="superscript"/>
        <sz val="11"/>
        <color theme="1"/>
        <rFont val="Calibri"/>
        <family val="2"/>
        <scheme val="minor"/>
      </rPr>
      <t>2</t>
    </r>
  </si>
  <si>
    <t>Expected secondary color scale</t>
  </si>
  <si>
    <t>Expepcted primary color scale</t>
  </si>
  <si>
    <t>Percent of charge, between 0 and 1</t>
  </si>
  <si>
    <r>
      <rPr>
        <sz val="11"/>
        <color rgb="FFC00000"/>
        <rFont val="Calibri"/>
        <family val="2"/>
        <scheme val="minor"/>
      </rPr>
      <t>e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</si>
  <si>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>e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</si>
  <si>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sz val="11"/>
        <color rgb="FFC00000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x</t>
    </r>
  </si>
  <si>
    <r>
      <rPr>
        <sz val="11"/>
        <color rgb="FFC00000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x</t>
    </r>
  </si>
  <si>
    <r>
      <rPr>
        <sz val="11"/>
        <color rgb="FFC00000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</si>
  <si>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0</t>
    </r>
  </si>
  <si>
    <r>
      <t>clamp(</t>
    </r>
    <r>
      <rPr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, 0.2, 1)</t>
    </r>
  </si>
  <si>
    <r>
      <t xml:space="preserve">1 - </t>
    </r>
    <r>
      <rPr>
        <sz val="11"/>
        <color rgb="FFC00000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)</t>
    </r>
  </si>
  <si>
    <r>
      <t>f(</t>
    </r>
    <r>
      <rPr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Returns primary color scale</t>
    </r>
  </si>
  <si>
    <r>
      <t>f(</t>
    </r>
    <r>
      <rPr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Returns secondary color scale</t>
    </r>
  </si>
  <si>
    <t>=</t>
  </si>
  <si>
    <t>1</t>
  </si>
  <si>
    <t>0.75</t>
  </si>
  <si>
    <t>0.5</t>
  </si>
  <si>
    <t>0.25</t>
  </si>
  <si>
    <t>0</t>
  </si>
  <si>
    <t>forumula</t>
  </si>
  <si>
    <r>
      <rPr>
        <sz val="11"/>
        <color rgb="FFC00000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</si>
  <si>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b/>
        <vertAlign val="superscript"/>
        <sz val="11"/>
        <color rgb="FFC00000"/>
        <rFont val="Calibri"/>
        <family val="2"/>
        <scheme val="minor"/>
      </rPr>
      <t>1</t>
    </r>
  </si>
  <si>
    <r>
      <t>e</t>
    </r>
    <r>
      <rPr>
        <b/>
        <vertAlign val="superscript"/>
        <sz val="11"/>
        <color rgb="FFC00000"/>
        <rFont val="Calibri"/>
        <family val="2"/>
        <scheme val="minor"/>
      </rPr>
      <t>2</t>
    </r>
  </si>
  <si>
    <r>
      <t>0.2 - (</t>
    </r>
    <r>
      <rPr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* 0.2)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</si>
</sst>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vertAlign val="superscript"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thin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6" fillId="0" borderId="3" xfId="0" applyFont="1" applyBorder="1"/>
    <xf numFmtId="0" fontId="0" fillId="0" borderId="4" xfId="0" applyBorder="1"/>
    <xf numFmtId="0" fontId="5" fillId="0" borderId="7" xfId="0" quotePrefix="1" applyFont="1" applyBorder="1"/>
    <xf numFmtId="0" fontId="6" fillId="0" borderId="5" xfId="0" applyFont="1" applyBorder="1"/>
    <xf numFmtId="0" fontId="5" fillId="2" borderId="6" xfId="0" quotePrefix="1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0" fillId="0" borderId="10" xfId="0" applyBorder="1"/>
    <xf numFmtId="0" fontId="4" fillId="0" borderId="11" xfId="0" quotePrefix="1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22">
    <dxf>
      <numFmt numFmtId="0" formatCode="General"/>
      <border diagonalUp="0" diagonalDown="0">
        <left/>
        <right style="thin">
          <color theme="5"/>
        </right>
        <top/>
        <bottom/>
        <vertical/>
        <horizontal/>
      </border>
    </dxf>
    <dxf>
      <border>
        <bottom style="medium">
          <color theme="5"/>
        </bottom>
      </border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fgColor auto="1"/>
          <bgColor rgb="FFC00000"/>
        </patternFill>
      </fill>
    </dxf>
    <dxf>
      <numFmt numFmtId="0" formatCode="General"/>
    </dxf>
    <dxf>
      <font>
        <color theme="0"/>
      </font>
      <fill>
        <patternFill>
          <fgColor auto="1"/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3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3BB4A-2774-4AF7-B70F-92C8AF4DAF66}" name="Table1" displayName="Table1" ref="G2:J7" totalsRowShown="0">
  <autoFilter ref="G2:J7" xr:uid="{C6A3BB4A-2774-4AF7-B70F-92C8AF4DAF66}">
    <filterColumn colId="0" hiddenButton="1"/>
    <filterColumn colId="1" hiddenButton="1"/>
    <filterColumn colId="2" hiddenButton="1"/>
    <filterColumn colId="3" hiddenButton="1"/>
  </autoFilter>
  <tableColumns count="4">
    <tableColumn id="1" xr3:uid="{B39392A3-2005-42AB-88D2-2968C5659B12}" name="charge" dataDxfId="21"/>
    <tableColumn id="2" xr3:uid="{0FE416DF-EBA1-45A0-9BE9-544A48E17757}" name="c">
      <calculatedColumnFormula>ABS(G3/1000)</calculatedColumnFormula>
    </tableColumn>
    <tableColumn id="3" xr3:uid="{CEFE1277-7A0D-4B4B-813D-CF1A1153ADB7}" name="e1"/>
    <tableColumn id="4" xr3:uid="{B8B41C96-DF62-46EC-8840-DEB8DAE6CA25}" name="e2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C8AEE-28F5-43C6-8065-B026C8AAA031}" name="Table3" displayName="Table3" ref="G20:M24" totalsRowShown="0" headerRowBorderDxfId="1">
  <autoFilter ref="G20:M24" xr:uid="{67DC8AEE-28F5-43C6-8065-B026C8AAA0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6E53D11-A391-4EAE-A604-AE4679704352}" name="forumula"/>
    <tableColumn id="2" xr3:uid="{AB3B8F51-7D0B-4DA0-9E91-064F0D5B1A53}" name="c"/>
    <tableColumn id="3" xr3:uid="{18F55D43-D966-47D6-8A35-BA8404B5DF2E}" name="1" dataDxfId="14">
      <calculatedColumnFormula>(Table3[[#Headers],[1]]*0.8)+0.2</calculatedColumnFormula>
    </tableColumn>
    <tableColumn id="4" xr3:uid="{848D2B66-DE00-4CB1-A12E-709345F497A5}" name="0.75" dataDxfId="19">
      <calculatedColumnFormula>(J20*0.8)+0.2</calculatedColumnFormula>
    </tableColumn>
    <tableColumn id="5" xr3:uid="{F64E00C3-3CB3-4665-AAC8-DC5B1B050777}" name="0.5" dataDxfId="17">
      <calculatedColumnFormula>(K20*0.8)+0.2</calculatedColumnFormula>
    </tableColumn>
    <tableColumn id="6" xr3:uid="{6E04A811-EAFB-499B-8478-FCE7B6AB9B43}" name="0.25" dataDxfId="18">
      <calculatedColumnFormula>(L20*0.8)+0.2</calculatedColumnFormula>
    </tableColumn>
    <tableColumn id="7" xr3:uid="{F1C19C11-B04D-47C9-AF8F-03D1F4BB6349}" name="0" dataDxfId="0">
      <calculatedColumnFormula>(M20*0.8)+0.2</calculatedColumnFormula>
    </tableColumn>
  </tableColumns>
  <tableStyleInfo name="TableStyleLight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DAC9-9080-4B4B-A40D-D2C421A4E292}">
  <dimension ref="A2:M24"/>
  <sheetViews>
    <sheetView tabSelected="1" workbookViewId="0">
      <selection activeCell="G26" sqref="G26:H26"/>
    </sheetView>
  </sheetViews>
  <sheetFormatPr defaultRowHeight="15" x14ac:dyDescent="0.25"/>
  <cols>
    <col min="1" max="1" width="6.42578125" customWidth="1"/>
    <col min="2" max="2" width="3.7109375" customWidth="1"/>
    <col min="3" max="3" width="23" customWidth="1"/>
    <col min="4" max="4" width="8" customWidth="1"/>
    <col min="5" max="5" width="6.7109375" customWidth="1"/>
    <col min="6" max="6" width="8.140625" customWidth="1"/>
    <col min="7" max="7" width="9.5703125" customWidth="1"/>
    <col min="8" max="8" width="8.42578125" customWidth="1"/>
    <col min="9" max="9" width="4.28515625" customWidth="1"/>
    <col min="10" max="10" width="5.5703125" customWidth="1"/>
    <col min="11" max="11" width="5.140625" customWidth="1"/>
    <col min="12" max="12" width="6.140625" customWidth="1"/>
    <col min="13" max="14" width="3.7109375" customWidth="1"/>
  </cols>
  <sheetData>
    <row r="2" spans="1:10" ht="17.25" x14ac:dyDescent="0.25">
      <c r="A2" t="s">
        <v>7</v>
      </c>
      <c r="C2" t="s">
        <v>5</v>
      </c>
      <c r="G2" s="2" t="s">
        <v>0</v>
      </c>
      <c r="H2" s="1" t="s">
        <v>1</v>
      </c>
      <c r="I2" t="s">
        <v>2</v>
      </c>
      <c r="J2" s="3" t="s">
        <v>3</v>
      </c>
    </row>
    <row r="3" spans="1:10" ht="17.25" x14ac:dyDescent="0.25">
      <c r="A3" t="s">
        <v>8</v>
      </c>
      <c r="C3" t="s">
        <v>4</v>
      </c>
      <c r="G3" s="2">
        <v>1000</v>
      </c>
      <c r="H3">
        <f>ABS(G3/1000)</f>
        <v>1</v>
      </c>
      <c r="I3">
        <v>1</v>
      </c>
      <c r="J3" s="3">
        <v>0</v>
      </c>
    </row>
    <row r="4" spans="1:10" x14ac:dyDescent="0.25">
      <c r="A4" s="1" t="s">
        <v>1</v>
      </c>
      <c r="C4" t="s">
        <v>6</v>
      </c>
      <c r="G4" s="2">
        <v>750</v>
      </c>
      <c r="H4">
        <f t="shared" ref="H4:H7" si="0">ABS(G4/1000)</f>
        <v>0.75</v>
      </c>
      <c r="I4">
        <v>0.8</v>
      </c>
      <c r="J4" s="3">
        <v>0.05</v>
      </c>
    </row>
    <row r="5" spans="1:10" ht="17.25" x14ac:dyDescent="0.25">
      <c r="A5" t="s">
        <v>9</v>
      </c>
      <c r="C5" t="s">
        <v>15</v>
      </c>
      <c r="G5" s="2">
        <v>500</v>
      </c>
      <c r="H5">
        <f t="shared" si="0"/>
        <v>0.5</v>
      </c>
      <c r="I5">
        <v>0.6</v>
      </c>
      <c r="J5" s="3">
        <v>0.1</v>
      </c>
    </row>
    <row r="6" spans="1:10" ht="17.25" x14ac:dyDescent="0.25">
      <c r="A6" t="s">
        <v>10</v>
      </c>
      <c r="C6" t="s">
        <v>16</v>
      </c>
      <c r="G6" s="2">
        <v>250</v>
      </c>
      <c r="H6">
        <f t="shared" si="0"/>
        <v>0.25</v>
      </c>
      <c r="I6">
        <v>0.4</v>
      </c>
      <c r="J6" s="3">
        <v>0.15</v>
      </c>
    </row>
    <row r="7" spans="1:10" x14ac:dyDescent="0.25">
      <c r="G7" s="2">
        <v>0</v>
      </c>
      <c r="H7">
        <f t="shared" si="0"/>
        <v>0</v>
      </c>
      <c r="I7">
        <v>0.2</v>
      </c>
      <c r="J7" s="3">
        <v>0.2</v>
      </c>
    </row>
    <row r="9" spans="1:10" ht="17.25" x14ac:dyDescent="0.25">
      <c r="A9" t="s">
        <v>11</v>
      </c>
      <c r="C9" t="s">
        <v>13</v>
      </c>
    </row>
    <row r="10" spans="1:10" ht="17.25" x14ac:dyDescent="0.25">
      <c r="A10" t="s">
        <v>12</v>
      </c>
      <c r="C10" t="s">
        <v>14</v>
      </c>
    </row>
    <row r="11" spans="1:10" ht="17.25" x14ac:dyDescent="0.25">
      <c r="A11" t="s">
        <v>24</v>
      </c>
      <c r="C11" t="s">
        <v>27</v>
      </c>
    </row>
    <row r="18" spans="6:13" ht="17.25" x14ac:dyDescent="0.25">
      <c r="H18" s="9" t="s">
        <v>25</v>
      </c>
      <c r="I18" s="10">
        <f>I3</f>
        <v>1</v>
      </c>
      <c r="J18" s="10">
        <f>I4</f>
        <v>0.8</v>
      </c>
      <c r="K18" s="10">
        <f>I5</f>
        <v>0.6</v>
      </c>
      <c r="L18" s="10">
        <f>I6</f>
        <v>0.4</v>
      </c>
      <c r="M18" s="11">
        <f>I7</f>
        <v>0.2</v>
      </c>
    </row>
    <row r="19" spans="6:13" ht="17.25" x14ac:dyDescent="0.25">
      <c r="H19" s="7" t="s">
        <v>26</v>
      </c>
      <c r="I19" s="5">
        <f>J3</f>
        <v>0</v>
      </c>
      <c r="J19" s="5">
        <f>J4</f>
        <v>0.05</v>
      </c>
      <c r="K19" s="5">
        <f>J5</f>
        <v>0.1</v>
      </c>
      <c r="L19" s="5">
        <f>J6</f>
        <v>0.15</v>
      </c>
      <c r="M19" s="8">
        <f>J7</f>
        <v>0.2</v>
      </c>
    </row>
    <row r="20" spans="6:13" ht="15.75" thickBot="1" x14ac:dyDescent="0.3">
      <c r="F20" s="6"/>
      <c r="G20" s="12" t="s">
        <v>23</v>
      </c>
      <c r="H20" s="13" t="s">
        <v>1</v>
      </c>
      <c r="I20" s="14" t="s">
        <v>18</v>
      </c>
      <c r="J20" s="14" t="s">
        <v>19</v>
      </c>
      <c r="K20" s="14" t="s">
        <v>20</v>
      </c>
      <c r="L20" s="14" t="s">
        <v>21</v>
      </c>
      <c r="M20" s="15" t="s">
        <v>22</v>
      </c>
    </row>
    <row r="21" spans="6:13" ht="17.25" x14ac:dyDescent="0.25">
      <c r="F21" s="6"/>
      <c r="G21" t="s">
        <v>11</v>
      </c>
      <c r="H21" s="4" t="s">
        <v>17</v>
      </c>
      <c r="I21">
        <f>(Table3[[#Headers],[1]]*0.8)+0.2</f>
        <v>1</v>
      </c>
      <c r="J21">
        <f>(Table3[[#Headers],[0.75]]*0.8)+0.2</f>
        <v>0.8</v>
      </c>
      <c r="K21">
        <f>(Table3[[#Headers],[0.5]]*0.8)+0.2</f>
        <v>0.60000000000000009</v>
      </c>
      <c r="L21">
        <f>(Table3[[#Headers],[0.25]]*0.8)+0.2</f>
        <v>0.4</v>
      </c>
      <c r="M21" s="6">
        <f>(Table3[[#Headers],[0]]*0.8)+0.2</f>
        <v>0.2</v>
      </c>
    </row>
    <row r="22" spans="6:13" ht="17.25" x14ac:dyDescent="0.25">
      <c r="F22" s="6"/>
      <c r="G22" t="s">
        <v>12</v>
      </c>
      <c r="H22" s="4" t="s">
        <v>17</v>
      </c>
      <c r="I22">
        <f>1-I21</f>
        <v>0</v>
      </c>
      <c r="J22">
        <f t="shared" ref="J22:M22" si="1">1-J21</f>
        <v>0.19999999999999996</v>
      </c>
      <c r="K22">
        <f t="shared" si="1"/>
        <v>0.39999999999999991</v>
      </c>
      <c r="L22">
        <f t="shared" si="1"/>
        <v>0.6</v>
      </c>
      <c r="M22" s="6">
        <f t="shared" si="1"/>
        <v>0.8</v>
      </c>
    </row>
    <row r="23" spans="6:13" ht="17.25" x14ac:dyDescent="0.25">
      <c r="F23" s="6"/>
      <c r="G23" t="s">
        <v>11</v>
      </c>
      <c r="H23" s="4" t="s">
        <v>17</v>
      </c>
      <c r="I23">
        <f>(Table3[[#Headers],[1]]*0.8)+0.2</f>
        <v>1</v>
      </c>
      <c r="J23">
        <f>(Table3[[#Headers],[0.75]]*0.8)+0.2</f>
        <v>0.8</v>
      </c>
      <c r="K23">
        <f>(Table3[[#Headers],[0.5]]*0.8)+0.2</f>
        <v>0.60000000000000009</v>
      </c>
      <c r="L23">
        <f>(Table3[[#Headers],[0.25]]*0.8)+0.2</f>
        <v>0.4</v>
      </c>
      <c r="M23" s="6">
        <f>(Table3[[#Headers],[0]]*0.8)+0.2</f>
        <v>0.2</v>
      </c>
    </row>
    <row r="24" spans="6:13" ht="17.25" x14ac:dyDescent="0.25">
      <c r="F24" s="6"/>
      <c r="G24" t="s">
        <v>24</v>
      </c>
      <c r="H24" s="4" t="s">
        <v>17</v>
      </c>
      <c r="I24">
        <f>0.2-(Table3[[#Headers],[1]] * 0.2)</f>
        <v>0</v>
      </c>
      <c r="J24">
        <f>0.2-(Table3[[#Headers],[0.75]] * 0.2)</f>
        <v>4.9999999999999989E-2</v>
      </c>
      <c r="K24">
        <f>0.2-(Table3[[#Headers],[0.5]] * 0.2)</f>
        <v>0.1</v>
      </c>
      <c r="L24">
        <f>0.2-(Table3[[#Headers],[0.25]] * 0.2)</f>
        <v>0.15000000000000002</v>
      </c>
      <c r="M24">
        <f>0.2-(Table3[[#Headers],[0]] * 0.2)</f>
        <v>0.2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Elton</dc:creator>
  <cp:lastModifiedBy>Kelly Elton</cp:lastModifiedBy>
  <dcterms:created xsi:type="dcterms:W3CDTF">2022-08-30T18:05:22Z</dcterms:created>
  <dcterms:modified xsi:type="dcterms:W3CDTF">2022-08-30T19:52:59Z</dcterms:modified>
</cp:coreProperties>
</file>