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055" windowHeight="71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K86" i="1" l="1"/>
  <c r="K85" i="1"/>
  <c r="K87" i="1" l="1"/>
</calcChain>
</file>

<file path=xl/sharedStrings.xml><?xml version="1.0" encoding="utf-8"?>
<sst xmlns="http://schemas.openxmlformats.org/spreadsheetml/2006/main" count="787" uniqueCount="207">
  <si>
    <t>NHAP KHO THUOC- HC-VT KHO MiỀN NĂM THAÙNG 01-02-03-04-05 -2018</t>
  </si>
  <si>
    <t xml:space="preserve">Soá </t>
  </si>
  <si>
    <t>Teân, qui caùch vaät tö</t>
  </si>
  <si>
    <t>Loai</t>
  </si>
  <si>
    <t xml:space="preserve">Maõ </t>
  </si>
  <si>
    <t>Ñôn vò</t>
  </si>
  <si>
    <t>Soá löôïng</t>
  </si>
  <si>
    <t>Ñôn giaù</t>
  </si>
  <si>
    <t>Thaønh tieàn</t>
  </si>
  <si>
    <t>Haïn duøng</t>
  </si>
  <si>
    <t>ĐƠN VỊ
 GIAO</t>
  </si>
  <si>
    <t>KHO</t>
  </si>
  <si>
    <t>Ngay</t>
  </si>
  <si>
    <t>CT</t>
  </si>
  <si>
    <t>duïng cuï, saûn phaåm</t>
  </si>
  <si>
    <t>tai san</t>
  </si>
  <si>
    <t>nguoàn</t>
  </si>
  <si>
    <t>tính</t>
  </si>
  <si>
    <t>Yeâu caàu</t>
  </si>
  <si>
    <t>Thöïc xuaát</t>
  </si>
  <si>
    <t>LKT</t>
  </si>
  <si>
    <t>QTC</t>
  </si>
  <si>
    <t>Ống</t>
  </si>
  <si>
    <t>BVPTW</t>
  </si>
  <si>
    <t>MT</t>
  </si>
  <si>
    <t xml:space="preserve"> PXK . Soá :  1183    ngaøy 05 thaùng  01  naêm 2018</t>
  </si>
  <si>
    <t>vieân</t>
  </si>
  <si>
    <t>goùi</t>
  </si>
  <si>
    <t>Vieân</t>
  </si>
  <si>
    <t>HC-VT</t>
  </si>
  <si>
    <t>caùi</t>
  </si>
  <si>
    <t>TB</t>
  </si>
  <si>
    <t>Boä</t>
  </si>
  <si>
    <t>PXK . Soá :  1183    ngaøy 05 thaùng  01  naêm 2018</t>
  </si>
  <si>
    <t>Bedaquiline</t>
  </si>
  <si>
    <t>Boä test phaùt hieän lao khaùng thuoác haïng 2</t>
  </si>
  <si>
    <t>PXK . Soá :  1236  ngaøy 31 thaùng  01  naêm 2018</t>
  </si>
  <si>
    <t>4/19</t>
  </si>
  <si>
    <t>PXK . Soá :  1035  ngaøy 28 thaùng  01  naêm 2018</t>
  </si>
  <si>
    <t>6/19</t>
  </si>
  <si>
    <t>3/21</t>
  </si>
  <si>
    <t>4/21</t>
  </si>
  <si>
    <t>12/20</t>
  </si>
  <si>
    <t>oáng</t>
  </si>
  <si>
    <t>3/20</t>
  </si>
  <si>
    <t>PXK:1226  ngaøy 26 thaùng  01  naêm 2018</t>
  </si>
  <si>
    <t>loï</t>
  </si>
  <si>
    <t>1/20</t>
  </si>
  <si>
    <t>4/20</t>
  </si>
  <si>
    <t>6/20</t>
  </si>
  <si>
    <t>Test</t>
  </si>
  <si>
    <t>10/19</t>
  </si>
  <si>
    <t>LAO</t>
  </si>
  <si>
    <t>NSNN</t>
  </si>
  <si>
    <t>10/21</t>
  </si>
  <si>
    <t>PXK:1142  ngaøy 02 thaùng  02  naêm 2018</t>
  </si>
  <si>
    <t>5/20</t>
  </si>
  <si>
    <t>21/2/2018</t>
  </si>
  <si>
    <t>PXK . Soá :  1261-AA/15P  ngaøy 09 thaùng  02  naêm 2018</t>
  </si>
  <si>
    <t>4/22</t>
  </si>
  <si>
    <t>hoäp</t>
  </si>
  <si>
    <t>1/19</t>
  </si>
  <si>
    <t>7/19</t>
  </si>
  <si>
    <t>Maùy ñieän tim 6 keânh(3xe ñaåy 3 tuyùt môõ 100 khaåu trang)</t>
  </si>
  <si>
    <t>Caùi</t>
  </si>
  <si>
    <t>Maùy uû nhieät khoâ</t>
  </si>
  <si>
    <t>HC-CT</t>
  </si>
  <si>
    <t>27/3/2018</t>
  </si>
  <si>
    <t>PXK . Soá :  1289-AA/15P  ngaøy 20 thaùng  03  naêm 2018</t>
  </si>
  <si>
    <t>10/18</t>
  </si>
  <si>
    <t>11/18</t>
  </si>
  <si>
    <t>Sire Kit</t>
  </si>
  <si>
    <t>07/18</t>
  </si>
  <si>
    <t>Maùy GeneXpert loại 4 cửa</t>
  </si>
  <si>
    <t>boä</t>
  </si>
  <si>
    <t>Ñieàu chuyeån vaø phaân phoái trang thieát bò, vaät tö xeùt nghieâm GeneXpert (Coâng vaên 436/BVPTWU-DAPCL  26/ 03/2018</t>
  </si>
  <si>
    <t xml:space="preserve">USP cho maùy GeneXpert </t>
  </si>
  <si>
    <t>Maùy ñieàu hoøa nhieät ñoä</t>
  </si>
  <si>
    <t>PXK . Soá :  1315-AA/15P  ngaøy 30 thaùng  03  naêm 2018</t>
  </si>
  <si>
    <t>03/22</t>
  </si>
  <si>
    <t>HDGTGT . Soá :  0336065  ngaøy 28 thaùng  03  naêm 2018</t>
  </si>
  <si>
    <t>PXKKVC . Soá : 0001343  ngaøy 06 thaùng  04  naêm 2018</t>
  </si>
  <si>
    <t>19/4/2018</t>
  </si>
  <si>
    <t>HDGTGT . Soá : 0001400  ngaøy 12 thaùng  04  naêm 2018</t>
  </si>
  <si>
    <t>LOA</t>
  </si>
  <si>
    <t>04/21</t>
  </si>
  <si>
    <t>BBKNH . ngaøy 11 thaùng  04  naêm 2018</t>
  </si>
  <si>
    <t>06/20</t>
  </si>
  <si>
    <t>26/4/2018</t>
  </si>
  <si>
    <t>PXKKVCNB số 0001513. ngaøy 20 thaùng  04  naêm 2018</t>
  </si>
  <si>
    <t>09/19</t>
  </si>
  <si>
    <t>02/20</t>
  </si>
  <si>
    <t>05/20</t>
  </si>
  <si>
    <t>01/20</t>
  </si>
  <si>
    <t>05/21</t>
  </si>
  <si>
    <t>10/20</t>
  </si>
  <si>
    <t>08/20</t>
  </si>
  <si>
    <t>01/19</t>
  </si>
  <si>
    <t>14/5/2018</t>
  </si>
  <si>
    <t>HÑGTGT 0063048,0320483, 0063070  ngaøy 09/ 05/ 2018; BBKN ngaøy 14/05/2018.</t>
  </si>
  <si>
    <t>04/22</t>
  </si>
  <si>
    <t>Coäng :</t>
  </si>
  <si>
    <t>Ham luong</t>
  </si>
  <si>
    <t>So lo</t>
  </si>
  <si>
    <t>100mg</t>
  </si>
  <si>
    <t>250mg</t>
  </si>
  <si>
    <t>300mg</t>
  </si>
  <si>
    <t>1g</t>
  </si>
  <si>
    <t>600mg</t>
  </si>
  <si>
    <t>400mg</t>
  </si>
  <si>
    <t>500mg</t>
  </si>
  <si>
    <t>5.52g</t>
  </si>
  <si>
    <t>N95 3M-9211</t>
  </si>
  <si>
    <t>Khaåu trang y teá loaïi coù van thoaùn khí</t>
  </si>
  <si>
    <t>A16043B01</t>
  </si>
  <si>
    <t>50ml</t>
  </si>
  <si>
    <t>Maùy nuoâi caáy vi khuaån lao Bactec</t>
  </si>
  <si>
    <t>MGIT 960</t>
  </si>
  <si>
    <t>75/50/150mg</t>
  </si>
  <si>
    <t>75/50mg</t>
  </si>
  <si>
    <t>150/100mg</t>
  </si>
  <si>
    <t>250ml</t>
  </si>
  <si>
    <t>N95</t>
  </si>
  <si>
    <t>7ml</t>
  </si>
  <si>
    <t>150/75/400mg</t>
  </si>
  <si>
    <t>:</t>
  </si>
  <si>
    <t>MTB/RIF</t>
  </si>
  <si>
    <t>ZX3</t>
  </si>
  <si>
    <t>X-15R</t>
  </si>
  <si>
    <t>17012AN</t>
  </si>
  <si>
    <t>1,000µl</t>
  </si>
  <si>
    <t>10µl</t>
  </si>
  <si>
    <t>100µl</t>
  </si>
  <si>
    <t>200µl</t>
  </si>
  <si>
    <t>GL1046</t>
  </si>
  <si>
    <t>CSP1708021</t>
  </si>
  <si>
    <t>WKDNAN1783</t>
  </si>
  <si>
    <t>WKDNAN1790</t>
  </si>
  <si>
    <t>LIZ16015</t>
  </si>
  <si>
    <t>PTAHH0041</t>
  </si>
  <si>
    <t>CL-32L</t>
  </si>
  <si>
    <t>Noài haáp</t>
  </si>
  <si>
    <t>Bộ lưu ñieän Hyundai</t>
  </si>
  <si>
    <t>HD 6KAD</t>
  </si>
  <si>
    <t>T/500</t>
  </si>
  <si>
    <t>H/72</t>
  </si>
  <si>
    <t>Clofazimine</t>
  </si>
  <si>
    <t>Cycloserine</t>
  </si>
  <si>
    <t>Isoniazid</t>
  </si>
  <si>
    <t>16TIB143A</t>
  </si>
  <si>
    <t>Kanamycin</t>
  </si>
  <si>
    <t>WKDNAN1769</t>
  </si>
  <si>
    <t>Levofloxacin</t>
  </si>
  <si>
    <t>BLB6622A</t>
  </si>
  <si>
    <t>Linezolid</t>
  </si>
  <si>
    <t>LIZ16015A</t>
  </si>
  <si>
    <t>Moxifloxacin</t>
  </si>
  <si>
    <t>MXF16013B</t>
  </si>
  <si>
    <t>Pas-Na</t>
  </si>
  <si>
    <t>Prothionamide</t>
  </si>
  <si>
    <t>A604393</t>
  </si>
  <si>
    <t>Pyrazinamide</t>
  </si>
  <si>
    <t>16TPE046A</t>
  </si>
  <si>
    <t>Tuyùp thuûy tinh trung tính naép xoaùy(ñaùy baèng)</t>
  </si>
  <si>
    <t>Tuyùp thuûy tinh trung tính naép xoaùy(ñaùy nhoïn)</t>
  </si>
  <si>
    <t>Ethambutol</t>
  </si>
  <si>
    <t>EEB2706C</t>
  </si>
  <si>
    <t>EEB2710C</t>
  </si>
  <si>
    <t>17TIA001A</t>
  </si>
  <si>
    <t>ERE7715A</t>
  </si>
  <si>
    <t>ERE7725A</t>
  </si>
  <si>
    <t>Turbezid</t>
  </si>
  <si>
    <t>ERE6726A</t>
  </si>
  <si>
    <t>ERE6743A</t>
  </si>
  <si>
    <t>Turbe</t>
  </si>
  <si>
    <t>Capreomycin</t>
  </si>
  <si>
    <t>Kít thöû Xpert</t>
  </si>
  <si>
    <t>Oáng ly taâm</t>
  </si>
  <si>
    <t>Tube</t>
  </si>
  <si>
    <t>Boâ thöû HIV nhanh</t>
  </si>
  <si>
    <t>03AMB006A</t>
  </si>
  <si>
    <t>03AMB030A</t>
  </si>
  <si>
    <t>Boâï nhoäm lao huyønh quang nhanh</t>
  </si>
  <si>
    <t>Maùy laéc</t>
  </si>
  <si>
    <t>Maùy ly taâm laïnh Allegra</t>
  </si>
  <si>
    <t>Oáng ly taâm (chia vaïch)</t>
  </si>
  <si>
    <t>Tube Bactec Mgit</t>
  </si>
  <si>
    <t>Kit Bactec MGIT 960 Suplement</t>
  </si>
  <si>
    <t>Pipet tự động</t>
  </si>
  <si>
    <t>Trepmycin</t>
  </si>
  <si>
    <t>00218</t>
  </si>
  <si>
    <t>Coác ñôøm</t>
  </si>
  <si>
    <t>Lam kính</t>
  </si>
  <si>
    <t>Kít chuaån ñoaùn Xpert</t>
  </si>
  <si>
    <t>'00218</t>
  </si>
  <si>
    <t>BLB6720A</t>
  </si>
  <si>
    <t>Pyrazinamid</t>
  </si>
  <si>
    <t>NPA711A</t>
  </si>
  <si>
    <t>TMC16015E</t>
  </si>
  <si>
    <t>Khaåu trang</t>
  </si>
  <si>
    <t>Khaåu trang coù van thoaùng khí</t>
  </si>
  <si>
    <t>CHÖÙNG TÖØ
So hoa don + ngay hoa don (ly do nhap)</t>
  </si>
  <si>
    <t xml:space="preserve"> </t>
  </si>
  <si>
    <t>PXK1236</t>
  </si>
  <si>
    <t>PXKKVCNB</t>
  </si>
  <si>
    <t>HDGTGT</t>
  </si>
  <si>
    <t>BBKN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</si>
</sst>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#,##0.000"/>
    <numFmt numFmtId="165" formatCode="#,##0.0"/>
    <numFmt numFmtId="166" formatCode="_-* #,##0.00\ _₫_-;\-* #,##0.00\ _₫_-;_-* &quot;-&quot;??\ _₫_-;_-@_-"/>
    <numFmt numFmtId="167" formatCode="_-* #,##0\ _₫_-;\-* #,##0\ _₫_-;_-* &quot;-&quot;??\ _₫_-;_-@_-"/>
    <numFmt numFmtId="168" formatCode="#,##0_ ;[Red]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VNI-Times"/>
    </font>
    <font>
      <i/>
      <sz val="14"/>
      <name val="VNI-Times"/>
    </font>
    <font>
      <b/>
      <sz val="14"/>
      <name val="VNI-Times"/>
    </font>
    <font>
      <sz val="14"/>
      <color theme="1"/>
      <name val="Calibri"/>
      <family val="2"/>
      <scheme val="minor"/>
    </font>
    <font>
      <sz val="14"/>
      <color rgb="FFFF0000"/>
      <name val="VNI-Times"/>
    </font>
    <font>
      <b/>
      <sz val="14"/>
      <color rgb="FFFF0000"/>
      <name val="VNI-Time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top"/>
    </xf>
    <xf numFmtId="3" fontId="2" fillId="0" borderId="3" xfId="0" applyNumberFormat="1" applyFont="1" applyBorder="1" applyAlignment="1">
      <alignment vertical="top"/>
    </xf>
    <xf numFmtId="3" fontId="3" fillId="0" borderId="3" xfId="0" applyNumberFormat="1" applyFont="1" applyBorder="1" applyAlignment="1"/>
    <xf numFmtId="4" fontId="2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vertical="top"/>
    </xf>
    <xf numFmtId="0" fontId="2" fillId="0" borderId="3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right"/>
    </xf>
    <xf numFmtId="3" fontId="2" fillId="0" borderId="3" xfId="0" applyNumberFormat="1" applyFont="1" applyBorder="1" applyAlignment="1"/>
    <xf numFmtId="3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/>
    <xf numFmtId="4" fontId="2" fillId="0" borderId="3" xfId="0" applyNumberFormat="1" applyFont="1" applyBorder="1" applyAlignment="1"/>
    <xf numFmtId="4" fontId="2" fillId="0" borderId="3" xfId="0" applyNumberFormat="1" applyFont="1" applyBorder="1" applyAlignment="1">
      <alignment vertical="top"/>
    </xf>
    <xf numFmtId="0" fontId="2" fillId="0" borderId="3" xfId="0" applyFont="1" applyBorder="1" applyAlignment="1">
      <alignment horizontal="left"/>
    </xf>
    <xf numFmtId="167" fontId="2" fillId="0" borderId="3" xfId="1" applyNumberFormat="1" applyFont="1" applyBorder="1" applyAlignment="1">
      <alignment horizontal="right"/>
    </xf>
    <xf numFmtId="166" fontId="2" fillId="0" borderId="3" xfId="1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4" fontId="2" fillId="3" borderId="3" xfId="0" applyNumberFormat="1" applyFont="1" applyFill="1" applyBorder="1" applyAlignment="1">
      <alignment horizontal="center"/>
    </xf>
    <xf numFmtId="3" fontId="2" fillId="3" borderId="3" xfId="0" applyNumberFormat="1" applyFont="1" applyFill="1" applyBorder="1" applyAlignment="1"/>
    <xf numFmtId="166" fontId="2" fillId="3" borderId="3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vertical="top" wrapText="1"/>
    </xf>
    <xf numFmtId="49" fontId="2" fillId="0" borderId="3" xfId="0" applyNumberFormat="1" applyFont="1" applyBorder="1" applyAlignment="1">
      <alignment horizontal="right"/>
    </xf>
    <xf numFmtId="0" fontId="2" fillId="0" borderId="3" xfId="0" applyFont="1" applyBorder="1" applyAlignment="1"/>
    <xf numFmtId="168" fontId="2" fillId="0" borderId="3" xfId="0" applyNumberFormat="1" applyFont="1" applyBorder="1" applyAlignment="1"/>
    <xf numFmtId="0" fontId="2" fillId="0" borderId="4" xfId="0" applyFont="1" applyBorder="1" applyAlignment="1">
      <alignment vertical="top"/>
    </xf>
    <xf numFmtId="0" fontId="4" fillId="0" borderId="4" xfId="0" applyFont="1" applyBorder="1" applyAlignment="1">
      <alignment horizontal="center" vertical="top"/>
    </xf>
    <xf numFmtId="165" fontId="2" fillId="0" borderId="4" xfId="0" applyNumberFormat="1" applyFont="1" applyBorder="1" applyAlignment="1">
      <alignment vertical="top"/>
    </xf>
    <xf numFmtId="3" fontId="2" fillId="0" borderId="4" xfId="0" applyNumberFormat="1" applyFont="1" applyBorder="1" applyAlignment="1">
      <alignment vertical="top"/>
    </xf>
    <xf numFmtId="3" fontId="2" fillId="0" borderId="0" xfId="0" applyNumberFormat="1" applyFont="1" applyAlignment="1">
      <alignment vertical="top"/>
    </xf>
    <xf numFmtId="167" fontId="2" fillId="0" borderId="0" xfId="1" applyNumberFormat="1" applyFont="1" applyAlignment="1">
      <alignment vertical="top"/>
    </xf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vertical="top"/>
    </xf>
    <xf numFmtId="4" fontId="2" fillId="3" borderId="3" xfId="0" applyNumberFormat="1" applyFont="1" applyFill="1" applyBorder="1" applyAlignment="1">
      <alignment vertical="top"/>
    </xf>
    <xf numFmtId="0" fontId="2" fillId="3" borderId="3" xfId="0" applyFont="1" applyFill="1" applyBorder="1" applyAlignment="1"/>
    <xf numFmtId="0" fontId="2" fillId="0" borderId="3" xfId="0" applyFont="1" applyBorder="1" applyAlignment="1">
      <alignment horizontal="left" wrapText="1"/>
    </xf>
    <xf numFmtId="49" fontId="2" fillId="3" borderId="3" xfId="0" applyNumberFormat="1" applyFont="1" applyFill="1" applyBorder="1" applyAlignment="1">
      <alignment horizontal="right"/>
    </xf>
    <xf numFmtId="3" fontId="2" fillId="0" borderId="3" xfId="0" applyNumberFormat="1" applyFont="1" applyBorder="1" applyAlignment="1">
      <alignment horizontal="center"/>
    </xf>
    <xf numFmtId="167" fontId="2" fillId="0" borderId="3" xfId="1" applyNumberFormat="1" applyFont="1" applyBorder="1" applyAlignment="1">
      <alignment vertical="top"/>
    </xf>
    <xf numFmtId="4" fontId="2" fillId="0" borderId="3" xfId="0" applyNumberFormat="1" applyFont="1" applyBorder="1" applyAlignment="1">
      <alignment horizontal="center" vertical="top"/>
    </xf>
    <xf numFmtId="165" fontId="2" fillId="0" borderId="3" xfId="0" applyNumberFormat="1" applyFont="1" applyBorder="1" applyAlignment="1">
      <alignment horizontal="right"/>
    </xf>
    <xf numFmtId="166" fontId="2" fillId="0" borderId="3" xfId="1" applyNumberFormat="1" applyFont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4" fontId="2" fillId="0" borderId="3" xfId="0" applyNumberFormat="1" applyFont="1" applyBorder="1" applyAlignment="1">
      <alignment horizontal="left"/>
    </xf>
    <xf numFmtId="4" fontId="2" fillId="0" borderId="3" xfId="0" applyNumberFormat="1" applyFont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3" xfId="0" applyFont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3" xfId="0" applyFont="1" applyFill="1" applyBorder="1" applyAlignment="1">
      <alignment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center"/>
    </xf>
    <xf numFmtId="4" fontId="2" fillId="4" borderId="3" xfId="0" applyNumberFormat="1" applyFont="1" applyFill="1" applyBorder="1" applyAlignment="1">
      <alignment horizontal="center"/>
    </xf>
    <xf numFmtId="3" fontId="2" fillId="4" borderId="3" xfId="0" applyNumberFormat="1" applyFont="1" applyFill="1" applyBorder="1" applyAlignment="1"/>
    <xf numFmtId="3" fontId="2" fillId="4" borderId="3" xfId="0" applyNumberFormat="1" applyFont="1" applyFill="1" applyBorder="1" applyAlignment="1">
      <alignment horizontal="right"/>
    </xf>
    <xf numFmtId="4" fontId="2" fillId="4" borderId="3" xfId="0" applyNumberFormat="1" applyFont="1" applyFill="1" applyBorder="1" applyAlignment="1">
      <alignment horizontal="right"/>
    </xf>
    <xf numFmtId="49" fontId="2" fillId="4" borderId="3" xfId="0" applyNumberFormat="1" applyFont="1" applyFill="1" applyBorder="1" applyAlignment="1">
      <alignment horizontal="right"/>
    </xf>
    <xf numFmtId="0" fontId="2" fillId="4" borderId="0" xfId="0" applyFont="1" applyFill="1" applyAlignment="1">
      <alignment vertical="top"/>
    </xf>
    <xf numFmtId="0" fontId="5" fillId="0" borderId="0" xfId="0" applyFont="1" applyBorder="1"/>
    <xf numFmtId="4" fontId="2" fillId="4" borderId="3" xfId="0" applyNumberFormat="1" applyFont="1" applyFill="1" applyBorder="1" applyAlignment="1"/>
    <xf numFmtId="14" fontId="2" fillId="4" borderId="3" xfId="0" applyNumberFormat="1" applyFont="1" applyFill="1" applyBorder="1" applyAlignment="1">
      <alignment vertical="top"/>
    </xf>
    <xf numFmtId="14" fontId="6" fillId="4" borderId="3" xfId="0" applyNumberFormat="1" applyFont="1" applyFill="1" applyBorder="1" applyAlignment="1">
      <alignment vertical="top"/>
    </xf>
    <xf numFmtId="0" fontId="6" fillId="4" borderId="3" xfId="0" applyFont="1" applyFill="1" applyBorder="1" applyAlignment="1">
      <alignment vertical="top"/>
    </xf>
    <xf numFmtId="0" fontId="6" fillId="4" borderId="3" xfId="0" applyFont="1" applyFill="1" applyBorder="1" applyAlignment="1">
      <alignment vertical="top" wrapText="1"/>
    </xf>
    <xf numFmtId="0" fontId="6" fillId="4" borderId="3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center"/>
    </xf>
    <xf numFmtId="4" fontId="6" fillId="4" borderId="3" xfId="0" applyNumberFormat="1" applyFont="1" applyFill="1" applyBorder="1" applyAlignment="1">
      <alignment horizontal="center"/>
    </xf>
    <xf numFmtId="3" fontId="6" fillId="4" borderId="3" xfId="0" applyNumberFormat="1" applyFont="1" applyFill="1" applyBorder="1" applyAlignment="1"/>
    <xf numFmtId="3" fontId="6" fillId="4" borderId="3" xfId="0" applyNumberFormat="1" applyFont="1" applyFill="1" applyBorder="1" applyAlignment="1">
      <alignment horizontal="right"/>
    </xf>
    <xf numFmtId="4" fontId="6" fillId="4" borderId="3" xfId="0" applyNumberFormat="1" applyFont="1" applyFill="1" applyBorder="1" applyAlignment="1">
      <alignment horizontal="right"/>
    </xf>
    <xf numFmtId="49" fontId="6" fillId="4" borderId="3" xfId="0" applyNumberFormat="1" applyFont="1" applyFill="1" applyBorder="1" applyAlignment="1">
      <alignment horizontal="right"/>
    </xf>
    <xf numFmtId="0" fontId="6" fillId="4" borderId="0" xfId="0" applyFont="1" applyFill="1" applyAlignment="1">
      <alignment vertical="top"/>
    </xf>
    <xf numFmtId="3" fontId="7" fillId="0" borderId="4" xfId="0" applyNumberFormat="1" applyFont="1" applyBorder="1" applyAlignment="1">
      <alignment vertical="top"/>
    </xf>
    <xf numFmtId="4" fontId="2" fillId="4" borderId="3" xfId="0" applyNumberFormat="1" applyFont="1" applyFill="1" applyBorder="1" applyAlignment="1">
      <alignment vertical="top"/>
    </xf>
    <xf numFmtId="164" fontId="2" fillId="4" borderId="3" xfId="0" applyNumberFormat="1" applyFont="1" applyFill="1" applyBorder="1" applyAlignment="1">
      <alignment horizontal="right"/>
    </xf>
    <xf numFmtId="0" fontId="2" fillId="4" borderId="3" xfId="0" quotePrefix="1" applyFont="1" applyFill="1" applyBorder="1" applyAlignment="1">
      <alignment horizontal="left" vertical="top" wrapText="1"/>
    </xf>
    <xf numFmtId="167" fontId="2" fillId="4" borderId="3" xfId="1" applyNumberFormat="1" applyFont="1" applyFill="1" applyBorder="1" applyAlignment="1">
      <alignment horizontal="right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HO%20DUOC%20MIEN%20TAY\XUAT%20NHAP%20KHO\DU%20LIEU%20PHAN%20MEM%20KHO\Xuat%20%20kho%201-2-3-4-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Sheet3"/>
      <sheetName val="Q1"/>
      <sheetName val="02"/>
      <sheetName val="03"/>
      <sheetName val="04"/>
      <sheetName val="05"/>
      <sheetName val="Nhap"/>
      <sheetName val="TBYTE"/>
      <sheetName val="HC"/>
      <sheetName val="THUOC"/>
      <sheetName val="DON VI"/>
      <sheetName val="ton kho 1-18"/>
      <sheetName val="tonkho2-18"/>
      <sheetName val="tonkho3-2018"/>
      <sheetName val="TON 03"/>
      <sheetName val="TON 04"/>
    </sheetNames>
    <sheetDataSet>
      <sheetData sheetId="0"/>
      <sheetData sheetId="1"/>
      <sheetData sheetId="2"/>
      <sheetData sheetId="3"/>
      <sheetData sheetId="4">
        <row r="67">
          <cell r="M67">
            <v>22790697724.148003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7"/>
  <sheetViews>
    <sheetView tabSelected="1" topLeftCell="A52" zoomScale="90" zoomScaleNormal="90" workbookViewId="0">
      <selection activeCell="B16" sqref="B16"/>
    </sheetView>
  </sheetViews>
  <sheetFormatPr defaultRowHeight="19.5" x14ac:dyDescent="0.25"/>
  <cols>
    <col min="1" max="1" width="5.85546875" style="1" customWidth="1"/>
    <col min="2" max="2" width="51" style="1" customWidth="1"/>
    <col min="3" max="3" width="19.5703125" style="1" customWidth="1"/>
    <col min="4" max="4" width="22" style="60" customWidth="1"/>
    <col min="5" max="5" width="14.140625" style="1" customWidth="1"/>
    <col min="6" max="6" width="15.140625" style="1" customWidth="1"/>
    <col min="7" max="7" width="9.140625" style="1" customWidth="1"/>
    <col min="8" max="8" width="8.85546875" style="1" bestFit="1" customWidth="1"/>
    <col min="9" max="9" width="17.85546875" style="1" bestFit="1" customWidth="1"/>
    <col min="10" max="10" width="19.42578125" style="1" bestFit="1" customWidth="1"/>
    <col min="11" max="11" width="23.42578125" style="1" bestFit="1" customWidth="1"/>
    <col min="12" max="12" width="10.140625" style="1" bestFit="1" customWidth="1"/>
    <col min="13" max="13" width="8.5703125" style="1" bestFit="1" customWidth="1"/>
    <col min="14" max="14" width="5" style="1" customWidth="1"/>
    <col min="15" max="15" width="26.42578125" style="1" customWidth="1"/>
    <col min="16" max="16" width="143.5703125" style="1" bestFit="1" customWidth="1"/>
    <col min="17" max="16384" width="9.140625" style="1"/>
  </cols>
  <sheetData>
    <row r="1" spans="1:17" x14ac:dyDescent="0.3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O1" s="2"/>
    </row>
    <row r="2" spans="1:17" x14ac:dyDescent="0.3">
      <c r="A2" s="3" t="s">
        <v>1</v>
      </c>
      <c r="B2" s="3" t="s">
        <v>2</v>
      </c>
      <c r="C2" s="3"/>
      <c r="D2" s="51"/>
      <c r="E2" s="3" t="s">
        <v>3</v>
      </c>
      <c r="F2" s="3" t="s">
        <v>4</v>
      </c>
      <c r="G2" s="3" t="s">
        <v>5</v>
      </c>
      <c r="H2" s="98" t="s">
        <v>6</v>
      </c>
      <c r="I2" s="98"/>
      <c r="J2" s="92" t="s">
        <v>7</v>
      </c>
      <c r="K2" s="92" t="s">
        <v>8</v>
      </c>
      <c r="L2" s="95" t="s">
        <v>9</v>
      </c>
      <c r="M2" s="91" t="s">
        <v>10</v>
      </c>
      <c r="N2" s="91" t="s">
        <v>11</v>
      </c>
      <c r="O2" s="93" t="s">
        <v>12</v>
      </c>
      <c r="P2" s="95" t="s">
        <v>201</v>
      </c>
    </row>
    <row r="3" spans="1:17" ht="39" x14ac:dyDescent="0.25">
      <c r="A3" s="4" t="s">
        <v>13</v>
      </c>
      <c r="B3" s="4" t="s">
        <v>14</v>
      </c>
      <c r="C3" s="4" t="s">
        <v>102</v>
      </c>
      <c r="D3" s="52" t="s">
        <v>103</v>
      </c>
      <c r="E3" s="4" t="s">
        <v>15</v>
      </c>
      <c r="F3" s="4" t="s">
        <v>16</v>
      </c>
      <c r="G3" s="4" t="s">
        <v>17</v>
      </c>
      <c r="H3" s="5" t="s">
        <v>18</v>
      </c>
      <c r="I3" s="6" t="s">
        <v>19</v>
      </c>
      <c r="J3" s="92"/>
      <c r="K3" s="92"/>
      <c r="L3" s="96"/>
      <c r="M3" s="92"/>
      <c r="N3" s="92"/>
      <c r="O3" s="94"/>
      <c r="P3" s="96"/>
    </row>
    <row r="4" spans="1:17" x14ac:dyDescent="0.3">
      <c r="A4" s="7">
        <v>1</v>
      </c>
      <c r="B4" s="37" t="s">
        <v>146</v>
      </c>
      <c r="C4" s="37" t="s">
        <v>104</v>
      </c>
      <c r="D4" s="37" t="s">
        <v>134</v>
      </c>
      <c r="E4" s="27" t="s">
        <v>20</v>
      </c>
      <c r="F4" s="7" t="s">
        <v>21</v>
      </c>
      <c r="G4" s="29" t="s">
        <v>28</v>
      </c>
      <c r="H4" s="8"/>
      <c r="I4" s="9">
        <v>1000</v>
      </c>
      <c r="J4" s="10">
        <v>24696.3</v>
      </c>
      <c r="K4" s="8">
        <v>24696300</v>
      </c>
      <c r="L4" s="7"/>
      <c r="M4" s="7" t="s">
        <v>23</v>
      </c>
      <c r="N4" s="7" t="s">
        <v>24</v>
      </c>
      <c r="O4" s="11">
        <v>43313</v>
      </c>
      <c r="P4" s="7" t="s">
        <v>25</v>
      </c>
    </row>
    <row r="5" spans="1:17" x14ac:dyDescent="0.3">
      <c r="A5" s="7">
        <v>1</v>
      </c>
      <c r="B5" s="27" t="s">
        <v>147</v>
      </c>
      <c r="C5" s="27" t="s">
        <v>105</v>
      </c>
      <c r="D5" s="53">
        <v>1701489</v>
      </c>
      <c r="E5" s="27" t="s">
        <v>20</v>
      </c>
      <c r="F5" s="61" t="s">
        <v>21</v>
      </c>
      <c r="G5" s="13" t="s">
        <v>26</v>
      </c>
      <c r="H5" s="8"/>
      <c r="I5" s="9">
        <v>126000</v>
      </c>
      <c r="J5" s="14">
        <v>6737.433</v>
      </c>
      <c r="K5" s="8">
        <v>848916558</v>
      </c>
      <c r="L5" s="7"/>
      <c r="M5" s="7" t="s">
        <v>23</v>
      </c>
      <c r="N5" s="7" t="s">
        <v>24</v>
      </c>
      <c r="O5" s="11">
        <v>43313</v>
      </c>
      <c r="P5" s="7" t="s">
        <v>25</v>
      </c>
    </row>
    <row r="6" spans="1:17" x14ac:dyDescent="0.3">
      <c r="A6" s="7">
        <v>1</v>
      </c>
      <c r="B6" s="38" t="s">
        <v>148</v>
      </c>
      <c r="C6" s="38" t="s">
        <v>106</v>
      </c>
      <c r="D6" s="54" t="s">
        <v>149</v>
      </c>
      <c r="E6" s="27" t="s">
        <v>20</v>
      </c>
      <c r="F6" s="39" t="s">
        <v>21</v>
      </c>
      <c r="G6" s="40" t="s">
        <v>28</v>
      </c>
      <c r="H6" s="8"/>
      <c r="I6" s="9">
        <v>1344</v>
      </c>
      <c r="J6" s="10">
        <v>755.18</v>
      </c>
      <c r="K6" s="8">
        <v>1014961.9199999999</v>
      </c>
      <c r="L6" s="7"/>
      <c r="M6" s="7" t="s">
        <v>23</v>
      </c>
      <c r="N6" s="7" t="s">
        <v>24</v>
      </c>
      <c r="O6" s="11">
        <v>43313</v>
      </c>
      <c r="P6" s="7" t="s">
        <v>25</v>
      </c>
    </row>
    <row r="7" spans="1:17" s="71" customFormat="1" x14ac:dyDescent="0.3">
      <c r="A7" s="7">
        <v>1</v>
      </c>
      <c r="B7" s="27" t="s">
        <v>150</v>
      </c>
      <c r="C7" s="27" t="s">
        <v>107</v>
      </c>
      <c r="D7" s="53" t="s">
        <v>151</v>
      </c>
      <c r="E7" s="27" t="s">
        <v>20</v>
      </c>
      <c r="F7" s="61" t="s">
        <v>21</v>
      </c>
      <c r="G7" s="13" t="s">
        <v>22</v>
      </c>
      <c r="H7" s="15"/>
      <c r="I7" s="15">
        <v>25000</v>
      </c>
      <c r="J7" s="14">
        <v>53090.144999999997</v>
      </c>
      <c r="K7" s="8">
        <v>1327253625</v>
      </c>
      <c r="L7" s="7"/>
      <c r="M7" s="7" t="s">
        <v>23</v>
      </c>
      <c r="N7" s="7" t="s">
        <v>24</v>
      </c>
      <c r="O7" s="11">
        <v>43313</v>
      </c>
      <c r="P7" s="7" t="s">
        <v>25</v>
      </c>
      <c r="Q7" s="1"/>
    </row>
    <row r="8" spans="1:17" s="71" customFormat="1" x14ac:dyDescent="0.3">
      <c r="A8" s="7">
        <v>1</v>
      </c>
      <c r="B8" s="27" t="s">
        <v>152</v>
      </c>
      <c r="C8" s="27" t="s">
        <v>105</v>
      </c>
      <c r="D8" s="53" t="s">
        <v>153</v>
      </c>
      <c r="E8" s="27" t="s">
        <v>20</v>
      </c>
      <c r="F8" s="19" t="s">
        <v>21</v>
      </c>
      <c r="G8" s="7" t="s">
        <v>26</v>
      </c>
      <c r="H8" s="8"/>
      <c r="I8" s="9">
        <v>240000</v>
      </c>
      <c r="J8" s="10">
        <v>923.55440999999996</v>
      </c>
      <c r="K8" s="8">
        <v>221653058.39999998</v>
      </c>
      <c r="L8" s="7"/>
      <c r="M8" s="7" t="s">
        <v>23</v>
      </c>
      <c r="N8" s="7" t="s">
        <v>24</v>
      </c>
      <c r="O8" s="11">
        <v>43313</v>
      </c>
      <c r="P8" s="7" t="s">
        <v>25</v>
      </c>
      <c r="Q8" s="1"/>
    </row>
    <row r="9" spans="1:17" s="71" customFormat="1" x14ac:dyDescent="0.3">
      <c r="A9" s="7">
        <v>1</v>
      </c>
      <c r="B9" s="7" t="s">
        <v>154</v>
      </c>
      <c r="C9" s="7" t="s">
        <v>108</v>
      </c>
      <c r="D9" s="55" t="s">
        <v>155</v>
      </c>
      <c r="E9" s="27" t="s">
        <v>20</v>
      </c>
      <c r="F9" s="29" t="s">
        <v>21</v>
      </c>
      <c r="G9" s="29" t="s">
        <v>26</v>
      </c>
      <c r="H9" s="8"/>
      <c r="I9" s="9">
        <v>4000</v>
      </c>
      <c r="J9" s="10">
        <v>124783.2</v>
      </c>
      <c r="K9" s="8">
        <v>499132800</v>
      </c>
      <c r="L9" s="7"/>
      <c r="M9" s="7" t="s">
        <v>23</v>
      </c>
      <c r="N9" s="7" t="s">
        <v>24</v>
      </c>
      <c r="O9" s="11">
        <v>43313</v>
      </c>
      <c r="P9" s="7" t="s">
        <v>25</v>
      </c>
      <c r="Q9" s="1"/>
    </row>
    <row r="10" spans="1:17" x14ac:dyDescent="0.3">
      <c r="A10" s="7">
        <v>1</v>
      </c>
      <c r="B10" s="7" t="s">
        <v>156</v>
      </c>
      <c r="C10" s="7" t="s">
        <v>109</v>
      </c>
      <c r="D10" s="55" t="s">
        <v>157</v>
      </c>
      <c r="E10" s="27" t="s">
        <v>20</v>
      </c>
      <c r="F10" s="7" t="s">
        <v>21</v>
      </c>
      <c r="G10" s="29" t="s">
        <v>28</v>
      </c>
      <c r="H10" s="8"/>
      <c r="I10" s="9">
        <v>2000</v>
      </c>
      <c r="J10" s="10">
        <v>11421.3</v>
      </c>
      <c r="K10" s="8">
        <v>22842600</v>
      </c>
      <c r="L10" s="7"/>
      <c r="M10" s="7" t="s">
        <v>23</v>
      </c>
      <c r="N10" s="7" t="s">
        <v>24</v>
      </c>
      <c r="O10" s="11">
        <v>43313</v>
      </c>
      <c r="P10" s="7" t="s">
        <v>25</v>
      </c>
    </row>
    <row r="11" spans="1:17" x14ac:dyDescent="0.3">
      <c r="A11" s="7">
        <v>1</v>
      </c>
      <c r="B11" s="27" t="s">
        <v>158</v>
      </c>
      <c r="C11" s="27" t="s">
        <v>111</v>
      </c>
      <c r="D11" s="53">
        <v>2080615</v>
      </c>
      <c r="E11" s="27" t="s">
        <v>20</v>
      </c>
      <c r="F11" s="19" t="s">
        <v>21</v>
      </c>
      <c r="G11" s="19" t="s">
        <v>27</v>
      </c>
      <c r="H11" s="8"/>
      <c r="I11" s="9">
        <v>1000</v>
      </c>
      <c r="J11" s="10">
        <v>30450</v>
      </c>
      <c r="K11" s="8">
        <v>30450000</v>
      </c>
      <c r="L11" s="7"/>
      <c r="M11" s="7" t="s">
        <v>23</v>
      </c>
      <c r="N11" s="7" t="s">
        <v>24</v>
      </c>
      <c r="O11" s="11">
        <v>43313</v>
      </c>
      <c r="P11" s="7" t="s">
        <v>25</v>
      </c>
    </row>
    <row r="12" spans="1:17" x14ac:dyDescent="0.3">
      <c r="A12" s="7">
        <v>1</v>
      </c>
      <c r="B12" s="27" t="s">
        <v>159</v>
      </c>
      <c r="C12" s="27" t="s">
        <v>105</v>
      </c>
      <c r="D12" s="53" t="s">
        <v>160</v>
      </c>
      <c r="E12" s="27" t="s">
        <v>20</v>
      </c>
      <c r="F12" s="19" t="s">
        <v>21</v>
      </c>
      <c r="G12" s="7" t="s">
        <v>26</v>
      </c>
      <c r="H12" s="8"/>
      <c r="I12" s="9">
        <v>150000</v>
      </c>
      <c r="J12" s="10">
        <v>2249.8110000000001</v>
      </c>
      <c r="K12" s="8">
        <v>337471650</v>
      </c>
      <c r="L12" s="7"/>
      <c r="M12" s="7" t="s">
        <v>23</v>
      </c>
      <c r="N12" s="7" t="s">
        <v>24</v>
      </c>
      <c r="O12" s="11">
        <v>43313</v>
      </c>
      <c r="P12" s="7" t="s">
        <v>25</v>
      </c>
    </row>
    <row r="13" spans="1:17" x14ac:dyDescent="0.3">
      <c r="A13" s="7">
        <v>1</v>
      </c>
      <c r="B13" s="27" t="s">
        <v>161</v>
      </c>
      <c r="C13" s="27" t="s">
        <v>110</v>
      </c>
      <c r="D13" s="53" t="s">
        <v>162</v>
      </c>
      <c r="E13" s="27" t="s">
        <v>20</v>
      </c>
      <c r="F13" s="19" t="s">
        <v>21</v>
      </c>
      <c r="G13" s="7" t="s">
        <v>26</v>
      </c>
      <c r="H13" s="8"/>
      <c r="I13" s="9">
        <v>120000</v>
      </c>
      <c r="J13" s="10">
        <v>679.36699999999996</v>
      </c>
      <c r="K13" s="8">
        <v>81524040</v>
      </c>
      <c r="L13" s="7"/>
      <c r="M13" s="7" t="s">
        <v>23</v>
      </c>
      <c r="N13" s="7" t="s">
        <v>24</v>
      </c>
      <c r="O13" s="11">
        <v>43313</v>
      </c>
      <c r="P13" s="7" t="s">
        <v>25</v>
      </c>
    </row>
    <row r="14" spans="1:17" x14ac:dyDescent="0.3">
      <c r="A14" s="7">
        <v>2</v>
      </c>
      <c r="B14" s="27" t="s">
        <v>113</v>
      </c>
      <c r="C14" s="27" t="s">
        <v>112</v>
      </c>
      <c r="D14" s="53" t="s">
        <v>114</v>
      </c>
      <c r="E14" s="27" t="s">
        <v>29</v>
      </c>
      <c r="F14" s="61" t="s">
        <v>21</v>
      </c>
      <c r="G14" s="13" t="s">
        <v>30</v>
      </c>
      <c r="H14" s="8"/>
      <c r="I14" s="9">
        <v>270</v>
      </c>
      <c r="J14" s="10">
        <v>71200</v>
      </c>
      <c r="K14" s="15">
        <v>19224000</v>
      </c>
      <c r="L14" s="7"/>
      <c r="M14" s="7" t="s">
        <v>23</v>
      </c>
      <c r="N14" s="7" t="s">
        <v>24</v>
      </c>
      <c r="O14" s="11">
        <v>43313</v>
      </c>
      <c r="P14" s="7" t="s">
        <v>25</v>
      </c>
    </row>
    <row r="15" spans="1:17" ht="39" x14ac:dyDescent="0.3">
      <c r="A15" s="7">
        <v>2</v>
      </c>
      <c r="B15" s="27" t="s">
        <v>163</v>
      </c>
      <c r="C15" s="27" t="s">
        <v>115</v>
      </c>
      <c r="D15" s="53"/>
      <c r="E15" s="27" t="s">
        <v>29</v>
      </c>
      <c r="F15" s="61" t="s">
        <v>21</v>
      </c>
      <c r="G15" s="13" t="s">
        <v>30</v>
      </c>
      <c r="H15" s="15"/>
      <c r="I15" s="15">
        <v>300</v>
      </c>
      <c r="J15" s="10">
        <v>36000</v>
      </c>
      <c r="K15" s="15">
        <v>10800000</v>
      </c>
      <c r="L15" s="7"/>
      <c r="M15" s="7" t="s">
        <v>23</v>
      </c>
      <c r="N15" s="7" t="s">
        <v>24</v>
      </c>
      <c r="O15" s="11">
        <v>43313</v>
      </c>
      <c r="P15" s="7" t="s">
        <v>25</v>
      </c>
    </row>
    <row r="16" spans="1:17" ht="39" x14ac:dyDescent="0.3">
      <c r="A16" s="7">
        <v>2</v>
      </c>
      <c r="B16" s="27" t="s">
        <v>164</v>
      </c>
      <c r="C16" s="27" t="s">
        <v>115</v>
      </c>
      <c r="D16" s="53"/>
      <c r="E16" s="27" t="s">
        <v>29</v>
      </c>
      <c r="F16" s="61" t="s">
        <v>21</v>
      </c>
      <c r="G16" s="13" t="s">
        <v>30</v>
      </c>
      <c r="H16" s="8"/>
      <c r="I16" s="9">
        <v>400</v>
      </c>
      <c r="J16" s="14">
        <v>42000</v>
      </c>
      <c r="K16" s="15">
        <v>16800000</v>
      </c>
      <c r="L16" s="7"/>
      <c r="M16" s="7" t="s">
        <v>23</v>
      </c>
      <c r="N16" s="7" t="s">
        <v>24</v>
      </c>
      <c r="O16" s="11">
        <v>43313</v>
      </c>
      <c r="P16" s="7" t="s">
        <v>25</v>
      </c>
    </row>
    <row r="17" spans="1:17" x14ac:dyDescent="0.3">
      <c r="A17" s="7">
        <v>3</v>
      </c>
      <c r="B17" s="27" t="s">
        <v>34</v>
      </c>
      <c r="C17" s="27"/>
      <c r="D17" s="53" t="s">
        <v>198</v>
      </c>
      <c r="E17" s="27" t="s">
        <v>29</v>
      </c>
      <c r="F17" s="12" t="s">
        <v>21</v>
      </c>
      <c r="G17" s="13" t="s">
        <v>26</v>
      </c>
      <c r="H17" s="8"/>
      <c r="I17" s="9">
        <v>1880</v>
      </c>
      <c r="J17" s="14">
        <v>2188.9899999999998</v>
      </c>
      <c r="K17" s="15">
        <v>4115301.1999999997</v>
      </c>
      <c r="L17" s="7"/>
      <c r="M17" s="7" t="s">
        <v>23</v>
      </c>
      <c r="N17" s="7" t="s">
        <v>24</v>
      </c>
      <c r="O17" s="11">
        <v>43313</v>
      </c>
      <c r="P17" s="7" t="s">
        <v>202</v>
      </c>
    </row>
    <row r="18" spans="1:17" x14ac:dyDescent="0.3">
      <c r="A18" s="7">
        <v>3</v>
      </c>
      <c r="B18" s="27" t="s">
        <v>116</v>
      </c>
      <c r="C18" s="27" t="s">
        <v>117</v>
      </c>
      <c r="D18" s="53"/>
      <c r="E18" s="27" t="s">
        <v>31</v>
      </c>
      <c r="F18" s="61" t="s">
        <v>21</v>
      </c>
      <c r="G18" s="13" t="s">
        <v>32</v>
      </c>
      <c r="H18" s="15"/>
      <c r="I18" s="15">
        <v>1</v>
      </c>
      <c r="J18" s="16">
        <v>1450000000</v>
      </c>
      <c r="K18" s="15">
        <v>1450000000</v>
      </c>
      <c r="L18" s="7"/>
      <c r="M18" s="7" t="s">
        <v>23</v>
      </c>
      <c r="N18" s="7" t="s">
        <v>24</v>
      </c>
      <c r="O18" s="11">
        <v>43313</v>
      </c>
      <c r="P18" s="7" t="s">
        <v>33</v>
      </c>
    </row>
    <row r="19" spans="1:17" x14ac:dyDescent="0.3">
      <c r="A19" s="7">
        <v>4</v>
      </c>
      <c r="B19" s="41" t="s">
        <v>35</v>
      </c>
      <c r="C19" s="41"/>
      <c r="D19" s="41"/>
      <c r="E19" s="41" t="s">
        <v>29</v>
      </c>
      <c r="F19" s="19" t="s">
        <v>21</v>
      </c>
      <c r="G19" s="29" t="s">
        <v>32</v>
      </c>
      <c r="H19" s="29"/>
      <c r="I19" s="29">
        <v>2</v>
      </c>
      <c r="J19" s="16">
        <v>185000000</v>
      </c>
      <c r="K19" s="16">
        <v>370000000</v>
      </c>
      <c r="L19" s="28"/>
      <c r="M19" s="7" t="s">
        <v>23</v>
      </c>
      <c r="N19" s="7" t="s">
        <v>24</v>
      </c>
      <c r="O19" s="11">
        <v>43313</v>
      </c>
      <c r="P19" s="7" t="s">
        <v>36</v>
      </c>
      <c r="Q19" s="1" t="s">
        <v>203</v>
      </c>
    </row>
    <row r="20" spans="1:17" s="71" customFormat="1" x14ac:dyDescent="0.3">
      <c r="A20" s="62">
        <v>5</v>
      </c>
      <c r="B20" s="63" t="s">
        <v>165</v>
      </c>
      <c r="C20" s="63" t="s">
        <v>104</v>
      </c>
      <c r="D20" s="64" t="s">
        <v>166</v>
      </c>
      <c r="E20" s="63" t="s">
        <v>20</v>
      </c>
      <c r="F20" s="87" t="s">
        <v>21</v>
      </c>
      <c r="G20" s="66" t="s">
        <v>26</v>
      </c>
      <c r="H20" s="66"/>
      <c r="I20" s="67">
        <v>43300</v>
      </c>
      <c r="J20" s="88">
        <v>866.74400000000003</v>
      </c>
      <c r="K20" s="69">
        <v>37530015.200000003</v>
      </c>
      <c r="L20" s="70" t="s">
        <v>40</v>
      </c>
      <c r="M20" s="62" t="s">
        <v>23</v>
      </c>
      <c r="N20" s="62" t="s">
        <v>24</v>
      </c>
      <c r="O20" s="74">
        <v>43314</v>
      </c>
      <c r="P20" s="62" t="s">
        <v>38</v>
      </c>
    </row>
    <row r="21" spans="1:17" s="71" customFormat="1" x14ac:dyDescent="0.3">
      <c r="A21" s="62">
        <v>5</v>
      </c>
      <c r="B21" s="63" t="s">
        <v>165</v>
      </c>
      <c r="C21" s="63" t="s">
        <v>104</v>
      </c>
      <c r="D21" s="64" t="s">
        <v>167</v>
      </c>
      <c r="E21" s="63" t="s">
        <v>20</v>
      </c>
      <c r="F21" s="87" t="s">
        <v>21</v>
      </c>
      <c r="G21" s="66" t="s">
        <v>26</v>
      </c>
      <c r="H21" s="66"/>
      <c r="I21" s="67">
        <v>74500</v>
      </c>
      <c r="J21" s="88">
        <v>866.74400000000003</v>
      </c>
      <c r="K21" s="69">
        <v>64572428</v>
      </c>
      <c r="L21" s="70" t="s">
        <v>41</v>
      </c>
      <c r="M21" s="62" t="s">
        <v>23</v>
      </c>
      <c r="N21" s="62" t="s">
        <v>24</v>
      </c>
      <c r="O21" s="74">
        <v>43314</v>
      </c>
      <c r="P21" s="62" t="s">
        <v>38</v>
      </c>
    </row>
    <row r="22" spans="1:17" x14ac:dyDescent="0.3">
      <c r="A22" s="7">
        <v>5</v>
      </c>
      <c r="B22" s="38" t="s">
        <v>148</v>
      </c>
      <c r="C22" s="27" t="s">
        <v>104</v>
      </c>
      <c r="D22" s="54" t="s">
        <v>168</v>
      </c>
      <c r="E22" s="27" t="s">
        <v>20</v>
      </c>
      <c r="F22" s="19" t="s">
        <v>21</v>
      </c>
      <c r="G22" s="40" t="s">
        <v>28</v>
      </c>
      <c r="H22" s="40"/>
      <c r="I22" s="40">
        <v>249600</v>
      </c>
      <c r="J22" s="10">
        <v>349.03</v>
      </c>
      <c r="K22" s="10">
        <v>87117888</v>
      </c>
      <c r="L22" s="42" t="s">
        <v>42</v>
      </c>
      <c r="M22" s="7" t="s">
        <v>23</v>
      </c>
      <c r="N22" s="7" t="s">
        <v>24</v>
      </c>
      <c r="O22" s="11">
        <v>43314</v>
      </c>
      <c r="P22" s="7" t="s">
        <v>38</v>
      </c>
    </row>
    <row r="23" spans="1:17" x14ac:dyDescent="0.3">
      <c r="A23" s="7">
        <v>5</v>
      </c>
      <c r="B23" s="27" t="s">
        <v>174</v>
      </c>
      <c r="C23" s="27" t="s">
        <v>119</v>
      </c>
      <c r="D23" s="53" t="s">
        <v>172</v>
      </c>
      <c r="E23" s="27" t="s">
        <v>20</v>
      </c>
      <c r="F23" s="19" t="s">
        <v>21</v>
      </c>
      <c r="G23" s="7" t="s">
        <v>26</v>
      </c>
      <c r="H23" s="7"/>
      <c r="I23" s="7">
        <v>90720</v>
      </c>
      <c r="J23" s="14">
        <v>844.80100000000004</v>
      </c>
      <c r="K23" s="10">
        <v>76640346.719999999</v>
      </c>
      <c r="L23" s="28" t="s">
        <v>37</v>
      </c>
      <c r="M23" s="7" t="s">
        <v>23</v>
      </c>
      <c r="N23" s="7" t="s">
        <v>24</v>
      </c>
      <c r="O23" s="11">
        <v>43314</v>
      </c>
      <c r="P23" s="7" t="s">
        <v>38</v>
      </c>
    </row>
    <row r="24" spans="1:17" x14ac:dyDescent="0.3">
      <c r="A24" s="7">
        <v>5</v>
      </c>
      <c r="B24" s="27" t="s">
        <v>174</v>
      </c>
      <c r="C24" s="27" t="s">
        <v>119</v>
      </c>
      <c r="D24" s="53" t="s">
        <v>173</v>
      </c>
      <c r="E24" s="27" t="s">
        <v>20</v>
      </c>
      <c r="F24" s="19" t="s">
        <v>21</v>
      </c>
      <c r="G24" s="7" t="s">
        <v>26</v>
      </c>
      <c r="H24" s="7"/>
      <c r="I24" s="7">
        <v>143052</v>
      </c>
      <c r="J24" s="14">
        <v>844.80100000000004</v>
      </c>
      <c r="K24" s="10">
        <v>120850472.65200001</v>
      </c>
      <c r="L24" s="28" t="s">
        <v>39</v>
      </c>
      <c r="M24" s="7" t="s">
        <v>23</v>
      </c>
      <c r="N24" s="7" t="s">
        <v>24</v>
      </c>
      <c r="O24" s="11">
        <v>43314</v>
      </c>
      <c r="P24" s="7" t="s">
        <v>38</v>
      </c>
    </row>
    <row r="25" spans="1:17" x14ac:dyDescent="0.3">
      <c r="A25" s="7">
        <v>5</v>
      </c>
      <c r="B25" s="27" t="s">
        <v>171</v>
      </c>
      <c r="C25" s="27" t="s">
        <v>118</v>
      </c>
      <c r="D25" s="53" t="s">
        <v>169</v>
      </c>
      <c r="E25" s="27" t="s">
        <v>20</v>
      </c>
      <c r="F25" s="19" t="s">
        <v>21</v>
      </c>
      <c r="G25" s="7" t="s">
        <v>26</v>
      </c>
      <c r="H25" s="7"/>
      <c r="I25" s="15">
        <v>10080</v>
      </c>
      <c r="J25" s="14">
        <v>989.08600000000001</v>
      </c>
      <c r="K25" s="10">
        <v>9969986.8800000008</v>
      </c>
      <c r="L25" s="28" t="s">
        <v>37</v>
      </c>
      <c r="M25" s="7" t="s">
        <v>23</v>
      </c>
      <c r="N25" s="7" t="s">
        <v>24</v>
      </c>
      <c r="O25" s="11">
        <v>43314</v>
      </c>
      <c r="P25" s="7" t="s">
        <v>38</v>
      </c>
    </row>
    <row r="26" spans="1:17" x14ac:dyDescent="0.3">
      <c r="A26" s="7">
        <v>5</v>
      </c>
      <c r="B26" s="27" t="s">
        <v>171</v>
      </c>
      <c r="C26" s="27" t="s">
        <v>118</v>
      </c>
      <c r="D26" s="53" t="s">
        <v>170</v>
      </c>
      <c r="E26" s="27" t="s">
        <v>20</v>
      </c>
      <c r="F26" s="19" t="s">
        <v>21</v>
      </c>
      <c r="G26" s="7" t="s">
        <v>26</v>
      </c>
      <c r="H26" s="7"/>
      <c r="I26" s="15">
        <v>107856</v>
      </c>
      <c r="J26" s="14">
        <v>989.08600000000001</v>
      </c>
      <c r="K26" s="10">
        <v>106678859.616</v>
      </c>
      <c r="L26" s="28" t="s">
        <v>39</v>
      </c>
      <c r="M26" s="7" t="s">
        <v>23</v>
      </c>
      <c r="N26" s="7" t="s">
        <v>24</v>
      </c>
      <c r="O26" s="11">
        <v>43314</v>
      </c>
      <c r="P26" s="7" t="s">
        <v>38</v>
      </c>
    </row>
    <row r="27" spans="1:17" x14ac:dyDescent="0.3">
      <c r="A27" s="7">
        <v>6</v>
      </c>
      <c r="B27" s="29" t="s">
        <v>175</v>
      </c>
      <c r="C27" s="49" t="s">
        <v>107</v>
      </c>
      <c r="D27" s="20">
        <v>5170110</v>
      </c>
      <c r="E27" s="27" t="s">
        <v>20</v>
      </c>
      <c r="F27" s="29" t="s">
        <v>21</v>
      </c>
      <c r="G27" s="29" t="s">
        <v>46</v>
      </c>
      <c r="H27" s="43"/>
      <c r="I27" s="15">
        <v>582</v>
      </c>
      <c r="J27" s="10">
        <v>85261.63</v>
      </c>
      <c r="K27" s="10">
        <v>49622268.660000004</v>
      </c>
      <c r="L27" s="28" t="s">
        <v>47</v>
      </c>
      <c r="M27" s="7" t="s">
        <v>23</v>
      </c>
      <c r="N27" s="7" t="s">
        <v>24</v>
      </c>
      <c r="O27" s="11">
        <v>43314</v>
      </c>
      <c r="P27" s="7" t="s">
        <v>45</v>
      </c>
    </row>
    <row r="28" spans="1:17" x14ac:dyDescent="0.3">
      <c r="A28" s="7">
        <v>6</v>
      </c>
      <c r="B28" s="29" t="s">
        <v>175</v>
      </c>
      <c r="C28" s="49" t="s">
        <v>107</v>
      </c>
      <c r="D28" s="20">
        <v>5170402</v>
      </c>
      <c r="E28" s="27" t="s">
        <v>20</v>
      </c>
      <c r="F28" s="29" t="s">
        <v>21</v>
      </c>
      <c r="G28" s="29" t="s">
        <v>46</v>
      </c>
      <c r="H28" s="43"/>
      <c r="I28" s="15">
        <v>143</v>
      </c>
      <c r="J28" s="10">
        <v>85261.63</v>
      </c>
      <c r="K28" s="10">
        <v>12192413.09</v>
      </c>
      <c r="L28" s="28" t="s">
        <v>48</v>
      </c>
      <c r="M28" s="7" t="s">
        <v>23</v>
      </c>
      <c r="N28" s="7" t="s">
        <v>24</v>
      </c>
      <c r="O28" s="11">
        <v>43314</v>
      </c>
      <c r="P28" s="7" t="s">
        <v>45</v>
      </c>
    </row>
    <row r="29" spans="1:17" x14ac:dyDescent="0.3">
      <c r="A29" s="7">
        <v>6</v>
      </c>
      <c r="B29" s="29" t="s">
        <v>175</v>
      </c>
      <c r="C29" s="49" t="s">
        <v>107</v>
      </c>
      <c r="D29" s="20">
        <v>5170609</v>
      </c>
      <c r="E29" s="27" t="s">
        <v>20</v>
      </c>
      <c r="F29" s="29" t="s">
        <v>21</v>
      </c>
      <c r="G29" s="29" t="s">
        <v>46</v>
      </c>
      <c r="H29" s="43"/>
      <c r="I29" s="15">
        <v>275</v>
      </c>
      <c r="J29" s="10">
        <v>85261.63</v>
      </c>
      <c r="K29" s="10">
        <v>23446948.25</v>
      </c>
      <c r="L29" s="28" t="s">
        <v>49</v>
      </c>
      <c r="M29" s="7" t="s">
        <v>23</v>
      </c>
      <c r="N29" s="7" t="s">
        <v>24</v>
      </c>
      <c r="O29" s="11">
        <v>43314</v>
      </c>
      <c r="P29" s="7" t="s">
        <v>45</v>
      </c>
    </row>
    <row r="30" spans="1:17" x14ac:dyDescent="0.3">
      <c r="A30" s="7">
        <v>6</v>
      </c>
      <c r="B30" s="27" t="s">
        <v>176</v>
      </c>
      <c r="C30" s="27" t="s">
        <v>126</v>
      </c>
      <c r="D30" s="53"/>
      <c r="E30" s="27" t="s">
        <v>29</v>
      </c>
      <c r="F30" s="61" t="s">
        <v>21</v>
      </c>
      <c r="G30" s="13" t="s">
        <v>50</v>
      </c>
      <c r="H30" s="13"/>
      <c r="I30" s="17">
        <v>4600</v>
      </c>
      <c r="J30" s="10">
        <v>228984.57</v>
      </c>
      <c r="K30" s="10">
        <v>1053329022</v>
      </c>
      <c r="L30" s="28" t="s">
        <v>51</v>
      </c>
      <c r="M30" s="7" t="s">
        <v>23</v>
      </c>
      <c r="N30" s="7" t="s">
        <v>24</v>
      </c>
      <c r="O30" s="11">
        <v>43314</v>
      </c>
      <c r="P30" s="7" t="s">
        <v>45</v>
      </c>
    </row>
    <row r="31" spans="1:17" s="71" customFormat="1" x14ac:dyDescent="0.3">
      <c r="A31" s="7">
        <v>6</v>
      </c>
      <c r="B31" s="27" t="s">
        <v>177</v>
      </c>
      <c r="C31" s="27" t="s">
        <v>115</v>
      </c>
      <c r="D31" s="53"/>
      <c r="E31" s="27" t="s">
        <v>29</v>
      </c>
      <c r="F31" s="61" t="s">
        <v>21</v>
      </c>
      <c r="G31" s="13" t="s">
        <v>43</v>
      </c>
      <c r="H31" s="13"/>
      <c r="I31" s="18">
        <v>6250</v>
      </c>
      <c r="J31" s="10">
        <v>10500</v>
      </c>
      <c r="K31" s="10">
        <v>65625000</v>
      </c>
      <c r="L31" s="28" t="s">
        <v>44</v>
      </c>
      <c r="M31" s="7" t="s">
        <v>23</v>
      </c>
      <c r="N31" s="7" t="s">
        <v>24</v>
      </c>
      <c r="O31" s="11">
        <v>43314</v>
      </c>
      <c r="P31" s="7" t="s">
        <v>45</v>
      </c>
      <c r="Q31" s="1"/>
    </row>
    <row r="32" spans="1:17" s="71" customFormat="1" x14ac:dyDescent="0.3">
      <c r="A32" s="7">
        <v>7</v>
      </c>
      <c r="B32" s="27" t="s">
        <v>161</v>
      </c>
      <c r="C32" s="27" t="s">
        <v>110</v>
      </c>
      <c r="D32" s="53" t="s">
        <v>129</v>
      </c>
      <c r="E32" s="27" t="s">
        <v>52</v>
      </c>
      <c r="F32" s="19" t="s">
        <v>53</v>
      </c>
      <c r="G32" s="7" t="s">
        <v>26</v>
      </c>
      <c r="H32" s="7"/>
      <c r="I32" s="44">
        <v>90000</v>
      </c>
      <c r="J32" s="10">
        <v>565</v>
      </c>
      <c r="K32" s="16">
        <v>50850000</v>
      </c>
      <c r="L32" s="28" t="s">
        <v>56</v>
      </c>
      <c r="M32" s="7" t="s">
        <v>23</v>
      </c>
      <c r="N32" s="7" t="s">
        <v>24</v>
      </c>
      <c r="O32" s="11">
        <v>43314</v>
      </c>
      <c r="P32" s="7" t="s">
        <v>55</v>
      </c>
      <c r="Q32" s="1"/>
    </row>
    <row r="33" spans="1:17" x14ac:dyDescent="0.3">
      <c r="A33" s="7">
        <v>7</v>
      </c>
      <c r="B33" s="18" t="s">
        <v>178</v>
      </c>
      <c r="C33" s="72" t="s">
        <v>104</v>
      </c>
      <c r="D33" s="56">
        <v>17112</v>
      </c>
      <c r="E33" s="18" t="s">
        <v>52</v>
      </c>
      <c r="F33" s="19" t="s">
        <v>53</v>
      </c>
      <c r="G33" s="18" t="s">
        <v>26</v>
      </c>
      <c r="H33" s="13"/>
      <c r="I33" s="15">
        <v>450000</v>
      </c>
      <c r="J33" s="10">
        <v>1096</v>
      </c>
      <c r="K33" s="16">
        <v>493200000</v>
      </c>
      <c r="L33" s="28" t="s">
        <v>54</v>
      </c>
      <c r="M33" s="7" t="s">
        <v>23</v>
      </c>
      <c r="N33" s="7" t="s">
        <v>24</v>
      </c>
      <c r="O33" s="11">
        <v>43314</v>
      </c>
      <c r="P33" s="7" t="s">
        <v>55</v>
      </c>
    </row>
    <row r="34" spans="1:17" s="71" customFormat="1" x14ac:dyDescent="0.3">
      <c r="A34" s="76">
        <v>7</v>
      </c>
      <c r="B34" s="77" t="s">
        <v>185</v>
      </c>
      <c r="C34" s="77" t="s">
        <v>115</v>
      </c>
      <c r="D34" s="78"/>
      <c r="E34" s="77" t="s">
        <v>29</v>
      </c>
      <c r="F34" s="79" t="s">
        <v>21</v>
      </c>
      <c r="G34" s="80" t="s">
        <v>30</v>
      </c>
      <c r="H34" s="80"/>
      <c r="I34" s="81">
        <v>18000</v>
      </c>
      <c r="J34" s="82">
        <v>10500</v>
      </c>
      <c r="K34" s="83">
        <v>189000000</v>
      </c>
      <c r="L34" s="84"/>
      <c r="M34" s="76" t="s">
        <v>23</v>
      </c>
      <c r="N34" s="76" t="s">
        <v>24</v>
      </c>
      <c r="O34" s="75">
        <v>43314</v>
      </c>
      <c r="P34" s="76" t="s">
        <v>55</v>
      </c>
      <c r="Q34" s="85"/>
    </row>
    <row r="35" spans="1:17" s="71" customFormat="1" x14ac:dyDescent="0.3">
      <c r="A35" s="62">
        <v>8</v>
      </c>
      <c r="B35" s="63" t="s">
        <v>179</v>
      </c>
      <c r="C35" s="63"/>
      <c r="D35" s="64" t="s">
        <v>180</v>
      </c>
      <c r="E35" s="63" t="s">
        <v>29</v>
      </c>
      <c r="F35" s="65" t="s">
        <v>21</v>
      </c>
      <c r="G35" s="66" t="s">
        <v>50</v>
      </c>
      <c r="H35" s="66"/>
      <c r="I35" s="67">
        <v>5400</v>
      </c>
      <c r="J35" s="68">
        <v>26000</v>
      </c>
      <c r="K35" s="69">
        <v>140400000</v>
      </c>
      <c r="L35" s="70" t="s">
        <v>62</v>
      </c>
      <c r="M35" s="62" t="s">
        <v>23</v>
      </c>
      <c r="N35" s="62" t="s">
        <v>24</v>
      </c>
      <c r="O35" s="62" t="s">
        <v>57</v>
      </c>
      <c r="P35" s="62" t="s">
        <v>58</v>
      </c>
    </row>
    <row r="36" spans="1:17" s="71" customFormat="1" x14ac:dyDescent="0.3">
      <c r="A36" s="62">
        <v>8</v>
      </c>
      <c r="B36" s="63" t="s">
        <v>179</v>
      </c>
      <c r="C36" s="63"/>
      <c r="D36" s="64" t="s">
        <v>181</v>
      </c>
      <c r="E36" s="63" t="s">
        <v>29</v>
      </c>
      <c r="F36" s="65" t="s">
        <v>21</v>
      </c>
      <c r="G36" s="66" t="s">
        <v>50</v>
      </c>
      <c r="H36" s="66"/>
      <c r="I36" s="67">
        <v>600</v>
      </c>
      <c r="J36" s="68">
        <v>26000</v>
      </c>
      <c r="K36" s="69">
        <v>15600000</v>
      </c>
      <c r="L36" s="70" t="s">
        <v>62</v>
      </c>
      <c r="M36" s="62" t="s">
        <v>23</v>
      </c>
      <c r="N36" s="62" t="s">
        <v>24</v>
      </c>
      <c r="O36" s="62" t="s">
        <v>57</v>
      </c>
      <c r="P36" s="62" t="s">
        <v>58</v>
      </c>
    </row>
    <row r="37" spans="1:17" s="71" customFormat="1" x14ac:dyDescent="0.3">
      <c r="A37" s="62">
        <v>8</v>
      </c>
      <c r="B37" s="63" t="s">
        <v>182</v>
      </c>
      <c r="C37" s="63" t="s">
        <v>121</v>
      </c>
      <c r="D37" s="64">
        <v>33789</v>
      </c>
      <c r="E37" s="63" t="s">
        <v>29</v>
      </c>
      <c r="F37" s="65" t="s">
        <v>21</v>
      </c>
      <c r="G37" s="66" t="s">
        <v>32</v>
      </c>
      <c r="H37" s="66"/>
      <c r="I37" s="67">
        <v>39</v>
      </c>
      <c r="J37" s="68">
        <v>4980000</v>
      </c>
      <c r="K37" s="69">
        <v>194220000</v>
      </c>
      <c r="L37" s="70" t="s">
        <v>51</v>
      </c>
      <c r="M37" s="62" t="s">
        <v>23</v>
      </c>
      <c r="N37" s="62" t="s">
        <v>24</v>
      </c>
      <c r="O37" s="62" t="s">
        <v>57</v>
      </c>
      <c r="P37" s="62" t="s">
        <v>58</v>
      </c>
    </row>
    <row r="38" spans="1:17" s="71" customFormat="1" x14ac:dyDescent="0.3">
      <c r="A38" s="62">
        <v>8</v>
      </c>
      <c r="B38" s="63" t="s">
        <v>199</v>
      </c>
      <c r="C38" s="63" t="s">
        <v>122</v>
      </c>
      <c r="D38" s="64">
        <v>1860</v>
      </c>
      <c r="E38" s="63" t="s">
        <v>29</v>
      </c>
      <c r="F38" s="65" t="s">
        <v>21</v>
      </c>
      <c r="G38" s="66" t="s">
        <v>30</v>
      </c>
      <c r="H38" s="66"/>
      <c r="I38" s="67">
        <v>11020</v>
      </c>
      <c r="J38" s="68">
        <v>26900</v>
      </c>
      <c r="K38" s="69">
        <v>296438000</v>
      </c>
      <c r="L38" s="70" t="s">
        <v>59</v>
      </c>
      <c r="M38" s="62" t="s">
        <v>23</v>
      </c>
      <c r="N38" s="62" t="s">
        <v>24</v>
      </c>
      <c r="O38" s="62" t="s">
        <v>57</v>
      </c>
      <c r="P38" s="62" t="s">
        <v>58</v>
      </c>
    </row>
    <row r="39" spans="1:17" s="71" customFormat="1" x14ac:dyDescent="0.3">
      <c r="A39" s="62">
        <v>8</v>
      </c>
      <c r="B39" s="63" t="s">
        <v>200</v>
      </c>
      <c r="C39" s="63" t="s">
        <v>122</v>
      </c>
      <c r="D39" s="64">
        <v>9211</v>
      </c>
      <c r="E39" s="63" t="s">
        <v>29</v>
      </c>
      <c r="F39" s="65" t="s">
        <v>21</v>
      </c>
      <c r="G39" s="66" t="s">
        <v>30</v>
      </c>
      <c r="H39" s="66"/>
      <c r="I39" s="67">
        <v>600</v>
      </c>
      <c r="J39" s="68">
        <v>78320</v>
      </c>
      <c r="K39" s="69">
        <v>46992000</v>
      </c>
      <c r="L39" s="70" t="s">
        <v>54</v>
      </c>
      <c r="M39" s="62" t="s">
        <v>23</v>
      </c>
      <c r="N39" s="62" t="s">
        <v>24</v>
      </c>
      <c r="O39" s="62" t="s">
        <v>57</v>
      </c>
      <c r="P39" s="62" t="s">
        <v>58</v>
      </c>
    </row>
    <row r="40" spans="1:17" s="71" customFormat="1" x14ac:dyDescent="0.3">
      <c r="A40" s="62">
        <v>8</v>
      </c>
      <c r="B40" s="63" t="s">
        <v>183</v>
      </c>
      <c r="C40" s="63" t="s">
        <v>127</v>
      </c>
      <c r="D40" s="64"/>
      <c r="E40" s="63" t="s">
        <v>31</v>
      </c>
      <c r="F40" s="65" t="s">
        <v>21</v>
      </c>
      <c r="G40" s="66" t="s">
        <v>64</v>
      </c>
      <c r="H40" s="66"/>
      <c r="I40" s="73">
        <v>5</v>
      </c>
      <c r="J40" s="68">
        <v>3630000</v>
      </c>
      <c r="K40" s="69">
        <v>18150000</v>
      </c>
      <c r="L40" s="70"/>
      <c r="M40" s="62" t="s">
        <v>23</v>
      </c>
      <c r="N40" s="62" t="s">
        <v>24</v>
      </c>
      <c r="O40" s="62" t="s">
        <v>57</v>
      </c>
      <c r="P40" s="62" t="s">
        <v>58</v>
      </c>
    </row>
    <row r="41" spans="1:17" s="71" customFormat="1" x14ac:dyDescent="0.3">
      <c r="A41" s="62">
        <v>8</v>
      </c>
      <c r="B41" s="63" t="s">
        <v>184</v>
      </c>
      <c r="C41" s="63" t="s">
        <v>128</v>
      </c>
      <c r="D41" s="64"/>
      <c r="E41" s="63" t="s">
        <v>31</v>
      </c>
      <c r="F41" s="65" t="s">
        <v>21</v>
      </c>
      <c r="G41" s="66" t="s">
        <v>32</v>
      </c>
      <c r="H41" s="66"/>
      <c r="I41" s="73">
        <v>1</v>
      </c>
      <c r="J41" s="68">
        <v>506000000</v>
      </c>
      <c r="K41" s="69">
        <v>506000000</v>
      </c>
      <c r="L41" s="70"/>
      <c r="M41" s="62" t="s">
        <v>23</v>
      </c>
      <c r="N41" s="62" t="s">
        <v>24</v>
      </c>
      <c r="O41" s="62" t="s">
        <v>57</v>
      </c>
      <c r="P41" s="62" t="s">
        <v>58</v>
      </c>
    </row>
    <row r="42" spans="1:17" s="71" customFormat="1" ht="39" x14ac:dyDescent="0.3">
      <c r="A42" s="62">
        <v>8</v>
      </c>
      <c r="B42" s="63" t="s">
        <v>63</v>
      </c>
      <c r="C42" s="63"/>
      <c r="D42" s="64"/>
      <c r="E42" s="63" t="s">
        <v>31</v>
      </c>
      <c r="F42" s="65" t="s">
        <v>21</v>
      </c>
      <c r="G42" s="66" t="s">
        <v>64</v>
      </c>
      <c r="H42" s="66"/>
      <c r="I42" s="73">
        <v>3</v>
      </c>
      <c r="J42" s="68">
        <v>99250000</v>
      </c>
      <c r="K42" s="69">
        <v>297750000</v>
      </c>
      <c r="L42" s="70"/>
      <c r="M42" s="62" t="s">
        <v>23</v>
      </c>
      <c r="N42" s="62" t="s">
        <v>24</v>
      </c>
      <c r="O42" s="62" t="s">
        <v>57</v>
      </c>
      <c r="P42" s="62" t="s">
        <v>58</v>
      </c>
    </row>
    <row r="43" spans="1:17" s="71" customFormat="1" x14ac:dyDescent="0.3">
      <c r="A43" s="62">
        <v>8</v>
      </c>
      <c r="B43" s="63" t="s">
        <v>65</v>
      </c>
      <c r="C43" s="63"/>
      <c r="D43" s="64"/>
      <c r="E43" s="63" t="s">
        <v>31</v>
      </c>
      <c r="F43" s="65" t="s">
        <v>21</v>
      </c>
      <c r="G43" s="66" t="s">
        <v>64</v>
      </c>
      <c r="H43" s="66"/>
      <c r="I43" s="73">
        <v>1</v>
      </c>
      <c r="J43" s="68">
        <v>85500000</v>
      </c>
      <c r="K43" s="69">
        <v>85500000</v>
      </c>
      <c r="L43" s="70"/>
      <c r="M43" s="62" t="s">
        <v>23</v>
      </c>
      <c r="N43" s="62" t="s">
        <v>24</v>
      </c>
      <c r="O43" s="62" t="s">
        <v>57</v>
      </c>
      <c r="P43" s="62" t="s">
        <v>58</v>
      </c>
    </row>
    <row r="44" spans="1:17" s="85" customFormat="1" x14ac:dyDescent="0.3">
      <c r="A44" s="62">
        <v>8</v>
      </c>
      <c r="B44" s="63" t="s">
        <v>141</v>
      </c>
      <c r="C44" s="63" t="s">
        <v>140</v>
      </c>
      <c r="D44" s="64"/>
      <c r="E44" s="63" t="s">
        <v>31</v>
      </c>
      <c r="F44" s="65" t="s">
        <v>21</v>
      </c>
      <c r="G44" s="66" t="s">
        <v>64</v>
      </c>
      <c r="H44" s="66"/>
      <c r="I44" s="73">
        <v>1</v>
      </c>
      <c r="J44" s="68">
        <v>115770000</v>
      </c>
      <c r="K44" s="69">
        <v>115770000</v>
      </c>
      <c r="L44" s="70"/>
      <c r="M44" s="62" t="s">
        <v>23</v>
      </c>
      <c r="N44" s="62" t="s">
        <v>24</v>
      </c>
      <c r="O44" s="62" t="s">
        <v>57</v>
      </c>
      <c r="P44" s="62" t="s">
        <v>58</v>
      </c>
      <c r="Q44" s="71"/>
    </row>
    <row r="45" spans="1:17" s="71" customFormat="1" x14ac:dyDescent="0.3">
      <c r="A45" s="62">
        <v>8</v>
      </c>
      <c r="B45" s="63" t="s">
        <v>186</v>
      </c>
      <c r="C45" s="63" t="s">
        <v>123</v>
      </c>
      <c r="D45" s="64">
        <v>7193839</v>
      </c>
      <c r="E45" s="63" t="s">
        <v>20</v>
      </c>
      <c r="F45" s="65" t="s">
        <v>21</v>
      </c>
      <c r="G45" s="66" t="s">
        <v>60</v>
      </c>
      <c r="H45" s="66"/>
      <c r="I45" s="73">
        <v>9</v>
      </c>
      <c r="J45" s="68">
        <v>6750000</v>
      </c>
      <c r="K45" s="69">
        <v>60750000</v>
      </c>
      <c r="L45" s="70" t="s">
        <v>61</v>
      </c>
      <c r="M45" s="62" t="s">
        <v>23</v>
      </c>
      <c r="N45" s="62" t="s">
        <v>24</v>
      </c>
      <c r="O45" s="62" t="s">
        <v>57</v>
      </c>
      <c r="P45" s="62" t="s">
        <v>58</v>
      </c>
    </row>
    <row r="46" spans="1:17" x14ac:dyDescent="0.3">
      <c r="A46" s="7">
        <v>9</v>
      </c>
      <c r="B46" s="27" t="s">
        <v>187</v>
      </c>
      <c r="C46" s="27"/>
      <c r="D46" s="53">
        <v>7156960</v>
      </c>
      <c r="E46" s="27" t="s">
        <v>66</v>
      </c>
      <c r="F46" s="12" t="s">
        <v>21</v>
      </c>
      <c r="G46" s="13" t="s">
        <v>60</v>
      </c>
      <c r="H46" s="13"/>
      <c r="I46" s="18">
        <v>3</v>
      </c>
      <c r="J46" s="21">
        <v>2950000</v>
      </c>
      <c r="K46" s="10">
        <v>8850000</v>
      </c>
      <c r="L46" s="28" t="s">
        <v>69</v>
      </c>
      <c r="M46" s="7" t="s">
        <v>23</v>
      </c>
      <c r="N46" s="7" t="s">
        <v>24</v>
      </c>
      <c r="O46" s="7" t="s">
        <v>67</v>
      </c>
      <c r="P46" s="7" t="s">
        <v>68</v>
      </c>
    </row>
    <row r="47" spans="1:17" x14ac:dyDescent="0.3">
      <c r="A47" s="7">
        <v>9</v>
      </c>
      <c r="B47" s="27" t="s">
        <v>187</v>
      </c>
      <c r="C47" s="27"/>
      <c r="D47" s="53">
        <v>7233884</v>
      </c>
      <c r="E47" s="27" t="s">
        <v>66</v>
      </c>
      <c r="F47" s="61" t="s">
        <v>21</v>
      </c>
      <c r="G47" s="13" t="s">
        <v>60</v>
      </c>
      <c r="H47" s="13"/>
      <c r="I47" s="18">
        <v>7</v>
      </c>
      <c r="J47" s="21">
        <v>2950000</v>
      </c>
      <c r="K47" s="10">
        <v>20650000</v>
      </c>
      <c r="L47" s="28" t="s">
        <v>70</v>
      </c>
      <c r="M47" s="7" t="s">
        <v>23</v>
      </c>
      <c r="N47" s="7" t="s">
        <v>24</v>
      </c>
      <c r="O47" s="7" t="s">
        <v>67</v>
      </c>
      <c r="P47" s="7" t="s">
        <v>68</v>
      </c>
    </row>
    <row r="48" spans="1:17" x14ac:dyDescent="0.3">
      <c r="A48" s="7">
        <v>9</v>
      </c>
      <c r="B48" s="27" t="s">
        <v>188</v>
      </c>
      <c r="C48" s="27" t="s">
        <v>130</v>
      </c>
      <c r="D48" s="53"/>
      <c r="E48" s="27" t="s">
        <v>66</v>
      </c>
      <c r="F48" s="12" t="s">
        <v>21</v>
      </c>
      <c r="G48" s="13" t="s">
        <v>30</v>
      </c>
      <c r="H48" s="13"/>
      <c r="I48" s="18">
        <v>3</v>
      </c>
      <c r="J48" s="21">
        <v>7500000</v>
      </c>
      <c r="K48" s="10">
        <v>22500000</v>
      </c>
      <c r="L48" s="28"/>
      <c r="M48" s="7" t="s">
        <v>23</v>
      </c>
      <c r="N48" s="7" t="s">
        <v>24</v>
      </c>
      <c r="O48" s="7" t="s">
        <v>67</v>
      </c>
      <c r="P48" s="7" t="s">
        <v>68</v>
      </c>
    </row>
    <row r="49" spans="1:17" x14ac:dyDescent="0.3">
      <c r="A49" s="7">
        <v>9</v>
      </c>
      <c r="B49" s="27" t="s">
        <v>188</v>
      </c>
      <c r="C49" s="27" t="s">
        <v>131</v>
      </c>
      <c r="D49" s="53"/>
      <c r="E49" s="27" t="s">
        <v>66</v>
      </c>
      <c r="F49" s="12" t="s">
        <v>21</v>
      </c>
      <c r="G49" s="13" t="s">
        <v>30</v>
      </c>
      <c r="H49" s="13"/>
      <c r="I49" s="18">
        <v>3</v>
      </c>
      <c r="J49" s="21">
        <v>7500000</v>
      </c>
      <c r="K49" s="10">
        <v>22500000</v>
      </c>
      <c r="L49" s="28"/>
      <c r="M49" s="7" t="s">
        <v>23</v>
      </c>
      <c r="N49" s="7" t="s">
        <v>24</v>
      </c>
      <c r="O49" s="7" t="s">
        <v>67</v>
      </c>
      <c r="P49" s="7" t="s">
        <v>68</v>
      </c>
    </row>
    <row r="50" spans="1:17" x14ac:dyDescent="0.3">
      <c r="A50" s="7">
        <v>9</v>
      </c>
      <c r="B50" s="27" t="s">
        <v>188</v>
      </c>
      <c r="C50" s="27" t="s">
        <v>132</v>
      </c>
      <c r="D50" s="53"/>
      <c r="E50" s="27" t="s">
        <v>66</v>
      </c>
      <c r="F50" s="61" t="s">
        <v>21</v>
      </c>
      <c r="G50" s="13" t="s">
        <v>30</v>
      </c>
      <c r="H50" s="13"/>
      <c r="I50" s="18">
        <v>3</v>
      </c>
      <c r="J50" s="21">
        <v>7500000</v>
      </c>
      <c r="K50" s="10">
        <v>22500000</v>
      </c>
      <c r="L50" s="28"/>
      <c r="M50" s="7" t="s">
        <v>23</v>
      </c>
      <c r="N50" s="7" t="s">
        <v>24</v>
      </c>
      <c r="O50" s="7" t="s">
        <v>67</v>
      </c>
      <c r="P50" s="7" t="s">
        <v>68</v>
      </c>
    </row>
    <row r="51" spans="1:17" x14ac:dyDescent="0.3">
      <c r="A51" s="7">
        <v>9</v>
      </c>
      <c r="B51" s="27" t="s">
        <v>188</v>
      </c>
      <c r="C51" s="27" t="s">
        <v>133</v>
      </c>
      <c r="D51" s="53"/>
      <c r="E51" s="27" t="s">
        <v>66</v>
      </c>
      <c r="F51" s="12" t="s">
        <v>21</v>
      </c>
      <c r="G51" s="13" t="s">
        <v>30</v>
      </c>
      <c r="H51" s="13"/>
      <c r="I51" s="18">
        <v>2</v>
      </c>
      <c r="J51" s="21">
        <v>7500000</v>
      </c>
      <c r="K51" s="10">
        <v>15000000</v>
      </c>
      <c r="L51" s="28"/>
      <c r="M51" s="7" t="s">
        <v>23</v>
      </c>
      <c r="N51" s="7" t="s">
        <v>24</v>
      </c>
      <c r="O51" s="7" t="s">
        <v>67</v>
      </c>
      <c r="P51" s="7" t="s">
        <v>68</v>
      </c>
    </row>
    <row r="52" spans="1:17" x14ac:dyDescent="0.3">
      <c r="A52" s="7">
        <v>9</v>
      </c>
      <c r="B52" s="27" t="s">
        <v>71</v>
      </c>
      <c r="C52" s="27"/>
      <c r="D52" s="53"/>
      <c r="E52" s="27" t="s">
        <v>66</v>
      </c>
      <c r="F52" s="12" t="s">
        <v>21</v>
      </c>
      <c r="G52" s="13" t="s">
        <v>60</v>
      </c>
      <c r="H52" s="13"/>
      <c r="I52" s="18">
        <v>1</v>
      </c>
      <c r="J52" s="21">
        <v>0</v>
      </c>
      <c r="K52" s="10">
        <v>0</v>
      </c>
      <c r="L52" s="28" t="s">
        <v>72</v>
      </c>
      <c r="M52" s="7" t="s">
        <v>23</v>
      </c>
      <c r="N52" s="7" t="s">
        <v>24</v>
      </c>
      <c r="O52" s="7" t="s">
        <v>67</v>
      </c>
      <c r="P52" s="7" t="s">
        <v>68</v>
      </c>
    </row>
    <row r="53" spans="1:17" x14ac:dyDescent="0.3">
      <c r="A53" s="7">
        <v>10</v>
      </c>
      <c r="B53" s="20" t="s">
        <v>142</v>
      </c>
      <c r="C53" s="49" t="s">
        <v>143</v>
      </c>
      <c r="D53" s="20"/>
      <c r="E53" s="20" t="s">
        <v>31</v>
      </c>
      <c r="F53" s="45" t="s">
        <v>21</v>
      </c>
      <c r="G53" s="61" t="s">
        <v>74</v>
      </c>
      <c r="H53" s="43"/>
      <c r="I53" s="15">
        <v>2</v>
      </c>
      <c r="J53" s="16">
        <v>0</v>
      </c>
      <c r="K53" s="46">
        <v>0</v>
      </c>
      <c r="L53" s="28"/>
      <c r="M53" s="7" t="s">
        <v>23</v>
      </c>
      <c r="N53" s="7" t="s">
        <v>24</v>
      </c>
      <c r="O53" s="11">
        <v>43194</v>
      </c>
      <c r="P53" s="7" t="s">
        <v>75</v>
      </c>
    </row>
    <row r="54" spans="1:17" x14ac:dyDescent="0.3">
      <c r="A54" s="7">
        <v>10</v>
      </c>
      <c r="B54" s="27" t="s">
        <v>73</v>
      </c>
      <c r="C54" s="27"/>
      <c r="D54" s="53"/>
      <c r="E54" s="27" t="s">
        <v>31</v>
      </c>
      <c r="F54" s="45" t="s">
        <v>21</v>
      </c>
      <c r="G54" s="61" t="s">
        <v>74</v>
      </c>
      <c r="H54" s="43"/>
      <c r="I54" s="15">
        <v>4</v>
      </c>
      <c r="J54" s="16">
        <v>0</v>
      </c>
      <c r="K54" s="46">
        <v>0</v>
      </c>
      <c r="L54" s="28"/>
      <c r="M54" s="7" t="s">
        <v>23</v>
      </c>
      <c r="N54" s="7" t="s">
        <v>24</v>
      </c>
      <c r="O54" s="11">
        <v>43194</v>
      </c>
      <c r="P54" s="7" t="s">
        <v>75</v>
      </c>
    </row>
    <row r="55" spans="1:17" x14ac:dyDescent="0.3">
      <c r="A55" s="7">
        <v>10</v>
      </c>
      <c r="B55" s="27" t="s">
        <v>77</v>
      </c>
      <c r="C55" s="27"/>
      <c r="D55" s="53"/>
      <c r="E55" s="20" t="s">
        <v>31</v>
      </c>
      <c r="F55" s="45" t="s">
        <v>21</v>
      </c>
      <c r="G55" s="13" t="s">
        <v>64</v>
      </c>
      <c r="H55" s="13"/>
      <c r="I55" s="15">
        <v>4</v>
      </c>
      <c r="J55" s="21">
        <v>15470000</v>
      </c>
      <c r="K55" s="46">
        <v>61880000</v>
      </c>
      <c r="L55" s="28"/>
      <c r="M55" s="7" t="s">
        <v>23</v>
      </c>
      <c r="N55" s="7" t="s">
        <v>24</v>
      </c>
      <c r="O55" s="11">
        <v>43194</v>
      </c>
      <c r="P55" s="7" t="s">
        <v>75</v>
      </c>
    </row>
    <row r="56" spans="1:17" x14ac:dyDescent="0.3">
      <c r="A56" s="7">
        <v>10</v>
      </c>
      <c r="B56" s="27" t="s">
        <v>76</v>
      </c>
      <c r="C56" s="27"/>
      <c r="D56" s="53"/>
      <c r="E56" s="20" t="s">
        <v>31</v>
      </c>
      <c r="F56" s="45" t="s">
        <v>21</v>
      </c>
      <c r="G56" s="13" t="s">
        <v>64</v>
      </c>
      <c r="H56" s="13"/>
      <c r="I56" s="15">
        <v>3</v>
      </c>
      <c r="J56" s="21">
        <v>51250000</v>
      </c>
      <c r="K56" s="46">
        <v>153750000</v>
      </c>
      <c r="L56" s="28"/>
      <c r="M56" s="7" t="s">
        <v>23</v>
      </c>
      <c r="N56" s="7" t="s">
        <v>24</v>
      </c>
      <c r="O56" s="11">
        <v>43194</v>
      </c>
      <c r="P56" s="7" t="s">
        <v>75</v>
      </c>
    </row>
    <row r="57" spans="1:17" x14ac:dyDescent="0.3">
      <c r="A57" s="7">
        <v>11</v>
      </c>
      <c r="B57" s="18" t="s">
        <v>189</v>
      </c>
      <c r="C57" s="49" t="s">
        <v>107</v>
      </c>
      <c r="D57" s="56">
        <v>517019</v>
      </c>
      <c r="E57" s="18" t="s">
        <v>52</v>
      </c>
      <c r="F57" s="29" t="s">
        <v>53</v>
      </c>
      <c r="G57" s="18" t="s">
        <v>46</v>
      </c>
      <c r="H57" s="43"/>
      <c r="I57" s="15">
        <v>30000</v>
      </c>
      <c r="J57" s="16">
        <v>4298</v>
      </c>
      <c r="K57" s="16">
        <v>128940000</v>
      </c>
      <c r="L57" s="28"/>
      <c r="M57" s="7" t="s">
        <v>23</v>
      </c>
      <c r="N57" s="7" t="s">
        <v>24</v>
      </c>
      <c r="O57" s="11">
        <v>43194</v>
      </c>
      <c r="P57" s="7" t="s">
        <v>78</v>
      </c>
    </row>
    <row r="58" spans="1:17" s="71" customFormat="1" x14ac:dyDescent="0.3">
      <c r="A58" s="62">
        <v>12</v>
      </c>
      <c r="B58" s="63" t="s">
        <v>165</v>
      </c>
      <c r="C58" s="63" t="s">
        <v>109</v>
      </c>
      <c r="D58" s="89" t="s">
        <v>190</v>
      </c>
      <c r="E58" s="63" t="s">
        <v>52</v>
      </c>
      <c r="F58" s="73" t="s">
        <v>53</v>
      </c>
      <c r="G58" s="66" t="s">
        <v>26</v>
      </c>
      <c r="H58" s="66"/>
      <c r="I58" s="67">
        <v>804000</v>
      </c>
      <c r="J58" s="90">
        <v>1155</v>
      </c>
      <c r="K58" s="69">
        <v>928620000</v>
      </c>
      <c r="L58" s="70" t="s">
        <v>79</v>
      </c>
      <c r="M58" s="62" t="s">
        <v>23</v>
      </c>
      <c r="N58" s="62" t="s">
        <v>24</v>
      </c>
      <c r="O58" s="74">
        <v>43194</v>
      </c>
      <c r="P58" s="62" t="s">
        <v>80</v>
      </c>
      <c r="Q58" s="71" t="s">
        <v>205</v>
      </c>
    </row>
    <row r="59" spans="1:17" x14ac:dyDescent="0.3">
      <c r="A59" s="7">
        <v>13</v>
      </c>
      <c r="B59" s="19" t="s">
        <v>191</v>
      </c>
      <c r="C59" s="49" t="s">
        <v>144</v>
      </c>
      <c r="D59" s="57"/>
      <c r="E59" s="19" t="s">
        <v>29</v>
      </c>
      <c r="F59" s="18" t="s">
        <v>53</v>
      </c>
      <c r="G59" s="29" t="s">
        <v>64</v>
      </c>
      <c r="H59" s="7"/>
      <c r="I59" s="44">
        <v>7000</v>
      </c>
      <c r="J59" s="21">
        <v>1500</v>
      </c>
      <c r="K59" s="16">
        <v>10500000</v>
      </c>
      <c r="L59" s="28"/>
      <c r="M59" s="7" t="s">
        <v>23</v>
      </c>
      <c r="N59" s="7" t="s">
        <v>24</v>
      </c>
      <c r="O59" s="11">
        <v>43347</v>
      </c>
      <c r="P59" s="7" t="s">
        <v>81</v>
      </c>
    </row>
    <row r="60" spans="1:17" x14ac:dyDescent="0.3">
      <c r="A60" s="7">
        <v>13</v>
      </c>
      <c r="B60" s="19" t="s">
        <v>192</v>
      </c>
      <c r="C60" s="49" t="s">
        <v>145</v>
      </c>
      <c r="D60" s="57"/>
      <c r="E60" s="19" t="s">
        <v>29</v>
      </c>
      <c r="F60" s="18" t="s">
        <v>53</v>
      </c>
      <c r="G60" s="29" t="s">
        <v>64</v>
      </c>
      <c r="H60" s="43"/>
      <c r="I60" s="15">
        <v>26064</v>
      </c>
      <c r="J60" s="16">
        <v>310</v>
      </c>
      <c r="K60" s="16">
        <v>8079840</v>
      </c>
      <c r="L60" s="28"/>
      <c r="M60" s="7" t="s">
        <v>23</v>
      </c>
      <c r="N60" s="7" t="s">
        <v>24</v>
      </c>
      <c r="O60" s="11">
        <v>43347</v>
      </c>
      <c r="P60" s="7" t="s">
        <v>81</v>
      </c>
    </row>
    <row r="61" spans="1:17" x14ac:dyDescent="0.3">
      <c r="A61" s="7">
        <v>14</v>
      </c>
      <c r="B61" s="27" t="s">
        <v>193</v>
      </c>
      <c r="C61" s="27" t="s">
        <v>126</v>
      </c>
      <c r="D61" s="53"/>
      <c r="E61" s="27" t="s">
        <v>29</v>
      </c>
      <c r="F61" s="18" t="s">
        <v>21</v>
      </c>
      <c r="G61" s="29" t="s">
        <v>50</v>
      </c>
      <c r="H61" s="7"/>
      <c r="I61" s="44">
        <v>4600</v>
      </c>
      <c r="J61" s="22">
        <v>228984.57</v>
      </c>
      <c r="K61" s="16">
        <v>1053329022</v>
      </c>
      <c r="L61" s="28"/>
      <c r="M61" s="7" t="s">
        <v>23</v>
      </c>
      <c r="N61" s="7" t="s">
        <v>24</v>
      </c>
      <c r="O61" s="7" t="s">
        <v>82</v>
      </c>
      <c r="P61" s="7" t="s">
        <v>83</v>
      </c>
    </row>
    <row r="62" spans="1:17" s="71" customFormat="1" x14ac:dyDescent="0.3">
      <c r="A62" s="62">
        <v>15</v>
      </c>
      <c r="B62" s="63" t="s">
        <v>165</v>
      </c>
      <c r="C62" s="63" t="s">
        <v>109</v>
      </c>
      <c r="D62" s="64" t="s">
        <v>194</v>
      </c>
      <c r="E62" s="63" t="s">
        <v>52</v>
      </c>
      <c r="F62" s="73" t="s">
        <v>53</v>
      </c>
      <c r="G62" s="66" t="s">
        <v>26</v>
      </c>
      <c r="H62" s="66"/>
      <c r="I62" s="67">
        <v>672000</v>
      </c>
      <c r="J62" s="90">
        <v>1155</v>
      </c>
      <c r="K62" s="69">
        <v>776160000</v>
      </c>
      <c r="L62" s="70" t="s">
        <v>79</v>
      </c>
      <c r="M62" s="62" t="s">
        <v>23</v>
      </c>
      <c r="N62" s="62" t="s">
        <v>24</v>
      </c>
      <c r="O62" s="74" t="s">
        <v>82</v>
      </c>
      <c r="P62" s="62" t="s">
        <v>80</v>
      </c>
    </row>
    <row r="63" spans="1:17" x14ac:dyDescent="0.3">
      <c r="A63" s="7">
        <v>15</v>
      </c>
      <c r="B63" s="27" t="s">
        <v>174</v>
      </c>
      <c r="C63" s="27" t="s">
        <v>120</v>
      </c>
      <c r="D63" s="53">
        <v>18103</v>
      </c>
      <c r="E63" s="27" t="s">
        <v>84</v>
      </c>
      <c r="F63" s="18" t="s">
        <v>53</v>
      </c>
      <c r="G63" s="29" t="s">
        <v>26</v>
      </c>
      <c r="H63" s="7"/>
      <c r="I63" s="44">
        <v>1000008</v>
      </c>
      <c r="J63" s="22">
        <v>1096</v>
      </c>
      <c r="K63" s="16">
        <v>1096008768</v>
      </c>
      <c r="L63" s="28" t="s">
        <v>79</v>
      </c>
      <c r="M63" s="7" t="s">
        <v>23</v>
      </c>
      <c r="N63" s="7" t="s">
        <v>24</v>
      </c>
      <c r="O63" s="11" t="s">
        <v>82</v>
      </c>
      <c r="P63" s="7" t="s">
        <v>80</v>
      </c>
    </row>
    <row r="64" spans="1:17" s="71" customFormat="1" x14ac:dyDescent="0.3">
      <c r="A64" s="62">
        <v>16</v>
      </c>
      <c r="B64" s="63" t="s">
        <v>165</v>
      </c>
      <c r="C64" s="63" t="s">
        <v>109</v>
      </c>
      <c r="D64" s="64" t="s">
        <v>194</v>
      </c>
      <c r="E64" s="63" t="s">
        <v>52</v>
      </c>
      <c r="F64" s="73" t="s">
        <v>53</v>
      </c>
      <c r="G64" s="66" t="s">
        <v>26</v>
      </c>
      <c r="H64" s="66"/>
      <c r="I64" s="67">
        <v>780000</v>
      </c>
      <c r="J64" s="90">
        <v>1155</v>
      </c>
      <c r="K64" s="68">
        <v>900900000</v>
      </c>
      <c r="L64" s="70" t="s">
        <v>79</v>
      </c>
      <c r="M64" s="62" t="s">
        <v>23</v>
      </c>
      <c r="N64" s="62" t="s">
        <v>24</v>
      </c>
      <c r="O64" s="62" t="s">
        <v>82</v>
      </c>
      <c r="P64" s="62" t="s">
        <v>86</v>
      </c>
      <c r="Q64" s="71" t="s">
        <v>206</v>
      </c>
    </row>
    <row r="65" spans="1:17" x14ac:dyDescent="0.3">
      <c r="A65" s="7">
        <v>16</v>
      </c>
      <c r="B65" s="27" t="s">
        <v>171</v>
      </c>
      <c r="C65" s="27" t="s">
        <v>124</v>
      </c>
      <c r="D65" s="53">
        <v>18103</v>
      </c>
      <c r="E65" s="27" t="s">
        <v>52</v>
      </c>
      <c r="F65" s="18" t="s">
        <v>53</v>
      </c>
      <c r="G65" s="29" t="s">
        <v>26</v>
      </c>
      <c r="H65" s="7"/>
      <c r="I65" s="44">
        <v>500004</v>
      </c>
      <c r="J65" s="21">
        <v>1900</v>
      </c>
      <c r="K65" s="16">
        <v>950007600</v>
      </c>
      <c r="L65" s="28" t="s">
        <v>85</v>
      </c>
      <c r="M65" s="7" t="s">
        <v>23</v>
      </c>
      <c r="N65" s="7" t="s">
        <v>24</v>
      </c>
      <c r="O65" s="7" t="s">
        <v>82</v>
      </c>
      <c r="P65" s="7" t="s">
        <v>86</v>
      </c>
    </row>
    <row r="66" spans="1:17" x14ac:dyDescent="0.3">
      <c r="A66" s="7">
        <v>17</v>
      </c>
      <c r="B66" s="29" t="s">
        <v>175</v>
      </c>
      <c r="C66" s="49" t="s">
        <v>107</v>
      </c>
      <c r="D66" s="20">
        <v>5170609</v>
      </c>
      <c r="E66" s="29" t="s">
        <v>20</v>
      </c>
      <c r="F66" s="29" t="s">
        <v>21</v>
      </c>
      <c r="G66" s="29" t="s">
        <v>46</v>
      </c>
      <c r="H66" s="43"/>
      <c r="I66" s="15">
        <v>800</v>
      </c>
      <c r="J66" s="22">
        <v>85261.63</v>
      </c>
      <c r="K66" s="8">
        <v>68209304</v>
      </c>
      <c r="L66" s="28" t="s">
        <v>87</v>
      </c>
      <c r="M66" s="7" t="s">
        <v>23</v>
      </c>
      <c r="N66" s="7" t="s">
        <v>24</v>
      </c>
      <c r="O66" s="7" t="s">
        <v>88</v>
      </c>
      <c r="P66" s="7" t="s">
        <v>89</v>
      </c>
      <c r="Q66" s="1" t="s">
        <v>204</v>
      </c>
    </row>
    <row r="67" spans="1:17" x14ac:dyDescent="0.3">
      <c r="A67" s="7">
        <v>17</v>
      </c>
      <c r="B67" s="37" t="s">
        <v>146</v>
      </c>
      <c r="C67" s="48" t="s">
        <v>104</v>
      </c>
      <c r="D67" s="37" t="s">
        <v>134</v>
      </c>
      <c r="E67" s="29" t="s">
        <v>20</v>
      </c>
      <c r="F67" s="7" t="s">
        <v>21</v>
      </c>
      <c r="G67" s="29" t="s">
        <v>28</v>
      </c>
      <c r="H67" s="29"/>
      <c r="I67" s="8">
        <v>1000</v>
      </c>
      <c r="J67" s="47">
        <v>24012.76</v>
      </c>
      <c r="K67" s="8">
        <v>24012760</v>
      </c>
      <c r="L67" s="42" t="s">
        <v>95</v>
      </c>
      <c r="M67" s="7" t="s">
        <v>23</v>
      </c>
      <c r="N67" s="7" t="s">
        <v>24</v>
      </c>
      <c r="O67" s="7" t="s">
        <v>88</v>
      </c>
      <c r="P67" s="7" t="s">
        <v>89</v>
      </c>
    </row>
    <row r="68" spans="1:17" x14ac:dyDescent="0.3">
      <c r="A68" s="7">
        <v>17</v>
      </c>
      <c r="B68" s="48" t="s">
        <v>147</v>
      </c>
      <c r="C68" s="48" t="s">
        <v>105</v>
      </c>
      <c r="D68" s="58" t="s">
        <v>135</v>
      </c>
      <c r="E68" s="29" t="s">
        <v>20</v>
      </c>
      <c r="F68" s="23" t="s">
        <v>21</v>
      </c>
      <c r="G68" s="24" t="s">
        <v>26</v>
      </c>
      <c r="H68" s="24"/>
      <c r="I68" s="25">
        <v>71400</v>
      </c>
      <c r="J68" s="26">
        <v>6550.71</v>
      </c>
      <c r="K68" s="8">
        <v>467720694</v>
      </c>
      <c r="L68" s="42" t="s">
        <v>91</v>
      </c>
      <c r="M68" s="7" t="s">
        <v>23</v>
      </c>
      <c r="N68" s="7" t="s">
        <v>24</v>
      </c>
      <c r="O68" s="7" t="s">
        <v>88</v>
      </c>
      <c r="P68" s="7" t="s">
        <v>89</v>
      </c>
    </row>
    <row r="69" spans="1:17" x14ac:dyDescent="0.3">
      <c r="A69" s="7">
        <v>17</v>
      </c>
      <c r="B69" s="38" t="s">
        <v>148</v>
      </c>
      <c r="C69" s="48" t="s">
        <v>106</v>
      </c>
      <c r="D69" s="54" t="s">
        <v>149</v>
      </c>
      <c r="E69" s="29" t="s">
        <v>20</v>
      </c>
      <c r="F69" s="7" t="s">
        <v>21</v>
      </c>
      <c r="G69" s="40" t="s">
        <v>28</v>
      </c>
      <c r="H69" s="40"/>
      <c r="I69" s="8">
        <v>5376</v>
      </c>
      <c r="J69" s="22">
        <v>491.06</v>
      </c>
      <c r="K69" s="16">
        <v>2639938.5600000001</v>
      </c>
      <c r="L69" s="42" t="s">
        <v>96</v>
      </c>
      <c r="M69" s="7" t="s">
        <v>23</v>
      </c>
      <c r="N69" s="7" t="s">
        <v>24</v>
      </c>
      <c r="O69" s="7" t="s">
        <v>88</v>
      </c>
      <c r="P69" s="7" t="s">
        <v>89</v>
      </c>
    </row>
    <row r="70" spans="1:17" x14ac:dyDescent="0.3">
      <c r="A70" s="7">
        <v>17</v>
      </c>
      <c r="B70" s="48" t="s">
        <v>150</v>
      </c>
      <c r="C70" s="48" t="s">
        <v>107</v>
      </c>
      <c r="D70" s="58" t="s">
        <v>136</v>
      </c>
      <c r="E70" s="29" t="s">
        <v>20</v>
      </c>
      <c r="F70" s="20" t="s">
        <v>21</v>
      </c>
      <c r="G70" s="13" t="s">
        <v>22</v>
      </c>
      <c r="H70" s="13"/>
      <c r="I70" s="15">
        <v>600</v>
      </c>
      <c r="J70" s="22">
        <v>57685.38</v>
      </c>
      <c r="K70" s="8">
        <v>34611228</v>
      </c>
      <c r="L70" s="28" t="s">
        <v>90</v>
      </c>
      <c r="M70" s="7" t="s">
        <v>23</v>
      </c>
      <c r="N70" s="7" t="s">
        <v>24</v>
      </c>
      <c r="O70" s="7" t="s">
        <v>88</v>
      </c>
      <c r="P70" s="7" t="s">
        <v>89</v>
      </c>
    </row>
    <row r="71" spans="1:17" x14ac:dyDescent="0.3">
      <c r="A71" s="7">
        <v>17</v>
      </c>
      <c r="B71" s="48" t="s">
        <v>150</v>
      </c>
      <c r="C71" s="48" t="s">
        <v>107</v>
      </c>
      <c r="D71" s="58" t="s">
        <v>137</v>
      </c>
      <c r="E71" s="29" t="s">
        <v>20</v>
      </c>
      <c r="F71" s="20" t="s">
        <v>21</v>
      </c>
      <c r="G71" s="13" t="s">
        <v>22</v>
      </c>
      <c r="H71" s="13"/>
      <c r="I71" s="15">
        <v>21400</v>
      </c>
      <c r="J71" s="22">
        <v>57685.38</v>
      </c>
      <c r="K71" s="8">
        <v>1234467132</v>
      </c>
      <c r="L71" s="28" t="s">
        <v>90</v>
      </c>
      <c r="M71" s="7" t="s">
        <v>23</v>
      </c>
      <c r="N71" s="7" t="s">
        <v>24</v>
      </c>
      <c r="O71" s="7" t="s">
        <v>88</v>
      </c>
      <c r="P71" s="7" t="s">
        <v>89</v>
      </c>
    </row>
    <row r="72" spans="1:17" x14ac:dyDescent="0.3">
      <c r="A72" s="7">
        <v>17</v>
      </c>
      <c r="B72" s="48" t="s">
        <v>152</v>
      </c>
      <c r="C72" s="48" t="s">
        <v>105</v>
      </c>
      <c r="D72" s="58" t="s">
        <v>195</v>
      </c>
      <c r="E72" s="29" t="s">
        <v>20</v>
      </c>
      <c r="F72" s="19" t="s">
        <v>21</v>
      </c>
      <c r="G72" s="7" t="s">
        <v>26</v>
      </c>
      <c r="H72" s="7"/>
      <c r="I72" s="25">
        <v>120000</v>
      </c>
      <c r="J72" s="22">
        <v>901.95</v>
      </c>
      <c r="K72" s="8">
        <v>108234000</v>
      </c>
      <c r="L72" s="28" t="s">
        <v>92</v>
      </c>
      <c r="M72" s="7" t="s">
        <v>23</v>
      </c>
      <c r="N72" s="7" t="s">
        <v>24</v>
      </c>
      <c r="O72" s="7" t="s">
        <v>88</v>
      </c>
      <c r="P72" s="7" t="s">
        <v>89</v>
      </c>
    </row>
    <row r="73" spans="1:17" x14ac:dyDescent="0.3">
      <c r="A73" s="7">
        <v>17</v>
      </c>
      <c r="B73" s="7" t="s">
        <v>154</v>
      </c>
      <c r="C73" s="49" t="s">
        <v>108</v>
      </c>
      <c r="D73" s="55" t="s">
        <v>138</v>
      </c>
      <c r="E73" s="29" t="s">
        <v>20</v>
      </c>
      <c r="F73" s="29" t="s">
        <v>21</v>
      </c>
      <c r="G73" s="29" t="s">
        <v>26</v>
      </c>
      <c r="H73" s="29"/>
      <c r="I73" s="8">
        <v>3000</v>
      </c>
      <c r="J73" s="22">
        <v>124783.2</v>
      </c>
      <c r="K73" s="16">
        <v>374349600</v>
      </c>
      <c r="L73" s="28" t="s">
        <v>97</v>
      </c>
      <c r="M73" s="7" t="s">
        <v>23</v>
      </c>
      <c r="N73" s="7" t="s">
        <v>24</v>
      </c>
      <c r="O73" s="7" t="s">
        <v>88</v>
      </c>
      <c r="P73" s="7" t="s">
        <v>89</v>
      </c>
    </row>
    <row r="74" spans="1:17" x14ac:dyDescent="0.3">
      <c r="A74" s="7">
        <v>17</v>
      </c>
      <c r="B74" s="27" t="s">
        <v>158</v>
      </c>
      <c r="C74" s="27" t="s">
        <v>111</v>
      </c>
      <c r="D74" s="53">
        <v>120117</v>
      </c>
      <c r="E74" s="29" t="s">
        <v>20</v>
      </c>
      <c r="F74" s="19" t="s">
        <v>21</v>
      </c>
      <c r="G74" s="19" t="s">
        <v>27</v>
      </c>
      <c r="H74" s="19"/>
      <c r="I74" s="8">
        <v>2800</v>
      </c>
      <c r="J74" s="22">
        <v>32997.99</v>
      </c>
      <c r="K74" s="8">
        <v>92394372</v>
      </c>
      <c r="L74" s="28" t="s">
        <v>93</v>
      </c>
      <c r="M74" s="7" t="s">
        <v>23</v>
      </c>
      <c r="N74" s="7" t="s">
        <v>24</v>
      </c>
      <c r="O74" s="7" t="s">
        <v>88</v>
      </c>
      <c r="P74" s="7" t="s">
        <v>89</v>
      </c>
    </row>
    <row r="75" spans="1:17" x14ac:dyDescent="0.3">
      <c r="A75" s="7">
        <v>17</v>
      </c>
      <c r="B75" s="27" t="s">
        <v>158</v>
      </c>
      <c r="C75" s="27" t="s">
        <v>111</v>
      </c>
      <c r="D75" s="53">
        <v>40117</v>
      </c>
      <c r="E75" s="29" t="s">
        <v>20</v>
      </c>
      <c r="F75" s="19" t="s">
        <v>21</v>
      </c>
      <c r="G75" s="19" t="s">
        <v>27</v>
      </c>
      <c r="H75" s="19"/>
      <c r="I75" s="8">
        <v>2200</v>
      </c>
      <c r="J75" s="22">
        <v>32997.99</v>
      </c>
      <c r="K75" s="8">
        <v>72595578</v>
      </c>
      <c r="L75" s="28" t="s">
        <v>93</v>
      </c>
      <c r="M75" s="7" t="s">
        <v>23</v>
      </c>
      <c r="N75" s="7" t="s">
        <v>24</v>
      </c>
      <c r="O75" s="7" t="s">
        <v>88</v>
      </c>
      <c r="P75" s="7" t="s">
        <v>89</v>
      </c>
    </row>
    <row r="76" spans="1:17" x14ac:dyDescent="0.3">
      <c r="A76" s="7">
        <v>17</v>
      </c>
      <c r="B76" s="48" t="s">
        <v>159</v>
      </c>
      <c r="C76" s="48" t="s">
        <v>105</v>
      </c>
      <c r="D76" s="58" t="s">
        <v>139</v>
      </c>
      <c r="E76" s="29" t="s">
        <v>20</v>
      </c>
      <c r="F76" s="19" t="s">
        <v>21</v>
      </c>
      <c r="G76" s="7" t="s">
        <v>26</v>
      </c>
      <c r="H76" s="7"/>
      <c r="I76" s="8">
        <v>90000</v>
      </c>
      <c r="J76" s="22">
        <v>2084.98</v>
      </c>
      <c r="K76" s="8">
        <v>187648200</v>
      </c>
      <c r="L76" s="28" t="s">
        <v>90</v>
      </c>
      <c r="M76" s="7" t="s">
        <v>23</v>
      </c>
      <c r="N76" s="7" t="s">
        <v>24</v>
      </c>
      <c r="O76" s="7" t="s">
        <v>88</v>
      </c>
      <c r="P76" s="7" t="s">
        <v>89</v>
      </c>
    </row>
    <row r="77" spans="1:17" x14ac:dyDescent="0.3">
      <c r="A77" s="7">
        <v>17</v>
      </c>
      <c r="B77" s="27" t="s">
        <v>196</v>
      </c>
      <c r="C77" s="27" t="s">
        <v>110</v>
      </c>
      <c r="D77" s="53" t="s">
        <v>197</v>
      </c>
      <c r="E77" s="29" t="s">
        <v>20</v>
      </c>
      <c r="F77" s="19" t="s">
        <v>21</v>
      </c>
      <c r="G77" s="7" t="s">
        <v>26</v>
      </c>
      <c r="H77" s="7"/>
      <c r="I77" s="8">
        <v>84000</v>
      </c>
      <c r="J77" s="22">
        <v>799.49</v>
      </c>
      <c r="K77" s="16">
        <v>67157160</v>
      </c>
      <c r="L77" s="28" t="s">
        <v>94</v>
      </c>
      <c r="M77" s="7" t="s">
        <v>23</v>
      </c>
      <c r="N77" s="7" t="s">
        <v>24</v>
      </c>
      <c r="O77" s="7" t="s">
        <v>88</v>
      </c>
      <c r="P77" s="7" t="s">
        <v>89</v>
      </c>
    </row>
    <row r="78" spans="1:17" x14ac:dyDescent="0.3">
      <c r="A78" s="7">
        <v>18</v>
      </c>
      <c r="B78" s="27" t="s">
        <v>165</v>
      </c>
      <c r="C78" s="27" t="s">
        <v>109</v>
      </c>
      <c r="D78" s="53" t="s">
        <v>194</v>
      </c>
      <c r="E78" s="27" t="s">
        <v>52</v>
      </c>
      <c r="F78" s="18" t="s">
        <v>53</v>
      </c>
      <c r="G78" s="13" t="s">
        <v>26</v>
      </c>
      <c r="H78" s="13"/>
      <c r="I78" s="15">
        <v>924000</v>
      </c>
      <c r="J78" s="22">
        <v>1155</v>
      </c>
      <c r="K78" s="16">
        <v>1067220000</v>
      </c>
      <c r="L78" s="28" t="s">
        <v>79</v>
      </c>
      <c r="M78" s="7" t="s">
        <v>23</v>
      </c>
      <c r="N78" s="7" t="s">
        <v>24</v>
      </c>
      <c r="O78" s="7" t="s">
        <v>98</v>
      </c>
      <c r="P78" s="7" t="s">
        <v>99</v>
      </c>
    </row>
    <row r="79" spans="1:17" x14ac:dyDescent="0.3">
      <c r="A79" s="7">
        <v>18</v>
      </c>
      <c r="B79" s="27" t="s">
        <v>178</v>
      </c>
      <c r="C79" s="27" t="s">
        <v>120</v>
      </c>
      <c r="D79" s="53">
        <v>18104</v>
      </c>
      <c r="E79" s="27" t="s">
        <v>52</v>
      </c>
      <c r="F79" s="18" t="s">
        <v>53</v>
      </c>
      <c r="G79" s="13" t="s">
        <v>26</v>
      </c>
      <c r="H79" s="13"/>
      <c r="I79" s="15">
        <v>210524</v>
      </c>
      <c r="J79" s="22">
        <v>1096</v>
      </c>
      <c r="K79" s="16">
        <v>230734304</v>
      </c>
      <c r="L79" s="28" t="s">
        <v>79</v>
      </c>
      <c r="M79" s="7" t="s">
        <v>23</v>
      </c>
      <c r="N79" s="7" t="s">
        <v>24</v>
      </c>
      <c r="O79" s="7" t="s">
        <v>98</v>
      </c>
      <c r="P79" s="7" t="s">
        <v>99</v>
      </c>
    </row>
    <row r="80" spans="1:17" x14ac:dyDescent="0.3">
      <c r="A80" s="7">
        <v>18</v>
      </c>
      <c r="B80" s="27" t="s">
        <v>178</v>
      </c>
      <c r="C80" s="27" t="s">
        <v>120</v>
      </c>
      <c r="D80" s="53">
        <v>18105</v>
      </c>
      <c r="E80" s="27" t="s">
        <v>52</v>
      </c>
      <c r="F80" s="18" t="s">
        <v>53</v>
      </c>
      <c r="G80" s="13" t="s">
        <v>26</v>
      </c>
      <c r="H80" s="13"/>
      <c r="I80" s="15">
        <v>1000008</v>
      </c>
      <c r="J80" s="22">
        <v>1096</v>
      </c>
      <c r="K80" s="16">
        <v>1096008768</v>
      </c>
      <c r="L80" s="28" t="s">
        <v>100</v>
      </c>
      <c r="M80" s="7" t="s">
        <v>23</v>
      </c>
      <c r="N80" s="7" t="s">
        <v>24</v>
      </c>
      <c r="O80" s="7" t="s">
        <v>98</v>
      </c>
      <c r="P80" s="7" t="s">
        <v>99</v>
      </c>
    </row>
    <row r="81" spans="1:16" x14ac:dyDescent="0.3">
      <c r="A81" s="7">
        <v>18</v>
      </c>
      <c r="B81" s="27" t="s">
        <v>178</v>
      </c>
      <c r="C81" s="27" t="s">
        <v>120</v>
      </c>
      <c r="D81" s="53">
        <v>18106</v>
      </c>
      <c r="E81" s="27" t="s">
        <v>52</v>
      </c>
      <c r="F81" s="18" t="s">
        <v>53</v>
      </c>
      <c r="G81" s="13" t="s">
        <v>26</v>
      </c>
      <c r="H81" s="24"/>
      <c r="I81" s="25">
        <v>263172</v>
      </c>
      <c r="J81" s="22">
        <v>1096</v>
      </c>
      <c r="K81" s="16">
        <v>288436512</v>
      </c>
      <c r="L81" s="28" t="s">
        <v>100</v>
      </c>
      <c r="M81" s="7" t="s">
        <v>23</v>
      </c>
      <c r="N81" s="7" t="s">
        <v>24</v>
      </c>
      <c r="O81" s="7" t="s">
        <v>98</v>
      </c>
      <c r="P81" s="7" t="s">
        <v>99</v>
      </c>
    </row>
    <row r="82" spans="1:16" x14ac:dyDescent="0.3">
      <c r="A82" s="7">
        <v>18</v>
      </c>
      <c r="B82" s="27" t="s">
        <v>171</v>
      </c>
      <c r="C82" s="27" t="s">
        <v>124</v>
      </c>
      <c r="D82" s="53">
        <v>18107</v>
      </c>
      <c r="E82" s="27" t="s">
        <v>52</v>
      </c>
      <c r="F82" s="18" t="s">
        <v>53</v>
      </c>
      <c r="G82" s="29" t="s">
        <v>26</v>
      </c>
      <c r="H82" s="7"/>
      <c r="I82" s="30">
        <v>200024</v>
      </c>
      <c r="J82" s="21">
        <v>1900</v>
      </c>
      <c r="K82" s="16">
        <v>380045600</v>
      </c>
      <c r="L82" s="28" t="s">
        <v>85</v>
      </c>
      <c r="M82" s="7" t="s">
        <v>23</v>
      </c>
      <c r="N82" s="7" t="s">
        <v>24</v>
      </c>
      <c r="O82" s="7" t="s">
        <v>98</v>
      </c>
      <c r="P82" s="7" t="s">
        <v>99</v>
      </c>
    </row>
    <row r="83" spans="1:16" x14ac:dyDescent="0.3">
      <c r="A83" s="7">
        <v>18</v>
      </c>
      <c r="B83" s="27" t="s">
        <v>171</v>
      </c>
      <c r="C83" s="27" t="s">
        <v>124</v>
      </c>
      <c r="D83" s="53">
        <v>18108</v>
      </c>
      <c r="E83" s="27" t="s">
        <v>52</v>
      </c>
      <c r="F83" s="18" t="s">
        <v>53</v>
      </c>
      <c r="G83" s="29" t="s">
        <v>26</v>
      </c>
      <c r="H83" s="7"/>
      <c r="I83" s="30">
        <v>500004</v>
      </c>
      <c r="J83" s="21">
        <v>1900</v>
      </c>
      <c r="K83" s="16">
        <v>950007600</v>
      </c>
      <c r="L83" s="28" t="s">
        <v>85</v>
      </c>
      <c r="M83" s="7" t="s">
        <v>23</v>
      </c>
      <c r="N83" s="7" t="s">
        <v>24</v>
      </c>
      <c r="O83" s="7" t="s">
        <v>98</v>
      </c>
      <c r="P83" s="7" t="s">
        <v>99</v>
      </c>
    </row>
    <row r="84" spans="1:16" x14ac:dyDescent="0.3">
      <c r="A84" s="7">
        <v>18</v>
      </c>
      <c r="B84" s="27" t="s">
        <v>171</v>
      </c>
      <c r="C84" s="27" t="s">
        <v>124</v>
      </c>
      <c r="D84" s="53">
        <v>18109</v>
      </c>
      <c r="E84" s="27" t="s">
        <v>52</v>
      </c>
      <c r="F84" s="18" t="s">
        <v>53</v>
      </c>
      <c r="G84" s="29" t="s">
        <v>26</v>
      </c>
      <c r="H84" s="7"/>
      <c r="I84" s="30">
        <v>199968</v>
      </c>
      <c r="J84" s="21">
        <v>1900</v>
      </c>
      <c r="K84" s="16">
        <v>379939200</v>
      </c>
      <c r="L84" s="28" t="s">
        <v>85</v>
      </c>
      <c r="M84" s="7" t="s">
        <v>23</v>
      </c>
      <c r="N84" s="7" t="s">
        <v>24</v>
      </c>
      <c r="O84" s="7" t="s">
        <v>98</v>
      </c>
      <c r="P84" s="7" t="s">
        <v>99</v>
      </c>
    </row>
    <row r="85" spans="1:16" ht="21" x14ac:dyDescent="0.25">
      <c r="A85" s="31"/>
      <c r="B85" s="32" t="s">
        <v>101</v>
      </c>
      <c r="C85" s="50" t="s">
        <v>125</v>
      </c>
      <c r="D85" s="59"/>
      <c r="E85" s="32"/>
      <c r="F85" s="31"/>
      <c r="G85" s="31"/>
      <c r="H85" s="33"/>
      <c r="I85" s="33"/>
      <c r="J85" s="34"/>
      <c r="K85" s="86">
        <f>SUM(K4:K84)</f>
        <v>22790697724.148003</v>
      </c>
      <c r="L85" s="31"/>
      <c r="M85" s="8"/>
      <c r="N85" s="8"/>
      <c r="O85" s="7"/>
      <c r="P85" s="7"/>
    </row>
    <row r="86" spans="1:16" x14ac:dyDescent="0.25">
      <c r="K86" s="35">
        <f>'[1]03'!$M$67</f>
        <v>22790697724.148003</v>
      </c>
    </row>
    <row r="87" spans="1:16" x14ac:dyDescent="0.25">
      <c r="K87" s="35">
        <f>K85-K86</f>
        <v>0</v>
      </c>
    </row>
    <row r="157" spans="14:14" x14ac:dyDescent="0.25">
      <c r="N157" s="36">
        <v>14290615948.559999</v>
      </c>
    </row>
  </sheetData>
  <sortState ref="A4:Q84">
    <sortCondition ref="A4:A84"/>
  </sortState>
  <mergeCells count="9">
    <mergeCell ref="N2:N3"/>
    <mergeCell ref="O2:O3"/>
    <mergeCell ref="P2:P3"/>
    <mergeCell ref="A1:M1"/>
    <mergeCell ref="H2:I2"/>
    <mergeCell ref="J2:J3"/>
    <mergeCell ref="K2:K3"/>
    <mergeCell ref="L2:L3"/>
    <mergeCell ref="M2:M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blogthuthuatwin10.com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2018-05-15T09:03:28Z</dcterms:created>
  <dcterms:modified xsi:type="dcterms:W3CDTF">2018-05-28T16:00:11Z</dcterms:modified>
</cp:coreProperties>
</file>