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rPC\Documents\GitHub\modern-analytics-excel-book\ch_06\"/>
    </mc:Choice>
  </mc:AlternateContent>
  <xr:revisionPtr revIDLastSave="0" documentId="13_ncr:1_{A3E0B94D-B9C4-4000-B692-EC6ACD57B1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5" r:id="rId1"/>
    <sheet name="sales_lookup" sheetId="6" r:id="rId2"/>
    <sheet name="sales_pq" sheetId="7" r:id="rId3"/>
    <sheet name="sales_pp" sheetId="8" r:id="rId4"/>
  </sheets>
  <definedNames>
    <definedName name="ExternalData_1" localSheetId="2" hidden="1">sales_pq!$A$1:$I$21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ransactions_41c2ba9a-525b-49d5-a32a-23f7bcfdaf26" name="transactions" connection="Query - transactions"/>
          <x15:modelTable id="products_6e0e45fd-e8a7-4275-b444-19655eef4dee" name="products" connection="Query - products"/>
          <x15:modelTable id="branches_fa05d87f-47d6-486a-a247-4918091b1c05" name="branches" connection="Query - branches"/>
        </x15:modelTables>
        <x15:modelRelationships>
          <x15:modelRelationship fromTable="transactions" fromColumn="branch_id" toTable="branches" toColumn="branch_id"/>
          <x15:modelRelationship fromTable="transactions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13EAE-7B8E-4EE9-A95D-923166A81514}" name="Query - branches" description="Connection to the 'branches' query in the workbook." type="100" refreshedVersion="8" minRefreshableVersion="5">
    <extLst>
      <ext xmlns:x15="http://schemas.microsoft.com/office/spreadsheetml/2010/11/main" uri="{DE250136-89BD-433C-8126-D09CA5730AF9}">
        <x15:connection id="65631277-04c4-4489-990a-1afb3806675e"/>
      </ext>
    </extLst>
  </connection>
  <connection id="2" xr16:uid="{7DB6A85A-9832-4E0B-B8E1-437E3A26EC7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281e6abd-8d81-4687-bb2f-df0ac257edfc"/>
      </ext>
    </extLst>
  </connection>
  <connection id="3" xr16:uid="{E5519D4C-E72C-41A3-9673-0B06B459F65E}" keepAlive="1" name="Query - sales_merged" description="Connection to the 'sales_merged' query in the workbook." type="5" refreshedVersion="8" background="1" saveData="1">
    <dbPr connection="Provider=Microsoft.Mashup.OleDb.1;Data Source=$Workbook$;Location=sales_merged;Extended Properties=&quot;&quot;" command="SELECT * FROM [sales_merged]"/>
  </connection>
  <connection id="4" xr16:uid="{1C6E92E2-914E-49D0-8B8C-542B6CA45818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6fb6e144-6d0d-44b5-be47-529e71f70d98"/>
      </ext>
    </extLst>
  </connection>
  <connection id="5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<sst xmlns="http://schemas.openxmlformats.org/spreadsheetml/2006/main" count="104" uniqueCount="22">
  <si>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</si>
  <si>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</si>
  <si>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</si>
  <si>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</si>
  <si>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</si>
  <si>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</si>
  <si>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</si>
  <si>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</si>
  <si>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</si>
  <si>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</si>
  <si>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</si>
  <si>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</si>
  <si>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</si>
  <si>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</si>
  <si>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</si>
  <si>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</si>
  <si>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</si>
  <si>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 xml:space="preserve"> 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</si>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</sst>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33" borderId="0" xfId="0" applyNumberFormat="1" applyFill="1"/>
    <xf numFmtId="22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27" formatCode="m/d/yyyy\ h:mm"/>
    </dxf>
    <dxf>
      <numFmt numFmtId="164" formatCode="&quot;$&quot;#,##0.00"/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63300347222" createdVersion="5" refreshedVersion="8" minRefreshableVersion="3" recordCount="0" supportSubquery="1" supportAdvancedDrill="1" xr:uid="{4C116BAE-B436-4E53-A640-461F7AD03E04}">
  <cacheSource type="external" connectionId="5"/>
  <cacheFields count="3">
    <cacheField name="[branches].[branch_name].[branch_name]" caption="branch_name" numFmtId="0" hierarchy="1" level="1">
      <sharedItems count="3">
        <s v="Nashua"/>
        <s v="Scranton"/>
        <s v="Stamford"/>
      </sharedItems>
    </cacheField>
    <cacheField name="[products].[product_name].[product_name]" caption="product_name" numFmtId="0" hierarchy="3" level="1">
      <sharedItems count="5">
        <s v="Copy Paper"/>
        <s v="Envelopes"/>
        <s v="Legal Pads"/>
        <s v="Printer Ink"/>
        <s v="Sticky Notes"/>
      </sharedItems>
    </cacheField>
    <cacheField name="[Measures].[Sum of quantity]" caption="Sum of quantity" numFmtId="0" hierarchy="15" level="32767"/>
  </cacheFields>
  <cacheHierarchies count="16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branch_name]" caption="branch_name" attribute="1" defaultMemberUniqueName="[branches].[branch_name].[All]" allUniqueName="[branches].[branch_name].[All]" dimensionUniqueName="[branche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_price]" caption="product_price" attribute="1" defaultMemberUniqueName="[products].[product_price].[All]" allUniqueName="[products].[product_price].[All]" dimensionUniqueName="[products]" displayFolder="" count="0" memberValueDatatype="5" unbalanced="0"/>
    <cacheHierarchy uniqueName="[transactions].[trans_id]" caption="trans_id" attribute="1" defaultMemberUniqueName="[transactions].[trans_id].[All]" allUniqueName="[transactions].[trans_id].[All]" dimensionUniqueName="[transactions]" displayFolder="" count="0" memberValueDatatype="20" unbalanced="0"/>
    <cacheHierarchy uniqueName="[transactions].[trans_date]" caption="trans_date" attribute="1" time="1" defaultMemberUniqueName="[transactions].[trans_date].[All]" allUniqueName="[transactions].[trans_date].[All]" dimensionUniqueName="[transactions]" displayFolder="" count="0" memberValueDatatype="7" unbalanced="0"/>
    <cacheHierarchy uniqueName="[transactions].[branch_id]" caption="branch_id" attribute="1" defaultMemberUniqueName="[transactions].[branch_id].[All]" allUniqueName="[transactions].[branch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total_price]" caption="total_price" attribute="1" defaultMemberUniqueName="[transactions].[total_price].[All]" allUniqueName="[transactions].[total_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branches]" caption="__XL_Count branches" measure="1" displayFolder="" measureGroup="branch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nches" uniqueName="[branches]" caption="branche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branches" caption="branches"/>
    <measureGroup name="products" caption="products"/>
    <measureGroup name="transactions" caption="transaction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5E2-223E-4149-9F02-5967F2EE1D59}" name="PivotTable1" cacheId="0" applyNumberFormats="0" applyBorderFormats="0" applyFontFormats="0" applyPatternFormats="0" applyAlignmentFormats="0" applyWidthHeightFormats="1" dataCaption="Values" tag="55cfe0a7-a865-4a41-b16c-e154cc4206fa" updatedVersion="8" minRefreshableVersion="3" useAutoFormatting="1" subtotalHiddenItems="1" itemPrintTitles="1" createdVersion="5" indent="0" outline="1" outlineData="1" multipleFieldFilters="0">
  <location ref="B3:H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anches]"/>
        <x15:activeTabTopLevelEntity name="[produc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02668F-4404-4714-BE8A-7B2E327E2EAA}" autoFormatId="16" applyNumberFormats="0" applyBorderFormats="0" applyFontFormats="0" applyPatternFormats="0" applyAlignmentFormats="0" applyWidthHeightFormats="0">
  <queryTableRefresh nextId="10">
    <queryTableFields count="9">
      <queryTableField id="1" name="trans_id" tableColumnId="1"/>
      <queryTableField id="2" name="trans_date" tableColumnId="2"/>
      <queryTableField id="3" name="branch_id" tableColumnId="3"/>
      <queryTableField id="4" name="product_id" tableColumnId="4"/>
      <queryTableField id="5" name="quantity" tableColumnId="5"/>
      <queryTableField id="6" name="total_price" tableColumnId="6"/>
      <queryTableField id="7" name="product_name" tableColumnId="7"/>
      <queryTableField id="8" name="product_price" tableColumnId="8"/>
      <queryTableField id="9" name="branch_name" tableColumnId="9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F21" totalsRowShown="0">
  <tableColumns count="6">
    <tableColumn id="1" xr3:uid="{02FC950C-BEDA-4C1C-8314-A14865B4020A}" name="trans_id"/>
    <tableColumn id="2" xr3:uid="{5EE3C9BA-8079-4DB6-8705-E6D492C59221}" name="trans_date" dataDxfId="11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H1:I4" totalsRowShown="0">
  <tableColumns count="2">
    <tableColumn id="3" xr3:uid="{E95B1EC2-B39D-46AB-A7F2-81EAF4E728BA}" name="branch_id"/>
    <tableColumn id="1" xr3:uid="{ACFA9CEC-C8DB-4EA1-A556-98708F2FF81C}" name="branch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H7:J12" totalsRowShown="0">
  <tableColumns count="3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AA95E-0662-48D5-A646-8BD02E9B9C5B}" name="transactions_lookup" displayName="transactions_lookup" ref="A1:I21" totalsRowShown="0">
  <tableColumns count="9">
    <tableColumn id="1" xr3:uid="{9097ECA7-FA18-4643-8743-100839380DFB}" name="trans_id"/>
    <tableColumn id="2" xr3:uid="{DDCB7F18-94E6-42F8-A1FE-F720683C83C7}" name="trans_date" dataDxfId="8"/>
    <tableColumn id="3" xr3:uid="{F5F7DC4C-7DCB-45D4-8ABB-E4B3746CFEF9}" name="branch_id"/>
    <tableColumn id="4" xr3:uid="{CD181797-685A-47E1-88E1-39BE0A8C33EE}" name="product_id"/>
    <tableColumn id="5" xr3:uid="{47B4468A-E438-4853-8E37-5290006ED079}" name="quantity"/>
    <tableColumn id="6" xr3:uid="{5D0B302C-C47A-4EF5-A963-17D62D6A4A7D}" name="total_price" dataDxfId="7"/>
    <tableColumn id="7" xr3:uid="{20F175E2-4921-4F1E-9265-FD5B219D5AF5}" name="branch_name" dataDxfId="6">
      <calculatedColumnFormula>VLOOKUP(transactions_lookup[[#This Row],[branch_id]], branches_lookup[], 2, FALSE)</calculatedColumnFormula>
    </tableColumn>
    <tableColumn id="8" xr3:uid="{677A1FCB-35F5-4A8D-93A1-4A3899A13072}" name="product_name" dataDxfId="5">
      <calculatedColumnFormula>VLOOKUP(transactions_lookup[[#This Row],[product_id]], products_lookup[], 2, FALSE)</calculatedColumnFormula>
    </tableColumn>
    <tableColumn id="9" xr3:uid="{7E2D0B9D-8A05-40FF-A310-301A97568437}" name="product_price" dataDxfId="4">
      <calculatedColumnFormula>VLOOKUP(transactions_lookup[[#This Row],[product_id]], products_lookup[], 3,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3F2791-1E7D-4726-BE92-0BA662B4402F}" name="branches_lookup" displayName="branches_lookup" ref="K1:L4" totalsRowShown="0">
  <tableColumns count="2">
    <tableColumn id="3" xr3:uid="{5B2D3B71-E902-463E-81A2-B8794BB05C76}" name="branch_id"/>
    <tableColumn id="1" xr3:uid="{E1D07BD7-B1E1-4471-AA25-6BDBC4F4C4C9}" name="branch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7643B4-4920-4032-AA74-0D3E630A0511}" name="products_lookup" displayName="products_lookup" ref="K7:M12" totalsRowShown="0">
  <tableColumns count="3">
    <tableColumn id="2" xr3:uid="{C5CE8D11-E65F-4FB8-946F-F2533A14842E}" name="product_id"/>
    <tableColumn id="4" xr3:uid="{BB104724-0EAD-4E84-A0F1-8270C388FD52}" name="product_name"/>
    <tableColumn id="3" xr3:uid="{3464D84B-5F21-41AC-BEB4-F20F861D149F}" name="product_pric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F7C98D-0B39-4209-8022-72E39BDECEC0}" name="sales_merged" displayName="sales_merged" ref="A1:I21" tableType="queryTable" totalsRowShown="0">
  <autoFilter ref="A1:I21" xr:uid="{23F7C98D-0B39-4209-8022-72E39BDECEC0}"/>
  <tableColumns count="9">
    <tableColumn id="1" xr3:uid="{1D30832F-57DE-4107-A255-D36A15801C7B}" uniqueName="1" name="trans_id" queryTableFieldId="1"/>
    <tableColumn id="2" xr3:uid="{1F6F50D5-7FD8-4351-84B2-6C7EAEA08BE7}" uniqueName="2" name="trans_date" queryTableFieldId="2" dataDxfId="2"/>
    <tableColumn id="3" xr3:uid="{BD780C87-4A8E-41D5-991A-FF4A8E5CFC3E}" uniqueName="3" name="branch_id" queryTableFieldId="3"/>
    <tableColumn id="4" xr3:uid="{3CB5E64C-0ECB-4BEF-B7D3-0570AC9CE63B}" uniqueName="4" name="product_id" queryTableFieldId="4"/>
    <tableColumn id="5" xr3:uid="{6347BB77-7956-48F0-9C1D-70D3DDA070DB}" uniqueName="5" name="quantity" queryTableFieldId="5"/>
    <tableColumn id="6" xr3:uid="{662F1BDF-340F-4AF3-9A6B-16B1C46D55F5}" uniqueName="6" name="total_price" queryTableFieldId="6"/>
    <tableColumn id="7" xr3:uid="{0451865D-091F-4901-ABCC-40DFC421D04F}" uniqueName="7" name="product_name" queryTableFieldId="7" dataDxfId="1"/>
    <tableColumn id="8" xr3:uid="{535EA955-4377-432D-85E3-9772D31145C9}" uniqueName="8" name="product_price" queryTableFieldId="8"/>
    <tableColumn id="9" xr3:uid="{506AD54A-FE44-4D2E-82A8-5718EC60A232}" uniqueName="9" name="branch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K24"/>
  <sheetViews>
    <sheetView tabSelected="1" workbookViewId="0">
      <selection activeCell="I6" sqref="I6"/>
    </sheetView>
  </sheetViews>
  <sheetFormatPr defaultRowHeight="26.25" x14ac:dyDescent="0.4"/>
  <cols>
    <col min="1" max="1" width="7.28515625" bestFit="1" customWidth="1"/>
    <col min="2" max="2" width="9.42578125" bestFit="1" customWidth="1"/>
    <col min="3" max="3" width="8.7109375" bestFit="1" customWidth="1"/>
    <col min="4" max="4" width="9.5" bestFit="1" customWidth="1"/>
    <col min="5" max="5" width="7.42578125" bestFit="1" customWidth="1"/>
    <col min="6" max="6" width="9.5" bestFit="1" customWidth="1"/>
    <col min="8" max="8" width="11.78515625" bestFit="1" customWidth="1"/>
    <col min="9" max="9" width="12.5703125" bestFit="1" customWidth="1"/>
    <col min="10" max="10" width="12" bestFit="1" customWidth="1"/>
    <col min="11" max="11" width="13.78515625" bestFit="1" customWidth="1"/>
  </cols>
  <sheetData>
    <row r="1" spans="1:10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H1" t="s">
        <v>3</v>
      </c>
      <c r="I1" t="s">
        <v>8</v>
      </c>
    </row>
    <row r="2" spans="1:10" x14ac:dyDescent="0.4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H2">
        <v>1</v>
      </c>
      <c r="I2" t="s">
        <v>0</v>
      </c>
    </row>
    <row r="3" spans="1:10" x14ac:dyDescent="0.4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H3">
        <v>2</v>
      </c>
      <c r="I3" t="s">
        <v>9</v>
      </c>
    </row>
    <row r="4" spans="1:10" x14ac:dyDescent="0.4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H4">
        <v>3</v>
      </c>
      <c r="I4" t="s">
        <v>10</v>
      </c>
    </row>
    <row r="5" spans="1:10" x14ac:dyDescent="0.4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H5" s="3"/>
    </row>
    <row r="6" spans="1:10" x14ac:dyDescent="0.4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H6" s="3"/>
    </row>
    <row r="7" spans="1:10" x14ac:dyDescent="0.4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H7" t="s">
        <v>4</v>
      </c>
      <c r="I7" t="s">
        <v>7</v>
      </c>
      <c r="J7" s="1" t="s">
        <v>11</v>
      </c>
    </row>
    <row r="8" spans="1:10" x14ac:dyDescent="0.4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H8">
        <v>1</v>
      </c>
      <c r="I8" t="s">
        <v>12</v>
      </c>
      <c r="J8" s="1">
        <v>9.99</v>
      </c>
    </row>
    <row r="9" spans="1:10" x14ac:dyDescent="0.4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H9">
        <v>2</v>
      </c>
      <c r="I9" t="s">
        <v>13</v>
      </c>
      <c r="J9" s="1">
        <v>2.4900000000000002</v>
      </c>
    </row>
    <row r="10" spans="1:10" x14ac:dyDescent="0.4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H10">
        <v>3</v>
      </c>
      <c r="I10" t="s">
        <v>14</v>
      </c>
      <c r="J10" s="1">
        <v>19.989999999999998</v>
      </c>
    </row>
    <row r="11" spans="1:10" x14ac:dyDescent="0.4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H11">
        <v>4</v>
      </c>
      <c r="I11" t="s">
        <v>15</v>
      </c>
      <c r="J11" s="1">
        <v>6.99</v>
      </c>
    </row>
    <row r="12" spans="1:10" x14ac:dyDescent="0.4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H12">
        <v>5</v>
      </c>
      <c r="I12" t="s">
        <v>16</v>
      </c>
      <c r="J12" s="1">
        <v>4.99</v>
      </c>
    </row>
    <row r="13" spans="1:10" x14ac:dyDescent="0.4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H13" s="3"/>
    </row>
    <row r="14" spans="1:10" x14ac:dyDescent="0.4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H14" s="3"/>
    </row>
    <row r="15" spans="1:10" x14ac:dyDescent="0.4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H15" s="3"/>
    </row>
    <row r="16" spans="1:10" x14ac:dyDescent="0.4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H16" s="3"/>
    </row>
    <row r="17" spans="1:11" x14ac:dyDescent="0.4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H17" s="3"/>
    </row>
    <row r="18" spans="1:11" x14ac:dyDescent="0.4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H18" s="3"/>
    </row>
    <row r="19" spans="1:11" x14ac:dyDescent="0.4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H19" s="3"/>
    </row>
    <row r="20" spans="1:11" x14ac:dyDescent="0.4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H20" s="3"/>
    </row>
    <row r="21" spans="1:11" x14ac:dyDescent="0.4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H21" s="3"/>
      <c r="K21" t="s">
        <v>17</v>
      </c>
    </row>
    <row r="22" spans="1:11" x14ac:dyDescent="0.4">
      <c r="A22" s="2"/>
      <c r="F22" s="1"/>
      <c r="H22" s="3"/>
    </row>
    <row r="23" spans="1:11" x14ac:dyDescent="0.4">
      <c r="A23" s="2"/>
      <c r="F23" s="1"/>
      <c r="H23" s="3"/>
    </row>
    <row r="24" spans="1:11" x14ac:dyDescent="0.4">
      <c r="A24" s="2"/>
      <c r="F24" s="1"/>
      <c r="H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1002-FA81-4ED5-B891-6D3A47D886C9}">
  <dimension ref="A1:M24"/>
  <sheetViews>
    <sheetView zoomScaleNormal="100" workbookViewId="0"/>
  </sheetViews>
  <sheetFormatPr defaultRowHeight="26.25" x14ac:dyDescent="0.4"/>
  <cols>
    <col min="1" max="1" width="7.28515625" bestFit="1" customWidth="1"/>
    <col min="2" max="2" width="9.42578125" bestFit="1" customWidth="1"/>
    <col min="3" max="3" width="8.7109375" bestFit="1" customWidth="1"/>
    <col min="4" max="4" width="9.5" bestFit="1" customWidth="1"/>
    <col min="5" max="5" width="7.42578125" bestFit="1" customWidth="1"/>
    <col min="6" max="6" width="9.5" bestFit="1" customWidth="1"/>
    <col min="7" max="7" width="11.78515625" bestFit="1" customWidth="1"/>
    <col min="8" max="8" width="12.5703125" bestFit="1" customWidth="1"/>
    <col min="9" max="9" width="12" bestFit="1" customWidth="1"/>
    <col min="10" max="10" width="3.7109375" customWidth="1"/>
    <col min="11" max="11" width="9.5" bestFit="1" customWidth="1"/>
    <col min="12" max="12" width="12.5703125" bestFit="1" customWidth="1"/>
    <col min="13" max="13" width="12" bestFit="1" customWidth="1"/>
    <col min="14" max="14" width="13.78515625" bestFit="1" customWidth="1"/>
  </cols>
  <sheetData>
    <row r="1" spans="1:13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t="s">
        <v>8</v>
      </c>
      <c r="H1" t="s">
        <v>7</v>
      </c>
      <c r="I1" s="1" t="s">
        <v>11</v>
      </c>
      <c r="K1" t="s">
        <v>3</v>
      </c>
      <c r="L1" t="s">
        <v>8</v>
      </c>
    </row>
    <row r="2" spans="1:13" x14ac:dyDescent="0.4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4" t="str">
        <f>VLOOKUP(transactions_lookup[[#This Row],[branch_id]], branches_lookup[], 2, FALSE)</f>
        <v>Scranton</v>
      </c>
      <c r="H2" s="4" t="str">
        <f>VLOOKUP(transactions_lookup[[#This Row],[product_id]], products_lookup[], 2, FALSE)</f>
        <v>Copy Paper</v>
      </c>
      <c r="I2" s="4">
        <f>VLOOKUP(transactions_lookup[[#This Row],[product_id]], products_lookup[], 3, FALSE)</f>
        <v>9.99</v>
      </c>
      <c r="K2">
        <v>1</v>
      </c>
      <c r="L2" t="s">
        <v>0</v>
      </c>
    </row>
    <row r="3" spans="1:13" x14ac:dyDescent="0.4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4" t="str">
        <f>VLOOKUP(transactions_lookup[[#This Row],[branch_id]], branches_lookup[], 2, FALSE)</f>
        <v>Scranton</v>
      </c>
      <c r="H3" s="4" t="str">
        <f>VLOOKUP(transactions_lookup[[#This Row],[product_id]], products_lookup[], 2, FALSE)</f>
        <v>Sticky Notes</v>
      </c>
      <c r="I3" s="4">
        <f>VLOOKUP(transactions_lookup[[#This Row],[product_id]], products_lookup[], 3, FALSE)</f>
        <v>2.4900000000000002</v>
      </c>
      <c r="K3">
        <v>2</v>
      </c>
      <c r="L3" t="s">
        <v>9</v>
      </c>
    </row>
    <row r="4" spans="1:13" x14ac:dyDescent="0.4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4" t="str">
        <f>VLOOKUP(transactions_lookup[[#This Row],[branch_id]], branches_lookup[], 2, FALSE)</f>
        <v>Stamford</v>
      </c>
      <c r="H4" s="4" t="str">
        <f>VLOOKUP(transactions_lookup[[#This Row],[product_id]], products_lookup[], 2, FALSE)</f>
        <v>Copy Paper</v>
      </c>
      <c r="I4" s="4">
        <f>VLOOKUP(transactions_lookup[[#This Row],[product_id]], products_lookup[], 3, FALSE)</f>
        <v>9.99</v>
      </c>
      <c r="K4">
        <v>3</v>
      </c>
      <c r="L4" t="s">
        <v>10</v>
      </c>
    </row>
    <row r="5" spans="1:13" x14ac:dyDescent="0.4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4" t="str">
        <f>VLOOKUP(transactions_lookup[[#This Row],[branch_id]], branches_lookup[], 2, FALSE)</f>
        <v>Nashua</v>
      </c>
      <c r="H5" s="4" t="str">
        <f>VLOOKUP(transactions_lookup[[#This Row],[product_id]], products_lookup[], 2, FALSE)</f>
        <v>Printer Ink</v>
      </c>
      <c r="I5" s="4">
        <f>VLOOKUP(transactions_lookup[[#This Row],[product_id]], products_lookup[], 3, FALSE)</f>
        <v>19.989999999999998</v>
      </c>
      <c r="K5" s="3"/>
    </row>
    <row r="6" spans="1:13" x14ac:dyDescent="0.4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G6" s="4" t="str">
        <f>VLOOKUP(transactions_lookup[[#This Row],[branch_id]], branches_lookup[], 2, FALSE)</f>
        <v>Scranton</v>
      </c>
      <c r="H6" s="4" t="str">
        <f>VLOOKUP(transactions_lookup[[#This Row],[product_id]], products_lookup[], 2, FALSE)</f>
        <v>Sticky Notes</v>
      </c>
      <c r="I6" s="4">
        <f>VLOOKUP(transactions_lookup[[#This Row],[product_id]], products_lookup[], 3, FALSE)</f>
        <v>2.4900000000000002</v>
      </c>
      <c r="K6" s="3"/>
    </row>
    <row r="7" spans="1:13" x14ac:dyDescent="0.4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4" t="str">
        <f>VLOOKUP(transactions_lookup[[#This Row],[branch_id]], branches_lookup[], 2, FALSE)</f>
        <v>Stamford</v>
      </c>
      <c r="H7" s="4" t="str">
        <f>VLOOKUP(transactions_lookup[[#This Row],[product_id]], products_lookup[], 2, FALSE)</f>
        <v>Legal Pads</v>
      </c>
      <c r="I7" s="4">
        <f>VLOOKUP(transactions_lookup[[#This Row],[product_id]], products_lookup[], 3, FALSE)</f>
        <v>4.99</v>
      </c>
      <c r="K7" t="s">
        <v>4</v>
      </c>
      <c r="L7" t="s">
        <v>7</v>
      </c>
      <c r="M7" s="1" t="s">
        <v>11</v>
      </c>
    </row>
    <row r="8" spans="1:13" x14ac:dyDescent="0.4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4" t="str">
        <f>VLOOKUP(transactions_lookup[[#This Row],[branch_id]], branches_lookup[], 2, FALSE)</f>
        <v>Stamford</v>
      </c>
      <c r="H8" s="4" t="str">
        <f>VLOOKUP(transactions_lookup[[#This Row],[product_id]], products_lookup[], 2, FALSE)</f>
        <v>Sticky Notes</v>
      </c>
      <c r="I8" s="4">
        <f>VLOOKUP(transactions_lookup[[#This Row],[product_id]], products_lookup[], 3, FALSE)</f>
        <v>2.4900000000000002</v>
      </c>
      <c r="K8">
        <v>1</v>
      </c>
      <c r="L8" t="s">
        <v>12</v>
      </c>
      <c r="M8" s="1">
        <v>9.99</v>
      </c>
    </row>
    <row r="9" spans="1:13" x14ac:dyDescent="0.4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4" t="str">
        <f>VLOOKUP(transactions_lookup[[#This Row],[branch_id]], branches_lookup[], 2, FALSE)</f>
        <v>Scranton</v>
      </c>
      <c r="H9" s="4" t="str">
        <f>VLOOKUP(transactions_lookup[[#This Row],[product_id]], products_lookup[], 2, FALSE)</f>
        <v>Envelopes</v>
      </c>
      <c r="I9" s="4">
        <f>VLOOKUP(transactions_lookup[[#This Row],[product_id]], products_lookup[], 3, FALSE)</f>
        <v>6.99</v>
      </c>
      <c r="K9">
        <v>2</v>
      </c>
      <c r="L9" t="s">
        <v>13</v>
      </c>
      <c r="M9" s="1">
        <v>2.4900000000000002</v>
      </c>
    </row>
    <row r="10" spans="1:13" x14ac:dyDescent="0.4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4" t="str">
        <f>VLOOKUP(transactions_lookup[[#This Row],[branch_id]], branches_lookup[], 2, FALSE)</f>
        <v>Nashua</v>
      </c>
      <c r="H10" s="4" t="str">
        <f>VLOOKUP(transactions_lookup[[#This Row],[product_id]], products_lookup[], 2, FALSE)</f>
        <v>Printer Ink</v>
      </c>
      <c r="I10" s="4">
        <f>VLOOKUP(transactions_lookup[[#This Row],[product_id]], products_lookup[], 3, FALSE)</f>
        <v>19.989999999999998</v>
      </c>
      <c r="K10">
        <v>3</v>
      </c>
      <c r="L10" t="s">
        <v>14</v>
      </c>
      <c r="M10" s="1">
        <v>19.989999999999998</v>
      </c>
    </row>
    <row r="11" spans="1:13" x14ac:dyDescent="0.4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4" t="str">
        <f>VLOOKUP(transactions_lookup[[#This Row],[branch_id]], branches_lookup[], 2, FALSE)</f>
        <v>Nashua</v>
      </c>
      <c r="H11" s="4" t="str">
        <f>VLOOKUP(transactions_lookup[[#This Row],[product_id]], products_lookup[], 2, FALSE)</f>
        <v>Copy Paper</v>
      </c>
      <c r="I11" s="4">
        <f>VLOOKUP(transactions_lookup[[#This Row],[product_id]], products_lookup[], 3, FALSE)</f>
        <v>9.99</v>
      </c>
      <c r="K11">
        <v>4</v>
      </c>
      <c r="L11" t="s">
        <v>15</v>
      </c>
      <c r="M11" s="1">
        <v>6.99</v>
      </c>
    </row>
    <row r="12" spans="1:13" x14ac:dyDescent="0.4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4" t="str">
        <f>VLOOKUP(transactions_lookup[[#This Row],[branch_id]], branches_lookup[], 2, FALSE)</f>
        <v>Scranton</v>
      </c>
      <c r="H12" s="4" t="str">
        <f>VLOOKUP(transactions_lookup[[#This Row],[product_id]], products_lookup[], 2, FALSE)</f>
        <v>Sticky Notes</v>
      </c>
      <c r="I12" s="4">
        <f>VLOOKUP(transactions_lookup[[#This Row],[product_id]], products_lookup[], 3, FALSE)</f>
        <v>2.4900000000000002</v>
      </c>
      <c r="K12">
        <v>5</v>
      </c>
      <c r="L12" t="s">
        <v>16</v>
      </c>
      <c r="M12" s="1">
        <v>4.99</v>
      </c>
    </row>
    <row r="13" spans="1:13" x14ac:dyDescent="0.4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4" t="str">
        <f>VLOOKUP(transactions_lookup[[#This Row],[branch_id]], branches_lookup[], 2, FALSE)</f>
        <v>Stamford</v>
      </c>
      <c r="H13" s="4" t="str">
        <f>VLOOKUP(transactions_lookup[[#This Row],[product_id]], products_lookup[], 2, FALSE)</f>
        <v>Envelopes</v>
      </c>
      <c r="I13" s="4">
        <f>VLOOKUP(transactions_lookup[[#This Row],[product_id]], products_lookup[], 3, FALSE)</f>
        <v>6.99</v>
      </c>
      <c r="K13" s="3"/>
    </row>
    <row r="14" spans="1:13" x14ac:dyDescent="0.4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4" t="str">
        <f>VLOOKUP(transactions_lookup[[#This Row],[branch_id]], branches_lookup[], 2, FALSE)</f>
        <v>Scranton</v>
      </c>
      <c r="H14" s="4" t="str">
        <f>VLOOKUP(transactions_lookup[[#This Row],[product_id]], products_lookup[], 2, FALSE)</f>
        <v>Legal Pads</v>
      </c>
      <c r="I14" s="4">
        <f>VLOOKUP(transactions_lookup[[#This Row],[product_id]], products_lookup[], 3, FALSE)</f>
        <v>4.99</v>
      </c>
      <c r="K14" s="3"/>
    </row>
    <row r="15" spans="1:13" x14ac:dyDescent="0.4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G15" s="4" t="str">
        <f>VLOOKUP(transactions_lookup[[#This Row],[branch_id]], branches_lookup[], 2, FALSE)</f>
        <v>Stamford</v>
      </c>
      <c r="H15" s="4" t="str">
        <f>VLOOKUP(transactions_lookup[[#This Row],[product_id]], products_lookup[], 2, FALSE)</f>
        <v>Copy Paper</v>
      </c>
      <c r="I15" s="4">
        <f>VLOOKUP(transactions_lookup[[#This Row],[product_id]], products_lookup[], 3, FALSE)</f>
        <v>9.99</v>
      </c>
      <c r="K15" s="3"/>
    </row>
    <row r="16" spans="1:13" x14ac:dyDescent="0.4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4" t="str">
        <f>VLOOKUP(transactions_lookup[[#This Row],[branch_id]], branches_lookup[], 2, FALSE)</f>
        <v>Nashua</v>
      </c>
      <c r="H16" s="4" t="str">
        <f>VLOOKUP(transactions_lookup[[#This Row],[product_id]], products_lookup[], 2, FALSE)</f>
        <v>Sticky Notes</v>
      </c>
      <c r="I16" s="4">
        <f>VLOOKUP(transactions_lookup[[#This Row],[product_id]], products_lookup[], 3, FALSE)</f>
        <v>2.4900000000000002</v>
      </c>
      <c r="K16" s="3"/>
    </row>
    <row r="17" spans="1:11" x14ac:dyDescent="0.4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4" t="str">
        <f>VLOOKUP(transactions_lookup[[#This Row],[branch_id]], branches_lookup[], 2, FALSE)</f>
        <v>Scranton</v>
      </c>
      <c r="H17" s="4" t="str">
        <f>VLOOKUP(transactions_lookup[[#This Row],[product_id]], products_lookup[], 2, FALSE)</f>
        <v>Envelopes</v>
      </c>
      <c r="I17" s="4">
        <f>VLOOKUP(transactions_lookup[[#This Row],[product_id]], products_lookup[], 3, FALSE)</f>
        <v>6.99</v>
      </c>
      <c r="K17" s="3"/>
    </row>
    <row r="18" spans="1:11" x14ac:dyDescent="0.4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4" t="str">
        <f>VLOOKUP(transactions_lookup[[#This Row],[branch_id]], branches_lookup[], 2, FALSE)</f>
        <v>Stamford</v>
      </c>
      <c r="H18" s="4" t="str">
        <f>VLOOKUP(transactions_lookup[[#This Row],[product_id]], products_lookup[], 2, FALSE)</f>
        <v>Copy Paper</v>
      </c>
      <c r="I18" s="4">
        <f>VLOOKUP(transactions_lookup[[#This Row],[product_id]], products_lookup[], 3, FALSE)</f>
        <v>9.99</v>
      </c>
      <c r="K18" s="3"/>
    </row>
    <row r="19" spans="1:11" x14ac:dyDescent="0.4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4" t="str">
        <f>VLOOKUP(transactions_lookup[[#This Row],[branch_id]], branches_lookup[], 2, FALSE)</f>
        <v>Nashua</v>
      </c>
      <c r="H19" s="4" t="str">
        <f>VLOOKUP(transactions_lookup[[#This Row],[product_id]], products_lookup[], 2, FALSE)</f>
        <v>Legal Pads</v>
      </c>
      <c r="I19" s="4">
        <f>VLOOKUP(transactions_lookup[[#This Row],[product_id]], products_lookup[], 3, FALSE)</f>
        <v>4.99</v>
      </c>
      <c r="K19" s="3"/>
    </row>
    <row r="20" spans="1:11" x14ac:dyDescent="0.4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4" t="str">
        <f>VLOOKUP(transactions_lookup[[#This Row],[branch_id]], branches_lookup[], 2, FALSE)</f>
        <v>Scranton</v>
      </c>
      <c r="H20" s="4" t="str">
        <f>VLOOKUP(transactions_lookup[[#This Row],[product_id]], products_lookup[], 2, FALSE)</f>
        <v>Printer Ink</v>
      </c>
      <c r="I20" s="4">
        <f>VLOOKUP(transactions_lookup[[#This Row],[product_id]], products_lookup[], 3, FALSE)</f>
        <v>19.989999999999998</v>
      </c>
      <c r="K20" s="3"/>
    </row>
    <row r="21" spans="1:11" x14ac:dyDescent="0.4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4" t="str">
        <f>VLOOKUP(transactions_lookup[[#This Row],[branch_id]], branches_lookup[], 2, FALSE)</f>
        <v>Stamford</v>
      </c>
      <c r="H21" s="4" t="str">
        <f>VLOOKUP(transactions_lookup[[#This Row],[product_id]], products_lookup[], 2, FALSE)</f>
        <v>Envelopes</v>
      </c>
      <c r="I21" s="4">
        <f>VLOOKUP(transactions_lookup[[#This Row],[product_id]], products_lookup[], 3, FALSE)</f>
        <v>6.99</v>
      </c>
      <c r="K21" s="3"/>
    </row>
    <row r="22" spans="1:11" x14ac:dyDescent="0.4">
      <c r="A22" s="2"/>
      <c r="F22" s="1"/>
      <c r="G22" s="1"/>
      <c r="H22" s="1"/>
      <c r="I22" s="1"/>
      <c r="K22" s="3"/>
    </row>
    <row r="23" spans="1:11" x14ac:dyDescent="0.4">
      <c r="A23" s="2"/>
      <c r="F23" s="1"/>
      <c r="G23" s="1"/>
      <c r="H23" s="1"/>
      <c r="I23" s="1"/>
      <c r="K23" s="3"/>
    </row>
    <row r="24" spans="1:11" x14ac:dyDescent="0.4">
      <c r="A24" s="2"/>
      <c r="F24" s="1"/>
      <c r="G24" s="1"/>
      <c r="H24" s="1"/>
      <c r="I24" s="1"/>
      <c r="K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7E96-46F0-455E-B363-7287A39694F0}">
  <dimension ref="A1:I21"/>
  <sheetViews>
    <sheetView workbookViewId="0"/>
  </sheetViews>
  <sheetFormatPr defaultRowHeight="26.25" x14ac:dyDescent="0.4"/>
  <cols>
    <col min="1" max="1" width="8.5" bestFit="1" customWidth="1"/>
    <col min="2" max="2" width="13.140625" bestFit="1" customWidth="1"/>
    <col min="3" max="3" width="9.92578125" bestFit="1" customWidth="1"/>
    <col min="4" max="4" width="10.7109375" bestFit="1" customWidth="1"/>
    <col min="5" max="5" width="8.640625" bestFit="1" customWidth="1"/>
    <col min="6" max="6" width="10.7109375" bestFit="1" customWidth="1"/>
    <col min="7" max="7" width="13.78515625" bestFit="1" customWidth="1"/>
    <col min="8" max="8" width="13.2109375" bestFit="1" customWidth="1"/>
    <col min="9" max="9" width="13" bestFit="1" customWidth="1"/>
  </cols>
  <sheetData>
    <row r="1" spans="1: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8</v>
      </c>
    </row>
    <row r="2" spans="1:9" x14ac:dyDescent="0.4">
      <c r="A2">
        <v>1</v>
      </c>
      <c r="B2" s="5">
        <v>45047</v>
      </c>
      <c r="C2">
        <v>1</v>
      </c>
      <c r="D2">
        <v>1</v>
      </c>
      <c r="E2">
        <v>10</v>
      </c>
      <c r="F2">
        <v>99.9</v>
      </c>
      <c r="G2" t="s">
        <v>12</v>
      </c>
      <c r="H2">
        <v>9.99</v>
      </c>
      <c r="I2" t="s">
        <v>0</v>
      </c>
    </row>
    <row r="3" spans="1:9" x14ac:dyDescent="0.4">
      <c r="A3">
        <v>2</v>
      </c>
      <c r="B3" s="5">
        <v>45048</v>
      </c>
      <c r="C3">
        <v>1</v>
      </c>
      <c r="D3">
        <v>2</v>
      </c>
      <c r="E3">
        <v>5</v>
      </c>
      <c r="F3">
        <v>12.45</v>
      </c>
      <c r="G3" t="s">
        <v>13</v>
      </c>
      <c r="H3">
        <v>2.4900000000000002</v>
      </c>
      <c r="I3" t="s">
        <v>0</v>
      </c>
    </row>
    <row r="4" spans="1:9" x14ac:dyDescent="0.4">
      <c r="A4">
        <v>5</v>
      </c>
      <c r="B4" s="5">
        <v>45051</v>
      </c>
      <c r="C4">
        <v>1</v>
      </c>
      <c r="D4">
        <v>2</v>
      </c>
      <c r="E4">
        <v>15</v>
      </c>
      <c r="F4">
        <v>149.85</v>
      </c>
      <c r="G4" t="s">
        <v>13</v>
      </c>
      <c r="H4">
        <v>2.4900000000000002</v>
      </c>
      <c r="I4" t="s">
        <v>0</v>
      </c>
    </row>
    <row r="5" spans="1:9" x14ac:dyDescent="0.4">
      <c r="A5">
        <v>3</v>
      </c>
      <c r="B5" s="5">
        <v>45049</v>
      </c>
      <c r="C5">
        <v>2</v>
      </c>
      <c r="D5">
        <v>1</v>
      </c>
      <c r="E5">
        <v>20</v>
      </c>
      <c r="F5">
        <v>199.8</v>
      </c>
      <c r="G5" t="s">
        <v>12</v>
      </c>
      <c r="H5">
        <v>9.99</v>
      </c>
      <c r="I5" t="s">
        <v>9</v>
      </c>
    </row>
    <row r="6" spans="1:9" x14ac:dyDescent="0.4">
      <c r="A6">
        <v>4</v>
      </c>
      <c r="B6" s="5">
        <v>45050</v>
      </c>
      <c r="C6">
        <v>3</v>
      </c>
      <c r="D6">
        <v>3</v>
      </c>
      <c r="E6">
        <v>2</v>
      </c>
      <c r="F6">
        <v>39.979999999999997</v>
      </c>
      <c r="G6" t="s">
        <v>14</v>
      </c>
      <c r="H6">
        <v>19.989999999999998</v>
      </c>
      <c r="I6" t="s">
        <v>10</v>
      </c>
    </row>
    <row r="7" spans="1:9" x14ac:dyDescent="0.4">
      <c r="A7">
        <v>6</v>
      </c>
      <c r="B7" s="5">
        <v>45051</v>
      </c>
      <c r="C7">
        <v>2</v>
      </c>
      <c r="D7">
        <v>5</v>
      </c>
      <c r="E7">
        <v>3</v>
      </c>
      <c r="F7">
        <v>14.97</v>
      </c>
      <c r="G7" t="s">
        <v>16</v>
      </c>
      <c r="H7">
        <v>4.99</v>
      </c>
      <c r="I7" t="s">
        <v>9</v>
      </c>
    </row>
    <row r="8" spans="1:9" x14ac:dyDescent="0.4">
      <c r="A8">
        <v>7</v>
      </c>
      <c r="B8" s="5">
        <v>45052</v>
      </c>
      <c r="C8">
        <v>2</v>
      </c>
      <c r="D8">
        <v>2</v>
      </c>
      <c r="E8">
        <v>10</v>
      </c>
      <c r="F8">
        <v>24.9</v>
      </c>
      <c r="G8" t="s">
        <v>13</v>
      </c>
      <c r="H8">
        <v>2.4900000000000002</v>
      </c>
      <c r="I8" t="s">
        <v>9</v>
      </c>
    </row>
    <row r="9" spans="1:9" x14ac:dyDescent="0.4">
      <c r="A9">
        <v>8</v>
      </c>
      <c r="B9" s="5">
        <v>45053</v>
      </c>
      <c r="C9">
        <v>1</v>
      </c>
      <c r="D9">
        <v>4</v>
      </c>
      <c r="E9">
        <v>8</v>
      </c>
      <c r="F9">
        <v>55.92</v>
      </c>
      <c r="G9" t="s">
        <v>15</v>
      </c>
      <c r="H9">
        <v>6.99</v>
      </c>
      <c r="I9" t="s">
        <v>0</v>
      </c>
    </row>
    <row r="10" spans="1:9" x14ac:dyDescent="0.4">
      <c r="A10">
        <v>9</v>
      </c>
      <c r="B10" s="5">
        <v>45054</v>
      </c>
      <c r="C10">
        <v>3</v>
      </c>
      <c r="D10">
        <v>3</v>
      </c>
      <c r="E10">
        <v>5</v>
      </c>
      <c r="F10">
        <v>99.95</v>
      </c>
      <c r="G10" t="s">
        <v>14</v>
      </c>
      <c r="H10">
        <v>19.989999999999998</v>
      </c>
      <c r="I10" t="s">
        <v>10</v>
      </c>
    </row>
    <row r="11" spans="1:9" x14ac:dyDescent="0.4">
      <c r="A11">
        <v>10</v>
      </c>
      <c r="B11" s="5">
        <v>45054</v>
      </c>
      <c r="C11">
        <v>3</v>
      </c>
      <c r="D11">
        <v>1</v>
      </c>
      <c r="E11">
        <v>12</v>
      </c>
      <c r="F11">
        <v>119.88</v>
      </c>
      <c r="G11" t="s">
        <v>12</v>
      </c>
      <c r="H11">
        <v>9.99</v>
      </c>
      <c r="I11" t="s">
        <v>10</v>
      </c>
    </row>
    <row r="12" spans="1:9" x14ac:dyDescent="0.4">
      <c r="A12">
        <v>11</v>
      </c>
      <c r="B12" s="5">
        <v>45055</v>
      </c>
      <c r="C12">
        <v>1</v>
      </c>
      <c r="D12">
        <v>2</v>
      </c>
      <c r="E12">
        <v>7</v>
      </c>
      <c r="F12">
        <v>17.43</v>
      </c>
      <c r="G12" t="s">
        <v>13</v>
      </c>
      <c r="H12">
        <v>2.4900000000000002</v>
      </c>
      <c r="I12" t="s">
        <v>0</v>
      </c>
    </row>
    <row r="13" spans="1:9" x14ac:dyDescent="0.4">
      <c r="A13">
        <v>12</v>
      </c>
      <c r="B13" s="5">
        <v>45056</v>
      </c>
      <c r="C13">
        <v>2</v>
      </c>
      <c r="D13">
        <v>4</v>
      </c>
      <c r="E13">
        <v>3</v>
      </c>
      <c r="F13">
        <v>20.97</v>
      </c>
      <c r="G13" t="s">
        <v>15</v>
      </c>
      <c r="H13">
        <v>6.99</v>
      </c>
      <c r="I13" t="s">
        <v>9</v>
      </c>
    </row>
    <row r="14" spans="1:9" x14ac:dyDescent="0.4">
      <c r="A14">
        <v>13</v>
      </c>
      <c r="B14" s="5">
        <v>45056</v>
      </c>
      <c r="C14">
        <v>1</v>
      </c>
      <c r="D14">
        <v>5</v>
      </c>
      <c r="E14">
        <v>10</v>
      </c>
      <c r="F14">
        <v>49.9</v>
      </c>
      <c r="G14" t="s">
        <v>16</v>
      </c>
      <c r="H14">
        <v>4.99</v>
      </c>
      <c r="I14" t="s">
        <v>0</v>
      </c>
    </row>
    <row r="15" spans="1:9" x14ac:dyDescent="0.4">
      <c r="A15">
        <v>14</v>
      </c>
      <c r="B15" s="5">
        <v>45057</v>
      </c>
      <c r="C15">
        <v>2</v>
      </c>
      <c r="D15">
        <v>1</v>
      </c>
      <c r="E15">
        <v>4</v>
      </c>
      <c r="F15">
        <v>79.959999999999994</v>
      </c>
      <c r="G15" t="s">
        <v>12</v>
      </c>
      <c r="H15">
        <v>9.99</v>
      </c>
      <c r="I15" t="s">
        <v>9</v>
      </c>
    </row>
    <row r="16" spans="1:9" x14ac:dyDescent="0.4">
      <c r="A16">
        <v>15</v>
      </c>
      <c r="B16" s="5">
        <v>45058</v>
      </c>
      <c r="C16">
        <v>3</v>
      </c>
      <c r="D16">
        <v>2</v>
      </c>
      <c r="E16">
        <v>6</v>
      </c>
      <c r="F16">
        <v>14.94</v>
      </c>
      <c r="G16" t="s">
        <v>13</v>
      </c>
      <c r="H16">
        <v>2.4900000000000002</v>
      </c>
      <c r="I16" t="s">
        <v>10</v>
      </c>
    </row>
    <row r="17" spans="1:9" x14ac:dyDescent="0.4">
      <c r="A17">
        <v>16</v>
      </c>
      <c r="B17" s="5">
        <v>45058</v>
      </c>
      <c r="C17">
        <v>1</v>
      </c>
      <c r="D17">
        <v>4</v>
      </c>
      <c r="E17">
        <v>5</v>
      </c>
      <c r="F17">
        <v>34.950000000000003</v>
      </c>
      <c r="G17" t="s">
        <v>15</v>
      </c>
      <c r="H17">
        <v>6.99</v>
      </c>
      <c r="I17" t="s">
        <v>0</v>
      </c>
    </row>
    <row r="18" spans="1:9" x14ac:dyDescent="0.4">
      <c r="A18">
        <v>17</v>
      </c>
      <c r="B18" s="5">
        <v>45059</v>
      </c>
      <c r="C18">
        <v>2</v>
      </c>
      <c r="D18">
        <v>1</v>
      </c>
      <c r="E18">
        <v>8</v>
      </c>
      <c r="F18">
        <v>79.92</v>
      </c>
      <c r="G18" t="s">
        <v>12</v>
      </c>
      <c r="H18">
        <v>9.99</v>
      </c>
      <c r="I18" t="s">
        <v>9</v>
      </c>
    </row>
    <row r="19" spans="1:9" x14ac:dyDescent="0.4">
      <c r="A19">
        <v>18</v>
      </c>
      <c r="B19" s="5">
        <v>45060</v>
      </c>
      <c r="C19">
        <v>3</v>
      </c>
      <c r="D19">
        <v>5</v>
      </c>
      <c r="E19">
        <v>15</v>
      </c>
      <c r="F19">
        <v>74.849999999999994</v>
      </c>
      <c r="G19" t="s">
        <v>16</v>
      </c>
      <c r="H19">
        <v>4.99</v>
      </c>
      <c r="I19" t="s">
        <v>10</v>
      </c>
    </row>
    <row r="20" spans="1:9" x14ac:dyDescent="0.4">
      <c r="A20">
        <v>19</v>
      </c>
      <c r="B20" s="5">
        <v>45061</v>
      </c>
      <c r="C20">
        <v>1</v>
      </c>
      <c r="D20">
        <v>3</v>
      </c>
      <c r="E20">
        <v>3</v>
      </c>
      <c r="F20">
        <v>59.97</v>
      </c>
      <c r="G20" t="s">
        <v>14</v>
      </c>
      <c r="H20">
        <v>19.989999999999998</v>
      </c>
      <c r="I20" t="s">
        <v>0</v>
      </c>
    </row>
    <row r="21" spans="1:9" x14ac:dyDescent="0.4">
      <c r="A21">
        <v>20</v>
      </c>
      <c r="B21" s="5">
        <v>45061</v>
      </c>
      <c r="C21">
        <v>2</v>
      </c>
      <c r="D21">
        <v>4</v>
      </c>
      <c r="E21">
        <v>10</v>
      </c>
      <c r="F21">
        <v>69.900000000000006</v>
      </c>
      <c r="G21" t="s">
        <v>15</v>
      </c>
      <c r="H21">
        <v>6.99</v>
      </c>
      <c r="I2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9301-7A19-4177-8C3A-69E68BDF7752}">
  <dimension ref="B3:H8"/>
  <sheetViews>
    <sheetView workbookViewId="0"/>
  </sheetViews>
  <sheetFormatPr defaultRowHeight="26.25" x14ac:dyDescent="0.4"/>
  <cols>
    <col min="2" max="3" width="13.640625" bestFit="1" customWidth="1"/>
    <col min="4" max="4" width="8.92578125" bestFit="1" customWidth="1"/>
    <col min="5" max="5" width="9.0703125" bestFit="1" customWidth="1"/>
    <col min="6" max="6" width="9.2109375" bestFit="1" customWidth="1"/>
    <col min="7" max="7" width="10.640625" bestFit="1" customWidth="1"/>
    <col min="8" max="8" width="10.2109375" bestFit="1" customWidth="1"/>
  </cols>
  <sheetData>
    <row r="3" spans="2:8" x14ac:dyDescent="0.4">
      <c r="B3" s="6" t="s">
        <v>21</v>
      </c>
      <c r="C3" s="6" t="s">
        <v>20</v>
      </c>
    </row>
    <row r="4" spans="2:8" x14ac:dyDescent="0.4">
      <c r="B4" s="6" t="s">
        <v>18</v>
      </c>
      <c r="C4" t="s">
        <v>12</v>
      </c>
      <c r="D4" t="s">
        <v>15</v>
      </c>
      <c r="E4" t="s">
        <v>16</v>
      </c>
      <c r="F4" t="s">
        <v>14</v>
      </c>
      <c r="G4" t="s">
        <v>13</v>
      </c>
      <c r="H4" t="s">
        <v>19</v>
      </c>
    </row>
    <row r="5" spans="2:8" x14ac:dyDescent="0.4">
      <c r="B5" s="3" t="s">
        <v>10</v>
      </c>
      <c r="C5">
        <v>12</v>
      </c>
      <c r="E5">
        <v>15</v>
      </c>
      <c r="F5">
        <v>7</v>
      </c>
      <c r="G5">
        <v>6</v>
      </c>
      <c r="H5">
        <v>40</v>
      </c>
    </row>
    <row r="6" spans="2:8" x14ac:dyDescent="0.4">
      <c r="B6" s="3" t="s">
        <v>0</v>
      </c>
      <c r="C6">
        <v>10</v>
      </c>
      <c r="D6">
        <v>13</v>
      </c>
      <c r="E6">
        <v>10</v>
      </c>
      <c r="F6">
        <v>3</v>
      </c>
      <c r="G6">
        <v>27</v>
      </c>
      <c r="H6">
        <v>63</v>
      </c>
    </row>
    <row r="7" spans="2:8" x14ac:dyDescent="0.4">
      <c r="B7" s="3" t="s">
        <v>9</v>
      </c>
      <c r="C7">
        <v>32</v>
      </c>
      <c r="D7">
        <v>13</v>
      </c>
      <c r="E7">
        <v>3</v>
      </c>
      <c r="G7">
        <v>10</v>
      </c>
      <c r="H7">
        <v>58</v>
      </c>
    </row>
    <row r="8" spans="2:8" x14ac:dyDescent="0.4">
      <c r="B8" s="3" t="s">
        <v>19</v>
      </c>
      <c r="C8">
        <v>54</v>
      </c>
      <c r="D8">
        <v>26</v>
      </c>
      <c r="E8">
        <v>28</v>
      </c>
      <c r="F8">
        <v>10</v>
      </c>
      <c r="G8">
        <v>43</v>
      </c>
      <c r="H8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b r a n c h e s _ f a 0 5 d 8 7 f - 4 7 d 6 - 4 8 6 a - a 2 4 7 - 4 9 1 8 0 9 1 b 1 c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 2 8 8 < / i n t > < / v a l u e > < / i t e m > < i t e m > < k e y > < s t r i n g > b r a n c h _ n a m e < / s t r i n g > < / k e y > < v a l u e > < i n t > 3 6 2 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s _ 6 e 0 e 4 5 f d - e 8 a 7 - 4 2 7 5 - b 4 4 4 - 1 9 6 5 5 e e f 4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 3 0 6 < / i n t > < / v a l u e > < / i t e m > < i t e m > < k e y > < s t r i n g > p r o d u c t _ n a m e < / s t r i n g > < / k e y > < v a l u e > < i n t > 3 8 0 < / i n t > < / v a l u e > < / i t e m > < i t e m > < k e y > < s t r i n g > p r o d u c t _ p r i c e < / s t r i n g > < / k e y > < v a l u e > < i n t > 3 6 7 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 t r a n s a c t i o n s _ 4 1 c 2 b a 9 a - 5 2 5 b - 4 9 d 5 - a 3 2 a - 2 3 f 7 b c f d a f 2 6 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 b r a n c h e s _ f a 0 5 d 8 7 f - 4 7 d 6 - 4 8 6 a - a 2 4 7 - 4 9 1 8 0 9 1 b 1 c 0 5 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 p r o d u c t s _ 6 e 0 e 4 5 f d - e 8 a 7 - 4 2 7 5 - b 4 4 4 - 1 9 6 5 5 e e f 4 d e e 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1 c 2 b a 9 a - 5 2 5 b - 4 9 d 5 - a 3 2 a - 2 3 f 7 b c f d a f 2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I g E A A B Q S w M E F A A C A A g A E G M e V 7 4 n V 7 6 l A A A A 9 w A A A B I A H A B D b 2 5 m a W c v U G F j a 2 F n Z S 5 4 b W w g o h g A K K A U A A A A A A A A A A A A A A A A A A A A A A A A A A A A h Y + 7 D o I w G E Z f h X S n N + M l 5 K c M r p K Y E I 1 r U y s 0 Q j G 0 W N 7 N w U f y F S R R 1 M 3 x O z n D + R 6 3 O 2 R D U 0 d X 3 T n T 2 h Q x T F G k r W q P x p Y p 6 v 0 p X q F M w F a q s y x 1 N M r W J Y M 7 p q j y / p I Q E k L A Y Y b b r i S c U k Y O + a Z Q l W 4 k + s j m v x w b 6 7 y 0 S i M B + 1 e M 4 J h x j p d 0 v s A M y E Q h N / Z r 8 D E Y U y A / E N Z 9 7 f t O C 2 3 j X Q F k m k D e J 8 Q T U E s D B B Q A A g A I A B B j H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Q Y x 5 X x N a y t Y o B A A C l B Q A A E w A c A E Z v c m 1 1 b G F z L 1 N l Y 3 R p b 2 4 x L m 0 g o h g A K K A U A A A A A A A A A A A A A A A A A A A A A A A A A A A A r Z N P i 8 I w E M X v h X 6 H 0 L 0 o l M L C s h f x V D z s P 5 d F Y Q 8 i k r b j G m y T b j I B R f z u m x p r W 1 t E X H t p y M v M m / z 6 q i B G J j i Z 2 P f j w H V c R 6 2 o h I S g p F z R w 7 4 i Q 5 I C u g 4 x z 0 R o G Y P Z G W 1 i S I N Q S w k c v 4 V c R 0 K s e / 3 d b E w z G H r 1 e m + + n 4 W C o z k 4 9 2 2 b B y 9 c U f 5 j j K b b H D z T b 0 q j F I J p U b Y U M g t F q j N e i K p n P f 3 d z n Z d s M T z y Q v H 5 6 e g O L D 3 S a k k F M F o a H Z J s U a W W T k y c r z q r M y l S H S M n d q v p h w Z b j v 8 B N J 0 k U s W n w y 5 z i K Q + 3 3 f d R j v v G Y d 8 N H 2 J r h l 7 f 3 A X o J Q a t x 4 l 3 d F 2 G B D / A c J + 2 3 g J h J l 7 f 1 I X E j K U W p x u P K e i q a g F h n I Q u 2 6 q 5 1 v D A o h e R W M 9 + o / 0 V l U z U B l C t p K F R C f F I 3 e G E + C d 1 j i p 0 a Q / R O g 0 S a n P K m F s a J k p c P a c i o R N Z q 3 w n G W h 6 7 8 n B + p x v m w a L 4 0 S A a 1 W W p E u m Z u / t / G s g x F S 6 j i c i W X 0 / k L X F p z N 3 2 a s W n l q J m d t v H g D 1 B L A Q I t A B Q A A g A I A B B j H l e + J 1 e + p Q A A A P c A A A A S A A A A A A A A A A A A A A A A A A A A A A B D b 2 5 m a W c v U G F j a 2 F n Z S 5 4 b W x Q S w E C L Q A U A A I A C A A Q Y x 5 X U 3 I 4 L J s A A A D h A A A A E w A A A A A A A A A A A A A A A A D x A A A A W 0 N v b n R l b n R f V H l w Z X N d L n h t b F B L A Q I t A B Q A A g A I A B B j H l f E 1 r K 1 i g E A A K U F A A A T A A A A A A A A A A A A A A A A A N k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m A A A A A A A A i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Y 6 M D c 6 N T M u M T k 4 O D U 3 O V o i I C 8 + P E V u d H J 5 I F R 5 c G U 9 I k Z p b G x D b 2 x 1 b W 5 U e X B l c y I g V m F s d W U 9 I n N B d 2 N E Q X d N R i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f a W Q s M H 0 m c X V v d D s s J n F 1 b 3 Q 7 U 2 V j d G l v b j E v d H J h b n N h Y 3 R p b 2 5 z L 0 N o Y W 5 n Z W Q g V H l w Z S 5 7 d H J h b n N f Z G F 0 Z S w x f S Z x d W 9 0 O y w m c X V v d D t T Z W N 0 a W 9 u M S 9 0 c m F u c 2 F j d G l v b n M v Q 2 h h b m d l Z C B U e X B l L n t i c m F u Y 2 h f a W Q s M n 0 m c X V v d D s s J n F 1 b 3 Q 7 U 2 V j d G l v b j E v d H J h b n N h Y 3 R p b 2 5 z L 0 N o Y W 5 n Z W Q g V H l w Z S 5 7 c H J v Z H V j d F 9 p Z C w z f S Z x d W 9 0 O y w m c X V v d D t T Z W N 0 a W 9 u M S 9 0 c m F u c 2 F j d G l v b n M v Q 2 h h b m d l Z C B U e X B l L n t x d W F u d G l 0 e S w 0 f S Z x d W 9 0 O y w m c X V v d D t T Z W N 0 a W 9 u M S 9 0 c m F u c 2 F j d G l v b n M v Q 2 h h b m d l Z C B U e X B l L n t 0 b 3 R h b F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2 F j d G l v b n M v Q 2 h h b m d l Z C B U e X B l L n t 0 c m F u c 1 9 p Z C w w f S Z x d W 9 0 O y w m c X V v d D t T Z W N 0 a W 9 u M S 9 0 c m F u c 2 F j d G l v b n M v Q 2 h h b m d l Z C B U e X B l L n t 0 c m F u c 1 9 k Y X R l L D F 9 J n F 1 b 3 Q 7 L C Z x d W 9 0 O 1 N l Y 3 R p b 2 4 x L 3 R y Y W 5 z Y W N 0 a W 9 u c y 9 D a G F u Z 2 V k I F R 5 c G U u e 2 J y Y W 5 j a F 9 p Z C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3 F 1 Y W 5 0 a X R 5 L D R 9 J n F 1 b 3 Q 7 L C Z x d W 9 0 O 1 N l Y 3 R p b 2 4 x L 3 R y Y W 5 z Y W N 0 a W 9 u c y 9 D a G F u Z 2 V k I F R 5 c G U u e 3 R v d G F s X 3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D o w N y 4 1 N j g 3 M T U w W i I g L z 4 8 R W 5 0 c n k g V H l w Z T 0 i R m l s b E N v b H V t b l R 5 c G V z I i B W Y W x 1 Z T 0 i c 0 F 3 W U Y i I C 8 + P E V u d H J 5 I F R 5 c G U 9 I k Z p b G x D b 2 x 1 b W 5 O Y W 1 l c y I g V m F s d W U 9 I n N b J n F 1 b 3 Q 7 c H J v Z H V j d F 9 p Z C Z x d W 9 0 O y w m c X V v d D t w c m 9 k d W N 0 X 2 5 h b W U m c X V v d D s s J n F 1 b 3 Q 7 c H J v Z H V j d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f b m F t Z S w x f S Z x d W 9 0 O y w m c X V v d D t T Z W N 0 a W 9 u M S 9 w c m 9 k d W N 0 c y 9 D a G F u Z 2 V k I F R 5 c G U u e 3 B y b 2 R 1 Y 3 R f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H M v Q 2 h h b m d l Z C B U e X B l L n t w c m 9 k d W N 0 X 2 l k L D B 9 J n F 1 b 3 Q 7 L C Z x d W 9 0 O 1 N l Y 3 R p b 2 4 x L 3 B y b 2 R 1 Y 3 R z L 0 N o Y W 5 n Z W Q g V H l w Z S 5 7 c H J v Z H V j d F 9 u Y W 1 l L D F 9 J n F 1 b 3 Q 7 L C Z x d W 9 0 O 1 N l Y 3 R p b 2 4 x L 3 B y b 2 R 1 Y 3 R z L 0 N o Y W 5 n Z W Q g V H l w Z S 5 7 c H J v Z H V j d F 9 w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2 O j A 4 O j I y L j k 2 N D I 2 M T N a I i A v P j x F b n R y e S B U e X B l P S J G a W x s Q 2 9 s d W 1 u V H l w Z X M i I F Z h b H V l P S J z Q X d Z P S I g L z 4 8 R W 5 0 c n k g V H l w Z T 0 i R m l s b E N v b H V t b k 5 h b W V z I i B W Y W x 1 Z T 0 i c 1 s m c X V v d D t i c m F u Y 2 h f a W Q m c X V v d D s s J n F 1 b 3 Q 7 Y n J h b m N o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h l c y 9 D a G F u Z 2 V k I F R 5 c G U u e 2 J y Y W 5 j a F 9 p Z C w w f S Z x d W 9 0 O y w m c X V v d D t T Z W N 0 a W 9 u M S 9 i c m F u Y 2 h l c y 9 D a G F u Z 2 V k I F R 5 c G U u e 2 J y Y W 5 j a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j a G V z L 0 N o Y W 5 n Z W Q g V H l w Z S 5 7 Y n J h b m N o X 2 l k L D B 9 J n F 1 b 3 Q 7 L C Z x d W 9 0 O 1 N l Y 3 R p b 2 4 x L 2 J y Y W 5 j a G V z L 0 N o Y W 5 n Z W Q g V H l w Z S 5 7 Y n J h b m N o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T o z M S 4 4 N j g w N j M 4 W i I g L z 4 8 R W 5 0 c n k g V H l w Z T 0 i R m l s b E N v b H V t b l R 5 c G V z I i B W Y W x 1 Z T 0 i c 0 F 3 Y 0 R B d 0 1 G Q m d V R y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L C Z x d W 9 0 O 3 B y b 2 R 1 Y 3 R f b m F t Z S Z x d W 9 0 O y w m c X V v d D t w c m 9 k d W N 0 X 3 B y a W N l J n F 1 b 3 Q 7 L C Z x d W 9 0 O 2 J y Y W 5 j a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b W V y Z 2 V k L 0 F 1 d G 9 S Z W 1 v d m V k Q 2 9 s d W 1 u c z E u e 3 R y Y W 5 z X 2 l k L D B 9 J n F 1 b 3 Q 7 L C Z x d W 9 0 O 1 N l Y 3 R p b 2 4 x L 3 N h b G V z X 2 1 l c m d l Z C 9 B d X R v U m V t b 3 Z l Z E N v b H V t b n M x L n t 0 c m F u c 1 9 k Y X R l L D F 9 J n F 1 b 3 Q 7 L C Z x d W 9 0 O 1 N l Y 3 R p b 2 4 x L 3 N h b G V z X 2 1 l c m d l Z C 9 B d X R v U m V t b 3 Z l Z E N v b H V t b n M x L n t i c m F u Y 2 h f a W Q s M n 0 m c X V v d D s s J n F 1 b 3 Q 7 U 2 V j d G l v b j E v c 2 F s Z X N f b W V y Z 2 V k L 0 F 1 d G 9 S Z W 1 v d m V k Q 2 9 s d W 1 u c z E u e 3 B y b 2 R 1 Y 3 R f a W Q s M 3 0 m c X V v d D s s J n F 1 b 3 Q 7 U 2 V j d G l v b j E v c 2 F s Z X N f b W V y Z 2 V k L 0 F 1 d G 9 S Z W 1 v d m V k Q 2 9 s d W 1 u c z E u e 3 F 1 Y W 5 0 a X R 5 L D R 9 J n F 1 b 3 Q 7 L C Z x d W 9 0 O 1 N l Y 3 R p b 2 4 x L 3 N h b G V z X 2 1 l c m d l Z C 9 B d X R v U m V t b 3 Z l Z E N v b H V t b n M x L n t 0 b 3 R h b F 9 w c m l j Z S w 1 f S Z x d W 9 0 O y w m c X V v d D t T Z W N 0 a W 9 u M S 9 z Y W x l c 1 9 t Z X J n Z W Q v Q X V 0 b 1 J l b W 9 2 Z W R D b 2 x 1 b W 5 z M S 5 7 c H J v Z H V j d F 9 u Y W 1 l L D Z 9 J n F 1 b 3 Q 7 L C Z x d W 9 0 O 1 N l Y 3 R p b 2 4 x L 3 N h b G V z X 2 1 l c m d l Z C 9 B d X R v U m V t b 3 Z l Z E N v b H V t b n M x L n t w c m 9 k d W N 0 X 3 B y a W N l L D d 9 J n F 1 b 3 Q 7 L C Z x d W 9 0 O 1 N l Y 3 R p b 2 4 x L 3 N h b G V z X 2 1 l c m d l Z C 9 B d X R v U m V t b 3 Z l Z E N v b H V t b n M x L n t i c m F u Y 2 h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1 9 t Z X J n Z W Q v Q X V 0 b 1 J l b W 9 2 Z W R D b 2 x 1 b W 5 z M S 5 7 d H J h b n N f a W Q s M H 0 m c X V v d D s s J n F 1 b 3 Q 7 U 2 V j d G l v b j E v c 2 F s Z X N f b W V y Z 2 V k L 0 F 1 d G 9 S Z W 1 v d m V k Q 2 9 s d W 1 u c z E u e 3 R y Y W 5 z X 2 R h d G U s M X 0 m c X V v d D s s J n F 1 b 3 Q 7 U 2 V j d G l v b j E v c 2 F s Z X N f b W V y Z 2 V k L 0 F 1 d G 9 S Z W 1 v d m V k Q 2 9 s d W 1 u c z E u e 2 J y Y W 5 j a F 9 p Z C w y f S Z x d W 9 0 O y w m c X V v d D t T Z W N 0 a W 9 u M S 9 z Y W x l c 1 9 t Z X J n Z W Q v Q X V 0 b 1 J l b W 9 2 Z W R D b 2 x 1 b W 5 z M S 5 7 c H J v Z H V j d F 9 p Z C w z f S Z x d W 9 0 O y w m c X V v d D t T Z W N 0 a W 9 u M S 9 z Y W x l c 1 9 t Z X J n Z W Q v Q X V 0 b 1 J l b W 9 2 Z W R D b 2 x 1 b W 5 z M S 5 7 c X V h b n R p d H k s N H 0 m c X V v d D s s J n F 1 b 3 Q 7 U 2 V j d G l v b j E v c 2 F s Z X N f b W V y Z 2 V k L 0 F 1 d G 9 S Z W 1 v d m V k Q 2 9 s d W 1 u c z E u e 3 R v d G F s X 3 B y a W N l L D V 9 J n F 1 b 3 Q 7 L C Z x d W 9 0 O 1 N l Y 3 R p b 2 4 x L 3 N h b G V z X 2 1 l c m d l Z C 9 B d X R v U m V t b 3 Z l Z E N v b H V t b n M x L n t w c m 9 k d W N 0 X 2 5 h b W U s N n 0 m c X V v d D s s J n F 1 b 3 Q 7 U 2 V j d G l v b j E v c 2 F s Z X N f b W V y Z 2 V k L 0 F 1 d G 9 S Z W 1 v d m V k Q 2 9 s d W 1 u c z E u e 3 B y b 2 R 1 Y 3 R f c H J p Y 2 U s N 3 0 m c X V v d D s s J n F 1 b 3 Q 7 U 2 V j d G l v b j E v c 2 F s Z X N f b W V y Z 2 V k L 0 F 1 d G 9 S Z W 1 v d m V k Q 2 9 s d W 1 u c z E u e 2 J y Y W 5 j a F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L 0 V 4 c G F u Z G V k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Z X J n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l c m d l Z C 9 F e H B h b m R l Z C U y M G J y Y W 5 j a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a a c 8 T q a E 3 q S z N P / g I b C y P X r E t J 0 m f l 4 E f T u O F 5 R h n G k A A A A A D o A A A A A C A A A g A A A A 2 4 b Z u + 3 P + M L 2 9 1 e l Z O T N M U 3 i d f G s 4 R M T Q X R Z 1 S 3 K x I V Q A A A A 7 G w c q l a E 8 3 B g 2 B X 8 K L T m 0 F I O G 8 k i f H k G a X h R m D F U I M E V + q C l 3 k n U T L Q 6 6 Y p e d 7 o h g N S D f + A L o l f N n v n 6 P z w r k c l j 2 N d q 8 A G C T c u 9 2 Z G 6 N t d A A A A A q z C 8 g j 1 q 9 P p 0 I 8 t j 0 q q M l c Q t c A q b L Z V T Z 7 7 w R + 4 h 9 S F z F G Z f d b Y x T m V d G G R Z L 1 V 1 E n E + b N o 4 n L D L p K 6 2 U 7 J G + w = = < / D a t a M a s h u p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4 1 c 2 b a 9 a - 5 2 5 b - 4 9 d 5 - a 3 2 a - 2 3 f 7 b c f d a f 2 6 , p r o d u c t s _ 6 e 0 e 4 5 f d - e 8 a 7 - 4 2 7 5 - b 4 4 4 - 1 9 6 5 5 e e f 4 d e e , b r a n c h e s _ f a 0 5 d 8 7 f - 4 7 d 6 - 4 8 6 a - a 2 4 7 - 4 9 1 8 0 9 1 b 1 c 0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 C o l u m n s \ t r a n s _ i d < / K e y > < / D i a g r a m O b j e c t K e y > < D i a g r a m O b j e c t K e y > < K e y > C o l u m n s \ t r a n s _ d a t e < / K e y > < / D i a g r a m O b j e c t K e y > < D i a g r a m O b j e c t K e y > < K e y > C o l u m n s \ b r a n c h _ i d 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 T a b l e s \ t r a n s a c t i o n s \ C o l u m n s \ t r a n s _ i d < / K e y > < / D i a g r a m O b j e c t K e y > < D i a g r a m O b j e c t K e y > < K e y > T a b l e s \ t r a n s a c t i o n s \ C o l u m n s \ t r a n s _ d a t e < / K e y > < / D i a g r a m O b j e c t K e y > < D i a g r a m O b j e c t K e y > < K e y > T a b l e s \ t r a n s a c t i o n s \ C o l u m n s \ b r a n c h _ i d 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 T a b l e s \ t r a n s a c t i o n s \ C o l u m n s \ t o t a l _ p r i c e 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 T a b l e s \ b r a n c h e s \ C o l u m n s \ b r a n c h _ n a m e 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 3 6 5 < / H e i g h t > < I s E x p a n d e d > t r u e < / I s E x p a n d e d > < L a y e d O u t > t r u e < / L a y e d O u t > < L e f t >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 4 1 7 < / H e i g h t > < I s E x p a n d e d > t r u e < / I s E x p a n d e d > < I s F o c u s e d > t r u e < / I s F o c u s e d > < L a y e d O u t > t r u e < / L a y e d O u t > < L e f t > 2 0 4 . 4 0 3 8 1 0 5 6 7 6 6 5 8 < / L e f t > < T o p > 2 6 . 5 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 8 6 4 . 8 0 7 6 2 1 1 3 5 3 3 1 6 < / L e f t > < T a b I n d e x > 2 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 ( 7 8 9 , 1 8 2 . 5 ) .   E n d   p o i n t   2 :   ( 8 4 8 . 8 0 7 6 2 1 1 3 5 3 3 2 , 7 9 . 5 ) 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< / b : _ x > < b : _ y > 1 7 4 . 5 < / b : _ y > < / L a b e l L o c a t i o n > < L o c a t i o n   x m l n s : b = " h t t p : / / s c h e m a s . d a t a c o n t r a c t . o r g / 2 0 0 4 / 0 7 / S y s t e m . W i n d o w s " > < b : _ x > 7 7 3 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 8 4 8 . 8 0 7 6 2 1 1 3 5 3 3 1 6 < / b : _ x > < b : _ y > 7 1 . 5 < / b : _ y > < / L a b e l L o c a t i o n > < L o c a t i o n   x m l n s : b = " h t t p : / / s c h e m a s . d a t a c o n t r a c t . o r g / 2 0 0 4 / 0 7 / S y s t e m . W i n d o w s " > < b : _ x > 8 6 4 . 8 0 7 6 2 1 1 3 5 3 3 1 6 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 ( 5 5 7 , 1 8 2 . 5 ) .   E n d   p o i n t   2 :   ( 4 2 0 . 4 0 3 8 1 0 5 6 7 6 6 6 , 2 3 5 ) 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 5 5 6 . 9 9 9 9 9 9 9 9 9 9 9 9 8 9 < / b : _ x > < b : _ y > 1 7 4 . 4 9 9 9 9 9 9 9 9 9 9 9 9 7 < / b : _ y > < / L a b e l L o c a t i o n > < L o c a t i o n   x m l n s : b = " h t t p : / / s c h e m a s . d a t a c o n t r a c t . o r g / 2 0 0 4 / 0 7 / S y s t e m . W i n d o w s " > < b : _ x > 5 7 3 < / b : _ x > < b : _ y > 1 8 2 . 5 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 4 0 4 . 4 0 3 8 1 0 5 6 7 6 6 5 8 < / b : _ x > < b : _ y > 2 2 7 < / b : _ y > < / L a b e l L o c a t i o n > < L o c a t i o n   x m l n s : b = " h t t p : / / s c h e m a s . d a t a c o n t r a c t . o r g / 2 0 0 4 / 0 7 / S y s t e m . W i n d o w s " > < b : _ x > 4 0 4 . 4 0 3 8 1 0 5 6 7 6 6 5 8 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 5 5 6 . 9 9 9 9 9 9 9 9 9 9 9 9 8 9 < / b : _ x > < b : _ y > 1 8 2 . 4 9 9 9 9 9 9 9 9 9 9 9 9 7 < / b : _ y > < / b : P o i n t > < b : P o i n t > < b : _ x > 4 9 0 . 7 0 1 9 0 5 5 0 0 0 0 0 0 7 < / b : _ x > < b : _ y > 1 8 2 . 5 < / b : _ y > < / b : P o i n t > < b : P o i n t > < b : _ x > 4 8 8 . 7 0 1 9 0 5 5 0 0 0 0 0 0 7 < / b : _ x > < b : _ y > 1 8 4 . 5 < / b : _ y > < / b : P o i n t > < b : P o i n t > < b : _ x > 4 8 8 . 7 0 1 9 0 5 5 0 0 0 0 0 0 7 < / b : _ x > < b : _ y > 2 3 3 < / b : _ y > < / b : P o i n t > < b : P o i n t > < b : _ x > 4 8 6 . 7 0 1 9 0 5 5 0 0 0 0 0 0 7 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 2 0 2 3 - 0 8 - 3 0 T 1 2 : 2 9 : 4 0 . 5 4 0 3 0 9 7 - 0 4 : 0 0 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s _ 4 1 c 2 b a 9 a - 5 2 5 b - 4 9 d 5 - a 3 2 a - 2 3 f 7 b c f d a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 2 5 3 < / i n t > < / v a l u e > < / i t e m > < i t e m > < k e y > < s t r i n g > t r a n s _ d a t e < / s t r i n g > < / k e y > < v a l u e > < i n t > 3 0 4 < / i n t > < / v a l u e > < / i t e m > < i t e m > < k e y > < s t r i n g > b r a n c h _ i d < / s t r i n g > < / k e y > < v a l u e > < i n t > 2 8 8 < / i n t > < / v a l u e > < / i t e m > < i t e m > < k e y > < s t r i n g > p r o d u c t _ i d < / s t r i n g > < / k e y > < v a l u e > < i n t > 3 0 6 < / i n t > < / v a l u e > < / i t e m > < i t e m > < k e y > < s t r i n g > q u a n t i t y < / s t r i n g > < / k e y > < v a l u e > < i n t > 2 5 7 < / i n t > < / v a l u e > < / i t e m > < i t e m > < k e y > < s t r i n g > t o t a l _ p r i c e < / s t r i n g > < / k e y > < v a l u e > < i n t > 3 0 5 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Props1.xml><?xml version="1.0" encoding="utf-8"?>
<ds:datastoreItem xmlns:ds="http://schemas.openxmlformats.org/officeDocument/2006/customXml" ds:itemID="{D2A7670D-B52F-4E54-A164-A2B7426FE63D}">
  <ds:schemaRefs/>
</ds:datastoreItem>
</file>

<file path=customXml/itemProps10.xml><?xml version="1.0" encoding="utf-8"?>
<ds:datastoreItem xmlns:ds="http://schemas.openxmlformats.org/officeDocument/2006/customXml" ds:itemID="{E7037315-7751-4EF2-BD43-F5A6F3E886E9}">
  <ds:schemaRefs/>
</ds:datastoreItem>
</file>

<file path=customXml/itemProps11.xml><?xml version="1.0" encoding="utf-8"?>
<ds:datastoreItem xmlns:ds="http://schemas.openxmlformats.org/officeDocument/2006/customXml" ds:itemID="{F462C8E9-0FB4-4701-8D25-37517E490DBF}">
  <ds:schemaRefs/>
</ds:datastoreItem>
</file>

<file path=customXml/itemProps12.xml><?xml version="1.0" encoding="utf-8"?>
<ds:datastoreItem xmlns:ds="http://schemas.openxmlformats.org/officeDocument/2006/customXml" ds:itemID="{CCC85285-19EE-4854-98E4-C311C087CBDE}">
  <ds:schemaRefs/>
</ds:datastoreItem>
</file>

<file path=customXml/itemProps13.xml><?xml version="1.0" encoding="utf-8"?>
<ds:datastoreItem xmlns:ds="http://schemas.openxmlformats.org/officeDocument/2006/customXml" ds:itemID="{C9064497-3C1E-46AE-9DD0-FA37521D3C86}">
  <ds:schemaRefs/>
</ds:datastoreItem>
</file>

<file path=customXml/itemProps14.xml><?xml version="1.0" encoding="utf-8"?>
<ds:datastoreItem xmlns:ds="http://schemas.openxmlformats.org/officeDocument/2006/customXml" ds:itemID="{98D0FC36-65FF-47F3-A3BC-02C54C5D5905}">
  <ds:schemaRefs/>
</ds:datastoreItem>
</file>

<file path=customXml/itemProps15.xml><?xml version="1.0" encoding="utf-8"?>
<ds:datastoreItem xmlns:ds="http://schemas.openxmlformats.org/officeDocument/2006/customXml" ds:itemID="{FF09440C-2F35-437D-88C0-0DFCD281982A}">
  <ds:schemaRefs/>
</ds:datastoreItem>
</file>

<file path=customXml/itemProps16.xml><?xml version="1.0" encoding="utf-8"?>
<ds:datastoreItem xmlns:ds="http://schemas.openxmlformats.org/officeDocument/2006/customXml" ds:itemID="{54A7380D-4FDC-4506-9C74-65CE4F407D08}">
  <ds:schemaRefs/>
</ds:datastoreItem>
</file>

<file path=customXml/itemProps17.xml><?xml version="1.0" encoding="utf-8"?>
<ds:datastoreItem xmlns:ds="http://schemas.openxmlformats.org/officeDocument/2006/customXml" ds:itemID="{927ABFB1-7BC7-4FCC-B07C-DC4628879B70}">
  <ds:schemaRefs/>
</ds:datastoreItem>
</file>

<file path=customXml/itemProps18.xml><?xml version="1.0" encoding="utf-8"?>
<ds:datastoreItem xmlns:ds="http://schemas.openxmlformats.org/officeDocument/2006/customXml" ds:itemID="{6B680028-A50C-45CA-BEE8-82986794CE26}">
  <ds:schemaRefs/>
</ds:datastoreItem>
</file>

<file path=customXml/itemProps19.xml><?xml version="1.0" encoding="utf-8"?>
<ds:datastoreItem xmlns:ds="http://schemas.openxmlformats.org/officeDocument/2006/customXml" ds:itemID="{64956572-0DA2-4DD9-90E9-58EC9D4581ED}">
  <ds:schemaRefs/>
</ds:datastoreItem>
</file>

<file path=customXml/itemProps2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AB61E3D7-77D9-449D-BD5E-94E43DA6C3DC}">
  <ds:schemaRefs/>
</ds:datastoreItem>
</file>

<file path=customXml/itemProps21.xml><?xml version="1.0" encoding="utf-8"?>
<ds:datastoreItem xmlns:ds="http://schemas.openxmlformats.org/officeDocument/2006/customXml" ds:itemID="{FA4E516A-3496-43BE-98CF-D0AD20BF3F76}">
  <ds:schemaRefs/>
</ds:datastoreItem>
</file>

<file path=customXml/itemProps22.xml><?xml version="1.0" encoding="utf-8"?>
<ds:datastoreItem xmlns:ds="http://schemas.openxmlformats.org/officeDocument/2006/customXml" ds:itemID="{841F437B-BAC8-48D5-989A-30CBBBED9D7E}">
  <ds:schemaRefs/>
</ds:datastoreItem>
</file>

<file path=customXml/itemProps3.xml><?xml version="1.0" encoding="utf-8"?>
<ds:datastoreItem xmlns:ds="http://schemas.openxmlformats.org/officeDocument/2006/customXml" ds:itemID="{59161FE5-1737-4BDB-AFD9-BE9CC752C044}">
  <ds:schemaRefs/>
</ds:datastoreItem>
</file>

<file path=customXml/itemProps4.xml><?xml version="1.0" encoding="utf-8"?>
<ds:datastoreItem xmlns:ds="http://schemas.openxmlformats.org/officeDocument/2006/customXml" ds:itemID="{2555E58D-2919-4DBF-8853-12E35A70AED2}">
  <ds:schemaRefs/>
</ds:datastoreItem>
</file>

<file path=customXml/itemProps5.xml><?xml version="1.0" encoding="utf-8"?>
<ds:datastoreItem xmlns:ds="http://schemas.openxmlformats.org/officeDocument/2006/customXml" ds:itemID="{4492C7BB-4A39-4870-AE34-9E18A85A3B18}">
  <ds:schemaRefs/>
</ds:datastoreItem>
</file>

<file path=customXml/itemProps6.xml><?xml version="1.0" encoding="utf-8"?>
<ds:datastoreItem xmlns:ds="http://schemas.openxmlformats.org/officeDocument/2006/customXml" ds:itemID="{A68F9345-BA72-4AF4-8648-E1DF30B2E49E}">
  <ds:schemaRefs/>
</ds:datastoreItem>
</file>

<file path=customXml/itemProps7.xml><?xml version="1.0" encoding="utf-8"?>
<ds:datastoreItem xmlns:ds="http://schemas.openxmlformats.org/officeDocument/2006/customXml" ds:itemID="{A7D89E8E-8C6A-44BF-AB74-1909635692AF}">
  <ds:schemaRefs/>
</ds:datastoreItem>
</file>

<file path=customXml/itemProps8.xml><?xml version="1.0" encoding="utf-8"?>
<ds:datastoreItem xmlns:ds="http://schemas.openxmlformats.org/officeDocument/2006/customXml" ds:itemID="{F9614E4B-C9A6-4EBB-A143-4DC69619C21A}">
  <ds:schemaRefs/>
</ds:datastoreItem>
</file>

<file path=customXml/itemProps9.xml><?xml version="1.0" encoding="utf-8"?>
<ds:datastoreItem xmlns:ds="http://schemas.openxmlformats.org/officeDocument/2006/customXml" ds:itemID="{D7D89D93-D64D-47D4-B9B4-23989C5627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sales_lookup</vt:lpstr>
      <vt:lpstr>sales_pq</vt:lpstr>
      <vt:lpstr>sales_pp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Kelly J. Adams</cp:lastModifiedBy>
  <dcterms:created xsi:type="dcterms:W3CDTF">2023-03-17T13:30:54Z</dcterms:created>
  <dcterms:modified xsi:type="dcterms:W3CDTF">2024-06-28T04:41:56Z</dcterms:modified>
</cp:coreProperties>
</file>