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7\"/>
    </mc:Choice>
  </mc:AlternateContent>
  <xr:revisionPtr revIDLastSave="0" documentId="13_ncr:1_{FB529BF7-B1F9-4AC5-86B5-4F1CE01BBE6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rders" sheetId="1" r:id="rId1"/>
    <sheet name="returns" sheetId="2" r:id="rId2"/>
    <sheet name="Sheet1" sheetId="4" r:id="rId3"/>
    <sheet name="users" sheetId="3" r:id="rId4"/>
  </sheets>
  <calcPr calcId="191029"/>
  <pivotCaches>
    <pivotCache cacheId="47" r:id="rId5"/>
    <pivotCache cacheId="43" r:id="rId6"/>
    <pivotCache cacheId="44" r:id="rId7"/>
    <pivotCache cacheId="45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479fb34e-86a4-4759-81cc-9418f123e73d" name="orders" connection="Query - orders"/>
          <x15:modelTable id="returns_d36d9ecc-cada-4b6c-896a-b738cdaf0df1" name="returns" connection="Query - returns"/>
          <x15:modelTable id="users_a9d1162e-787b-4c1c-bfe0-d19dc1a61830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4" l="1"/>
  <c r="S6" i="4"/>
  <c r="S7" i="4"/>
  <c r="S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05E7D-5DB2-4ED6-9C5C-547576887C3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1d73cf9-1b48-4d2c-8f9b-268221917eca"/>
      </ext>
    </extLst>
  </connection>
  <connection id="2" xr16:uid="{2D4C2852-0E4A-41D5-B0BA-2970B964E4F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0a5f265b-6e7d-4594-af55-9291ffdf8129"/>
      </ext>
    </extLst>
  </connection>
  <connection id="3" xr16:uid="{41491B49-E7CF-4F33-9AB6-263600295441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c253456e-8576-4a1a-a4ed-2c186e492787"/>
      </ext>
    </extLst>
  </connection>
  <connection id="4" xr16:uid="{C557EE56-536F-4E7B-AD81-B7DFF13705E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users].[Region].&amp;[Central]}"/>
    <s v="{[orders].[Region].&amp;[Centra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<sst xmlns="http://schemas.openxmlformats.org/spreadsheetml/2006/main" count="107721" uniqueCount="2893">
  <si>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</si>
  <si>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</si>
  <si>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</si>
  <si>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</si>
  <si>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</si>
  <si>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</si>
  <si>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</si>
  <si>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</si>
  <si>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</si>
  <si>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</si>
  <si>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</si>
  <si>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</si>
  <si>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</si>
  <si>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</si>
  <si>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</si>
  <si>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</si>
  <si>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</si>
  <si>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</si>
  <si>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</si>
  <si>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</si>
  <si>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</si>
  <si>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</si>
  <si>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</si>
  <si>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</si>
  <si>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</si>
  <si>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</si>
  <si>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</si>
  <si>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</si>
  <si>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</si>
  <si>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</si>
  <si>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</si>
  <si>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</si>
  <si>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</si>
  <si>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</si>
  <si>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</si>
  <si>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</si>
  <si>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</si>
  <si>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</si>
  <si>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</si>
  <si>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</si>
  <si>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</si>
  <si>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</si>
  <si>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</si>
  <si>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</si>
  <si>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</si>
  <si>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</si>
  <si>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</si>
  <si>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</si>
  <si>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</si>
  <si>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</si>
  <si>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</si>
  <si>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</si>
  <si>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</si>
  <si>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</si>
  <si>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</si>
  <si>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</si>
  <si>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</si>
  <si>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</si>
  <si>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</si>
  <si>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</si>
  <si>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</si>
  <si>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</si>
  <si>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</si>
  <si>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</si>
  <si>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</si>
  <si>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</si>
  <si>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</si>
  <si>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</si>
  <si>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</si>
  <si>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</si>
  <si>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</si>
  <si>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</si>
  <si>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</si>
  <si>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</si>
  <si>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</si>
  <si>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</si>
  <si>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</si>
  <si>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</si>
  <si>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</si>
  <si>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</si>
  <si>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</si>
  <si>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</si>
  <si>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</si>
  <si>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</si>
  <si>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</si>
  <si>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</si>
  <si>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</si>
  <si>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</si>
  <si>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</si>
  <si>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</si>
  <si>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</si>
  <si>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</si>
  <si>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</si>
  <si>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</si>
  <si>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</si>
  <si>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</si>
  <si>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</si>
  <si>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</si>
  <si>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</si>
  <si>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</si>
  <si>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</si>
  <si>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</si>
  <si>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</si>
  <si>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</si>
  <si>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</si>
  <si>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</si>
  <si>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</si>
  <si>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</si>
  <si>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</si>
  <si>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</si>
  <si>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</si>
  <si>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</si>
  <si>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</si>
  <si>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</si>
  <si>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</si>
  <si>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</si>
  <si>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</si>
  <si>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</si>
  <si>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</si>
  <si>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</si>
  <si>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</si>
  <si>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</si>
  <si>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</si>
  <si>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</si>
  <si>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</si>
  <si>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</si>
  <si>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</si>
  <si>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</si>
  <si>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</si>
  <si>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</si>
  <si>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</si>
  <si>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</si>
  <si>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</si>
  <si>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</si>
  <si>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</si>
  <si>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</si>
  <si>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</si>
  <si>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</si>
  <si>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</si>
  <si>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</si>
  <si>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</si>
  <si>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</si>
  <si>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</si>
  <si>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</si>
  <si>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</si>
  <si>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</si>
  <si>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</si>
  <si>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</si>
  <si>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</si>
  <si>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</si>
  <si>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</si>
  <si>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</si>
  <si>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</si>
  <si>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</si>
  <si>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</si>
  <si>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</si>
  <si>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</si>
  <si>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</si>
  <si>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</si>
  <si>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</si>
  <si>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</si>
  <si>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</si>
  <si>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</si>
  <si>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</si>
  <si>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</si>
  <si>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</si>
  <si>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</si>
  <si>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</si>
  <si>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</si>
  <si>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</si>
  <si>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</si>
  <si>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</si>
  <si>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</si>
  <si>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</si>
  <si>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</si>
  <si>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</si>
  <si>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</si>
  <si>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</si>
  <si>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</si>
  <si>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</si>
  <si>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</si>
  <si>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</si>
  <si>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</si>
  <si>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</si>
  <si>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</si>
  <si>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</si>
  <si>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</si>
  <si>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</si>
  <si>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</si>
  <si>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</si>
  <si>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</si>
  <si>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</si>
  <si>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</si>
  <si>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</si>
  <si>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</si>
  <si>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</si>
  <si>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</si>
  <si>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</si>
  <si>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</si>
  <si>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</si>
  <si>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</si>
  <si>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</si>
  <si>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</si>
  <si>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</si>
  <si>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</si>
  <si>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</si>
  <si>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</si>
  <si>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</si>
  <si>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</si>
  <si>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</si>
  <si>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</si>
  <si>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</si>
  <si>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</si>
  <si>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</si>
  <si>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</si>
  <si>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</si>
  <si>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</si>
  <si>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</si>
  <si>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</si>
  <si>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</si>
  <si>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</si>
  <si>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</si>
  <si>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</si>
  <si>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</si>
  <si>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</si>
  <si>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</si>
  <si>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</si>
  <si>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</si>
  <si>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</si>
  <si>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</si>
  <si>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</si>
  <si>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</si>
  <si>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</si>
  <si>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</si>
  <si>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</si>
  <si>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</si>
  <si>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</si>
  <si>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</si>
  <si>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</si>
  <si>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</si>
  <si>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</si>
  <si>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</si>
  <si>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</si>
  <si>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</si>
  <si>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</si>
  <si>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</si>
  <si>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</si>
  <si>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</si>
  <si>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</si>
  <si>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</si>
  <si>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</si>
  <si>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</si>
  <si>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</si>
  <si>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</si>
  <si>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</si>
  <si>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</si>
  <si>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</si>
  <si>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</si>
  <si>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</si>
  <si>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</si>
  <si>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</si>
  <si>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</si>
  <si>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</si>
  <si>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</si>
  <si>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</si>
  <si>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</si>
  <si>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</si>
  <si>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</si>
  <si>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</si>
  <si>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</si>
  <si>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</si>
  <si>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</si>
  <si>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</si>
  <si>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</si>
  <si>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</si>
  <si>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</si>
  <si>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</si>
  <si>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</si>
  <si>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</si>
  <si>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</si>
  <si>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</si>
  <si>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</si>
  <si>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</si>
  <si>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</si>
  <si>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</si>
  <si>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</si>
  <si>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</si>
  <si>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</si>
  <si>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</si>
  <si>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</si>
  <si>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</si>
  <si>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</si>
  <si>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</si>
  <si>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</si>
  <si>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</si>
  <si>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</si>
  <si>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</si>
  <si>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</si>
  <si>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</si>
  <si>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</si>
  <si>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</si>
  <si>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</si>
  <si>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</si>
  <si>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</si>
  <si>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</si>
  <si>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</si>
  <si>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</si>
  <si>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</si>
  <si>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</si>
  <si>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</si>
  <si>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</si>
  <si>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</si>
  <si>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</si>
  <si>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</si>
  <si>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</si>
  <si>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</si>
  <si>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</si>
  <si>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</si>
  <si>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</si>
  <si>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</si>
  <si>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</si>
  <si>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</si>
  <si>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</si>
  <si>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</si>
  <si>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</si>
  <si>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</si>
  <si>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</si>
  <si>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</si>
  <si>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</si>
  <si>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</si>
  <si>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</si>
  <si>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</si>
  <si>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</si>
  <si>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</si>
  <si>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</si>
  <si>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</si>
  <si>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</si>
  <si>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</si>
  <si>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</si>
  <si>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</si>
  <si>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</si>
  <si>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</si>
  <si>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</si>
  <si>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</si>
  <si>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</si>
  <si>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</si>
  <si>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</si>
  <si>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</si>
  <si>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</si>
  <si>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</si>
  <si>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</si>
  <si>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</si>
  <si>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</si>
  <si>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</si>
  <si>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</si>
  <si>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</si>
  <si>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</si>
  <si>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</si>
  <si>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</si>
  <si>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</si>
  <si>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</si>
  <si>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</si>
  <si>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</si>
  <si>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</si>
  <si>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</si>
  <si>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</si>
  <si>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</si>
  <si>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</si>
  <si>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</si>
  <si>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</si>
  <si>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</si>
  <si>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</si>
  <si>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</si>
  <si>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</si>
  <si>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</si>
  <si>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</si>
  <si>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</si>
  <si>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</si>
  <si>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</si>
  <si>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</si>
  <si>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</si>
  <si>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</si>
  <si>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</si>
  <si>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</si>
  <si>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</si>
  <si>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</si>
  <si>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</si>
  <si>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</si>
  <si>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</si>
  <si>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</si>
  <si>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</si>
  <si>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</si>
  <si>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</si>
  <si>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</si>
  <si>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</si>
  <si>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</si>
  <si>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</si>
  <si>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</si>
  <si>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</si>
  <si>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</si>
  <si>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</si>
  <si>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</si>
  <si>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</si>
  <si>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</si>
  <si>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</si>
  <si>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</si>
  <si>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</si>
  <si>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</si>
  <si>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</si>
  <si>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</si>
  <si>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</si>
  <si>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</si>
  <si>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</si>
  <si>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</si>
  <si>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</si>
  <si>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</si>
  <si>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</si>
  <si>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</si>
  <si>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</si>
  <si>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</si>
  <si>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</si>
  <si>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</si>
  <si>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</si>
  <si>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</si>
  <si>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</si>
  <si>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</si>
  <si>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</si>
  <si>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</si>
  <si>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</si>
  <si>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</si>
  <si>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</si>
  <si>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</si>
  <si>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</si>
  <si>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</si>
  <si>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</si>
  <si>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</si>
  <si>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</si>
  <si>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</si>
  <si>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</si>
  <si>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</si>
  <si>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</si>
  <si>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</si>
  <si>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</si>
  <si>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</si>
  <si>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</si>
  <si>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</si>
  <si>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</si>
  <si>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</si>
  <si>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</si>
  <si>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</si>
  <si>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</si>
  <si>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</si>
  <si>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</si>
  <si>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</si>
  <si>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</si>
  <si>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</si>
  <si>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</si>
  <si>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</si>
  <si>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</si>
  <si>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</si>
  <si>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</si>
  <si>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</si>
  <si>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</si>
  <si>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</si>
  <si>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</si>
  <si>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</si>
  <si>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</si>
  <si>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</si>
  <si>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</si>
  <si>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</si>
  <si>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</si>
  <si>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</si>
  <si>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</si>
  <si>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</si>
  <si>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</si>
  <si>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</si>
  <si>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</si>
  <si>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</si>
  <si>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</si>
  <si>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</si>
  <si>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</si>
  <si>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</si>
  <si>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</si>
  <si>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</si>
  <si>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</si>
  <si>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</si>
  <si>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</si>
  <si>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</si>
  <si>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</si>
  <si>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</si>
  <si>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</si>
  <si>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</si>
  <si>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</si>
  <si>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</si>
  <si>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</si>
  <si>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</si>
  <si>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</si>
  <si>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</si>
  <si>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</si>
  <si>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</si>
  <si>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</si>
  <si>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</si>
  <si>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</si>
  <si>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</si>
  <si>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</si>
  <si>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</si>
  <si>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</si>
  <si>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</si>
  <si>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</si>
  <si>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</si>
  <si>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</si>
  <si>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</si>
  <si>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</si>
  <si>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</si>
  <si>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</si>
  <si>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</si>
  <si>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</si>
  <si>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</si>
  <si>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</si>
  <si>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</si>
  <si>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</si>
  <si>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</si>
  <si>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</si>
  <si>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</si>
  <si>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</si>
  <si>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</si>
  <si>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</si>
  <si>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</si>
  <si>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</si>
  <si>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</si>
  <si>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</si>
  <si>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</si>
  <si>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</si>
  <si>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</si>
  <si>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</si>
  <si>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</si>
  <si>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</si>
  <si>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</si>
  <si>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</si>
  <si>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</si>
  <si>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</si>
  <si>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</si>
  <si>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</si>
  <si>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</si>
  <si>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</si>
  <si>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</si>
  <si>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</si>
  <si>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</si>
  <si>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</si>
  <si>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</si>
  <si>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</si>
  <si>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</si>
  <si>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</si>
  <si>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</si>
  <si>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</si>
  <si>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</si>
  <si>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</si>
  <si>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</si>
  <si>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</si>
  <si>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</si>
  <si>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</si>
  <si>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</si>
  <si>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</si>
  <si>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</si>
  <si>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</si>
  <si>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</si>
  <si>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</si>
  <si>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</si>
  <si>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</si>
  <si>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</si>
  <si>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</si>
  <si>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</si>
  <si>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</si>
  <si>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</si>
  <si>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</si>
  <si>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</si>
  <si>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</si>
  <si>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</si>
  <si>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</si>
  <si>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</si>
  <si>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</si>
  <si>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</si>
  <si>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</si>
  <si>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</si>
  <si>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</si>
  <si>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</si>
  <si>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</si>
  <si>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</si>
  <si>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</si>
  <si>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</si>
  <si>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</si>
  <si>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</si>
  <si>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</si>
  <si>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</si>
  <si>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</si>
  <si>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</si>
  <si>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</si>
  <si>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</si>
  <si>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</si>
  <si>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</si>
  <si>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</si>
  <si>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</si>
  <si>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</si>
  <si>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</si>
  <si>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</si>
  <si>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</si>
  <si>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</si>
  <si>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</si>
  <si>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</si>
  <si>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</si>
  <si>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</si>
  <si>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</si>
  <si>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</si>
  <si>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</si>
  <si>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</si>
  <si>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</si>
  <si>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</si>
  <si>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</si>
  <si>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</si>
  <si>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</si>
  <si>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</si>
  <si>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</si>
  <si>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</si>
  <si>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</si>
  <si>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</si>
  <si>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</si>
  <si>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</si>
  <si>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</si>
  <si>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</si>
  <si>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</si>
  <si>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</si>
  <si>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</si>
  <si>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</si>
  <si>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</si>
  <si>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</si>
  <si>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</si>
  <si>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</si>
  <si>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</si>
  <si>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</si>
  <si>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</si>
  <si>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</si>
  <si>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</si>
  <si>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</si>
  <si>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</si>
  <si>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</si>
  <si>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</si>
  <si>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</si>
  <si>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</si>
  <si>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</si>
  <si>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</si>
  <si>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</si>
  <si>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</si>
  <si>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</si>
  <si>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</si>
  <si>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</si>
  <si>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</si>
  <si>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</si>
  <si>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</si>
  <si>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</si>
  <si>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</si>
  <si>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</si>
  <si>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</si>
  <si>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</si>
  <si>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</si>
  <si>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</si>
  <si>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</si>
  <si>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</si>
  <si>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</si>
  <si>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</si>
  <si>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</si>
  <si>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</si>
  <si>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</si>
  <si>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</si>
  <si>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</si>
  <si>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</si>
  <si>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</si>
  <si>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</si>
  <si>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</si>
  <si>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</si>
  <si>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</si>
  <si>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</si>
  <si>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</si>
  <si>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</si>
  <si>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</si>
  <si>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</si>
  <si>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</si>
  <si>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</si>
  <si>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</si>
  <si>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</si>
  <si>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</si>
  <si>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</si>
  <si>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</si>
  <si>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</si>
  <si>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</si>
  <si>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</si>
  <si>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</si>
  <si>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</si>
  <si>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</si>
  <si>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</si>
  <si>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</si>
  <si>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</si>
  <si>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</si>
  <si>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</si>
  <si>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</si>
  <si>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</si>
  <si>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</si>
  <si>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</si>
  <si>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</si>
  <si>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</si>
  <si>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</si>
  <si>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</si>
  <si>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</si>
  <si>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</si>
  <si>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</si>
  <si>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</si>
  <si>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</si>
  <si>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</si>
  <si>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</si>
  <si>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</si>
  <si>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</si>
  <si>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</si>
  <si>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</si>
  <si>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</si>
  <si>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</si>
  <si>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</si>
  <si>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</si>
  <si>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</si>
  <si>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</si>
  <si>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</si>
  <si>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</si>
  <si>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</si>
  <si>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</si>
  <si>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</si>
  <si>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</si>
  <si>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</si>
  <si>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</si>
  <si>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</si>
  <si>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</si>
  <si>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</si>
  <si>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</si>
  <si>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</si>
  <si>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</si>
  <si>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</si>
  <si>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</si>
  <si>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</si>
  <si>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</si>
  <si>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</si>
  <si>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</si>
  <si>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</si>
  <si>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</si>
  <si>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</si>
  <si>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</si>
  <si>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</si>
  <si>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</si>
  <si>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</si>
  <si>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</si>
  <si>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</si>
  <si>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</si>
  <si>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</si>
  <si>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</si>
  <si>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</si>
  <si>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</si>
  <si>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</si>
  <si>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</si>
  <si>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</si>
  <si>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</si>
  <si>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</si>
  <si>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</si>
  <si>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</si>
  <si>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</si>
  <si>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</si>
  <si>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</si>
  <si>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</si>
  <si>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</si>
  <si>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</si>
  <si>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</si>
  <si>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</si>
  <si>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</si>
  <si>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</si>
  <si>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</si>
  <si>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</si>
  <si>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</si>
  <si>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</si>
  <si>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</si>
  <si>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</si>
  <si>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</si>
  <si>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</si>
  <si>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</si>
  <si>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</si>
  <si>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</si>
  <si>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</si>
  <si>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</si>
  <si>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</si>
  <si>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</si>
  <si>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</si>
  <si>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</si>
  <si>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</si>
  <si>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</si>
  <si>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</si>
  <si>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</si>
  <si>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</si>
  <si>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</si>
  <si>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</si>
  <si>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</si>
  <si>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</si>
  <si>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</si>
  <si>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</si>
  <si>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</si>
  <si>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</si>
  <si>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</si>
  <si>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</si>
  <si>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</si>
  <si>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</si>
  <si>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</si>
  <si>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</si>
  <si>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</si>
  <si>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</si>
  <si>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</si>
  <si>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</si>
  <si>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</si>
  <si>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</si>
  <si>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</si>
  <si>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</si>
  <si>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</si>
  <si>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</si>
  <si>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</si>
  <si>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</si>
  <si>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</si>
  <si>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</si>
  <si>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</si>
  <si>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</si>
  <si>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</si>
  <si>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</si>
  <si>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</si>
  <si>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</si>
  <si>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</si>
  <si>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</si>
  <si>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</si>
  <si>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</si>
  <si>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</si>
  <si>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</si>
  <si>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</si>
  <si>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</si>
  <si>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</si>
  <si>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</si>
  <si>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</si>
  <si>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</si>
  <si>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</si>
  <si>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</si>
  <si>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</si>
  <si>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</si>
  <si>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</si>
  <si>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</si>
  <si>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</si>
  <si>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</si>
  <si>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</si>
  <si>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</si>
  <si>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</si>
  <si>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</si>
  <si>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</si>
  <si>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</si>
  <si>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</si>
  <si>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</si>
  <si>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</si>
  <si>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</si>
  <si>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</si>
  <si>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</si>
  <si>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</si>
  <si>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</si>
  <si>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</si>
  <si>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</si>
  <si>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</si>
  <si>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</si>
  <si>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</si>
  <si>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</si>
  <si>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</si>
  <si>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</si>
  <si>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</si>
  <si>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</si>
  <si>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</si>
  <si>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</si>
  <si>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</si>
  <si>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</si>
  <si>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</si>
  <si>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</si>
  <si>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</si>
  <si>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</si>
  <si>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</si>
  <si>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</si>
  <si>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</si>
  <si>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</si>
  <si>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</si>
  <si>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</si>
  <si>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</si>
  <si>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</si>
  <si>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</si>
  <si>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</si>
  <si>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</si>
  <si>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</si>
  <si>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</si>
  <si>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</si>
  <si>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</si>
  <si>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</si>
  <si>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</si>
  <si>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</si>
  <si>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</si>
  <si>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</si>
  <si>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</si>
  <si>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</si>
  <si>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</si>
  <si>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</si>
  <si>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</si>
  <si>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</si>
  <si>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</si>
  <si>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</si>
  <si>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</si>
  <si>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</si>
  <si>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</si>
  <si>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</si>
  <si>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</si>
  <si>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</si>
  <si>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</si>
  <si>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</si>
  <si>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</si>
  <si>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</si>
  <si>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</si>
  <si>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</si>
  <si>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</si>
  <si>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</si>
  <si>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</si>
  <si>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</si>
  <si>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</si>
  <si>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</si>
  <si>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</si>
  <si>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</si>
  <si>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</si>
  <si>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</si>
  <si>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</si>
  <si>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</si>
  <si>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</si>
  <si>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</si>
  <si>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</si>
  <si>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</si>
  <si>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</si>
  <si>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</si>
  <si>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</si>
  <si>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</si>
  <si>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</si>
  <si>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</si>
  <si>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</si>
  <si>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</si>
  <si>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</si>
  <si>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</si>
  <si>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</si>
  <si>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</si>
  <si>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</si>
  <si>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</si>
  <si>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</si>
  <si>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</si>
  <si>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</si>
  <si>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</si>
  <si>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</si>
  <si>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</si>
  <si>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</si>
  <si>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</si>
  <si>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</si>
  <si>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</si>
  <si>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</si>
  <si>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</si>
  <si>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</si>
  <si>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</si>
  <si>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</si>
  <si>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</si>
  <si>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</si>
  <si>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</si>
  <si>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</si>
  <si>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</si>
  <si>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</si>
  <si>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</si>
  <si>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</si>
  <si>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</si>
  <si>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</si>
  <si>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</si>
  <si>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</si>
  <si>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</si>
  <si>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</si>
  <si>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</si>
  <si>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</si>
  <si>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</si>
  <si>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</si>
  <si>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</si>
  <si>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</si>
  <si>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</si>
  <si>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</si>
  <si>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</si>
  <si>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</si>
  <si>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</si>
  <si>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</si>
  <si>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</si>
  <si>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</si>
  <si>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</si>
  <si>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</si>
  <si>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</si>
  <si>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</si>
  <si>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</si>
  <si>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</si>
  <si>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</si>
  <si>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</si>
  <si>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</si>
  <si>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</si>
  <si>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</si>
  <si>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</si>
  <si>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</si>
  <si>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</si>
  <si>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</si>
  <si>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</si>
  <si>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</si>
  <si>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</si>
  <si>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</si>
  <si>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</si>
  <si>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</si>
  <si>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</si>
  <si>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</si>
  <si>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</si>
  <si>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</si>
  <si>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</si>
  <si>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</si>
  <si>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</si>
  <si>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</si>
  <si>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</si>
  <si>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</si>
  <si>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</si>
  <si>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</si>
  <si>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</si>
  <si>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</si>
  <si>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</si>
  <si>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</si>
  <si>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</si>
  <si>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</si>
  <si>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</si>
  <si>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</si>
  <si>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</si>
  <si>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</si>
  <si>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</si>
  <si>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</si>
  <si>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</si>
  <si>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</si>
  <si>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</si>
  <si>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</si>
  <si>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</si>
  <si>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</si>
  <si>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</si>
  <si>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</si>
  <si>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</si>
  <si>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</si>
  <si>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</si>
  <si>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</si>
  <si>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</si>
  <si>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</si>
  <si>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</si>
  <si>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</si>
  <si>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</si>
  <si>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</si>
  <si>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</si>
  <si>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</si>
  <si>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</si>
  <si>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</si>
  <si>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</si>
  <si>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</si>
  <si>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</si>
  <si>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</si>
  <si>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</si>
  <si>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</si>
  <si>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</si>
  <si>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</si>
  <si>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</si>
  <si>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</si>
  <si>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</si>
  <si>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</si>
  <si>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</si>
  <si>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</si>
  <si>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</si>
  <si>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</si>
  <si>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</si>
  <si>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</si>
  <si>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</si>
  <si>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</si>
  <si>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</si>
  <si>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</si>
  <si>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</si>
  <si>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</si>
  <si>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</si>
  <si>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</si>
  <si>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</si>
  <si>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</si>
  <si>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</si>
  <si>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</si>
  <si>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</si>
  <si>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</si>
  <si>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</si>
  <si>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</si>
  <si>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</si>
  <si>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</si>
  <si>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</si>
  <si>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</si>
  <si>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</si>
  <si>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</si>
  <si>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</si>
  <si>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</si>
  <si>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</si>
  <si>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</si>
  <si>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</si>
  <si>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</si>
  <si>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</si>
  <si>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</si>
  <si>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</si>
  <si>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</si>
  <si>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</si>
  <si>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</si>
  <si>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</si>
  <si>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</si>
  <si>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</si>
  <si>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</si>
  <si>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</si>
  <si>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</si>
  <si>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</si>
  <si>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</si>
  <si>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</si>
  <si>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</si>
  <si>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</si>
  <si>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</si>
  <si>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</si>
  <si>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</si>
  <si>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</si>
  <si>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</si>
  <si>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</si>
  <si>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</si>
  <si>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</si>
  <si>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</si>
  <si>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</si>
  <si>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</si>
  <si>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</si>
  <si>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</si>
  <si>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</si>
  <si>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</si>
  <si>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</si>
  <si>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</si>
  <si>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</si>
  <si>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</si>
  <si>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</si>
  <si>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</si>
  <si>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</si>
  <si>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</si>
  <si>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</si>
  <si>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</si>
  <si>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</si>
  <si>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</si>
  <si>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</si>
  <si>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</si>
  <si>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</si>
  <si>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</si>
  <si>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</si>
  <si>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</si>
  <si>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</si>
  <si>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</si>
  <si>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</si>
  <si>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</si>
  <si>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</si>
  <si>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</si>
  <si>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</si>
  <si>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</si>
  <si>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</si>
  <si>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</si>
  <si>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</si>
  <si>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</si>
  <si>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</si>
  <si>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</si>
  <si>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</si>
  <si>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</si>
  <si>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</si>
  <si>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</si>
  <si>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</si>
  <si>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</si>
  <si>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</si>
  <si>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</si>
  <si>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</si>
  <si>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</si>
  <si>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</si>
  <si>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</si>
  <si>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</si>
  <si>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</si>
  <si>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</si>
  <si>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</si>
  <si>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</si>
  <si>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</si>
  <si>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</si>
  <si>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</si>
  <si>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</si>
  <si>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</si>
  <si>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</si>
  <si>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</si>
  <si>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</si>
  <si>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</si>
  <si>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</si>
  <si>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</si>
  <si>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</si>
  <si>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</si>
  <si>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</si>
  <si>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</si>
  <si>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</si>
  <si>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</si>
  <si>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</si>
  <si>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</si>
  <si>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</si>
  <si>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</si>
  <si>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</si>
  <si>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</si>
  <si>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</si>
  <si>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</si>
  <si>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</si>
  <si>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</si>
  <si>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</si>
  <si>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</si>
  <si>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</si>
  <si>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</si>
  <si>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</si>
  <si>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</si>
  <si>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</si>
  <si>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</si>
  <si>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</si>
  <si>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</si>
  <si>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</si>
  <si>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</si>
  <si>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</si>
  <si>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</si>
  <si>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</si>
  <si>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</si>
  <si>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</si>
  <si>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</si>
  <si>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</si>
  <si>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</si>
  <si>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</si>
  <si>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</si>
  <si>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</si>
  <si>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</si>
  <si>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</si>
  <si>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</si>
  <si>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</si>
  <si>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</si>
  <si>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</si>
  <si>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</si>
  <si>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</si>
  <si>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</si>
  <si>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</si>
  <si>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</si>
  <si>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</si>
  <si>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</si>
  <si>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</si>
  <si>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</si>
  <si>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</si>
  <si>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</si>
  <si>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</si>
  <si>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</si>
  <si>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</si>
  <si>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</si>
  <si>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</si>
  <si>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</si>
  <si>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</si>
  <si>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</si>
  <si>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</si>
  <si>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</si>
  <si>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</si>
  <si>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</si>
  <si>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</si>
  <si>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</si>
  <si>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</si>
  <si>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</si>
  <si>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</si>
  <si>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</si>
  <si>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</si>
  <si>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</si>
  <si>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</si>
  <si>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</si>
  <si>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</si>
  <si>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</si>
  <si>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</si>
  <si>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</si>
  <si>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</si>
  <si>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</si>
  <si>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</si>
  <si>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</si>
  <si>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</si>
  <si>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</si>
  <si>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</si>
  <si>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</si>
  <si>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</si>
  <si>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</si>
  <si>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</si>
  <si>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</si>
  <si>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</si>
  <si>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</si>
  <si>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</si>
  <si>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</si>
  <si>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</si>
  <si>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</si>
  <si>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</si>
  <si>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</si>
  <si>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</si>
  <si>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</si>
  <si>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</si>
  <si>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</si>
  <si>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</si>
  <si>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</si>
  <si>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</si>
  <si>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</si>
  <si>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</si>
  <si>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</si>
  <si>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</si>
  <si>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</si>
  <si>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</si>
  <si>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</si>
  <si>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</si>
  <si>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</si>
  <si>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</si>
  <si>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</si>
  <si>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</si>
  <si>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</si>
  <si>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</si>
  <si>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</si>
  <si>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</si>
  <si>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</si>
  <si>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</si>
  <si>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</si>
  <si>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</si>
  <si>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</si>
  <si>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</si>
  <si>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</si>
  <si>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</si>
  <si>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</si>
  <si>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</si>
  <si>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</si>
  <si>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</si>
  <si>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</si>
  <si>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</si>
  <si>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</si>
  <si>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</si>
  <si>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</si>
  <si>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</si>
  <si>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</si>
  <si>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</si>
  <si>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</si>
  <si>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</si>
  <si>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</si>
  <si>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</si>
  <si>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</si>
  <si>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</si>
  <si>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</si>
  <si>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</si>
  <si>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</si>
  <si>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</si>
  <si>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</si>
  <si>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</si>
  <si>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</si>
  <si>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</si>
  <si>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</si>
  <si>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</si>
  <si>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</si>
  <si>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</si>
  <si>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</si>
  <si>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</si>
  <si>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</si>
  <si>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</si>
  <si>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</si>
  <si>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</si>
  <si>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</si>
  <si>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</si>
  <si>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</si>
  <si>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</si>
  <si>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</si>
  <si>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</si>
  <si>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</si>
  <si>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</si>
  <si>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</si>
  <si>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</si>
  <si>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</si>
  <si>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</si>
  <si>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</si>
  <si>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</si>
  <si>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</si>
  <si>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</si>
  <si>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</si>
  <si>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</si>
  <si>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</si>
  <si>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</si>
  <si>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</si>
  <si>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</si>
  <si>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</si>
  <si>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</si>
  <si>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</si>
  <si>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</si>
  <si>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</si>
  <si>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</si>
  <si>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</si>
  <si>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</si>
  <si>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</si>
  <si>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</si>
  <si>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</si>
  <si>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</si>
  <si>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</si>
  <si>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</si>
  <si>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</si>
  <si>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</si>
  <si>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</si>
  <si>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</si>
  <si>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</si>
  <si>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</si>
  <si>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</si>
  <si>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</si>
  <si>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</si>
  <si>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</si>
  <si>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</si>
  <si>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</si>
  <si>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</si>
  <si>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</si>
  <si>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</si>
  <si>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</si>
  <si>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</si>
  <si>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</si>
  <si>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</si>
  <si>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</si>
  <si>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</si>
  <si>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</si>
  <si>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</si>
  <si>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</si>
  <si>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</si>
  <si>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</si>
  <si>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</si>
  <si>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</si>
  <si>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</si>
  <si>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</si>
  <si>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</si>
  <si>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</si>
  <si>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</si>
  <si>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</si>
  <si>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</si>
  <si>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</si>
  <si>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</si>
  <si>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</si>
  <si>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</si>
  <si>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</si>
  <si>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</si>
  <si>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</si>
  <si>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</si>
  <si>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</si>
  <si>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</si>
  <si>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</si>
  <si>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</si>
  <si>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</si>
  <si>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</si>
  <si>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</si>
  <si>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</si>
  <si>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</si>
  <si>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</si>
  <si>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</si>
  <si>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</si>
  <si>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</si>
  <si>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</si>
  <si>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</si>
  <si>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</si>
  <si>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</si>
  <si>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</si>
  <si>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</si>
  <si>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</si>
  <si>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</si>
  <si>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</si>
  <si>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</si>
  <si>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</si>
  <si>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</si>
  <si>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</si>
  <si>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</si>
  <si>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</si>
  <si>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</si>
  <si>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</si>
  <si>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</si>
  <si>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</si>
  <si>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</si>
  <si>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</si>
  <si>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</si>
  <si>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</si>
  <si>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</si>
  <si>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</si>
  <si>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</si>
  <si>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</si>
  <si>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</si>
  <si>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</si>
  <si>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</si>
  <si>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</si>
  <si>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</si>
  <si>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</si>
  <si>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</si>
  <si>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</si>
  <si>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</si>
  <si>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</si>
  <si>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</si>
  <si>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</si>
  <si>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</si>
  <si>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</si>
  <si>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</si>
  <si>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</si>
  <si>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</si>
  <si>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</si>
  <si>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</si>
  <si>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</si>
  <si>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</si>
  <si>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</si>
  <si>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</si>
  <si>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</si>
  <si>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</si>
  <si>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</si>
  <si>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</si>
  <si>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</si>
  <si>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</si>
  <si>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</si>
  <si>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</si>
  <si>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</si>
  <si>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</si>
  <si>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</si>
  <si>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</si>
  <si>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</si>
  <si>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</si>
  <si>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</si>
  <si>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</si>
  <si>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</si>
  <si>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</si>
  <si>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</si>
  <si>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</si>
  <si>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</si>
  <si>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</si>
  <si>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</si>
  <si>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</si>
  <si>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</si>
  <si>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</si>
  <si>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</si>
  <si>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</si>
  <si>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</si>
  <si>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</si>
  <si>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</si>
  <si>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</si>
  <si>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</si>
  <si>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</si>
  <si>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</si>
  <si>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</si>
  <si>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</si>
  <si>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</si>
  <si>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</si>
  <si>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</si>
  <si>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</si>
  <si>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</si>
  <si>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</si>
  <si>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</si>
  <si>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</si>
  <si>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</si>
  <si>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</si>
  <si>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</si>
  <si>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</si>
  <si>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</si>
  <si>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</si>
  <si>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</si>
  <si>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</si>
  <si>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</si>
  <si>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</si>
  <si>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</si>
  <si>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</si>
  <si>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</si>
  <si>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</si>
  <si>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</si>
  <si>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</si>
  <si>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</si>
  <si>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</si>
  <si>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</si>
  <si>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</si>
  <si>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</si>
  <si>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</si>
  <si>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</si>
  <si>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</si>
  <si>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</si>
  <si>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</si>
  <si>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</si>
  <si>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</si>
  <si>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</si>
  <si>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</si>
  <si>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</si>
  <si>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</si>
  <si>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</si>
  <si>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</si>
  <si>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</si>
  <si>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</si>
  <si>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</si>
  <si>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</si>
  <si>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</si>
  <si>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</si>
  <si>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</si>
  <si>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</si>
  <si>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</si>
  <si>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</si>
  <si>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</si>
  <si>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</si>
  <si>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</si>
  <si>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</si>
  <si>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</si>
  <si>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</si>
  <si>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</si>
  <si>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</si>
  <si>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</si>
  <si>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</si>
  <si>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</si>
  <si>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</si>
  <si>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</si>
  <si>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</si>
  <si>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</si>
  <si>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</si>
  <si>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</si>
  <si>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</si>
  <si>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</si>
  <si>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</si>
  <si>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</si>
  <si>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</si>
  <si>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</si>
  <si>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</si>
  <si>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</si>
  <si>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</si>
  <si>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</si>
  <si>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</si>
  <si>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</si>
  <si>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</si>
  <si>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</si>
  <si>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</si>
  <si>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</si>
  <si>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</si>
  <si>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</si>
  <si>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</si>
  <si>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</si>
  <si>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</si>
  <si>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</si>
  <si>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</si>
  <si>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</si>
  <si>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</si>
  <si>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</si>
  <si>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</si>
  <si>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</si>
  <si>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</si>
  <si>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</si>
  <si>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</si>
  <si>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</si>
  <si>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</si>
  <si>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</si>
  <si>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</si>
  <si>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</si>
  <si>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</si>
  <si>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</si>
  <si>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</si>
  <si>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</si>
  <si>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</si>
  <si>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</si>
  <si>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</si>
  <si>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</si>
  <si>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</si>
  <si>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</si>
  <si>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</si>
  <si>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</si>
  <si>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</si>
  <si>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</si>
  <si>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</si>
  <si>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</si>
  <si>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</si>
  <si>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</si>
  <si>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</si>
  <si>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</si>
  <si>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</si>
  <si>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</si>
  <si>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</si>
  <si>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</si>
  <si>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</si>
  <si>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</si>
  <si>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</si>
  <si>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</si>
  <si>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</si>
  <si>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</si>
  <si>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</si>
  <si>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</si>
  <si>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</si>
  <si>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</si>
  <si>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</si>
  <si>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</si>
  <si>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</si>
  <si>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</si>
  <si>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</si>
  <si>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</si>
  <si>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</si>
  <si>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</si>
  <si>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</si>
  <si>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</si>
  <si>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</si>
  <si>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</si>
  <si>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</si>
  <si>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</si>
  <si>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</si>
  <si>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</si>
  <si>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</si>
  <si>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</si>
  <si>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</si>
  <si>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</si>
  <si>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</si>
  <si>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</si>
  <si>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</si>
  <si>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</si>
  <si>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</si>
  <si>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</si>
  <si>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</si>
  <si>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</si>
  <si>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</si>
  <si>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</si>
  <si>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</si>
  <si>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</si>
  <si>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</si>
  <si>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</si>
  <si>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</si>
  <si>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</si>
  <si>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</si>
  <si>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</si>
  <si>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</si>
  <si>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</si>
  <si>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</si>
  <si>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</si>
  <si>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</si>
  <si>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</si>
  <si>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</si>
  <si>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</si>
  <si>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</si>
  <si>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</si>
  <si>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</si>
  <si>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</si>
  <si>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</si>
  <si>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</si>
  <si>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</si>
  <si>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</si>
  <si>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</si>
  <si>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</si>
  <si>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</si>
  <si>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</si>
  <si>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</si>
  <si>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</si>
  <si>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</si>
  <si>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</si>
  <si>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</si>
  <si>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</si>
  <si>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</si>
  <si>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</si>
  <si>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</si>
  <si>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</si>
  <si>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</si>
  <si>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</si>
  <si>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</si>
  <si>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</si>
  <si>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</si>
  <si>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</si>
  <si>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</si>
  <si>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</si>
  <si>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</si>
  <si>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</si>
  <si>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</si>
  <si>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</si>
  <si>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</si>
  <si>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</si>
  <si>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</si>
  <si>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</si>
  <si>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</si>
  <si>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</si>
  <si>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</si>
  <si>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</si>
  <si>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</si>
  <si>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</si>
  <si>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</si>
  <si>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</si>
  <si>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</si>
  <si>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</si>
  <si>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</si>
  <si>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</si>
  <si>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</si>
  <si>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</si>
  <si>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</si>
  <si>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</si>
  <si>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</si>
  <si>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</si>
  <si>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</si>
  <si>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</si>
  <si>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</si>
  <si>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</si>
  <si>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</si>
  <si>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</si>
  <si>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</si>
  <si>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</si>
  <si>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</si>
  <si>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</si>
  <si>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</si>
  <si>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</si>
  <si>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</si>
  <si>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</si>
  <si>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</si>
  <si>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</si>
  <si>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</si>
  <si>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</si>
  <si>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</si>
  <si>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</si>
  <si>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</si>
  <si>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</si>
  <si>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</si>
  <si>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</si>
  <si>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</si>
  <si>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</si>
  <si>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</si>
  <si>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</si>
  <si>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</si>
  <si>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</si>
  <si>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</si>
  <si>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</si>
  <si>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</si>
  <si>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</si>
  <si>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</si>
  <si>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</si>
  <si>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</si>
  <si>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</si>
  <si>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</si>
  <si>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</si>
  <si>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</si>
  <si>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</si>
  <si>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</si>
  <si>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</si>
  <si>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</si>
  <si>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</si>
  <si>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</si>
  <si>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</si>
  <si>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</si>
  <si>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</si>
  <si>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</si>
  <si>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</si>
  <si>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</si>
  <si>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</si>
  <si>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</si>
  <si>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</si>
  <si>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</si>
  <si>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</si>
  <si>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</si>
  <si>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</si>
  <si>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</si>
  <si>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</si>
  <si>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</si>
  <si>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</si>
  <si>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</si>
  <si>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</si>
  <si>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</si>
  <si>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</si>
  <si>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</si>
  <si>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</si>
  <si>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</si>
  <si>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</si>
  <si>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</si>
  <si>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</si>
  <si>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</si>
  <si>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</si>
  <si>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</si>
  <si>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</si>
  <si>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</si>
  <si>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</si>
  <si>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</si>
  <si>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</si>
  <si>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</si>
  <si>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</si>
  <si>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</si>
  <si>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</si>
  <si>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</si>
  <si>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</si>
  <si>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</si>
  <si>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</si>
  <si>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</si>
  <si>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</si>
  <si>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</si>
  <si>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</si>
  <si>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</si>
  <si>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</si>
  <si>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</si>
  <si>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</si>
  <si>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</si>
  <si>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</si>
  <si>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</si>
  <si>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</si>
  <si>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</si>
  <si>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</si>
  <si>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</si>
  <si>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</si>
  <si>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</si>
  <si>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</si>
  <si>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</si>
  <si>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</si>
  <si>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</si>
  <si>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</si>
  <si>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</si>
  <si>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</si>
  <si>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</si>
  <si>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</si>
  <si>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</si>
  <si>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</si>
  <si>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</si>
  <si>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</si>
  <si>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</si>
  <si>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</si>
  <si>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</si>
  <si>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</si>
  <si>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</si>
  <si>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</si>
  <si>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</si>
  <si>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</si>
  <si>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</si>
  <si>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</si>
  <si>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</si>
  <si>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</si>
  <si>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</si>
  <si>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</si>
  <si>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</si>
  <si>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</si>
  <si>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</si>
  <si>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</si>
  <si>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</si>
  <si>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</si>
  <si>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</si>
  <si>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</si>
  <si>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</si>
  <si>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</si>
  <si>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</si>
  <si>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</si>
  <si>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</si>
  <si>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</si>
  <si>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</si>
  <si>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</si>
  <si>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</si>
  <si>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</si>
  <si>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</si>
  <si>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</si>
  <si>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</si>
  <si>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</si>
  <si>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</si>
  <si>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</si>
  <si>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</si>
  <si>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</si>
  <si>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</si>
  <si>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</si>
  <si>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</si>
  <si>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</si>
  <si>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</si>
  <si>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</si>
  <si>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</si>
  <si>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</si>
  <si>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</si>
  <si>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</si>
  <si>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</si>
  <si>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</si>
  <si>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</si>
  <si>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</si>
  <si>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</si>
  <si>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</si>
  <si>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</si>
  <si>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</si>
  <si>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</si>
  <si>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</si>
  <si>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</si>
  <si>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</si>
  <si>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</si>
  <si>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</si>
  <si>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</si>
  <si>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</si>
  <si>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</si>
  <si>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</si>
  <si>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</si>
  <si>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</si>
  <si>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</si>
  <si>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</si>
  <si>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</si>
  <si>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</si>
  <si>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</si>
  <si>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</si>
  <si>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</si>
  <si>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</si>
  <si>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</si>
  <si>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</si>
  <si>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</si>
  <si>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</si>
  <si>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</si>
  <si>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</si>
  <si>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</si>
  <si>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</si>
  <si>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</si>
  <si>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</si>
  <si>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</si>
  <si>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</si>
  <si>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</si>
  <si>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</si>
  <si>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</si>
  <si>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</si>
  <si>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</si>
  <si>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</si>
  <si>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</si>
  <si>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</si>
  <si>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</si>
  <si>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</si>
  <si>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</si>
  <si>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</si>
  <si>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</si>
  <si>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</si>
  <si>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</si>
  <si>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</si>
  <si>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</si>
  <si>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</si>
  <si>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</si>
  <si>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</si>
  <si>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</si>
  <si>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</si>
  <si>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</si>
  <si>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</si>
  <si>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</si>
  <si>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</si>
  <si>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</si>
  <si>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</si>
  <si>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</si>
  <si>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</si>
  <si>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</si>
  <si>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</si>
  <si>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</si>
  <si>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</si>
  <si>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</si>
  <si>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</si>
  <si>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</si>
  <si>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</si>
  <si>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</si>
  <si>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</si>
  <si>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</si>
  <si>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</si>
  <si>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</si>
  <si>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</si>
  <si>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</si>
  <si>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</si>
  <si>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</si>
  <si>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</si>
  <si>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</si>
  <si>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</si>
  <si>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</si>
  <si>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</si>
  <si>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</si>
  <si>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</si>
  <si>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</si>
  <si>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</si>
  <si>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</si>
  <si>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</si>
  <si>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</si>
  <si>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</si>
  <si>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</si>
  <si>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</si>
  <si>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</si>
  <si>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</si>
  <si>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</si>
  <si>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</si>
  <si>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</si>
  <si>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</si>
  <si>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</si>
  <si>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</si>
  <si>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</si>
  <si>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</si>
  <si>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</si>
  <si>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</si>
  <si>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</si>
  <si>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</si>
  <si>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</si>
  <si>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</si>
  <si>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</si>
  <si>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</si>
  <si>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</si>
  <si>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</si>
  <si>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</si>
  <si>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</si>
  <si>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</si>
  <si>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</si>
  <si>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</si>
  <si>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</si>
  <si>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</si>
  <si>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</si>
  <si>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</si>
  <si>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</si>
  <si>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</si>
  <si>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</si>
  <si>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</si>
  <si>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</si>
  <si>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</si>
  <si>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</si>
  <si>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</si>
  <si>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</si>
  <si>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</si>
  <si>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</si>
  <si>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</si>
  <si>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</si>
  <si>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</si>
  <si>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</si>
  <si>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</si>
  <si>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</si>
  <si>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</si>
  <si>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</si>
  <si>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</si>
  <si>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</si>
  <si>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</si>
  <si>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</si>
  <si>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</si>
  <si>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</si>
  <si>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</si>
  <si>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</si>
  <si>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</si>
  <si>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</si>
  <si>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</si>
  <si>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</si>
  <si>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</si>
  <si>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</si>
  <si>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</si>
  <si>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</si>
  <si>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</si>
  <si>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</si>
  <si>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</si>
  <si>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</si>
  <si>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</si>
  <si>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</si>
  <si>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</si>
  <si>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</si>
  <si>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</si>
  <si>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</si>
  <si>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</si>
  <si>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</si>
  <si>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</si>
  <si>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</si>
  <si>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</si>
  <si>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</si>
  <si>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</si>
  <si>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</si>
  <si>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</si>
  <si>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</si>
  <si>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</si>
  <si>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</si>
  <si>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</si>
  <si>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</si>
  <si>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</si>
  <si>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</si>
  <si>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</si>
  <si>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</si>
  <si>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</si>
  <si>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</si>
  <si>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</si>
  <si>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</si>
  <si>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</si>
  <si>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</si>
  <si>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</si>
  <si>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</si>
  <si>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</si>
  <si>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</si>
  <si>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</si>
  <si>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</si>
  <si>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</si>
  <si>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</si>
  <si>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</si>
  <si>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</si>
  <si>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</si>
  <si>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</si>
  <si>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</si>
  <si>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</si>
  <si>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</si>
  <si>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</si>
  <si>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</si>
  <si>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</si>
  <si>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</si>
  <si>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</si>
  <si>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</si>
  <si>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</si>
  <si>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</si>
  <si>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</si>
  <si>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</si>
  <si>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</si>
  <si>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</si>
  <si>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</si>
  <si>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</si>
  <si>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</si>
  <si>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</si>
  <si>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</si>
  <si>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</si>
  <si>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</si>
  <si>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</si>
  <si>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</si>
  <si>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</si>
  <si>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</si>
  <si>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</si>
  <si>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</si>
  <si>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</si>
  <si>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</si>
  <si>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</si>
  <si>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</si>
  <si>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</si>
  <si>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</si>
  <si>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</si>
  <si>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</si>
  <si>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</si>
  <si>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</si>
  <si>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</si>
  <si>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</si>
  <si>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</si>
  <si>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</si>
  <si>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</si>
  <si>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</si>
  <si>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</si>
  <si>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</si>
  <si>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</si>
  <si>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</si>
  <si>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</si>
  <si>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</si>
  <si>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</si>
  <si>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</si>
  <si>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</si>
  <si>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</si>
  <si>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</si>
  <si>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</si>
  <si>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</si>
  <si>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</si>
  <si>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</si>
  <si>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</si>
  <si>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</si>
  <si>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</si>
  <si>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</si>
  <si>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</si>
  <si>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</si>
  <si>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</si>
  <si>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</si>
  <si>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</si>
  <si>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</si>
  <si>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</si>
  <si>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</si>
  <si>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</si>
  <si>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</si>
  <si>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</si>
  <si>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</si>
  <si>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</si>
  <si>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</si>
  <si>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</si>
  <si>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</si>
  <si>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</si>
  <si>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</si>
  <si>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</si>
  <si>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</si>
  <si>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</si>
  <si>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</si>
  <si>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</si>
  <si>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</si>
  <si>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</si>
  <si>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</si>
  <si>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</si>
  <si>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</si>
  <si>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</si>
  <si>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</si>
  <si>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</si>
  <si>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</si>
  <si>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</si>
  <si>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</si>
  <si>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</si>
  <si>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</si>
  <si>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</si>
  <si>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</si>
  <si>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</si>
  <si>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</si>
  <si>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</si>
  <si>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</si>
  <si>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</si>
  <si>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</si>
  <si>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</si>
  <si>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</si>
  <si>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</si>
  <si>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</si>
  <si>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</si>
  <si>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</si>
  <si>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</si>
  <si>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</si>
  <si>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</si>
  <si>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</si>
  <si>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</si>
  <si>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</si>
  <si>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</si>
  <si>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</si>
  <si>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</si>
  <si>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</si>
  <si>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</si>
  <si>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</si>
  <si>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</si>
  <si>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</si>
  <si>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</si>
  <si>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</si>
  <si>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</si>
  <si>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</si>
  <si>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</si>
  <si>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</si>
  <si>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</si>
  <si>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</si>
  <si>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</si>
  <si>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</si>
  <si>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</si>
  <si>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</si>
  <si>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</si>
  <si>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</si>
  <si>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</si>
  <si>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</si>
  <si>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</si>
  <si>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</si>
  <si>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</si>
  <si>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</si>
  <si>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</si>
  <si>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</si>
  <si>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</si>
  <si>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</si>
  <si>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</si>
  <si>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</si>
  <si>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</si>
  <si>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</si>
  <si>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</si>
  <si>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</si>
  <si>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</si>
  <si>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</si>
  <si>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</si>
  <si>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</si>
  <si>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</si>
  <si>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</si>
  <si>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</si>
  <si>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</si>
  <si>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</si>
  <si>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</si>
  <si>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</si>
  <si>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</si>
  <si>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</si>
  <si>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</si>
  <si>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</si>
  <si>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</si>
  <si>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</si>
  <si>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</si>
  <si>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</si>
  <si>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</si>
  <si>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</si>
  <si>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</si>
  <si>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</si>
  <si>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</si>
  <si>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</si>
  <si>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</si>
  <si>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</si>
  <si>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</si>
  <si>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</si>
  <si>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</si>
  <si>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</si>
  <si>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</si>
  <si>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</si>
  <si>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</si>
  <si>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</si>
  <si>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</si>
  <si>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</si>
  <si>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</si>
  <si>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</si>
  <si>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</si>
  <si>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</si>
  <si>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</si>
  <si>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</si>
  <si>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</si>
  <si>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</si>
  <si>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</si>
  <si>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</si>
  <si>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</si>
  <si>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</si>
  <si>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</si>
  <si>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</si>
  <si>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</si>
  <si>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</si>
  <si>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</si>
  <si>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</si>
  <si>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</si>
  <si>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</si>
  <si>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</si>
  <si>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</si>
  <si>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</si>
  <si>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</si>
  <si>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</si>
  <si>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</si>
  <si>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</si>
  <si>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</si>
  <si>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</si>
  <si>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</si>
  <si>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</si>
  <si>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</si>
  <si>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</si>
  <si>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</si>
  <si>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</si>
  <si>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</si>
  <si>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</si>
  <si>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</si>
  <si>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</si>
  <si>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</si>
  <si>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</si>
  <si>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</si>
  <si>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</si>
  <si>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</si>
  <si>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</si>
  <si>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</si>
  <si>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</si>
  <si>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</si>
  <si>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</si>
  <si>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</si>
  <si>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</si>
  <si>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</si>
  <si>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</si>
  <si>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</si>
  <si>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</si>
  <si>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</si>
  <si>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</si>
  <si>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</si>
  <si>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</si>
  <si>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</si>
  <si>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</si>
  <si>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</si>
  <si>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</si>
  <si>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</si>
  <si>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</si>
  <si>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</si>
  <si>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</si>
  <si>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</si>
  <si>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</si>
  <si>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</si>
  <si>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</si>
  <si>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</si>
  <si>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</si>
  <si>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</si>
  <si>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</si>
  <si>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</si>
  <si>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</si>
  <si>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</si>
  <si>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</si>
  <si>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</si>
  <si>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</si>
  <si>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</si>
  <si>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</si>
  <si>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</si>
  <si>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</si>
  <si>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</si>
  <si>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</si>
  <si>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</si>
  <si>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</si>
  <si>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</si>
  <si>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</si>
  <si>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</si>
  <si>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</si>
  <si>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</si>
  <si>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</si>
  <si>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</si>
  <si>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</si>
  <si>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</si>
  <si>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</si>
  <si>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</si>
  <si>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</si>
  <si>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</si>
  <si>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</si>
  <si>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</si>
  <si>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</si>
  <si>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</si>
  <si>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</si>
  <si>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</si>
  <si>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</si>
  <si>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</si>
  <si>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</si>
  <si>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</si>
  <si>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</si>
  <si>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</si>
  <si>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</si>
  <si>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</si>
  <si>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</si>
  <si>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</si>
  <si>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</si>
  <si>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</si>
  <si>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</si>
  <si>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</si>
  <si>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</si>
  <si>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</si>
  <si>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</si>
  <si>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</si>
  <si>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</si>
  <si>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</si>
  <si>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</si>
  <si>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</si>
  <si>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</si>
  <si>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</si>
  <si>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</si>
  <si>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</si>
  <si>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</si>
  <si>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</si>
  <si>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</si>
  <si>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</si>
  <si>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</si>
  <si>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</si>
  <si>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</si>
  <si>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</si>
  <si>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</si>
  <si>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</si>
  <si>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</si>
  <si>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</si>
  <si>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</si>
  <si>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</si>
  <si>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</si>
  <si>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</si>
  <si>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</si>
  <si>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</si>
  <si>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</si>
  <si>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</si>
  <si>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</si>
  <si>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</si>
  <si>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</si>
  <si>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</si>
  <si>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</si>
  <si>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</si>
  <si>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</si>
  <si>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</si>
  <si>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</si>
  <si>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</si>
  <si>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</si>
  <si>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</si>
  <si>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</si>
  <si>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</si>
  <si>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</si>
  <si>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</si>
  <si>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</si>
  <si>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</si>
  <si>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</si>
  <si>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</si>
  <si>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</si>
  <si>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</si>
  <si>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</si>
  <si>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</si>
  <si>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</si>
  <si>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</si>
  <si>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</si>
  <si>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</si>
  <si>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</si>
  <si>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</si>
  <si>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</si>
  <si>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</si>
  <si>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</si>
  <si>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</si>
  <si>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</si>
  <si>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</si>
  <si>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</si>
  <si>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</si>
  <si>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</si>
  <si>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</si>
  <si>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</si>
  <si>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</si>
  <si>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</si>
  <si>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</si>
  <si>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</si>
  <si>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</si>
  <si>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</si>
  <si>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</si>
  <si>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</si>
  <si>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</si>
  <si>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</si>
  <si>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</si>
  <si>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</si>
  <si>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</si>
  <si>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</si>
  <si>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</si>
  <si>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</si>
  <si>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</si>
  <si>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</si>
  <si>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</si>
  <si>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</si>
  <si>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</si>
  <si>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</si>
  <si>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</si>
  <si>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</si>
  <si>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</si>
  <si>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</si>
  <si>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</si>
  <si>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</si>
  <si>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</si>
  <si>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</si>
  <si>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</si>
  <si>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</si>
  <si>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</si>
  <si>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</si>
  <si>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</si>
  <si>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</si>
  <si>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</si>
  <si>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</si>
  <si>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</si>
  <si>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</si>
  <si>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</si>
  <si>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</si>
  <si>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</si>
  <si>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</si>
  <si>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</si>
  <si>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</si>
  <si>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</si>
  <si>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</si>
  <si>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</si>
  <si>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</si>
  <si>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</si>
  <si>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</si>
  <si>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</si>
  <si>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</si>
  <si>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</si>
  <si>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</si>
  <si>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</si>
  <si>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</si>
  <si>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</si>
  <si>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</si>
  <si>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</si>
  <si>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</si>
  <si>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</si>
  <si>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</si>
  <si>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</si>
  <si>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</si>
  <si>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</si>
  <si>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</si>
  <si>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</si>
  <si>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</si>
  <si>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</si>
  <si>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</si>
  <si>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</si>
  <si>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</si>
  <si>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</si>
  <si>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</si>
  <si>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</si>
  <si>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</si>
  <si>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</si>
  <si>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</si>
  <si>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</si>
  <si>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</si>
  <si>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</si>
  <si>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</si>
  <si>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</si>
  <si>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</si>
  <si>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</si>
  <si>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</si>
  <si>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</si>
  <si>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</si>
  <si>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</si>
  <si>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</si>
  <si>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</si>
  <si>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</si>
  <si>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</si>
  <si>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</si>
  <si>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</si>
  <si>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</si>
  <si>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</si>
  <si>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</si>
  <si>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</si>
  <si>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</si>
  <si>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</si>
  <si>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</si>
  <si>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</si>
  <si>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</si>
  <si>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</si>
  <si>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</si>
  <si>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</si>
  <si>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</si>
  <si>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</si>
  <si>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</si>
  <si>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</si>
  <si>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</si>
  <si>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</si>
  <si>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</si>
  <si>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</si>
  <si>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</si>
  <si>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</si>
  <si>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</si>
  <si>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</si>
  <si>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</si>
  <si>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</si>
  <si>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</si>
  <si>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</si>
  <si>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</si>
  <si>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</si>
  <si>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</si>
  <si>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</si>
  <si>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</si>
  <si>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</si>
  <si>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</si>
  <si>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</si>
  <si>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</si>
  <si>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</si>
  <si>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</si>
  <si>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</si>
  <si>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</si>
  <si>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</si>
  <si>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</si>
  <si>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</si>
  <si>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</si>
  <si>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</si>
  <si>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</si>
  <si>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</si>
  <si>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</si>
  <si>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</si>
  <si>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</si>
  <si>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</si>
  <si>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</si>
  <si>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</si>
  <si>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</si>
  <si>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</si>
  <si>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</si>
  <si>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</si>
  <si>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</si>
  <si>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</si>
  <si>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</si>
  <si>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</si>
  <si>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</si>
  <si>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</si>
  <si>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</si>
  <si>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</si>
  <si>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</si>
  <si>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</si>
  <si>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</si>
  <si>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</si>
  <si>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</si>
  <si>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</si>
  <si>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</si>
  <si>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</si>
  <si>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</si>
  <si>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</si>
  <si>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</si>
  <si>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</si>
  <si>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</si>
  <si>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</si>
  <si>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</si>
  <si>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</si>
  <si>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</si>
  <si>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</si>
  <si>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</si>
  <si>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</si>
  <si>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</si>
  <si>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</si>
  <si>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</si>
  <si>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</si>
  <si>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</si>
  <si>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</si>
  <si>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</si>
  <si>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</si>
  <si>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</si>
  <si>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</si>
  <si>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</si>
  <si>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</si>
  <si>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</si>
  <si>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</si>
  <si>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</si>
  <si>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</si>
  <si>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</si>
  <si>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</si>
  <si>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</si>
  <si>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</si>
  <si>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</si>
  <si>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</si>
  <si>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</si>
  <si>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</si>
  <si>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</si>
  <si>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</si>
  <si>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</si>
  <si>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</si>
  <si>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</si>
  <si>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</si>
  <si>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</si>
  <si>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</si>
  <si>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</si>
  <si>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</si>
  <si>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</si>
  <si>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</si>
  <si>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</si>
  <si>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</si>
  <si>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</si>
  <si>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</si>
  <si>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</si>
  <si>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</si>
  <si>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</si>
  <si>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</si>
  <si>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</si>
  <si>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</si>
  <si>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</si>
  <si>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</si>
  <si>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</si>
  <si>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</si>
  <si>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</si>
  <si>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</si>
  <si>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</si>
  <si>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</si>
  <si>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</si>
  <si>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</si>
  <si>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</si>
  <si>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</si>
  <si>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</si>
  <si>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</si>
  <si>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</si>
  <si>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</si>
  <si>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</si>
  <si>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</si>
  <si>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</si>
  <si>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</si>
  <si>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</si>
  <si>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</si>
  <si>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</si>
  <si>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</si>
  <si>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</si>
  <si>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</si>
  <si>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</si>
  <si>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</si>
  <si>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</si>
  <si>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</si>
  <si>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</si>
  <si>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</si>
  <si>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</si>
  <si>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</si>
  <si>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</si>
  <si>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</si>
  <si>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</si>
  <si>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</si>
  <si>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</si>
  <si>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</si>
  <si>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</si>
  <si>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</si>
  <si>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</si>
  <si>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</si>
  <si>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</si>
  <si>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</si>
  <si>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</si>
  <si>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</si>
  <si>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</si>
  <si>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</si>
  <si>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</si>
  <si>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</si>
  <si>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</si>
  <si>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</si>
  <si>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</si>
  <si>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</si>
  <si>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</si>
  <si>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</si>
  <si>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</si>
  <si>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</si>
  <si>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</si>
  <si>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</si>
  <si>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</si>
  <si>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</si>
  <si>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</si>
  <si>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</si>
  <si>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</si>
  <si>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</si>
  <si>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</si>
  <si>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</si>
  <si>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</si>
  <si>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</si>
  <si>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</si>
  <si>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</si>
  <si>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</si>
  <si>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</si>
  <si>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</si>
  <si>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</si>
  <si>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</si>
  <si>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</si>
  <si>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</si>
  <si>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</si>
  <si>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</si>
  <si>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</si>
  <si>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</si>
  <si>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</si>
  <si>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</si>
  <si>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</si>
  <si>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</si>
  <si>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</si>
  <si>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</si>
  <si>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</si>
  <si>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</si>
  <si>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</si>
  <si>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</si>
  <si>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</si>
  <si>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Sum of Sales</t>
  </si>
  <si>
    <t>Sum of Profit</t>
  </si>
  <si>
    <t>Average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</si>
</sst>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3"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48655439817" createdVersion="5" refreshedVersion="8" minRefreshableVersion="3" recordCount="0" supportSubquery="1" supportAdvancedDrill="1" xr:uid="{5ECADD42-6780-43C3-9AB5-04396F8BCE7C}">
  <cacheSource type="external" connectionId="4"/>
  <cacheFields count="4"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Sum of Sales]" caption="Sum of Sales" numFmtId="0" hierarchy="36" level="32767"/>
    <cacheField name="[Measures].[Sum of Profit]" caption="Sum of Profit" numFmtId="0" hierarchy="38" level="32767"/>
    <cacheField name="[Measures].[Average of Profit margin]" caption="Average of Profit margin" numFmtId="0" hierarchy="39" level="32767"/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47094675925" createdVersion="5" refreshedVersion="8" minRefreshableVersion="3" recordCount="0" supportSubquery="1" supportAdvancedDrill="1" xr:uid="{B07B16E4-836F-424A-B031-434F60230477}">
  <cacheSource type="external" connectionId="4"/>
  <cacheFields count="2">
    <cacheField name="[users].[Manager].[Manager]" caption="Manager" numFmtId="0" hierarchy="31" level="1">
      <sharedItems count="7">
        <s v="Chris"/>
        <s v="Erin"/>
        <s v="Meghan"/>
        <s v="Pat"/>
        <s v="Sam"/>
        <s v="Tim"/>
        <s v="William"/>
      </sharedItems>
    </cacheField>
    <cacheField name="[orders].[Region].[Region]" caption="Region" numFmtId="0" hierarchy="17" level="1">
      <sharedItems containsSemiMixedTypes="0" containsNonDate="0" containsString="0"/>
    </cacheField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47095949072" createdVersion="5" refreshedVersion="8" minRefreshableVersion="3" recordCount="0" supportSubquery="1" supportAdvancedDrill="1" xr:uid="{E9B2E917-4C77-44DB-840A-DDB721005E6F}">
  <cacheSource type="external" connectionId="4"/>
  <cacheFields count="2">
    <cacheField name="[users].[Region].[Region]" caption="Region" numFmtId="0" hierarchy="30" level="1">
      <sharedItems containsSemiMixedTypes="0" containsNonDate="0" containsString="0"/>
    </cacheField>
    <cacheField name="[Measures].[Sum of Sales]" caption="Sum of Sales" numFmtId="0" hierarchy="36" level="32767"/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47097685188" createdVersion="5" refreshedVersion="8" minRefreshableVersion="3" recordCount="0" supportSubquery="1" supportAdvancedDrill="1" xr:uid="{A4CCCE40-30EC-46CA-9617-A54EA374AAF8}">
  <cacheSource type="external" connectionId="4"/>
  <cacheFields count="2">
    <cacheField name="[users].[Region].[Region]" caption="Region" numFmtId="0" hierarchy="30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Sum of Sales]" caption="Sum of Sales" numFmtId="0" hierarchy="36" level="32767"/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03888-FEBF-4A28-B2E5-D95FB0409DA3}" name="PivotTable4" cacheId="47" applyNumberFormats="0" applyBorderFormats="0" applyFontFormats="0" applyPatternFormats="0" applyAlignmentFormats="0" applyWidthHeightFormats="1" dataCaption="Values" tag="b4ed64e5-e7f3-4529-b831-6feb0d8034c9" updatedVersion="8" minRefreshableVersion="3" useAutoFormatting="1" itemPrintTitles="1" createdVersion="5" indent="0" outline="1" outlineData="1" multipleFieldFilters="0">
  <location ref="O3:R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fit margin" fld="3" subtotal="average" baseField="0" baseItem="0"/>
    <dataField name="Sum of Profit" fld="2" baseField="0" baseItem="0"/>
    <dataField name="Sum of Sales" fld="1" baseField="0" baseItem="0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Profit margin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CA931-44DC-42E8-92CB-781671EBB4E7}" name="PivotTable3" cacheId="43" applyNumberFormats="0" applyBorderFormats="0" applyFontFormats="0" applyPatternFormats="0" applyAlignmentFormats="0" applyWidthHeightFormats="1" dataCaption="Values" tag="f025f127-3194-4931-9637-4574795d3233" updatedVersion="8" minRefreshableVersion="3" useAutoFormatting="1" itemPrintTitles="1" createdVersion="5" indent="0" outline="1" outlineData="1" multipleFieldFilters="0">
  <location ref="K3:K11" firstHeaderRow="1" firstDataRow="1" firstDataCol="1" rowPageCount="1" colPageCount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1" hier="17" name="[orders].[Region].&amp;[Central]" cap="Central"/>
  </page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9FC1A-A2C4-4098-819B-39720436C527}" name="PivotTable2" cacheId="44" applyNumberFormats="0" applyBorderFormats="0" applyFontFormats="0" applyPatternFormats="0" applyAlignmentFormats="0" applyWidthHeightFormats="1" dataCaption="Values" tag="924ecafc-6602-40e0-98ab-0b85074f2d8b" updatedVersion="8" minRefreshableVersion="3" useAutoFormatting="1" itemPrintTitles="1" createdVersion="5" indent="0" outline="1" outlineData="1" multipleFieldFilters="0">
  <location ref="G3:G4" firstHeaderRow="1" firstDataRow="1" firstDataCol="0" rowPageCount="1" colPageCount="1"/>
  <pivotFields count="2">
    <pivotField axis="axisPage"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pageFields count="1">
    <pageField fld="0" hier="30" name="[users].[Region].&amp;[Central]" cap="Central"/>
  </pageFields>
  <dataFields count="1">
    <dataField name="Sum of Sales" fld="1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FB8FC-4B2C-49D9-B658-9B242360919F}" name="PivotTable1" cacheId="45" applyNumberFormats="0" applyBorderFormats="0" applyFontFormats="0" applyPatternFormats="0" applyAlignmentFormats="0" applyWidthHeightFormats="1" dataCaption="Values" tag="074b651a-3aee-424a-9d3c-42efd9b72f61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H7" sqref="H7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B9" sqref="B9"/>
    </sheetView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53F4-4DD7-40F2-AF2B-62C7E6F50ED6}">
  <dimension ref="B1:S12"/>
  <sheetViews>
    <sheetView tabSelected="1" topLeftCell="B1" workbookViewId="0">
      <selection activeCell="S4" sqref="S4:S7"/>
    </sheetView>
  </sheetViews>
  <sheetFormatPr defaultRowHeight="15" x14ac:dyDescent="0.25"/>
  <cols>
    <col min="2" max="2" width="16.7109375" bestFit="1" customWidth="1"/>
    <col min="3" max="3" width="13.85546875" bestFit="1" customWidth="1"/>
    <col min="7" max="7" width="12.7109375" bestFit="1" customWidth="1"/>
    <col min="8" max="8" width="9.7109375" bestFit="1" customWidth="1"/>
    <col min="11" max="11" width="13.140625" bestFit="1" customWidth="1"/>
    <col min="12" max="12" width="9.7109375" bestFit="1" customWidth="1"/>
    <col min="15" max="15" width="14.140625" bestFit="1" customWidth="1"/>
    <col min="16" max="16" width="23" bestFit="1" customWidth="1"/>
    <col min="17" max="17" width="12.7109375" bestFit="1" customWidth="1"/>
    <col min="18" max="18" width="13.85546875" bestFit="1" customWidth="1"/>
  </cols>
  <sheetData>
    <row r="1" spans="2:19" x14ac:dyDescent="0.25">
      <c r="G1" s="2" t="s">
        <v>17</v>
      </c>
      <c r="H1" t="s" vm="1">
        <v>2245</v>
      </c>
      <c r="K1" s="2" t="s">
        <v>17</v>
      </c>
      <c r="L1" t="s" vm="2">
        <v>2245</v>
      </c>
    </row>
    <row r="3" spans="2:19" x14ac:dyDescent="0.25">
      <c r="B3" s="2" t="s">
        <v>2888</v>
      </c>
      <c r="C3" t="s">
        <v>2890</v>
      </c>
      <c r="G3" t="s">
        <v>2890</v>
      </c>
      <c r="K3" s="2" t="s">
        <v>2888</v>
      </c>
      <c r="O3" s="2" t="s">
        <v>2888</v>
      </c>
      <c r="P3" t="s">
        <v>2892</v>
      </c>
      <c r="Q3" t="s">
        <v>2891</v>
      </c>
      <c r="R3" t="s">
        <v>2890</v>
      </c>
    </row>
    <row r="4" spans="2:19" x14ac:dyDescent="0.25">
      <c r="B4" s="3" t="s">
        <v>2245</v>
      </c>
      <c r="C4" s="4">
        <v>1153849.8719999993</v>
      </c>
      <c r="G4" s="4">
        <v>1153849.8719999993</v>
      </c>
      <c r="K4" s="3" t="s">
        <v>2881</v>
      </c>
      <c r="O4" s="3" t="s">
        <v>99</v>
      </c>
      <c r="P4" s="7">
        <v>-0.12047251875661887</v>
      </c>
      <c r="Q4" s="4">
        <v>279502.16277900001</v>
      </c>
      <c r="R4" s="4">
        <v>3018373.6739999992</v>
      </c>
      <c r="S4" s="6">
        <f>Q4/R4</f>
        <v>9.2600251978940396E-2</v>
      </c>
    </row>
    <row r="5" spans="2:19" x14ac:dyDescent="0.25">
      <c r="B5" s="3" t="s">
        <v>1692</v>
      </c>
      <c r="C5" s="4">
        <v>1426835.1369999994</v>
      </c>
      <c r="K5" s="3" t="s">
        <v>2882</v>
      </c>
      <c r="O5" s="3" t="s">
        <v>44</v>
      </c>
      <c r="P5" s="7">
        <v>-0.14500606622179024</v>
      </c>
      <c r="Q5" s="4">
        <v>594847.82155800017</v>
      </c>
      <c r="R5" s="4">
        <v>5409916.0539999884</v>
      </c>
      <c r="S5" s="6">
        <f t="shared" ref="S5:S7" si="0">Q5/R5</f>
        <v>0.10995509276307182</v>
      </c>
    </row>
    <row r="6" spans="2:19" x14ac:dyDescent="0.25">
      <c r="B6" s="3" t="s">
        <v>2041</v>
      </c>
      <c r="C6" s="4">
        <v>2981803.8484999998</v>
      </c>
      <c r="K6" s="3" t="s">
        <v>2887</v>
      </c>
      <c r="O6" s="3" t="s">
        <v>33</v>
      </c>
      <c r="P6" s="7">
        <v>-0.12038586049306263</v>
      </c>
      <c r="Q6" s="4">
        <v>299057.95999100042</v>
      </c>
      <c r="R6" s="4">
        <v>3467291.7974999994</v>
      </c>
      <c r="S6" s="6">
        <f t="shared" si="0"/>
        <v>8.6251165883018094E-2</v>
      </c>
    </row>
    <row r="7" spans="2:19" x14ac:dyDescent="0.25">
      <c r="B7" s="3" t="s">
        <v>1572</v>
      </c>
      <c r="C7" s="4">
        <v>2203313.6245000055</v>
      </c>
      <c r="K7" s="3" t="s">
        <v>2886</v>
      </c>
      <c r="O7" s="3" t="s">
        <v>89</v>
      </c>
      <c r="P7" s="7">
        <v>-0.13769520554321354</v>
      </c>
      <c r="Q7" s="4">
        <v>312636.57615300012</v>
      </c>
      <c r="R7" s="4">
        <v>2763480.6700000064</v>
      </c>
      <c r="S7" s="6">
        <f t="shared" si="0"/>
        <v>0.11313145032890691</v>
      </c>
    </row>
    <row r="8" spans="2:19" x14ac:dyDescent="0.25">
      <c r="B8" s="3" t="s">
        <v>482</v>
      </c>
      <c r="C8" s="4">
        <v>319191.79250000004</v>
      </c>
      <c r="K8" s="3" t="s">
        <v>2883</v>
      </c>
      <c r="O8" s="3" t="s">
        <v>2889</v>
      </c>
      <c r="P8" s="5">
        <v>-0.13281417572660273</v>
      </c>
      <c r="Q8" s="4">
        <v>1486044.5204810011</v>
      </c>
      <c r="R8" s="4">
        <v>14659062.19549999</v>
      </c>
    </row>
    <row r="9" spans="2:19" x14ac:dyDescent="0.25">
      <c r="B9" s="3" t="s">
        <v>2724</v>
      </c>
      <c r="C9" s="4">
        <v>616311.52950000018</v>
      </c>
      <c r="K9" s="3" t="s">
        <v>2885</v>
      </c>
    </row>
    <row r="10" spans="2:19" x14ac:dyDescent="0.25">
      <c r="B10" s="3" t="s">
        <v>32</v>
      </c>
      <c r="C10" s="4">
        <v>3380170.231500004</v>
      </c>
      <c r="K10" s="3" t="s">
        <v>2884</v>
      </c>
    </row>
    <row r="11" spans="2:19" x14ac:dyDescent="0.25">
      <c r="B11" s="3" t="s">
        <v>762</v>
      </c>
      <c r="C11" s="4">
        <v>2577586.1599999964</v>
      </c>
      <c r="K11" s="3" t="s">
        <v>2889</v>
      </c>
    </row>
    <row r="12" spans="2:19" x14ac:dyDescent="0.25">
      <c r="B12" s="3" t="s">
        <v>2889</v>
      </c>
      <c r="C12" s="4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8" sqref="A8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D4E32C69-AFE5-4AA3-B17E-F19A8231DEFA}">
  <ds:schemaRefs/>
</ds:datastoreItem>
</file>

<file path=customXml/itemProps2.xml><?xml version="1.0" encoding="utf-8"?>
<ds:datastoreItem xmlns:ds="http://schemas.openxmlformats.org/officeDocument/2006/customXml" ds:itemID="{F8809058-FFAF-4235-B45C-333B98897840}">
  <ds:schemaRefs/>
</ds:datastoreItem>
</file>

<file path=customXml/itemProps3.xml><?xml version="1.0" encoding="utf-8"?>
<ds:datastoreItem xmlns:ds="http://schemas.openxmlformats.org/officeDocument/2006/customXml" ds:itemID="{150B908A-2392-4D4D-A0B3-941003052D6A}">
  <ds:schemaRefs/>
</ds:datastoreItem>
</file>

<file path=customXml/itemProps4.xml><?xml version="1.0" encoding="utf-8"?>
<ds:datastoreItem xmlns:ds="http://schemas.openxmlformats.org/officeDocument/2006/customXml" ds:itemID="{3080BD41-511B-43E7-B0AB-448A850ED053}">
  <ds:schemaRefs/>
</ds:datastoreItem>
</file>

<file path=customXml/itemProps5.xml><?xml version="1.0" encoding="utf-8"?>
<ds:datastoreItem xmlns:ds="http://schemas.openxmlformats.org/officeDocument/2006/customXml" ds:itemID="{E91940FD-7E1D-434B-8455-FADE9EE4343E}">
  <ds:schemaRefs/>
</ds:datastoreItem>
</file>

<file path=customXml/itemProps6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F8C94858-155C-488E-AD91-3878EB0CCEC2}">
  <ds:schemaRefs/>
</ds:datastoreItem>
</file>

<file path=customXml/itemProps8.xml><?xml version="1.0" encoding="utf-8"?>
<ds:datastoreItem xmlns:ds="http://schemas.openxmlformats.org/officeDocument/2006/customXml" ds:itemID="{8E5C8155-9C3E-464A-879F-68848D69D90D}">
  <ds:schemaRefs/>
</ds:datastoreItem>
</file>

<file path=customXml/itemProps9.xml><?xml version="1.0" encoding="utf-8"?>
<ds:datastoreItem xmlns:ds="http://schemas.openxmlformats.org/officeDocument/2006/customXml" ds:itemID="{EC21C2D1-F5CC-4578-8E72-988B2402E25F}">
  <ds:schemaRefs/>
</ds:datastoreItem>
</file>

<file path=customXml/itemProps10.xml><?xml version="1.0" encoding="utf-8"?>
<ds:datastoreItem xmlns:ds="http://schemas.openxmlformats.org/officeDocument/2006/customXml" ds:itemID="{B27817B2-C2CD-4407-A5F8-0A15176CEBC6}">
  <ds:schemaRefs/>
</ds:datastoreItem>
</file>

<file path=customXml/itemProps11.xml><?xml version="1.0" encoding="utf-8"?>
<ds:datastoreItem xmlns:ds="http://schemas.openxmlformats.org/officeDocument/2006/customXml" ds:itemID="{7A6C0504-8AF5-41EF-BDE2-EA7697B3ED6E}">
  <ds:schemaRefs/>
</ds:datastoreItem>
</file>

<file path=customXml/itemProps12.xml><?xml version="1.0" encoding="utf-8"?>
<ds:datastoreItem xmlns:ds="http://schemas.openxmlformats.org/officeDocument/2006/customXml" ds:itemID="{2671102D-A058-4D53-8D7F-6F03C6953DD0}">
  <ds:schemaRefs/>
</ds:datastoreItem>
</file>

<file path=customXml/itemProps13.xml><?xml version="1.0" encoding="utf-8"?>
<ds:datastoreItem xmlns:ds="http://schemas.openxmlformats.org/officeDocument/2006/customXml" ds:itemID="{BB486BCF-5A0A-4ADC-9220-2D5EF16E4A53}">
  <ds:schemaRefs/>
</ds:datastoreItem>
</file>

<file path=customXml/itemProps14.xml><?xml version="1.0" encoding="utf-8"?>
<ds:datastoreItem xmlns:ds="http://schemas.openxmlformats.org/officeDocument/2006/customXml" ds:itemID="{FAEEB657-8EF1-4A31-B2A1-F9FD039F9502}">
  <ds:schemaRefs/>
</ds:datastoreItem>
</file>

<file path=customXml/itemProps15.xml><?xml version="1.0" encoding="utf-8"?>
<ds:datastoreItem xmlns:ds="http://schemas.openxmlformats.org/officeDocument/2006/customXml" ds:itemID="{9C3140A9-EEA3-425D-9FE8-ED6B7691BEA2}">
  <ds:schemaRefs/>
</ds:datastoreItem>
</file>

<file path=customXml/itemProps16.xml><?xml version="1.0" encoding="utf-8"?>
<ds:datastoreItem xmlns:ds="http://schemas.openxmlformats.org/officeDocument/2006/customXml" ds:itemID="{A67043FC-C6AC-422F-B32E-1208B5D1D127}">
  <ds:schemaRefs/>
</ds:datastoreItem>
</file>

<file path=customXml/itemProps17.xml><?xml version="1.0" encoding="utf-8"?>
<ds:datastoreItem xmlns:ds="http://schemas.openxmlformats.org/officeDocument/2006/customXml" ds:itemID="{B6F72A54-2BFB-4759-B739-A6EDDA225710}">
  <ds:schemaRefs/>
</ds:datastoreItem>
</file>

<file path=customXml/itemProps18.xml><?xml version="1.0" encoding="utf-8"?>
<ds:datastoreItem xmlns:ds="http://schemas.openxmlformats.org/officeDocument/2006/customXml" ds:itemID="{FEDE77A3-FC9C-4255-A3FD-018DBF2BB00E}">
  <ds:schemaRefs/>
</ds:datastoreItem>
</file>

<file path=customXml/itemProps19.xml><?xml version="1.0" encoding="utf-8"?>
<ds:datastoreItem xmlns:ds="http://schemas.openxmlformats.org/officeDocument/2006/customXml" ds:itemID="{D6971EBE-D02E-4278-A836-17D459A4990C}">
  <ds:schemaRefs/>
</ds:datastoreItem>
</file>

<file path=customXml/itemProps20.xml><?xml version="1.0" encoding="utf-8"?>
<ds:datastoreItem xmlns:ds="http://schemas.openxmlformats.org/officeDocument/2006/customXml" ds:itemID="{E345D867-CE8C-4948-9367-24548D37D0D8}">
  <ds:schemaRefs/>
</ds:datastoreItem>
</file>

<file path=customXml/itemProps21.xml><?xml version="1.0" encoding="utf-8"?>
<ds:datastoreItem xmlns:ds="http://schemas.openxmlformats.org/officeDocument/2006/customXml" ds:itemID="{159C6999-6326-499E-9571-4C7035B2632B}">
  <ds:schemaRefs/>
</ds:datastoreItem>
</file>

<file path=customXml/itemProps22.xml><?xml version="1.0" encoding="utf-8"?>
<ds:datastoreItem xmlns:ds="http://schemas.openxmlformats.org/officeDocument/2006/customXml" ds:itemID="{5BF3DC78-D68B-4DDB-9A86-CAAB03844C2E}">
  <ds:schemaRefs/>
</ds:datastoreItem>
</file>

<file path=customXml/itemProps23.xml><?xml version="1.0" encoding="utf-8"?>
<ds:datastoreItem xmlns:ds="http://schemas.openxmlformats.org/officeDocument/2006/customXml" ds:itemID="{102D251A-8C58-4693-86C6-6F8DEDA276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Sheet1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2024-06-28T05:47:41Z</dcterms:modified>
</cp:coreProperties>
</file>