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bookViews>
    <workbookView xWindow="0" yWindow="0" windowWidth="20490" windowHeight="7755" activeTab="1"/>
  </bookViews>
  <sheets>
    <sheet name="sivegam_250106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D4" i="2" l="1"/>
  <c r="D3" i="2"/>
  <c r="C6" i="2"/>
  <c r="C8" i="2"/>
  <c r="C7" i="2"/>
  <c r="C5" i="2"/>
  <c r="C4" i="2"/>
  <c r="C3" i="2"/>
  <c r="D8" i="2"/>
  <c r="J8" i="2" s="1"/>
  <c r="F7" i="2"/>
  <c r="D7" i="2"/>
  <c r="D6" i="2"/>
  <c r="J6" i="2" s="1"/>
  <c r="D5" i="2"/>
  <c r="J4" i="2"/>
  <c r="F3" i="2"/>
  <c r="E3" i="2"/>
  <c r="J3" i="2" l="1"/>
  <c r="J5" i="2"/>
  <c r="J7" i="2"/>
</calcChain>
</file>

<file path=xl/sharedStrings.xml><?xml version="1.0" encoding="utf-8"?>
<sst xmlns="http://schemas.openxmlformats.org/spreadsheetml/2006/main" count="102" uniqueCount="33">
  <si>
    <t>grupo_jsp</t>
  </si>
  <si>
    <t>capturaBasal.jsp</t>
  </si>
  <si>
    <t>registroVariables.jsp</t>
  </si>
  <si>
    <t>WEB-INF</t>
  </si>
  <si>
    <t>classes</t>
  </si>
  <si>
    <t>com</t>
  </si>
  <si>
    <t>ctrl</t>
  </si>
  <si>
    <t>ctrlJurisdiccion</t>
  </si>
  <si>
    <t>ctrlAgregarFechaRegistro.java</t>
  </si>
  <si>
    <t>ctrlCapturaRegistroMensual.java</t>
  </si>
  <si>
    <t>ctrlCatMonitoreo.java</t>
  </si>
  <si>
    <t>ctrlMostrarMonitoreo.java</t>
  </si>
  <si>
    <t>ctrlMostrarMonitoreoEdoJur.java</t>
  </si>
  <si>
    <t>dao</t>
  </si>
  <si>
    <t>sql</t>
  </si>
  <si>
    <t>SqlJurisdiccion.java</t>
  </si>
  <si>
    <t>PESO</t>
  </si>
  <si>
    <t>CINTURA</t>
  </si>
  <si>
    <t>GLUCEMIA AYUNO</t>
  </si>
  <si>
    <t>HEMOGLOBINA</t>
  </si>
  <si>
    <t>SISTOLICA</t>
  </si>
  <si>
    <t>DIASTOLICA</t>
  </si>
  <si>
    <t>No</t>
  </si>
  <si>
    <t>DIABETES</t>
  </si>
  <si>
    <t>HIPERTENSION</t>
  </si>
  <si>
    <t>OBESIDAD</t>
  </si>
  <si>
    <t>x</t>
  </si>
  <si>
    <t>Prom. Peso</t>
  </si>
  <si>
    <t>Prom. Cintura</t>
  </si>
  <si>
    <t>Prom. Glucosa</t>
  </si>
  <si>
    <t>Prom. Sistolica</t>
  </si>
  <si>
    <t>Prom. Diastolica</t>
  </si>
  <si>
    <t>Prom. Hemoglobina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</si>
</sst>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0" fillId="0" borderId="0" xfId="0" applyNumberFormat="1"/>
    <xf numFmtId="2" fontId="0" fillId="0" borderId="0" xfId="0" applyNumberFormat="1"/>
    <xf numFmtId="0" fontId="0" fillId="0" borderId="0" xfId="0" quotePrefix="1" applyNumberFormat="1"/>
    <xf numFmtId="43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 customBuiltin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17" sqref="B17:L22"/>
    </sheetView>
  </sheetViews>
  <sheetFormatPr baseColWidth="10" defaultColWidth="11.42578125" defaultRowHeight="15" customHeight="1" x14ac:dyDescent="0.25"/>
  <cols>
    <col min="1" max="1" width="9.7109375" bestFit="1" customWidth="1"/>
    <col min="2" max="2" width="26.140625" bestFit="1" customWidth="1"/>
    <col min="3" max="3" width="9.7109375" bestFit="1" customWidth="1"/>
    <col min="4" max="4" width="15.140625" bestFit="1" customWidth="1"/>
    <col min="5" max="5" width="19.42578125" bestFit="1" customWidth="1"/>
    <col min="6" max="6" width="30.5703125" bestFit="1" customWidth="1"/>
  </cols>
  <sheetData>
    <row r="2" spans="1:6" ht="15" customHeight="1" x14ac:dyDescent="0.25">
      <c r="A2" t="s">
        <v>0</v>
      </c>
      <c r="B2" t="s">
        <v>1</v>
      </c>
    </row>
    <row r="3" spans="1:6" ht="15" customHeight="1" x14ac:dyDescent="0.25">
      <c r="A3" t="s">
        <v>0</v>
      </c>
      <c r="B3" t="s">
        <v>2</v>
      </c>
    </row>
    <row r="5" spans="1:6" ht="15" customHeight="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ht="15" customHeigh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9</v>
      </c>
    </row>
    <row r="7" spans="1:6" ht="15" customHeight="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10</v>
      </c>
    </row>
    <row r="8" spans="1:6" ht="15" customHeight="1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11</v>
      </c>
    </row>
    <row r="9" spans="1:6" ht="15" customHeight="1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12</v>
      </c>
    </row>
    <row r="11" spans="1:6" ht="15" customHeight="1" x14ac:dyDescent="0.25">
      <c r="A11" t="s">
        <v>3</v>
      </c>
      <c r="B11" t="s">
        <v>4</v>
      </c>
      <c r="C11" t="s">
        <v>5</v>
      </c>
      <c r="D11" t="s">
        <v>13</v>
      </c>
      <c r="E11" t="s">
        <v>14</v>
      </c>
      <c r="F11" t="s">
        <v>15</v>
      </c>
    </row>
    <row r="21" spans="2:2" ht="15" customHeight="1" x14ac:dyDescent="0.25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workbookViewId="0">
      <selection activeCell="M7" sqref="M7"/>
    </sheetView>
  </sheetViews>
  <sheetFormatPr baseColWidth="10" defaultColWidth="11.42578125" defaultRowHeight="15" customHeight="1" x14ac:dyDescent="0.25"/>
  <cols>
    <col min="2" max="2" width="17.140625" bestFit="1" customWidth="1"/>
    <col min="3" max="3" width="6.5703125" bestFit="1" customWidth="1"/>
    <col min="4" max="4" width="8.85546875" bestFit="1" customWidth="1"/>
    <col min="5" max="5" width="17.140625" bestFit="1" customWidth="1"/>
    <col min="6" max="6" width="14.42578125" bestFit="1" customWidth="1"/>
    <col min="7" max="7" width="11.85546875" bestFit="1" customWidth="1"/>
    <col min="9" max="9" width="13.140625" bestFit="1" customWidth="1"/>
    <col min="10" max="10" width="14" bestFit="1" customWidth="1"/>
    <col min="11" max="11" width="10" bestFit="1" customWidth="1"/>
  </cols>
  <sheetData>
    <row r="2" spans="2:11" ht="15" customHeight="1" x14ac:dyDescent="0.25">
      <c r="D2" s="2">
        <v>23</v>
      </c>
    </row>
    <row r="3" spans="2:11" ht="15" customHeight="1" x14ac:dyDescent="0.25">
      <c r="B3" t="s">
        <v>16</v>
      </c>
      <c r="C3">
        <f>COUNTIF($K$12:$K$31,"x")</f>
        <v>6</v>
      </c>
      <c r="D3">
        <f ca="1">SUMIF(OFFSET($K$11,$D$2,0,-$D$2,1),"x",OFFSET($C$11,$D$2,0,-$D$2,1))</f>
        <v>532.5</v>
      </c>
      <c r="E3">
        <f ca="1">OFFSET(B11,D2,0)</f>
        <v>23</v>
      </c>
      <c r="F3">
        <f ca="1">SUM(OFFSET(B11,D2,1,-D2,1))</f>
        <v>1542</v>
      </c>
      <c r="I3" t="s">
        <v>27</v>
      </c>
      <c r="J3" s="4">
        <f ca="1">D3/C3</f>
        <v>88.75</v>
      </c>
    </row>
    <row r="4" spans="2:11" ht="15" customHeight="1" x14ac:dyDescent="0.25">
      <c r="B4" t="s">
        <v>17</v>
      </c>
      <c r="C4">
        <f t="shared" ref="C4:C8" si="0">COUNTIF($K$12:$K$31,"x")</f>
        <v>6</v>
      </c>
      <c r="D4">
        <f ca="1">SUMIF(OFFSET($K$11,$D$2,0,-$D$2,1),"x",OFFSET($D$11,$D$2,0,-$D$2,1))</f>
        <v>717</v>
      </c>
      <c r="I4" t="s">
        <v>28</v>
      </c>
      <c r="J4">
        <f ca="1">D4/C4</f>
        <v>119.5</v>
      </c>
    </row>
    <row r="5" spans="2:11" ht="15" customHeight="1" x14ac:dyDescent="0.25">
      <c r="B5" t="s">
        <v>18</v>
      </c>
      <c r="C5">
        <f>COUNTIF($I$12:$I$31,"x")</f>
        <v>12</v>
      </c>
      <c r="D5">
        <f ca="1">SUMIF(OFFSET($I$11,$D$2,0,-$D$2,1),"x",OFFSET($E$11,$D$2,0,-$D$2,1))</f>
        <v>1932</v>
      </c>
      <c r="I5" t="s">
        <v>29</v>
      </c>
      <c r="J5" s="4">
        <f ca="1">D5/C5</f>
        <v>161</v>
      </c>
    </row>
    <row r="6" spans="2:11" ht="15" customHeight="1" x14ac:dyDescent="0.25">
      <c r="B6" t="s">
        <v>19</v>
      </c>
      <c r="C6">
        <f>COUNTIF($I$12:$I$31,"x")</f>
        <v>12</v>
      </c>
      <c r="D6">
        <f ca="1">SUMIF(OFFSET($I$11,$D$2,0,-$D$2,1),"x",OFFSET($F$11,$D$2,0,-$D$2,1))</f>
        <v>54.899999999999991</v>
      </c>
      <c r="I6" t="s">
        <v>32</v>
      </c>
      <c r="J6" s="4">
        <f ca="1">D6/C6</f>
        <v>4.5749999999999993</v>
      </c>
    </row>
    <row r="7" spans="2:11" ht="15" customHeight="1" x14ac:dyDescent="0.25">
      <c r="B7" t="s">
        <v>20</v>
      </c>
      <c r="C7">
        <f>COUNTIF($J$12:$J$31,"x")</f>
        <v>17</v>
      </c>
      <c r="D7">
        <f ca="1">SUMIF(OFFSET($J$11,$D$2,0,-$D$2,1),"x",OFFSET($G$11,$D$2,0,-$D$2,1))</f>
        <v>2202</v>
      </c>
      <c r="F7">
        <f ca="1">SUMIF(OFFSET($I$11,$D$2,0,-$D$2,1),"x",OFFSET($D$11,$D$2,0,-$D$2,1))</f>
        <v>1455</v>
      </c>
      <c r="I7" t="s">
        <v>30</v>
      </c>
      <c r="J7" s="4">
        <f ca="1">D7/C7</f>
        <v>129.52941176470588</v>
      </c>
    </row>
    <row r="8" spans="2:11" ht="15" customHeight="1" x14ac:dyDescent="0.25">
      <c r="B8" t="s">
        <v>21</v>
      </c>
      <c r="C8">
        <f>COUNTIF($J$12:$J$31,"x")</f>
        <v>17</v>
      </c>
      <c r="D8">
        <f ca="1">SUMIF(OFFSET($J$11,$D$2,0,-$D$2,1),"x",OFFSET($H$11,$D$2,0,-$D$2,1))</f>
        <v>1308</v>
      </c>
      <c r="I8" t="s">
        <v>31</v>
      </c>
      <c r="J8" s="6">
        <f ca="1">D8/C8</f>
        <v>76.941176470588232</v>
      </c>
    </row>
    <row r="11" spans="2:11" ht="15" customHeight="1" x14ac:dyDescent="0.25">
      <c r="B11" t="s">
        <v>22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23</v>
      </c>
      <c r="J11" t="s">
        <v>24</v>
      </c>
      <c r="K11" t="s">
        <v>25</v>
      </c>
    </row>
    <row r="12" spans="2:11" ht="15" customHeight="1" x14ac:dyDescent="0.25">
      <c r="B12" s="3">
        <v>1</v>
      </c>
      <c r="C12" s="4">
        <v>90</v>
      </c>
      <c r="D12" s="4">
        <v>102</v>
      </c>
      <c r="E12" s="4">
        <v>103</v>
      </c>
      <c r="G12">
        <v>110</v>
      </c>
      <c r="H12">
        <v>70</v>
      </c>
      <c r="I12" t="s">
        <v>26</v>
      </c>
      <c r="J12" t="s">
        <v>26</v>
      </c>
      <c r="K12" t="s">
        <v>26</v>
      </c>
    </row>
    <row r="13" spans="2:11" ht="15" customHeight="1" x14ac:dyDescent="0.25">
      <c r="B13" s="3">
        <v>2</v>
      </c>
      <c r="C13" s="4">
        <v>83</v>
      </c>
      <c r="D13" s="4">
        <v>97</v>
      </c>
      <c r="E13" s="4">
        <v>264</v>
      </c>
      <c r="G13">
        <v>130</v>
      </c>
      <c r="H13">
        <v>80</v>
      </c>
      <c r="I13" t="s">
        <v>26</v>
      </c>
      <c r="J13" t="s">
        <v>26</v>
      </c>
    </row>
    <row r="14" spans="2:11" ht="15" customHeight="1" x14ac:dyDescent="0.25">
      <c r="B14" s="3">
        <v>3</v>
      </c>
      <c r="C14" s="4">
        <v>75</v>
      </c>
      <c r="D14" s="4">
        <v>95</v>
      </c>
      <c r="E14" s="4">
        <v>245</v>
      </c>
      <c r="F14">
        <v>8.1</v>
      </c>
      <c r="G14">
        <v>100</v>
      </c>
      <c r="H14">
        <v>70</v>
      </c>
      <c r="I14" t="s">
        <v>26</v>
      </c>
      <c r="K14" t="s">
        <v>26</v>
      </c>
    </row>
    <row r="15" spans="2:11" ht="15" customHeight="1" x14ac:dyDescent="0.25">
      <c r="B15" s="3">
        <v>4</v>
      </c>
      <c r="C15" s="4">
        <v>51</v>
      </c>
      <c r="D15" s="4">
        <v>78</v>
      </c>
      <c r="E15" s="4"/>
      <c r="G15">
        <v>150</v>
      </c>
      <c r="H15">
        <v>90</v>
      </c>
      <c r="J15" t="s">
        <v>26</v>
      </c>
    </row>
    <row r="16" spans="2:11" ht="15" customHeight="1" x14ac:dyDescent="0.25">
      <c r="B16" s="3">
        <v>5</v>
      </c>
      <c r="C16" s="4">
        <v>59</v>
      </c>
      <c r="D16" s="4">
        <v>88</v>
      </c>
      <c r="E16" s="4">
        <v>94</v>
      </c>
      <c r="G16">
        <v>100</v>
      </c>
      <c r="H16">
        <v>60</v>
      </c>
      <c r="I16" t="s">
        <v>26</v>
      </c>
      <c r="J16" t="s">
        <v>26</v>
      </c>
      <c r="K16" t="s">
        <v>26</v>
      </c>
    </row>
    <row r="17" spans="2:11" ht="15" customHeight="1" x14ac:dyDescent="0.25">
      <c r="B17" s="3">
        <v>6</v>
      </c>
      <c r="C17" s="4">
        <v>54</v>
      </c>
      <c r="D17" s="4">
        <v>82</v>
      </c>
      <c r="E17" s="4"/>
      <c r="G17">
        <v>110</v>
      </c>
      <c r="H17">
        <v>56</v>
      </c>
      <c r="J17" t="s">
        <v>26</v>
      </c>
    </row>
    <row r="18" spans="2:11" ht="15" customHeight="1" x14ac:dyDescent="0.25">
      <c r="B18" s="3">
        <v>7</v>
      </c>
      <c r="C18" s="4">
        <v>64</v>
      </c>
      <c r="D18" s="4">
        <v>86</v>
      </c>
      <c r="E18" s="4">
        <v>172</v>
      </c>
      <c r="G18">
        <v>100</v>
      </c>
      <c r="H18">
        <v>70</v>
      </c>
      <c r="I18" t="s">
        <v>26</v>
      </c>
    </row>
    <row r="19" spans="2:11" ht="15" customHeight="1" x14ac:dyDescent="0.25">
      <c r="B19" s="3">
        <v>8</v>
      </c>
      <c r="C19" s="4">
        <v>63.5</v>
      </c>
      <c r="D19" s="4">
        <v>94</v>
      </c>
      <c r="E19" s="4">
        <v>103</v>
      </c>
      <c r="G19">
        <v>130</v>
      </c>
      <c r="H19">
        <v>80</v>
      </c>
      <c r="I19" t="s">
        <v>26</v>
      </c>
      <c r="J19" t="s">
        <v>26</v>
      </c>
    </row>
    <row r="20" spans="2:11" ht="15" customHeight="1" x14ac:dyDescent="0.25">
      <c r="B20" s="3">
        <v>9</v>
      </c>
      <c r="C20" s="4">
        <v>63</v>
      </c>
      <c r="D20" s="4">
        <v>87</v>
      </c>
      <c r="E20" s="4"/>
      <c r="G20">
        <v>130</v>
      </c>
      <c r="H20">
        <v>70</v>
      </c>
      <c r="J20" t="s">
        <v>26</v>
      </c>
    </row>
    <row r="21" spans="2:11" ht="15" customHeight="1" x14ac:dyDescent="0.25">
      <c r="B21" s="3">
        <v>10</v>
      </c>
      <c r="C21" s="4">
        <v>54</v>
      </c>
      <c r="D21" s="4">
        <v>86</v>
      </c>
      <c r="E21" s="4"/>
      <c r="G21">
        <v>136</v>
      </c>
      <c r="H21">
        <v>78</v>
      </c>
      <c r="J21" t="s">
        <v>26</v>
      </c>
    </row>
    <row r="22" spans="2:11" ht="15" customHeight="1" x14ac:dyDescent="0.25">
      <c r="B22" s="3">
        <v>11</v>
      </c>
      <c r="C22" s="4">
        <v>64</v>
      </c>
      <c r="D22" s="4">
        <v>92</v>
      </c>
      <c r="E22" s="4"/>
      <c r="G22">
        <v>110</v>
      </c>
      <c r="H22">
        <v>70</v>
      </c>
      <c r="J22" t="s">
        <v>26</v>
      </c>
    </row>
    <row r="23" spans="2:11" ht="15" customHeight="1" x14ac:dyDescent="0.25">
      <c r="B23" s="3">
        <v>12</v>
      </c>
      <c r="C23" s="4">
        <v>68</v>
      </c>
      <c r="D23" s="4">
        <v>94</v>
      </c>
      <c r="E23" s="4">
        <v>98</v>
      </c>
      <c r="F23">
        <v>5.8</v>
      </c>
      <c r="G23">
        <v>110</v>
      </c>
      <c r="H23">
        <v>60</v>
      </c>
      <c r="I23" t="s">
        <v>26</v>
      </c>
      <c r="J23" t="s">
        <v>26</v>
      </c>
    </row>
    <row r="24" spans="2:11" ht="15" customHeight="1" x14ac:dyDescent="0.25">
      <c r="B24" s="3">
        <v>13</v>
      </c>
      <c r="C24" s="4">
        <v>68</v>
      </c>
      <c r="D24" s="4">
        <v>94</v>
      </c>
      <c r="E24" s="4">
        <v>98</v>
      </c>
      <c r="F24">
        <v>5.8</v>
      </c>
      <c r="G24">
        <v>110</v>
      </c>
      <c r="H24">
        <v>60</v>
      </c>
      <c r="I24" t="s">
        <v>26</v>
      </c>
      <c r="J24" t="s">
        <v>26</v>
      </c>
    </row>
    <row r="25" spans="2:11" ht="15" customHeight="1" x14ac:dyDescent="0.25">
      <c r="B25" s="3">
        <v>14</v>
      </c>
      <c r="C25" s="4">
        <v>79</v>
      </c>
      <c r="D25" s="4">
        <v>112</v>
      </c>
      <c r="E25" s="4">
        <v>99</v>
      </c>
      <c r="F25">
        <v>9</v>
      </c>
      <c r="G25">
        <v>128</v>
      </c>
      <c r="H25">
        <v>74</v>
      </c>
      <c r="I25" t="s">
        <v>26</v>
      </c>
      <c r="J25" t="s">
        <v>26</v>
      </c>
      <c r="K25" t="s">
        <v>26</v>
      </c>
    </row>
    <row r="26" spans="2:11" ht="15" customHeight="1" x14ac:dyDescent="0.25">
      <c r="B26" s="3">
        <v>15</v>
      </c>
      <c r="C26" s="4">
        <v>56</v>
      </c>
      <c r="D26" s="4">
        <v>86</v>
      </c>
      <c r="E26" s="4">
        <v>75</v>
      </c>
      <c r="F26">
        <v>5.3</v>
      </c>
      <c r="G26">
        <v>100</v>
      </c>
      <c r="H26">
        <v>60</v>
      </c>
      <c r="J26" t="s">
        <v>26</v>
      </c>
    </row>
    <row r="27" spans="2:11" ht="15" customHeight="1" x14ac:dyDescent="0.25">
      <c r="B27" s="3">
        <v>16</v>
      </c>
      <c r="C27" s="4">
        <v>83</v>
      </c>
      <c r="D27" s="4">
        <v>99</v>
      </c>
      <c r="E27" s="4">
        <v>124</v>
      </c>
      <c r="F27">
        <v>6.1</v>
      </c>
      <c r="G27">
        <v>120</v>
      </c>
      <c r="H27">
        <v>82</v>
      </c>
      <c r="I27" t="s">
        <v>26</v>
      </c>
    </row>
    <row r="28" spans="2:11" ht="15" customHeight="1" x14ac:dyDescent="0.25">
      <c r="B28" s="3">
        <v>17</v>
      </c>
      <c r="C28" s="4">
        <v>57</v>
      </c>
      <c r="D28" s="4">
        <v>83</v>
      </c>
      <c r="E28" s="4">
        <v>123</v>
      </c>
      <c r="F28">
        <v>6.4</v>
      </c>
      <c r="G28">
        <v>142</v>
      </c>
      <c r="H28">
        <v>89</v>
      </c>
      <c r="J28" t="s">
        <v>26</v>
      </c>
    </row>
    <row r="29" spans="2:11" ht="15" customHeight="1" x14ac:dyDescent="0.25">
      <c r="B29" s="3">
        <v>18</v>
      </c>
      <c r="C29" s="4">
        <v>57</v>
      </c>
      <c r="D29" s="4">
        <v>83</v>
      </c>
      <c r="E29" s="4">
        <v>123</v>
      </c>
      <c r="F29">
        <v>6.4</v>
      </c>
      <c r="G29">
        <v>142</v>
      </c>
      <c r="H29">
        <v>89</v>
      </c>
      <c r="I29" t="s">
        <v>26</v>
      </c>
      <c r="J29" t="s">
        <v>26</v>
      </c>
    </row>
    <row r="30" spans="2:11" ht="15" customHeight="1" x14ac:dyDescent="0.25">
      <c r="B30" s="3">
        <v>19</v>
      </c>
      <c r="C30" s="4">
        <v>66.5</v>
      </c>
      <c r="D30" s="4">
        <v>93</v>
      </c>
      <c r="E30" s="4"/>
      <c r="G30">
        <v>124</v>
      </c>
      <c r="H30">
        <v>82</v>
      </c>
      <c r="J30" t="s">
        <v>26</v>
      </c>
      <c r="K30" t="s">
        <v>26</v>
      </c>
    </row>
    <row r="31" spans="2:11" ht="15" customHeight="1" x14ac:dyDescent="0.25">
      <c r="B31" s="3">
        <v>20</v>
      </c>
      <c r="C31" s="4">
        <v>87</v>
      </c>
      <c r="D31" s="4">
        <v>107</v>
      </c>
      <c r="E31" s="4">
        <v>111</v>
      </c>
      <c r="F31">
        <v>6.9</v>
      </c>
      <c r="G31">
        <v>120</v>
      </c>
      <c r="H31">
        <v>70</v>
      </c>
      <c r="I31" t="s">
        <v>26</v>
      </c>
      <c r="J31" t="s">
        <v>26</v>
      </c>
      <c r="K31" t="s">
        <v>26</v>
      </c>
    </row>
    <row r="32" spans="2:11" ht="15" customHeight="1" x14ac:dyDescent="0.25">
      <c r="B32" s="5">
        <v>21</v>
      </c>
      <c r="C32">
        <v>76</v>
      </c>
      <c r="D32">
        <v>120</v>
      </c>
      <c r="E32">
        <v>127</v>
      </c>
      <c r="F32">
        <v>6.8</v>
      </c>
      <c r="G32">
        <v>110</v>
      </c>
      <c r="H32">
        <v>80</v>
      </c>
      <c r="I32" t="s">
        <v>26</v>
      </c>
      <c r="K32" t="s">
        <v>26</v>
      </c>
    </row>
    <row r="33" spans="2:10" ht="15" customHeight="1" x14ac:dyDescent="0.25">
      <c r="B33" s="5">
        <v>22</v>
      </c>
      <c r="C33">
        <v>56</v>
      </c>
      <c r="D33">
        <v>89</v>
      </c>
      <c r="E33">
        <v>101</v>
      </c>
      <c r="G33">
        <v>100</v>
      </c>
      <c r="H33">
        <v>64</v>
      </c>
      <c r="I33" t="s">
        <v>26</v>
      </c>
    </row>
    <row r="34" spans="2:10" ht="15" customHeight="1" x14ac:dyDescent="0.25">
      <c r="B34" s="5">
        <v>23</v>
      </c>
      <c r="C34">
        <v>68</v>
      </c>
      <c r="D34">
        <v>95</v>
      </c>
      <c r="E34">
        <v>70</v>
      </c>
      <c r="G34">
        <v>120</v>
      </c>
      <c r="H34">
        <v>70</v>
      </c>
      <c r="I34" t="s">
        <v>26</v>
      </c>
      <c r="J34" t="s">
        <v>26</v>
      </c>
    </row>
    <row r="35" spans="2:10" ht="15" customHeight="1" x14ac:dyDescent="0.25">
      <c r="B35" s="5"/>
    </row>
    <row r="36" spans="2:10" ht="15" customHeight="1" x14ac:dyDescent="0.25">
      <c r="B3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sivegam_250106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2016-01-25T23:04:04Z</dcterms:created>
  <dcterms:modified xsi:type="dcterms:W3CDTF">2016-02-08T18:54:13Z</dcterms:modified>
</cp:coreProperties>
</file>