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cd81712e64ae0/Documents/"/>
    </mc:Choice>
  </mc:AlternateContent>
  <xr:revisionPtr revIDLastSave="312" documentId="8_{1E22D87E-0EB4-4921-BBFC-4C3354762A70}" xr6:coauthVersionLast="47" xr6:coauthVersionMax="47" xr10:uidLastSave="{A7324927-2556-47B0-BB66-71FA35B66216}"/>
  <bookViews>
    <workbookView minimized="1" xWindow="24" yWindow="24" windowWidth="23016" windowHeight="12216" activeTab="1" xr2:uid="{3F1161C0-5290-4A80-893B-63DFE71F059C}"/>
  </bookViews>
  <sheets>
    <sheet name="Loan Calculations" sheetId="1" r:id="rId1"/>
    <sheet name="Loan Amorization 1" sheetId="2" r:id="rId2"/>
    <sheet name="Loan Amorization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D289" i="3"/>
  <c r="D290" i="3"/>
  <c r="D291" i="3"/>
  <c r="D292" i="3"/>
  <c r="D293" i="3"/>
  <c r="D294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60" i="3"/>
  <c r="D261" i="3"/>
  <c r="D262" i="3"/>
  <c r="D263" i="3"/>
  <c r="D264" i="3"/>
  <c r="D265" i="3"/>
  <c r="D266" i="3"/>
  <c r="D267" i="3"/>
  <c r="D268" i="3"/>
  <c r="D269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15" i="3"/>
  <c r="D14" i="3"/>
  <c r="B5" i="3" l="1"/>
  <c r="B9" i="3" s="1"/>
  <c r="B5" i="2"/>
  <c r="B9" i="2" s="1"/>
  <c r="B5" i="1"/>
  <c r="B9" i="1" s="1"/>
  <c r="C292" i="3" l="1"/>
  <c r="C274" i="3"/>
  <c r="C278" i="3"/>
  <c r="C282" i="3"/>
  <c r="C286" i="3"/>
  <c r="C289" i="3"/>
  <c r="C261" i="3"/>
  <c r="C265" i="3"/>
  <c r="C269" i="3"/>
  <c r="C293" i="3"/>
  <c r="C271" i="3"/>
  <c r="C275" i="3"/>
  <c r="C279" i="3"/>
  <c r="C283" i="3"/>
  <c r="C287" i="3"/>
  <c r="C262" i="3"/>
  <c r="C266" i="3"/>
  <c r="C273" i="3"/>
  <c r="C285" i="3"/>
  <c r="C291" i="3"/>
  <c r="C270" i="3"/>
  <c r="C260" i="3"/>
  <c r="C268" i="3"/>
  <c r="C277" i="3"/>
  <c r="C290" i="3"/>
  <c r="C294" i="3"/>
  <c r="C272" i="3"/>
  <c r="C276" i="3"/>
  <c r="C280" i="3"/>
  <c r="C284" i="3"/>
  <c r="C288" i="3"/>
  <c r="C264" i="3"/>
  <c r="C263" i="3"/>
  <c r="C267" i="3"/>
  <c r="C281" i="3"/>
  <c r="C18" i="2"/>
  <c r="C288" i="2"/>
  <c r="C296" i="2"/>
  <c r="C304" i="2"/>
  <c r="C312" i="2"/>
  <c r="C320" i="2"/>
  <c r="C328" i="2"/>
  <c r="C336" i="2"/>
  <c r="C344" i="2"/>
  <c r="C352" i="2"/>
  <c r="C360" i="2"/>
  <c r="C368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3" i="2"/>
  <c r="C289" i="2"/>
  <c r="C297" i="2"/>
  <c r="C305" i="2"/>
  <c r="C313" i="2"/>
  <c r="C321" i="2"/>
  <c r="C329" i="2"/>
  <c r="C337" i="2"/>
  <c r="C345" i="2"/>
  <c r="C353" i="2"/>
  <c r="C361" i="2"/>
  <c r="C369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92" i="2"/>
  <c r="C308" i="2"/>
  <c r="C324" i="2"/>
  <c r="C340" i="2"/>
  <c r="C356" i="2"/>
  <c r="C372" i="2"/>
  <c r="C112" i="2"/>
  <c r="C128" i="2"/>
  <c r="C152" i="2"/>
  <c r="C168" i="2"/>
  <c r="C184" i="2"/>
  <c r="C200" i="2"/>
  <c r="C224" i="2"/>
  <c r="C240" i="2"/>
  <c r="C256" i="2"/>
  <c r="C290" i="2"/>
  <c r="C298" i="2"/>
  <c r="C306" i="2"/>
  <c r="C314" i="2"/>
  <c r="C322" i="2"/>
  <c r="C330" i="2"/>
  <c r="C338" i="2"/>
  <c r="C346" i="2"/>
  <c r="C354" i="2"/>
  <c r="C362" i="2"/>
  <c r="C370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91" i="2"/>
  <c r="C299" i="2"/>
  <c r="C307" i="2"/>
  <c r="C315" i="2"/>
  <c r="C323" i="2"/>
  <c r="C331" i="2"/>
  <c r="C339" i="2"/>
  <c r="C347" i="2"/>
  <c r="C355" i="2"/>
  <c r="C363" i="2"/>
  <c r="C371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4" i="2"/>
  <c r="C316" i="2"/>
  <c r="C332" i="2"/>
  <c r="C348" i="2"/>
  <c r="C364" i="2"/>
  <c r="C104" i="2"/>
  <c r="C120" i="2"/>
  <c r="C136" i="2"/>
  <c r="C160" i="2"/>
  <c r="C176" i="2"/>
  <c r="C192" i="2"/>
  <c r="C208" i="2"/>
  <c r="C232" i="2"/>
  <c r="C248" i="2"/>
  <c r="C264" i="2"/>
  <c r="C286" i="2"/>
  <c r="C294" i="2"/>
  <c r="C302" i="2"/>
  <c r="C310" i="2"/>
  <c r="C318" i="2"/>
  <c r="C326" i="2"/>
  <c r="C334" i="2"/>
  <c r="C342" i="2"/>
  <c r="C350" i="2"/>
  <c r="C358" i="2"/>
  <c r="C366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87" i="2"/>
  <c r="C295" i="2"/>
  <c r="C303" i="2"/>
  <c r="C311" i="2"/>
  <c r="C319" i="2"/>
  <c r="C327" i="2"/>
  <c r="C335" i="2"/>
  <c r="C343" i="2"/>
  <c r="C351" i="2"/>
  <c r="C359" i="2"/>
  <c r="C367" i="2"/>
  <c r="C101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300" i="2"/>
  <c r="C144" i="2"/>
  <c r="C216" i="2"/>
  <c r="C285" i="2"/>
  <c r="C349" i="2"/>
  <c r="C137" i="2"/>
  <c r="C201" i="2"/>
  <c r="C265" i="2"/>
  <c r="C293" i="2"/>
  <c r="C357" i="2"/>
  <c r="C145" i="2"/>
  <c r="C209" i="2"/>
  <c r="C272" i="2"/>
  <c r="C121" i="2"/>
  <c r="C129" i="2"/>
  <c r="C301" i="2"/>
  <c r="C365" i="2"/>
  <c r="C153" i="2"/>
  <c r="C217" i="2"/>
  <c r="C273" i="2"/>
  <c r="C309" i="2"/>
  <c r="C373" i="2"/>
  <c r="C161" i="2"/>
  <c r="C225" i="2"/>
  <c r="C280" i="2"/>
  <c r="C317" i="2"/>
  <c r="C105" i="2"/>
  <c r="C169" i="2"/>
  <c r="C233" i="2"/>
  <c r="C281" i="2"/>
  <c r="C325" i="2"/>
  <c r="C113" i="2"/>
  <c r="C177" i="2"/>
  <c r="C241" i="2"/>
  <c r="C333" i="2"/>
  <c r="C185" i="2"/>
  <c r="C249" i="2"/>
  <c r="C341" i="2"/>
  <c r="C193" i="2"/>
  <c r="C257" i="2"/>
  <c r="C14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77" i="3"/>
  <c r="C157" i="3"/>
  <c r="C221" i="3"/>
  <c r="C30" i="3"/>
  <c r="C70" i="3"/>
  <c r="C126" i="3"/>
  <c r="C182" i="3"/>
  <c r="C230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37" i="3"/>
  <c r="C85" i="3"/>
  <c r="C149" i="3"/>
  <c r="C213" i="3"/>
  <c r="C142" i="3"/>
  <c r="C214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53" i="3"/>
  <c r="C101" i="3"/>
  <c r="C165" i="3"/>
  <c r="C197" i="3"/>
  <c r="C245" i="3"/>
  <c r="C54" i="3"/>
  <c r="C86" i="3"/>
  <c r="C118" i="3"/>
  <c r="C158" i="3"/>
  <c r="C206" i="3"/>
  <c r="C246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45" i="3"/>
  <c r="C93" i="3"/>
  <c r="C173" i="3"/>
  <c r="C205" i="3"/>
  <c r="C253" i="3"/>
  <c r="C46" i="3"/>
  <c r="C94" i="3"/>
  <c r="C134" i="3"/>
  <c r="C166" i="3"/>
  <c r="C190" i="3"/>
  <c r="C238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15" i="3"/>
  <c r="C21" i="3"/>
  <c r="C61" i="3"/>
  <c r="C133" i="3"/>
  <c r="C181" i="3"/>
  <c r="C237" i="3"/>
  <c r="C38" i="3"/>
  <c r="C78" i="3"/>
  <c r="C110" i="3"/>
  <c r="C174" i="3"/>
  <c r="C22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9" i="3"/>
  <c r="C69" i="3"/>
  <c r="C109" i="3"/>
  <c r="C117" i="3"/>
  <c r="C125" i="3"/>
  <c r="C141" i="3"/>
  <c r="C189" i="3"/>
  <c r="C229" i="3"/>
  <c r="C22" i="3"/>
  <c r="C62" i="3"/>
  <c r="C102" i="3"/>
  <c r="C150" i="3"/>
  <c r="C198" i="3"/>
  <c r="C254" i="3"/>
  <c r="C97" i="2"/>
  <c r="C73" i="2"/>
  <c r="C57" i="2"/>
  <c r="C49" i="2"/>
  <c r="C41" i="2"/>
  <c r="C33" i="2"/>
  <c r="C25" i="2"/>
  <c r="C17" i="2"/>
  <c r="C96" i="2"/>
  <c r="C88" i="2"/>
  <c r="C80" i="2"/>
  <c r="C72" i="2"/>
  <c r="C64" i="2"/>
  <c r="C56" i="2"/>
  <c r="C48" i="2"/>
  <c r="C40" i="2"/>
  <c r="C32" i="2"/>
  <c r="C24" i="2"/>
  <c r="C16" i="2"/>
  <c r="C81" i="2"/>
  <c r="C95" i="2"/>
  <c r="C63" i="2"/>
  <c r="C23" i="2"/>
  <c r="C13" i="2"/>
  <c r="C94" i="2"/>
  <c r="C86" i="2"/>
  <c r="C78" i="2"/>
  <c r="C70" i="2"/>
  <c r="C62" i="2"/>
  <c r="C54" i="2"/>
  <c r="C46" i="2"/>
  <c r="C38" i="2"/>
  <c r="C30" i="2"/>
  <c r="C22" i="2"/>
  <c r="C79" i="2"/>
  <c r="C39" i="2"/>
  <c r="C93" i="2"/>
  <c r="C85" i="2"/>
  <c r="C77" i="2"/>
  <c r="C69" i="2"/>
  <c r="C61" i="2"/>
  <c r="C53" i="2"/>
  <c r="C45" i="2"/>
  <c r="C37" i="2"/>
  <c r="C29" i="2"/>
  <c r="C21" i="2"/>
  <c r="B13" i="2"/>
  <c r="C71" i="2"/>
  <c r="C15" i="2"/>
  <c r="C100" i="2"/>
  <c r="C92" i="2"/>
  <c r="C84" i="2"/>
  <c r="C76" i="2"/>
  <c r="C68" i="2"/>
  <c r="C60" i="2"/>
  <c r="C52" i="2"/>
  <c r="C44" i="2"/>
  <c r="C36" i="2"/>
  <c r="C28" i="2"/>
  <c r="C20" i="2"/>
  <c r="C89" i="2"/>
  <c r="C65" i="2"/>
  <c r="C87" i="2"/>
  <c r="C55" i="2"/>
  <c r="C47" i="2"/>
  <c r="C31" i="2"/>
  <c r="C99" i="2"/>
  <c r="C91" i="2"/>
  <c r="C83" i="2"/>
  <c r="C75" i="2"/>
  <c r="C67" i="2"/>
  <c r="C59" i="2"/>
  <c r="C51" i="2"/>
  <c r="C43" i="2"/>
  <c r="C35" i="2"/>
  <c r="C27" i="2"/>
  <c r="C19" i="2"/>
  <c r="C14" i="2"/>
  <c r="C98" i="2"/>
  <c r="C90" i="2"/>
  <c r="C82" i="2"/>
  <c r="C74" i="2"/>
  <c r="C66" i="2"/>
  <c r="C58" i="2"/>
  <c r="C50" i="2"/>
  <c r="C42" i="2"/>
  <c r="C34" i="2"/>
  <c r="C26" i="2"/>
  <c r="B10" i="3"/>
  <c r="F4" i="3"/>
  <c r="B14" i="3"/>
  <c r="E14" i="3" s="1"/>
  <c r="F14" i="3" l="1"/>
  <c r="G14" i="3" s="1"/>
  <c r="B15" i="3" s="1"/>
  <c r="E13" i="2"/>
  <c r="F13" i="2" s="1"/>
  <c r="B14" i="2" s="1"/>
  <c r="F5" i="3"/>
  <c r="F6" i="3" s="1"/>
  <c r="F7" i="3" l="1"/>
  <c r="F9" i="3" s="1"/>
  <c r="E15" i="3"/>
  <c r="F15" i="3" s="1"/>
  <c r="G15" i="3" s="1"/>
  <c r="B16" i="3" s="1"/>
  <c r="D14" i="2"/>
  <c r="E14" i="2" s="1"/>
  <c r="F14" i="2" s="1"/>
  <c r="B15" i="2" s="1"/>
  <c r="E16" i="3" l="1"/>
  <c r="F16" i="3" s="1"/>
  <c r="G16" i="3" s="1"/>
  <c r="B17" i="3" s="1"/>
  <c r="D15" i="2"/>
  <c r="E15" i="2" s="1"/>
  <c r="F15" i="2" s="1"/>
  <c r="B16" i="2" s="1"/>
  <c r="E17" i="3" l="1"/>
  <c r="F17" i="3" s="1"/>
  <c r="G17" i="3" s="1"/>
  <c r="B18" i="3" s="1"/>
  <c r="D16" i="2"/>
  <c r="E16" i="2" s="1"/>
  <c r="F16" i="2" s="1"/>
  <c r="B17" i="2" s="1"/>
  <c r="D17" i="2" s="1"/>
  <c r="E17" i="2" s="1"/>
  <c r="F17" i="2" s="1"/>
  <c r="B18" i="2" s="1"/>
  <c r="D18" i="2" s="1"/>
  <c r="E18" i="2" s="1"/>
  <c r="F18" i="2" s="1"/>
  <c r="B19" i="2" s="1"/>
  <c r="D19" i="2" s="1"/>
  <c r="E19" i="2" s="1"/>
  <c r="F19" i="2" s="1"/>
  <c r="B20" i="2" s="1"/>
  <c r="D20" i="2" s="1"/>
  <c r="E20" i="2" s="1"/>
  <c r="F20" i="2" s="1"/>
  <c r="B21" i="2" s="1"/>
  <c r="E18" i="3" l="1"/>
  <c r="F18" i="3" s="1"/>
  <c r="G18" i="3" s="1"/>
  <c r="B19" i="3" s="1"/>
  <c r="D21" i="2"/>
  <c r="E21" i="2" s="1"/>
  <c r="F21" i="2" s="1"/>
  <c r="B22" i="2" s="1"/>
  <c r="E19" i="3" l="1"/>
  <c r="F19" i="3" s="1"/>
  <c r="G19" i="3" s="1"/>
  <c r="B20" i="3" s="1"/>
  <c r="D22" i="2"/>
  <c r="E22" i="2" s="1"/>
  <c r="F22" i="2" s="1"/>
  <c r="B23" i="2" s="1"/>
  <c r="E20" i="3" l="1"/>
  <c r="F20" i="3" s="1"/>
  <c r="G20" i="3" s="1"/>
  <c r="B21" i="3" s="1"/>
  <c r="E21" i="3" s="1"/>
  <c r="F21" i="3" s="1"/>
  <c r="G21" i="3" s="1"/>
  <c r="B22" i="3" s="1"/>
  <c r="D23" i="2"/>
  <c r="E23" i="2" s="1"/>
  <c r="F23" i="2" s="1"/>
  <c r="B24" i="2" s="1"/>
  <c r="E22" i="3" l="1"/>
  <c r="F22" i="3" s="1"/>
  <c r="G22" i="3" s="1"/>
  <c r="B23" i="3" s="1"/>
  <c r="E23" i="3" s="1"/>
  <c r="F23" i="3" s="1"/>
  <c r="G23" i="3" s="1"/>
  <c r="B24" i="3" s="1"/>
  <c r="E24" i="3" s="1"/>
  <c r="F24" i="3" s="1"/>
  <c r="G24" i="3" s="1"/>
  <c r="B25" i="3" s="1"/>
  <c r="E25" i="3" s="1"/>
  <c r="F25" i="3" s="1"/>
  <c r="G25" i="3" s="1"/>
  <c r="B26" i="3" s="1"/>
  <c r="E26" i="3" s="1"/>
  <c r="F26" i="3" s="1"/>
  <c r="G26" i="3" s="1"/>
  <c r="B27" i="3" s="1"/>
  <c r="E27" i="3" s="1"/>
  <c r="F27" i="3" s="1"/>
  <c r="G27" i="3" s="1"/>
  <c r="B28" i="3" s="1"/>
  <c r="E28" i="3" s="1"/>
  <c r="F28" i="3" s="1"/>
  <c r="G28" i="3" s="1"/>
  <c r="B29" i="3" s="1"/>
  <c r="E29" i="3" s="1"/>
  <c r="F29" i="3" s="1"/>
  <c r="G29" i="3" s="1"/>
  <c r="B30" i="3" s="1"/>
  <c r="E30" i="3" s="1"/>
  <c r="F30" i="3" s="1"/>
  <c r="G30" i="3" s="1"/>
  <c r="B31" i="3" s="1"/>
  <c r="E31" i="3" s="1"/>
  <c r="F31" i="3" s="1"/>
  <c r="G31" i="3" s="1"/>
  <c r="B32" i="3" s="1"/>
  <c r="E32" i="3" s="1"/>
  <c r="F32" i="3" s="1"/>
  <c r="G32" i="3" s="1"/>
  <c r="B33" i="3" s="1"/>
  <c r="E33" i="3" s="1"/>
  <c r="F33" i="3" s="1"/>
  <c r="G33" i="3" s="1"/>
  <c r="B34" i="3" s="1"/>
  <c r="E34" i="3" s="1"/>
  <c r="F34" i="3" s="1"/>
  <c r="G34" i="3" s="1"/>
  <c r="B35" i="3" s="1"/>
  <c r="E35" i="3" s="1"/>
  <c r="F35" i="3" s="1"/>
  <c r="G35" i="3" s="1"/>
  <c r="B36" i="3" s="1"/>
  <c r="E36" i="3" s="1"/>
  <c r="F36" i="3" s="1"/>
  <c r="G36" i="3" s="1"/>
  <c r="B37" i="3" s="1"/>
  <c r="E37" i="3" s="1"/>
  <c r="F37" i="3" s="1"/>
  <c r="G37" i="3" s="1"/>
  <c r="B38" i="3" s="1"/>
  <c r="E38" i="3" s="1"/>
  <c r="F38" i="3" s="1"/>
  <c r="G38" i="3" s="1"/>
  <c r="B39" i="3" s="1"/>
  <c r="E39" i="3" s="1"/>
  <c r="F39" i="3" s="1"/>
  <c r="G39" i="3" s="1"/>
  <c r="B40" i="3" s="1"/>
  <c r="D24" i="2"/>
  <c r="E24" i="2" s="1"/>
  <c r="F24" i="2" s="1"/>
  <c r="B25" i="2" s="1"/>
  <c r="E40" i="3" l="1"/>
  <c r="F40" i="3" s="1"/>
  <c r="G40" i="3" s="1"/>
  <c r="B41" i="3" s="1"/>
  <c r="D25" i="2"/>
  <c r="E25" i="2" s="1"/>
  <c r="F25" i="2" s="1"/>
  <c r="B26" i="2" s="1"/>
  <c r="E41" i="3" l="1"/>
  <c r="F41" i="3" s="1"/>
  <c r="G41" i="3" s="1"/>
  <c r="B42" i="3" s="1"/>
  <c r="D26" i="2"/>
  <c r="E26" i="2" s="1"/>
  <c r="F26" i="2" s="1"/>
  <c r="B27" i="2" s="1"/>
  <c r="E42" i="3" l="1"/>
  <c r="F42" i="3" s="1"/>
  <c r="G42" i="3" s="1"/>
  <c r="B43" i="3" s="1"/>
  <c r="D27" i="2"/>
  <c r="E27" i="2" s="1"/>
  <c r="F27" i="2" s="1"/>
  <c r="B28" i="2" s="1"/>
  <c r="E43" i="3" l="1"/>
  <c r="F43" i="3" s="1"/>
  <c r="G43" i="3" s="1"/>
  <c r="B44" i="3" s="1"/>
  <c r="D28" i="2"/>
  <c r="E28" i="2" s="1"/>
  <c r="F28" i="2" s="1"/>
  <c r="B29" i="2" s="1"/>
  <c r="E44" i="3" l="1"/>
  <c r="F44" i="3" s="1"/>
  <c r="G44" i="3" s="1"/>
  <c r="B45" i="3" s="1"/>
  <c r="E45" i="3" s="1"/>
  <c r="F45" i="3" s="1"/>
  <c r="G45" i="3" s="1"/>
  <c r="B46" i="3" s="1"/>
  <c r="D29" i="2"/>
  <c r="E29" i="2" s="1"/>
  <c r="F29" i="2" s="1"/>
  <c r="B30" i="2" s="1"/>
  <c r="E46" i="3" l="1"/>
  <c r="F46" i="3" s="1"/>
  <c r="G46" i="3" s="1"/>
  <c r="B47" i="3" s="1"/>
  <c r="E47" i="3" s="1"/>
  <c r="F47" i="3" s="1"/>
  <c r="G47" i="3" s="1"/>
  <c r="B48" i="3" s="1"/>
  <c r="D30" i="2"/>
  <c r="E30" i="2" s="1"/>
  <c r="F30" i="2" s="1"/>
  <c r="B31" i="2" s="1"/>
  <c r="E48" i="3" l="1"/>
  <c r="F48" i="3" s="1"/>
  <c r="G48" i="3" s="1"/>
  <c r="B49" i="3" s="1"/>
  <c r="E49" i="3" s="1"/>
  <c r="F49" i="3" s="1"/>
  <c r="G49" i="3" s="1"/>
  <c r="B50" i="3" s="1"/>
  <c r="E50" i="3" s="1"/>
  <c r="F50" i="3" s="1"/>
  <c r="G50" i="3" s="1"/>
  <c r="B51" i="3" s="1"/>
  <c r="E51" i="3" s="1"/>
  <c r="F51" i="3" s="1"/>
  <c r="G51" i="3" s="1"/>
  <c r="B52" i="3" s="1"/>
  <c r="E52" i="3" s="1"/>
  <c r="F52" i="3" s="1"/>
  <c r="G52" i="3" s="1"/>
  <c r="B53" i="3" s="1"/>
  <c r="E53" i="3" s="1"/>
  <c r="F53" i="3" s="1"/>
  <c r="G53" i="3" s="1"/>
  <c r="B54" i="3" s="1"/>
  <c r="E54" i="3" s="1"/>
  <c r="F54" i="3" s="1"/>
  <c r="G54" i="3" s="1"/>
  <c r="B55" i="3" s="1"/>
  <c r="E55" i="3" s="1"/>
  <c r="F55" i="3" s="1"/>
  <c r="G55" i="3" s="1"/>
  <c r="B56" i="3" s="1"/>
  <c r="E56" i="3" s="1"/>
  <c r="F56" i="3" s="1"/>
  <c r="G56" i="3" s="1"/>
  <c r="B57" i="3" s="1"/>
  <c r="E57" i="3" s="1"/>
  <c r="F57" i="3" s="1"/>
  <c r="G57" i="3" s="1"/>
  <c r="B58" i="3" s="1"/>
  <c r="E58" i="3" s="1"/>
  <c r="F58" i="3" s="1"/>
  <c r="G58" i="3" s="1"/>
  <c r="B59" i="3" s="1"/>
  <c r="E59" i="3" s="1"/>
  <c r="F59" i="3" s="1"/>
  <c r="G59" i="3" s="1"/>
  <c r="B60" i="3" s="1"/>
  <c r="E60" i="3" s="1"/>
  <c r="F60" i="3" s="1"/>
  <c r="G60" i="3" s="1"/>
  <c r="B61" i="3" s="1"/>
  <c r="D31" i="2"/>
  <c r="E31" i="2" s="1"/>
  <c r="F31" i="2" s="1"/>
  <c r="B32" i="2" s="1"/>
  <c r="E61" i="3" l="1"/>
  <c r="F61" i="3" s="1"/>
  <c r="G61" i="3"/>
  <c r="B62" i="3" s="1"/>
  <c r="E62" i="3" s="1"/>
  <c r="F62" i="3" s="1"/>
  <c r="G62" i="3" s="1"/>
  <c r="B63" i="3" s="1"/>
  <c r="E63" i="3" s="1"/>
  <c r="F63" i="3" s="1"/>
  <c r="G63" i="3" s="1"/>
  <c r="B64" i="3" s="1"/>
  <c r="E64" i="3" s="1"/>
  <c r="F64" i="3" s="1"/>
  <c r="G64" i="3" s="1"/>
  <c r="B65" i="3" s="1"/>
  <c r="E65" i="3" s="1"/>
  <c r="F65" i="3" s="1"/>
  <c r="G65" i="3" s="1"/>
  <c r="B66" i="3" s="1"/>
  <c r="E66" i="3" s="1"/>
  <c r="F66" i="3" s="1"/>
  <c r="G66" i="3" s="1"/>
  <c r="B67" i="3" s="1"/>
  <c r="E67" i="3" s="1"/>
  <c r="F67" i="3" s="1"/>
  <c r="G67" i="3" s="1"/>
  <c r="B68" i="3" s="1"/>
  <c r="E68" i="3" s="1"/>
  <c r="F68" i="3" s="1"/>
  <c r="G68" i="3" s="1"/>
  <c r="B69" i="3" s="1"/>
  <c r="E69" i="3" s="1"/>
  <c r="F69" i="3" s="1"/>
  <c r="G69" i="3" s="1"/>
  <c r="B70" i="3" s="1"/>
  <c r="E70" i="3" s="1"/>
  <c r="F70" i="3" s="1"/>
  <c r="G70" i="3" s="1"/>
  <c r="B71" i="3" s="1"/>
  <c r="E71" i="3" s="1"/>
  <c r="F71" i="3" s="1"/>
  <c r="G71" i="3" s="1"/>
  <c r="B72" i="3" s="1"/>
  <c r="E72" i="3" s="1"/>
  <c r="F72" i="3" s="1"/>
  <c r="G72" i="3" s="1"/>
  <c r="B73" i="3" s="1"/>
  <c r="E73" i="3" s="1"/>
  <c r="F73" i="3" s="1"/>
  <c r="G73" i="3" s="1"/>
  <c r="B74" i="3" s="1"/>
  <c r="E74" i="3" s="1"/>
  <c r="F74" i="3" s="1"/>
  <c r="G74" i="3" s="1"/>
  <c r="B75" i="3" s="1"/>
  <c r="E75" i="3" s="1"/>
  <c r="F75" i="3" s="1"/>
  <c r="G75" i="3" s="1"/>
  <c r="B76" i="3" s="1"/>
  <c r="E76" i="3" s="1"/>
  <c r="F76" i="3" s="1"/>
  <c r="G76" i="3" s="1"/>
  <c r="B77" i="3" s="1"/>
  <c r="D32" i="2"/>
  <c r="E32" i="2" s="1"/>
  <c r="F32" i="2" s="1"/>
  <c r="B33" i="2" s="1"/>
  <c r="E77" i="3" l="1"/>
  <c r="F77" i="3" s="1"/>
  <c r="G77" i="3" s="1"/>
  <c r="B78" i="3" s="1"/>
  <c r="D33" i="2"/>
  <c r="E33" i="2" s="1"/>
  <c r="F33" i="2" s="1"/>
  <c r="B34" i="2" s="1"/>
  <c r="E78" i="3" l="1"/>
  <c r="F78" i="3" s="1"/>
  <c r="G78" i="3" s="1"/>
  <c r="B79" i="3" s="1"/>
  <c r="E79" i="3" s="1"/>
  <c r="F79" i="3" s="1"/>
  <c r="G79" i="3" s="1"/>
  <c r="B80" i="3" s="1"/>
  <c r="E80" i="3" s="1"/>
  <c r="F80" i="3" s="1"/>
  <c r="G80" i="3" s="1"/>
  <c r="B81" i="3" s="1"/>
  <c r="E81" i="3" s="1"/>
  <c r="F81" i="3" s="1"/>
  <c r="G81" i="3" s="1"/>
  <c r="B82" i="3" s="1"/>
  <c r="E82" i="3" s="1"/>
  <c r="F82" i="3" s="1"/>
  <c r="G82" i="3" s="1"/>
  <c r="B83" i="3" s="1"/>
  <c r="E83" i="3" s="1"/>
  <c r="F83" i="3" s="1"/>
  <c r="G83" i="3" s="1"/>
  <c r="B84" i="3" s="1"/>
  <c r="E84" i="3" s="1"/>
  <c r="F84" i="3" s="1"/>
  <c r="G84" i="3" s="1"/>
  <c r="B85" i="3" s="1"/>
  <c r="E85" i="3" s="1"/>
  <c r="F85" i="3" s="1"/>
  <c r="G85" i="3" s="1"/>
  <c r="B86" i="3" s="1"/>
  <c r="E86" i="3" s="1"/>
  <c r="F86" i="3" s="1"/>
  <c r="G86" i="3" s="1"/>
  <c r="B87" i="3" s="1"/>
  <c r="E87" i="3" s="1"/>
  <c r="F87" i="3" s="1"/>
  <c r="G87" i="3" s="1"/>
  <c r="B88" i="3" s="1"/>
  <c r="E88" i="3" s="1"/>
  <c r="F88" i="3" s="1"/>
  <c r="G88" i="3" s="1"/>
  <c r="B89" i="3" s="1"/>
  <c r="E89" i="3" s="1"/>
  <c r="F89" i="3" s="1"/>
  <c r="G89" i="3" s="1"/>
  <c r="B90" i="3" s="1"/>
  <c r="E90" i="3" s="1"/>
  <c r="F90" i="3" s="1"/>
  <c r="G90" i="3" s="1"/>
  <c r="B91" i="3" s="1"/>
  <c r="E91" i="3" s="1"/>
  <c r="F91" i="3" s="1"/>
  <c r="G91" i="3" s="1"/>
  <c r="B92" i="3" s="1"/>
  <c r="E92" i="3" s="1"/>
  <c r="F92" i="3" s="1"/>
  <c r="G92" i="3" s="1"/>
  <c r="B93" i="3" s="1"/>
  <c r="E93" i="3" s="1"/>
  <c r="F93" i="3" s="1"/>
  <c r="G93" i="3" s="1"/>
  <c r="B94" i="3" s="1"/>
  <c r="E94" i="3" s="1"/>
  <c r="F94" i="3" s="1"/>
  <c r="G94" i="3" s="1"/>
  <c r="B95" i="3" s="1"/>
  <c r="E95" i="3" s="1"/>
  <c r="F95" i="3" s="1"/>
  <c r="G95" i="3" s="1"/>
  <c r="B96" i="3" s="1"/>
  <c r="E96" i="3" s="1"/>
  <c r="F96" i="3" s="1"/>
  <c r="G96" i="3" s="1"/>
  <c r="B97" i="3" s="1"/>
  <c r="E97" i="3" s="1"/>
  <c r="F97" i="3" s="1"/>
  <c r="G97" i="3" s="1"/>
  <c r="B98" i="3" s="1"/>
  <c r="E98" i="3" s="1"/>
  <c r="F98" i="3" s="1"/>
  <c r="G98" i="3" s="1"/>
  <c r="B99" i="3" s="1"/>
  <c r="E99" i="3" s="1"/>
  <c r="F99" i="3" s="1"/>
  <c r="G99" i="3" s="1"/>
  <c r="B100" i="3" s="1"/>
  <c r="E100" i="3" s="1"/>
  <c r="F100" i="3" s="1"/>
  <c r="G100" i="3" s="1"/>
  <c r="B101" i="3" s="1"/>
  <c r="E101" i="3" s="1"/>
  <c r="F101" i="3" s="1"/>
  <c r="G101" i="3" s="1"/>
  <c r="B102" i="3" s="1"/>
  <c r="E102" i="3" s="1"/>
  <c r="F102" i="3" s="1"/>
  <c r="G102" i="3" s="1"/>
  <c r="B103" i="3" s="1"/>
  <c r="E103" i="3" s="1"/>
  <c r="F103" i="3" s="1"/>
  <c r="G103" i="3" s="1"/>
  <c r="B104" i="3" s="1"/>
  <c r="E104" i="3" s="1"/>
  <c r="F104" i="3" s="1"/>
  <c r="G104" i="3" s="1"/>
  <c r="B105" i="3" s="1"/>
  <c r="E105" i="3" s="1"/>
  <c r="F105" i="3" s="1"/>
  <c r="G105" i="3" s="1"/>
  <c r="B106" i="3" s="1"/>
  <c r="E106" i="3" s="1"/>
  <c r="F106" i="3" s="1"/>
  <c r="G106" i="3" s="1"/>
  <c r="B107" i="3" s="1"/>
  <c r="E107" i="3" s="1"/>
  <c r="F107" i="3" s="1"/>
  <c r="G107" i="3" s="1"/>
  <c r="B108" i="3" s="1"/>
  <c r="E108" i="3" s="1"/>
  <c r="F108" i="3" s="1"/>
  <c r="G108" i="3" s="1"/>
  <c r="B109" i="3" s="1"/>
  <c r="D34" i="2"/>
  <c r="E34" i="2" s="1"/>
  <c r="F34" i="2" s="1"/>
  <c r="B35" i="2" s="1"/>
  <c r="E109" i="3" l="1"/>
  <c r="F109" i="3" s="1"/>
  <c r="G109" i="3"/>
  <c r="B110" i="3" s="1"/>
  <c r="D35" i="2"/>
  <c r="E35" i="2" s="1"/>
  <c r="F35" i="2" s="1"/>
  <c r="B36" i="2" s="1"/>
  <c r="E110" i="3" l="1"/>
  <c r="F110" i="3" s="1"/>
  <c r="G110" i="3" s="1"/>
  <c r="B111" i="3" s="1"/>
  <c r="E111" i="3" s="1"/>
  <c r="F111" i="3" s="1"/>
  <c r="G111" i="3" s="1"/>
  <c r="B112" i="3" s="1"/>
  <c r="E112" i="3" s="1"/>
  <c r="F112" i="3" s="1"/>
  <c r="G112" i="3" s="1"/>
  <c r="B113" i="3" s="1"/>
  <c r="E113" i="3" s="1"/>
  <c r="F113" i="3" s="1"/>
  <c r="G113" i="3" s="1"/>
  <c r="B114" i="3" s="1"/>
  <c r="E114" i="3" s="1"/>
  <c r="F114" i="3" s="1"/>
  <c r="G114" i="3" s="1"/>
  <c r="B115" i="3" s="1"/>
  <c r="E115" i="3" s="1"/>
  <c r="F115" i="3" s="1"/>
  <c r="G115" i="3" s="1"/>
  <c r="B116" i="3" s="1"/>
  <c r="E116" i="3" s="1"/>
  <c r="F116" i="3" s="1"/>
  <c r="G116" i="3" s="1"/>
  <c r="B117" i="3" s="1"/>
  <c r="E117" i="3" s="1"/>
  <c r="F117" i="3" s="1"/>
  <c r="G117" i="3" s="1"/>
  <c r="B118" i="3" s="1"/>
  <c r="E118" i="3" s="1"/>
  <c r="F118" i="3" s="1"/>
  <c r="G118" i="3" s="1"/>
  <c r="B119" i="3" s="1"/>
  <c r="E119" i="3" s="1"/>
  <c r="F119" i="3" s="1"/>
  <c r="G119" i="3" s="1"/>
  <c r="B120" i="3" s="1"/>
  <c r="E120" i="3" s="1"/>
  <c r="F120" i="3" s="1"/>
  <c r="G120" i="3" s="1"/>
  <c r="B121" i="3" s="1"/>
  <c r="E121" i="3" s="1"/>
  <c r="F121" i="3" s="1"/>
  <c r="G121" i="3" s="1"/>
  <c r="B122" i="3" s="1"/>
  <c r="E122" i="3" s="1"/>
  <c r="F122" i="3" s="1"/>
  <c r="G122" i="3" s="1"/>
  <c r="B123" i="3" s="1"/>
  <c r="E123" i="3" s="1"/>
  <c r="F123" i="3" s="1"/>
  <c r="G123" i="3" s="1"/>
  <c r="B124" i="3" s="1"/>
  <c r="E124" i="3" s="1"/>
  <c r="F124" i="3" s="1"/>
  <c r="G124" i="3" s="1"/>
  <c r="B125" i="3" s="1"/>
  <c r="E125" i="3" s="1"/>
  <c r="F125" i="3" s="1"/>
  <c r="G125" i="3" s="1"/>
  <c r="B126" i="3" s="1"/>
  <c r="E126" i="3" s="1"/>
  <c r="F126" i="3" s="1"/>
  <c r="G126" i="3" s="1"/>
  <c r="B127" i="3" s="1"/>
  <c r="E127" i="3" s="1"/>
  <c r="F127" i="3" s="1"/>
  <c r="G127" i="3" s="1"/>
  <c r="B128" i="3" s="1"/>
  <c r="E128" i="3" s="1"/>
  <c r="F128" i="3" s="1"/>
  <c r="G128" i="3" s="1"/>
  <c r="B129" i="3" s="1"/>
  <c r="E129" i="3" s="1"/>
  <c r="F129" i="3" s="1"/>
  <c r="G129" i="3" s="1"/>
  <c r="B130" i="3" s="1"/>
  <c r="E130" i="3" s="1"/>
  <c r="F130" i="3" s="1"/>
  <c r="G130" i="3" s="1"/>
  <c r="B131" i="3" s="1"/>
  <c r="E131" i="3" s="1"/>
  <c r="F131" i="3" s="1"/>
  <c r="G131" i="3" s="1"/>
  <c r="B132" i="3" s="1"/>
  <c r="E132" i="3" s="1"/>
  <c r="F132" i="3" s="1"/>
  <c r="G132" i="3" s="1"/>
  <c r="B133" i="3" s="1"/>
  <c r="E133" i="3" s="1"/>
  <c r="F133" i="3" s="1"/>
  <c r="G133" i="3" s="1"/>
  <c r="B134" i="3" s="1"/>
  <c r="E134" i="3" s="1"/>
  <c r="F134" i="3" s="1"/>
  <c r="G134" i="3" s="1"/>
  <c r="B135" i="3" s="1"/>
  <c r="E135" i="3" s="1"/>
  <c r="F135" i="3" s="1"/>
  <c r="G135" i="3" s="1"/>
  <c r="B136" i="3" s="1"/>
  <c r="E136" i="3" s="1"/>
  <c r="F136" i="3" s="1"/>
  <c r="G136" i="3" s="1"/>
  <c r="B137" i="3" s="1"/>
  <c r="E137" i="3" s="1"/>
  <c r="F137" i="3" s="1"/>
  <c r="G137" i="3" s="1"/>
  <c r="B138" i="3" s="1"/>
  <c r="E138" i="3" s="1"/>
  <c r="F138" i="3" s="1"/>
  <c r="G138" i="3" s="1"/>
  <c r="B139" i="3" s="1"/>
  <c r="E139" i="3" s="1"/>
  <c r="F139" i="3" s="1"/>
  <c r="G139" i="3" s="1"/>
  <c r="B140" i="3" s="1"/>
  <c r="E140" i="3" s="1"/>
  <c r="F140" i="3" s="1"/>
  <c r="G140" i="3" s="1"/>
  <c r="B141" i="3" s="1"/>
  <c r="D36" i="2"/>
  <c r="E36" i="2" s="1"/>
  <c r="F36" i="2" s="1"/>
  <c r="B37" i="2" s="1"/>
  <c r="E141" i="3" l="1"/>
  <c r="F141" i="3" s="1"/>
  <c r="G141" i="3" s="1"/>
  <c r="B142" i="3" s="1"/>
  <c r="D37" i="2"/>
  <c r="E37" i="2" s="1"/>
  <c r="F37" i="2" s="1"/>
  <c r="B38" i="2" s="1"/>
  <c r="E142" i="3" l="1"/>
  <c r="F142" i="3" s="1"/>
  <c r="G142" i="3" s="1"/>
  <c r="B143" i="3" s="1"/>
  <c r="E143" i="3" s="1"/>
  <c r="F143" i="3" s="1"/>
  <c r="G143" i="3" s="1"/>
  <c r="B144" i="3" s="1"/>
  <c r="E144" i="3" s="1"/>
  <c r="F144" i="3" s="1"/>
  <c r="G144" i="3" s="1"/>
  <c r="B145" i="3" s="1"/>
  <c r="E145" i="3" s="1"/>
  <c r="F145" i="3" s="1"/>
  <c r="G145" i="3" s="1"/>
  <c r="B146" i="3" s="1"/>
  <c r="E146" i="3" s="1"/>
  <c r="F146" i="3" s="1"/>
  <c r="G146" i="3" s="1"/>
  <c r="B147" i="3" s="1"/>
  <c r="E147" i="3" s="1"/>
  <c r="F147" i="3" s="1"/>
  <c r="G147" i="3" s="1"/>
  <c r="B148" i="3" s="1"/>
  <c r="E148" i="3" s="1"/>
  <c r="F148" i="3" s="1"/>
  <c r="G148" i="3" s="1"/>
  <c r="B149" i="3" s="1"/>
  <c r="E149" i="3" s="1"/>
  <c r="F149" i="3" s="1"/>
  <c r="G149" i="3" s="1"/>
  <c r="B150" i="3" s="1"/>
  <c r="E150" i="3" s="1"/>
  <c r="F150" i="3" s="1"/>
  <c r="G150" i="3" s="1"/>
  <c r="B151" i="3" s="1"/>
  <c r="E151" i="3" s="1"/>
  <c r="F151" i="3" s="1"/>
  <c r="G151" i="3" s="1"/>
  <c r="B152" i="3" s="1"/>
  <c r="E152" i="3" s="1"/>
  <c r="F152" i="3" s="1"/>
  <c r="G152" i="3" s="1"/>
  <c r="B153" i="3" s="1"/>
  <c r="E153" i="3" s="1"/>
  <c r="F153" i="3" s="1"/>
  <c r="G153" i="3" s="1"/>
  <c r="B154" i="3" s="1"/>
  <c r="E154" i="3" s="1"/>
  <c r="F154" i="3" s="1"/>
  <c r="G154" i="3" s="1"/>
  <c r="B155" i="3" s="1"/>
  <c r="E155" i="3" s="1"/>
  <c r="F155" i="3" s="1"/>
  <c r="G155" i="3" s="1"/>
  <c r="B156" i="3" s="1"/>
  <c r="E156" i="3" s="1"/>
  <c r="F156" i="3" s="1"/>
  <c r="G156" i="3" s="1"/>
  <c r="B157" i="3" s="1"/>
  <c r="E157" i="3" s="1"/>
  <c r="F157" i="3" s="1"/>
  <c r="G157" i="3" s="1"/>
  <c r="B158" i="3" s="1"/>
  <c r="E158" i="3" s="1"/>
  <c r="F158" i="3" s="1"/>
  <c r="G158" i="3" s="1"/>
  <c r="B159" i="3" s="1"/>
  <c r="E159" i="3" s="1"/>
  <c r="F159" i="3" s="1"/>
  <c r="G159" i="3" s="1"/>
  <c r="B160" i="3" s="1"/>
  <c r="E160" i="3" s="1"/>
  <c r="F160" i="3" s="1"/>
  <c r="G160" i="3" s="1"/>
  <c r="B161" i="3" s="1"/>
  <c r="E161" i="3" s="1"/>
  <c r="F161" i="3" s="1"/>
  <c r="G161" i="3" s="1"/>
  <c r="B162" i="3" s="1"/>
  <c r="E162" i="3" s="1"/>
  <c r="F162" i="3" s="1"/>
  <c r="G162" i="3" s="1"/>
  <c r="B163" i="3" s="1"/>
  <c r="E163" i="3" s="1"/>
  <c r="F163" i="3" s="1"/>
  <c r="G163" i="3" s="1"/>
  <c r="B164" i="3" s="1"/>
  <c r="E164" i="3" s="1"/>
  <c r="F164" i="3" s="1"/>
  <c r="G164" i="3" s="1"/>
  <c r="B165" i="3" s="1"/>
  <c r="E165" i="3" s="1"/>
  <c r="F165" i="3" s="1"/>
  <c r="G165" i="3" s="1"/>
  <c r="B166" i="3" s="1"/>
  <c r="E166" i="3" s="1"/>
  <c r="F166" i="3" s="1"/>
  <c r="G166" i="3" s="1"/>
  <c r="B167" i="3" s="1"/>
  <c r="E167" i="3" s="1"/>
  <c r="F167" i="3" s="1"/>
  <c r="G167" i="3" s="1"/>
  <c r="B168" i="3" s="1"/>
  <c r="E168" i="3" s="1"/>
  <c r="F168" i="3" s="1"/>
  <c r="G168" i="3" s="1"/>
  <c r="B169" i="3" s="1"/>
  <c r="E169" i="3" s="1"/>
  <c r="F169" i="3" s="1"/>
  <c r="G169" i="3" s="1"/>
  <c r="B170" i="3" s="1"/>
  <c r="E170" i="3" s="1"/>
  <c r="F170" i="3" s="1"/>
  <c r="G170" i="3" s="1"/>
  <c r="B171" i="3" s="1"/>
  <c r="E171" i="3" s="1"/>
  <c r="F171" i="3" s="1"/>
  <c r="G171" i="3" s="1"/>
  <c r="B172" i="3" s="1"/>
  <c r="E172" i="3" s="1"/>
  <c r="F172" i="3" s="1"/>
  <c r="G172" i="3" s="1"/>
  <c r="B173" i="3" s="1"/>
  <c r="D38" i="2"/>
  <c r="E38" i="2" s="1"/>
  <c r="F38" i="2" s="1"/>
  <c r="B39" i="2" s="1"/>
  <c r="E173" i="3" l="1"/>
  <c r="F173" i="3" s="1"/>
  <c r="G173" i="3" s="1"/>
  <c r="B174" i="3" s="1"/>
  <c r="D39" i="2"/>
  <c r="E39" i="2" s="1"/>
  <c r="F39" i="2" s="1"/>
  <c r="B40" i="2" s="1"/>
  <c r="E174" i="3" l="1"/>
  <c r="F174" i="3" s="1"/>
  <c r="G174" i="3" s="1"/>
  <c r="B175" i="3" s="1"/>
  <c r="E175" i="3" s="1"/>
  <c r="F175" i="3" s="1"/>
  <c r="G175" i="3" s="1"/>
  <c r="B176" i="3" s="1"/>
  <c r="E176" i="3" s="1"/>
  <c r="F176" i="3" s="1"/>
  <c r="G176" i="3" s="1"/>
  <c r="B177" i="3" s="1"/>
  <c r="E177" i="3" s="1"/>
  <c r="F177" i="3" s="1"/>
  <c r="G177" i="3" s="1"/>
  <c r="B178" i="3" s="1"/>
  <c r="E178" i="3" s="1"/>
  <c r="F178" i="3" s="1"/>
  <c r="G178" i="3" s="1"/>
  <c r="B179" i="3" s="1"/>
  <c r="E179" i="3" s="1"/>
  <c r="F179" i="3" s="1"/>
  <c r="G179" i="3" s="1"/>
  <c r="B180" i="3" s="1"/>
  <c r="E180" i="3" s="1"/>
  <c r="F180" i="3" s="1"/>
  <c r="G180" i="3" s="1"/>
  <c r="B181" i="3" s="1"/>
  <c r="D40" i="2"/>
  <c r="E40" i="2" s="1"/>
  <c r="F40" i="2" s="1"/>
  <c r="B41" i="2" s="1"/>
  <c r="E181" i="3" l="1"/>
  <c r="F181" i="3" s="1"/>
  <c r="G181" i="3" s="1"/>
  <c r="B182" i="3" s="1"/>
  <c r="D41" i="2"/>
  <c r="E41" i="2" s="1"/>
  <c r="F41" i="2" s="1"/>
  <c r="B42" i="2" s="1"/>
  <c r="E182" i="3" l="1"/>
  <c r="F182" i="3" s="1"/>
  <c r="G182" i="3" s="1"/>
  <c r="B183" i="3" s="1"/>
  <c r="D42" i="2"/>
  <c r="E42" i="2" s="1"/>
  <c r="F42" i="2" s="1"/>
  <c r="B43" i="2" s="1"/>
  <c r="E183" i="3" l="1"/>
  <c r="F183" i="3" s="1"/>
  <c r="G183" i="3" s="1"/>
  <c r="B184" i="3" s="1"/>
  <c r="E184" i="3" s="1"/>
  <c r="F184" i="3" s="1"/>
  <c r="G184" i="3" s="1"/>
  <c r="B185" i="3" s="1"/>
  <c r="E185" i="3" s="1"/>
  <c r="F185" i="3" s="1"/>
  <c r="G185" i="3" s="1"/>
  <c r="B186" i="3" s="1"/>
  <c r="E186" i="3" s="1"/>
  <c r="F186" i="3" s="1"/>
  <c r="G186" i="3" s="1"/>
  <c r="B187" i="3" s="1"/>
  <c r="E187" i="3" s="1"/>
  <c r="F187" i="3" s="1"/>
  <c r="G187" i="3" s="1"/>
  <c r="B188" i="3" s="1"/>
  <c r="E188" i="3" s="1"/>
  <c r="F188" i="3" s="1"/>
  <c r="G188" i="3" s="1"/>
  <c r="B189" i="3" s="1"/>
  <c r="E189" i="3" s="1"/>
  <c r="F189" i="3" s="1"/>
  <c r="G189" i="3" s="1"/>
  <c r="B190" i="3" s="1"/>
  <c r="D43" i="2"/>
  <c r="E43" i="2" s="1"/>
  <c r="F43" i="2" s="1"/>
  <c r="B44" i="2" s="1"/>
  <c r="E190" i="3" l="1"/>
  <c r="F190" i="3" s="1"/>
  <c r="G190" i="3" s="1"/>
  <c r="B191" i="3" s="1"/>
  <c r="D44" i="2"/>
  <c r="E44" i="2" s="1"/>
  <c r="F44" i="2" s="1"/>
  <c r="B45" i="2" s="1"/>
  <c r="E191" i="3" l="1"/>
  <c r="F191" i="3" s="1"/>
  <c r="G191" i="3" s="1"/>
  <c r="B192" i="3" s="1"/>
  <c r="E192" i="3" s="1"/>
  <c r="F192" i="3" s="1"/>
  <c r="G192" i="3" s="1"/>
  <c r="B193" i="3" s="1"/>
  <c r="E193" i="3" s="1"/>
  <c r="F193" i="3" s="1"/>
  <c r="G193" i="3" s="1"/>
  <c r="B194" i="3" s="1"/>
  <c r="E194" i="3" s="1"/>
  <c r="F194" i="3" s="1"/>
  <c r="G194" i="3" s="1"/>
  <c r="B195" i="3" s="1"/>
  <c r="E195" i="3" s="1"/>
  <c r="F195" i="3" s="1"/>
  <c r="G195" i="3" s="1"/>
  <c r="B196" i="3" s="1"/>
  <c r="E196" i="3" s="1"/>
  <c r="F196" i="3" s="1"/>
  <c r="G196" i="3" s="1"/>
  <c r="B197" i="3" s="1"/>
  <c r="E197" i="3" s="1"/>
  <c r="F197" i="3" s="1"/>
  <c r="G197" i="3" s="1"/>
  <c r="B198" i="3" s="1"/>
  <c r="E198" i="3" s="1"/>
  <c r="F198" i="3" s="1"/>
  <c r="G198" i="3" s="1"/>
  <c r="B199" i="3" s="1"/>
  <c r="E199" i="3" s="1"/>
  <c r="F199" i="3" s="1"/>
  <c r="G199" i="3" s="1"/>
  <c r="B200" i="3" s="1"/>
  <c r="E200" i="3" s="1"/>
  <c r="F200" i="3" s="1"/>
  <c r="G200" i="3" s="1"/>
  <c r="B201" i="3" s="1"/>
  <c r="D45" i="2"/>
  <c r="E45" i="2" s="1"/>
  <c r="F45" i="2" s="1"/>
  <c r="B46" i="2" s="1"/>
  <c r="E201" i="3" l="1"/>
  <c r="F201" i="3" s="1"/>
  <c r="G201" i="3" s="1"/>
  <c r="B202" i="3" s="1"/>
  <c r="E202" i="3" s="1"/>
  <c r="F202" i="3" s="1"/>
  <c r="G202" i="3" s="1"/>
  <c r="B203" i="3" s="1"/>
  <c r="D46" i="2"/>
  <c r="E46" i="2" s="1"/>
  <c r="F46" i="2" s="1"/>
  <c r="B47" i="2" s="1"/>
  <c r="E203" i="3" l="1"/>
  <c r="F203" i="3" s="1"/>
  <c r="G203" i="3" s="1"/>
  <c r="B204" i="3" s="1"/>
  <c r="E204" i="3" s="1"/>
  <c r="F204" i="3" s="1"/>
  <c r="G204" i="3" s="1"/>
  <c r="B205" i="3" s="1"/>
  <c r="D47" i="2"/>
  <c r="E47" i="2" s="1"/>
  <c r="F47" i="2" s="1"/>
  <c r="B48" i="2" s="1"/>
  <c r="E205" i="3" l="1"/>
  <c r="F205" i="3" s="1"/>
  <c r="G205" i="3" s="1"/>
  <c r="B206" i="3" s="1"/>
  <c r="E206" i="3" s="1"/>
  <c r="F206" i="3" s="1"/>
  <c r="G206" i="3" s="1"/>
  <c r="B207" i="3" s="1"/>
  <c r="E207" i="3" s="1"/>
  <c r="F207" i="3" s="1"/>
  <c r="G207" i="3" s="1"/>
  <c r="B208" i="3" s="1"/>
  <c r="E208" i="3" s="1"/>
  <c r="F208" i="3" s="1"/>
  <c r="G208" i="3" s="1"/>
  <c r="B209" i="3" s="1"/>
  <c r="E209" i="3" s="1"/>
  <c r="F209" i="3" s="1"/>
  <c r="G209" i="3" s="1"/>
  <c r="B210" i="3" s="1"/>
  <c r="E210" i="3" s="1"/>
  <c r="F210" i="3" s="1"/>
  <c r="G210" i="3" s="1"/>
  <c r="B211" i="3" s="1"/>
  <c r="D48" i="2"/>
  <c r="E48" i="2" s="1"/>
  <c r="F48" i="2" s="1"/>
  <c r="B49" i="2" s="1"/>
  <c r="E211" i="3" l="1"/>
  <c r="F211" i="3" s="1"/>
  <c r="G211" i="3" s="1"/>
  <c r="B212" i="3" s="1"/>
  <c r="E212" i="3" s="1"/>
  <c r="F212" i="3" s="1"/>
  <c r="G212" i="3" s="1"/>
  <c r="B213" i="3" s="1"/>
  <c r="D49" i="2"/>
  <c r="E49" i="2" s="1"/>
  <c r="F49" i="2" s="1"/>
  <c r="B50" i="2" s="1"/>
  <c r="E213" i="3" l="1"/>
  <c r="F213" i="3" s="1"/>
  <c r="G213" i="3" s="1"/>
  <c r="B214" i="3" s="1"/>
  <c r="D50" i="2"/>
  <c r="E50" i="2" s="1"/>
  <c r="F50" i="2" s="1"/>
  <c r="B51" i="2" s="1"/>
  <c r="E214" i="3" l="1"/>
  <c r="F214" i="3" s="1"/>
  <c r="G214" i="3" s="1"/>
  <c r="B215" i="3" s="1"/>
  <c r="D51" i="2"/>
  <c r="E51" i="2" s="1"/>
  <c r="F51" i="2" s="1"/>
  <c r="B52" i="2" s="1"/>
  <c r="E215" i="3" l="1"/>
  <c r="F215" i="3" s="1"/>
  <c r="G215" i="3" s="1"/>
  <c r="B216" i="3" s="1"/>
  <c r="E216" i="3" s="1"/>
  <c r="F216" i="3" s="1"/>
  <c r="G216" i="3" s="1"/>
  <c r="B217" i="3" s="1"/>
  <c r="E217" i="3" s="1"/>
  <c r="F217" i="3" s="1"/>
  <c r="G217" i="3" s="1"/>
  <c r="B218" i="3" s="1"/>
  <c r="E218" i="3" s="1"/>
  <c r="F218" i="3" s="1"/>
  <c r="G218" i="3" s="1"/>
  <c r="B219" i="3" s="1"/>
  <c r="E219" i="3" s="1"/>
  <c r="F219" i="3" s="1"/>
  <c r="G219" i="3" s="1"/>
  <c r="B220" i="3" s="1"/>
  <c r="E220" i="3" s="1"/>
  <c r="F220" i="3" s="1"/>
  <c r="G220" i="3" s="1"/>
  <c r="B221" i="3" s="1"/>
  <c r="E221" i="3" s="1"/>
  <c r="F221" i="3" s="1"/>
  <c r="G221" i="3" s="1"/>
  <c r="B222" i="3" s="1"/>
  <c r="E222" i="3" s="1"/>
  <c r="F222" i="3" s="1"/>
  <c r="G222" i="3" s="1"/>
  <c r="B223" i="3" s="1"/>
  <c r="E223" i="3" s="1"/>
  <c r="F223" i="3" s="1"/>
  <c r="G223" i="3" s="1"/>
  <c r="B224" i="3" s="1"/>
  <c r="E224" i="3" s="1"/>
  <c r="F224" i="3" s="1"/>
  <c r="G224" i="3" s="1"/>
  <c r="B225" i="3" s="1"/>
  <c r="E225" i="3" s="1"/>
  <c r="F225" i="3" s="1"/>
  <c r="G225" i="3" s="1"/>
  <c r="B226" i="3" s="1"/>
  <c r="E226" i="3" s="1"/>
  <c r="F226" i="3" s="1"/>
  <c r="G226" i="3" s="1"/>
  <c r="B227" i="3" s="1"/>
  <c r="D52" i="2"/>
  <c r="E52" i="2" s="1"/>
  <c r="F52" i="2" s="1"/>
  <c r="B53" i="2" s="1"/>
  <c r="E227" i="3" l="1"/>
  <c r="F227" i="3" s="1"/>
  <c r="G227" i="3" s="1"/>
  <c r="B228" i="3" s="1"/>
  <c r="E228" i="3" s="1"/>
  <c r="F228" i="3" s="1"/>
  <c r="G228" i="3" s="1"/>
  <c r="B229" i="3" s="1"/>
  <c r="D53" i="2"/>
  <c r="E53" i="2" s="1"/>
  <c r="F53" i="2" s="1"/>
  <c r="B54" i="2" s="1"/>
  <c r="E229" i="3" l="1"/>
  <c r="F229" i="3" s="1"/>
  <c r="G229" i="3" s="1"/>
  <c r="B230" i="3" s="1"/>
  <c r="D54" i="2"/>
  <c r="E54" i="2" s="1"/>
  <c r="F54" i="2" s="1"/>
  <c r="B55" i="2" s="1"/>
  <c r="E230" i="3" l="1"/>
  <c r="F230" i="3" s="1"/>
  <c r="G230" i="3" s="1"/>
  <c r="B231" i="3" s="1"/>
  <c r="E231" i="3" s="1"/>
  <c r="F231" i="3" s="1"/>
  <c r="G231" i="3" s="1"/>
  <c r="B232" i="3" s="1"/>
  <c r="E232" i="3" s="1"/>
  <c r="F232" i="3" s="1"/>
  <c r="G232" i="3" s="1"/>
  <c r="B233" i="3" s="1"/>
  <c r="E233" i="3" s="1"/>
  <c r="F233" i="3" s="1"/>
  <c r="G233" i="3" s="1"/>
  <c r="B234" i="3" s="1"/>
  <c r="E234" i="3" s="1"/>
  <c r="F234" i="3" s="1"/>
  <c r="G234" i="3" s="1"/>
  <c r="B235" i="3" s="1"/>
  <c r="D55" i="2"/>
  <c r="E55" i="2" s="1"/>
  <c r="F55" i="2" s="1"/>
  <c r="B56" i="2" s="1"/>
  <c r="E235" i="3" l="1"/>
  <c r="F235" i="3" s="1"/>
  <c r="G235" i="3" s="1"/>
  <c r="B236" i="3" s="1"/>
  <c r="E236" i="3" s="1"/>
  <c r="F236" i="3" s="1"/>
  <c r="G236" i="3" s="1"/>
  <c r="B237" i="3" s="1"/>
  <c r="D56" i="2"/>
  <c r="E56" i="2" s="1"/>
  <c r="F56" i="2" s="1"/>
  <c r="B57" i="2" s="1"/>
  <c r="E237" i="3" l="1"/>
  <c r="F237" i="3" s="1"/>
  <c r="G237" i="3" s="1"/>
  <c r="B238" i="3" s="1"/>
  <c r="D57" i="2"/>
  <c r="E57" i="2" s="1"/>
  <c r="F57" i="2" s="1"/>
  <c r="B58" i="2" s="1"/>
  <c r="E238" i="3" l="1"/>
  <c r="F238" i="3" s="1"/>
  <c r="G238" i="3" s="1"/>
  <c r="B239" i="3" s="1"/>
  <c r="D58" i="2"/>
  <c r="E58" i="2" s="1"/>
  <c r="F58" i="2" s="1"/>
  <c r="B59" i="2" s="1"/>
  <c r="E239" i="3" l="1"/>
  <c r="F239" i="3" s="1"/>
  <c r="G239" i="3" s="1"/>
  <c r="B240" i="3" s="1"/>
  <c r="E240" i="3" s="1"/>
  <c r="F240" i="3" s="1"/>
  <c r="G240" i="3" s="1"/>
  <c r="B241" i="3" s="1"/>
  <c r="E241" i="3" s="1"/>
  <c r="F241" i="3" s="1"/>
  <c r="G241" i="3" s="1"/>
  <c r="B242" i="3" s="1"/>
  <c r="E242" i="3" s="1"/>
  <c r="F242" i="3" s="1"/>
  <c r="G242" i="3" s="1"/>
  <c r="B243" i="3" s="1"/>
  <c r="D59" i="2"/>
  <c r="E59" i="2" s="1"/>
  <c r="F59" i="2" s="1"/>
  <c r="B60" i="2" s="1"/>
  <c r="E243" i="3" l="1"/>
  <c r="F243" i="3" s="1"/>
  <c r="G243" i="3" s="1"/>
  <c r="B244" i="3" s="1"/>
  <c r="E244" i="3" s="1"/>
  <c r="F244" i="3" s="1"/>
  <c r="G244" i="3" s="1"/>
  <c r="B245" i="3" s="1"/>
  <c r="E245" i="3" s="1"/>
  <c r="F245" i="3" s="1"/>
  <c r="G245" i="3" s="1"/>
  <c r="B246" i="3" s="1"/>
  <c r="E246" i="3" s="1"/>
  <c r="F246" i="3" s="1"/>
  <c r="G246" i="3" s="1"/>
  <c r="B247" i="3" s="1"/>
  <c r="E247" i="3" s="1"/>
  <c r="F247" i="3" s="1"/>
  <c r="G247" i="3" s="1"/>
  <c r="B248" i="3" s="1"/>
  <c r="E248" i="3" s="1"/>
  <c r="F248" i="3" s="1"/>
  <c r="G248" i="3" s="1"/>
  <c r="B249" i="3" s="1"/>
  <c r="E249" i="3" s="1"/>
  <c r="F249" i="3" s="1"/>
  <c r="G249" i="3" s="1"/>
  <c r="B250" i="3" s="1"/>
  <c r="E250" i="3" s="1"/>
  <c r="F250" i="3" s="1"/>
  <c r="G250" i="3" s="1"/>
  <c r="B251" i="3" s="1"/>
  <c r="D60" i="2"/>
  <c r="E60" i="2" s="1"/>
  <c r="F60" i="2" s="1"/>
  <c r="B61" i="2" s="1"/>
  <c r="E251" i="3" l="1"/>
  <c r="F251" i="3" s="1"/>
  <c r="G251" i="3" s="1"/>
  <c r="B252" i="3" s="1"/>
  <c r="E252" i="3" s="1"/>
  <c r="F252" i="3" s="1"/>
  <c r="G252" i="3" s="1"/>
  <c r="B253" i="3" s="1"/>
  <c r="D61" i="2"/>
  <c r="E61" i="2" s="1"/>
  <c r="F61" i="2" s="1"/>
  <c r="B62" i="2" s="1"/>
  <c r="E253" i="3" l="1"/>
  <c r="F253" i="3" s="1"/>
  <c r="G253" i="3"/>
  <c r="B254" i="3" s="1"/>
  <c r="D62" i="2"/>
  <c r="E62" i="2" s="1"/>
  <c r="F62" i="2" s="1"/>
  <c r="B63" i="2" s="1"/>
  <c r="E254" i="3" l="1"/>
  <c r="F254" i="3" s="1"/>
  <c r="G254" i="3" s="1"/>
  <c r="B255" i="3" s="1"/>
  <c r="D63" i="2"/>
  <c r="E63" i="2" s="1"/>
  <c r="F63" i="2" s="1"/>
  <c r="B64" i="2" s="1"/>
  <c r="E255" i="3" l="1"/>
  <c r="F255" i="3" s="1"/>
  <c r="G255" i="3" s="1"/>
  <c r="B256" i="3" s="1"/>
  <c r="E256" i="3" s="1"/>
  <c r="F256" i="3" s="1"/>
  <c r="G256" i="3" s="1"/>
  <c r="B257" i="3" s="1"/>
  <c r="E257" i="3" s="1"/>
  <c r="F257" i="3" s="1"/>
  <c r="G257" i="3" s="1"/>
  <c r="B258" i="3" s="1"/>
  <c r="E258" i="3" s="1"/>
  <c r="F258" i="3" s="1"/>
  <c r="G258" i="3" s="1"/>
  <c r="B259" i="3" s="1"/>
  <c r="D64" i="2"/>
  <c r="E64" i="2" s="1"/>
  <c r="F64" i="2" s="1"/>
  <c r="B65" i="2" s="1"/>
  <c r="E259" i="3" l="1"/>
  <c r="F259" i="3" s="1"/>
  <c r="G259" i="3" s="1"/>
  <c r="B260" i="3" s="1"/>
  <c r="D65" i="2"/>
  <c r="E65" i="2" s="1"/>
  <c r="F65" i="2" s="1"/>
  <c r="B66" i="2" s="1"/>
  <c r="E260" i="3" l="1"/>
  <c r="F260" i="3" s="1"/>
  <c r="G260" i="3"/>
  <c r="B261" i="3" s="1"/>
  <c r="E261" i="3" s="1"/>
  <c r="F261" i="3" s="1"/>
  <c r="G261" i="3" s="1"/>
  <c r="B262" i="3" s="1"/>
  <c r="E262" i="3" s="1"/>
  <c r="F262" i="3" s="1"/>
  <c r="G262" i="3" s="1"/>
  <c r="B263" i="3" s="1"/>
  <c r="E263" i="3" s="1"/>
  <c r="F263" i="3" s="1"/>
  <c r="G263" i="3" s="1"/>
  <c r="B264" i="3" s="1"/>
  <c r="D66" i="2"/>
  <c r="E66" i="2" s="1"/>
  <c r="F66" i="2" s="1"/>
  <c r="B67" i="2" s="1"/>
  <c r="E264" i="3" l="1"/>
  <c r="F264" i="3" s="1"/>
  <c r="G264" i="3"/>
  <c r="B265" i="3" s="1"/>
  <c r="D67" i="2"/>
  <c r="E67" i="2" s="1"/>
  <c r="F67" i="2" s="1"/>
  <c r="B68" i="2" s="1"/>
  <c r="E265" i="3" l="1"/>
  <c r="F265" i="3" s="1"/>
  <c r="G265" i="3" s="1"/>
  <c r="B266" i="3" s="1"/>
  <c r="E266" i="3" s="1"/>
  <c r="F266" i="3" s="1"/>
  <c r="G266" i="3" s="1"/>
  <c r="B267" i="3" s="1"/>
  <c r="E267" i="3" s="1"/>
  <c r="F267" i="3" s="1"/>
  <c r="G267" i="3" s="1"/>
  <c r="B268" i="3" s="1"/>
  <c r="E268" i="3" s="1"/>
  <c r="F268" i="3" s="1"/>
  <c r="G268" i="3" s="1"/>
  <c r="B269" i="3" s="1"/>
  <c r="E269" i="3" s="1"/>
  <c r="F269" i="3" s="1"/>
  <c r="G269" i="3" s="1"/>
  <c r="B270" i="3" s="1"/>
  <c r="E270" i="3" s="1"/>
  <c r="F270" i="3" s="1"/>
  <c r="G270" i="3" s="1"/>
  <c r="B271" i="3" s="1"/>
  <c r="E271" i="3" s="1"/>
  <c r="F271" i="3" s="1"/>
  <c r="G271" i="3" s="1"/>
  <c r="B272" i="3" s="1"/>
  <c r="E272" i="3" s="1"/>
  <c r="F272" i="3" s="1"/>
  <c r="G272" i="3" s="1"/>
  <c r="B273" i="3" s="1"/>
  <c r="E273" i="3" s="1"/>
  <c r="F273" i="3" s="1"/>
  <c r="G273" i="3" s="1"/>
  <c r="B274" i="3" s="1"/>
  <c r="E274" i="3" s="1"/>
  <c r="F274" i="3" s="1"/>
  <c r="G274" i="3" s="1"/>
  <c r="B275" i="3" s="1"/>
  <c r="E275" i="3" s="1"/>
  <c r="F275" i="3" s="1"/>
  <c r="G275" i="3" s="1"/>
  <c r="B276" i="3" s="1"/>
  <c r="E276" i="3" s="1"/>
  <c r="F276" i="3" s="1"/>
  <c r="G276" i="3" s="1"/>
  <c r="B277" i="3" s="1"/>
  <c r="E277" i="3" s="1"/>
  <c r="F277" i="3" s="1"/>
  <c r="G277" i="3" s="1"/>
  <c r="B278" i="3" s="1"/>
  <c r="E278" i="3" s="1"/>
  <c r="F278" i="3" s="1"/>
  <c r="G278" i="3" s="1"/>
  <c r="B279" i="3" s="1"/>
  <c r="E279" i="3" s="1"/>
  <c r="F279" i="3" s="1"/>
  <c r="G279" i="3" s="1"/>
  <c r="B280" i="3" s="1"/>
  <c r="E280" i="3" s="1"/>
  <c r="F280" i="3" s="1"/>
  <c r="G280" i="3" s="1"/>
  <c r="B281" i="3" s="1"/>
  <c r="E281" i="3" s="1"/>
  <c r="F281" i="3" s="1"/>
  <c r="G281" i="3" s="1"/>
  <c r="B282" i="3" s="1"/>
  <c r="E282" i="3" s="1"/>
  <c r="F282" i="3" s="1"/>
  <c r="G282" i="3" s="1"/>
  <c r="B283" i="3" s="1"/>
  <c r="E283" i="3" s="1"/>
  <c r="F283" i="3" s="1"/>
  <c r="G283" i="3" s="1"/>
  <c r="B284" i="3" s="1"/>
  <c r="E284" i="3" s="1"/>
  <c r="F284" i="3" s="1"/>
  <c r="G284" i="3" s="1"/>
  <c r="B285" i="3" s="1"/>
  <c r="D68" i="2"/>
  <c r="E68" i="2" s="1"/>
  <c r="F68" i="2" s="1"/>
  <c r="B69" i="2" s="1"/>
  <c r="E285" i="3" l="1"/>
  <c r="F285" i="3" s="1"/>
  <c r="G285" i="3" s="1"/>
  <c r="B286" i="3" s="1"/>
  <c r="E286" i="3" s="1"/>
  <c r="F286" i="3" s="1"/>
  <c r="G286" i="3" s="1"/>
  <c r="B287" i="3" s="1"/>
  <c r="E287" i="3" s="1"/>
  <c r="F287" i="3" s="1"/>
  <c r="G287" i="3" s="1"/>
  <c r="B288" i="3" s="1"/>
  <c r="D69" i="2"/>
  <c r="E69" i="2" s="1"/>
  <c r="F69" i="2"/>
  <c r="B70" i="2" s="1"/>
  <c r="E288" i="3" l="1"/>
  <c r="F288" i="3" s="1"/>
  <c r="G288" i="3" s="1"/>
  <c r="B289" i="3" s="1"/>
  <c r="E289" i="3" s="1"/>
  <c r="F289" i="3" s="1"/>
  <c r="G289" i="3" s="1"/>
  <c r="B290" i="3" s="1"/>
  <c r="E290" i="3" s="1"/>
  <c r="F290" i="3" s="1"/>
  <c r="G290" i="3" s="1"/>
  <c r="B291" i="3" s="1"/>
  <c r="E291" i="3" s="1"/>
  <c r="F291" i="3" s="1"/>
  <c r="G291" i="3" s="1"/>
  <c r="B292" i="3" s="1"/>
  <c r="E292" i="3" s="1"/>
  <c r="F292" i="3" s="1"/>
  <c r="G292" i="3" s="1"/>
  <c r="B293" i="3" s="1"/>
  <c r="D70" i="2"/>
  <c r="E70" i="2" s="1"/>
  <c r="F70" i="2" s="1"/>
  <c r="B71" i="2" s="1"/>
  <c r="E293" i="3" l="1"/>
  <c r="F293" i="3" s="1"/>
  <c r="G293" i="3" s="1"/>
  <c r="B294" i="3" s="1"/>
  <c r="E294" i="3" s="1"/>
  <c r="F294" i="3" s="1"/>
  <c r="G294" i="3" s="1"/>
  <c r="D71" i="2"/>
  <c r="E71" i="2" s="1"/>
  <c r="F71" i="2" s="1"/>
  <c r="B72" i="2" s="1"/>
  <c r="D72" i="2" l="1"/>
  <c r="E72" i="2" s="1"/>
  <c r="F72" i="2" s="1"/>
  <c r="B73" i="2" s="1"/>
  <c r="D73" i="2" l="1"/>
  <c r="E73" i="2" s="1"/>
  <c r="F73" i="2" s="1"/>
  <c r="B74" i="2" s="1"/>
  <c r="D74" i="2" l="1"/>
  <c r="E74" i="2" s="1"/>
  <c r="F74" i="2" s="1"/>
  <c r="B75" i="2" s="1"/>
  <c r="D75" i="2" l="1"/>
  <c r="E75" i="2" s="1"/>
  <c r="F75" i="2" s="1"/>
  <c r="B76" i="2" s="1"/>
  <c r="D76" i="2" l="1"/>
  <c r="E76" i="2" s="1"/>
  <c r="F76" i="2" s="1"/>
  <c r="B77" i="2" s="1"/>
  <c r="D77" i="2" l="1"/>
  <c r="E77" i="2" s="1"/>
  <c r="F77" i="2" s="1"/>
  <c r="B78" i="2" s="1"/>
  <c r="D78" i="2" l="1"/>
  <c r="E78" i="2" s="1"/>
  <c r="F78" i="2" s="1"/>
  <c r="B79" i="2" s="1"/>
  <c r="D79" i="2" l="1"/>
  <c r="E79" i="2" s="1"/>
  <c r="F79" i="2" s="1"/>
  <c r="B80" i="2" s="1"/>
  <c r="D80" i="2" l="1"/>
  <c r="E80" i="2" s="1"/>
  <c r="F80" i="2" s="1"/>
  <c r="B81" i="2" s="1"/>
  <c r="D81" i="2" l="1"/>
  <c r="E81" i="2" s="1"/>
  <c r="F81" i="2" s="1"/>
  <c r="B82" i="2" s="1"/>
  <c r="D82" i="2" l="1"/>
  <c r="E82" i="2" s="1"/>
  <c r="F82" i="2" s="1"/>
  <c r="B83" i="2" s="1"/>
  <c r="D83" i="2" l="1"/>
  <c r="E83" i="2" s="1"/>
  <c r="F83" i="2" s="1"/>
  <c r="B84" i="2" s="1"/>
  <c r="D84" i="2" l="1"/>
  <c r="E84" i="2" s="1"/>
  <c r="F84" i="2" s="1"/>
  <c r="B85" i="2" s="1"/>
  <c r="D85" i="2" l="1"/>
  <c r="E85" i="2" s="1"/>
  <c r="F85" i="2" s="1"/>
  <c r="B86" i="2" s="1"/>
  <c r="D86" i="2" l="1"/>
  <c r="E86" i="2" s="1"/>
  <c r="F86" i="2" s="1"/>
  <c r="B87" i="2" s="1"/>
  <c r="D87" i="2" l="1"/>
  <c r="E87" i="2" s="1"/>
  <c r="F87" i="2" s="1"/>
  <c r="B88" i="2" s="1"/>
  <c r="D88" i="2" l="1"/>
  <c r="E88" i="2" s="1"/>
  <c r="F88" i="2" s="1"/>
  <c r="B89" i="2" s="1"/>
  <c r="D89" i="2" l="1"/>
  <c r="E89" i="2" s="1"/>
  <c r="F89" i="2" s="1"/>
  <c r="B90" i="2" s="1"/>
  <c r="D90" i="2" l="1"/>
  <c r="E90" i="2" s="1"/>
  <c r="F90" i="2" s="1"/>
  <c r="B91" i="2" s="1"/>
  <c r="D91" i="2" l="1"/>
  <c r="E91" i="2" s="1"/>
  <c r="F91" i="2" s="1"/>
  <c r="B92" i="2" s="1"/>
  <c r="D92" i="2" l="1"/>
  <c r="E92" i="2" s="1"/>
  <c r="F92" i="2" s="1"/>
  <c r="B93" i="2" s="1"/>
  <c r="D93" i="2" l="1"/>
  <c r="E93" i="2" s="1"/>
  <c r="F93" i="2" s="1"/>
  <c r="B94" i="2" s="1"/>
  <c r="D94" i="2" l="1"/>
  <c r="E94" i="2" s="1"/>
  <c r="F94" i="2" s="1"/>
  <c r="B95" i="2" s="1"/>
  <c r="D95" i="2" l="1"/>
  <c r="E95" i="2" s="1"/>
  <c r="F95" i="2" s="1"/>
  <c r="B96" i="2" s="1"/>
  <c r="D96" i="2" l="1"/>
  <c r="E96" i="2" s="1"/>
  <c r="F96" i="2" s="1"/>
  <c r="B97" i="2" s="1"/>
  <c r="D97" i="2" l="1"/>
  <c r="E97" i="2" s="1"/>
  <c r="F97" i="2" s="1"/>
  <c r="B98" i="2" s="1"/>
  <c r="D98" i="2" l="1"/>
  <c r="E98" i="2" s="1"/>
  <c r="F98" i="2" s="1"/>
  <c r="B99" i="2" s="1"/>
  <c r="D99" i="2" l="1"/>
  <c r="E99" i="2" s="1"/>
  <c r="F99" i="2" s="1"/>
  <c r="B100" i="2" s="1"/>
  <c r="D100" i="2" l="1"/>
  <c r="E100" i="2" s="1"/>
  <c r="F100" i="2" s="1"/>
  <c r="B101" i="2" s="1"/>
  <c r="D101" i="2" l="1"/>
  <c r="E101" i="2" s="1"/>
  <c r="F101" i="2" s="1"/>
  <c r="B102" i="2" s="1"/>
  <c r="D102" i="2" s="1"/>
  <c r="E102" i="2" s="1"/>
  <c r="F102" i="2" s="1"/>
  <c r="B103" i="2" s="1"/>
  <c r="D103" i="2" s="1"/>
  <c r="E103" i="2" s="1"/>
  <c r="F103" i="2" s="1"/>
  <c r="B104" i="2" s="1"/>
  <c r="D104" i="2" l="1"/>
  <c r="E104" i="2" s="1"/>
  <c r="F104" i="2"/>
  <c r="B105" i="2" s="1"/>
  <c r="D105" i="2" l="1"/>
  <c r="E105" i="2" s="1"/>
  <c r="F105" i="2" s="1"/>
  <c r="B106" i="2" s="1"/>
  <c r="D106" i="2" l="1"/>
  <c r="E106" i="2" s="1"/>
  <c r="F106" i="2" s="1"/>
  <c r="B107" i="2" s="1"/>
  <c r="D107" i="2" s="1"/>
  <c r="E107" i="2" s="1"/>
  <c r="F107" i="2" s="1"/>
  <c r="B108" i="2" s="1"/>
  <c r="D108" i="2" s="1"/>
  <c r="E108" i="2" s="1"/>
  <c r="F108" i="2" s="1"/>
  <c r="B109" i="2" s="1"/>
  <c r="D109" i="2" l="1"/>
  <c r="E109" i="2" s="1"/>
  <c r="F109" i="2"/>
  <c r="B110" i="2" s="1"/>
  <c r="D110" i="2" s="1"/>
  <c r="E110" i="2" s="1"/>
  <c r="F110" i="2" s="1"/>
  <c r="B111" i="2" s="1"/>
  <c r="D111" i="2" s="1"/>
  <c r="E111" i="2" s="1"/>
  <c r="F111" i="2" s="1"/>
  <c r="B112" i="2" s="1"/>
  <c r="D112" i="2" s="1"/>
  <c r="E112" i="2" s="1"/>
  <c r="F112" i="2" s="1"/>
  <c r="B113" i="2" s="1"/>
  <c r="D113" i="2" l="1"/>
  <c r="E113" i="2" s="1"/>
  <c r="F113" i="2"/>
  <c r="B114" i="2" s="1"/>
  <c r="D114" i="2" s="1"/>
  <c r="E114" i="2" s="1"/>
  <c r="F114" i="2" s="1"/>
  <c r="B115" i="2" s="1"/>
  <c r="D115" i="2" s="1"/>
  <c r="E115" i="2" s="1"/>
  <c r="F115" i="2" s="1"/>
  <c r="B116" i="2" s="1"/>
  <c r="D116" i="2" s="1"/>
  <c r="E116" i="2" s="1"/>
  <c r="F116" i="2" s="1"/>
  <c r="B117" i="2" s="1"/>
  <c r="D117" i="2" s="1"/>
  <c r="E117" i="2" s="1"/>
  <c r="F117" i="2" s="1"/>
  <c r="B118" i="2" s="1"/>
  <c r="D118" i="2" s="1"/>
  <c r="E118" i="2" s="1"/>
  <c r="F118" i="2" s="1"/>
  <c r="B119" i="2" s="1"/>
  <c r="D119" i="2" s="1"/>
  <c r="E119" i="2" s="1"/>
  <c r="F119" i="2" s="1"/>
  <c r="B120" i="2" s="1"/>
  <c r="D120" i="2" s="1"/>
  <c r="E120" i="2" s="1"/>
  <c r="F120" i="2" s="1"/>
  <c r="B121" i="2" s="1"/>
  <c r="D121" i="2" s="1"/>
  <c r="E121" i="2" s="1"/>
  <c r="F121" i="2" s="1"/>
  <c r="B122" i="2" s="1"/>
  <c r="D122" i="2" s="1"/>
  <c r="E122" i="2" s="1"/>
  <c r="F122" i="2" s="1"/>
  <c r="B123" i="2" s="1"/>
  <c r="D123" i="2" s="1"/>
  <c r="E123" i="2" s="1"/>
  <c r="F123" i="2" s="1"/>
  <c r="B124" i="2" s="1"/>
  <c r="D124" i="2" s="1"/>
  <c r="E124" i="2" s="1"/>
  <c r="F124" i="2" s="1"/>
  <c r="B125" i="2" s="1"/>
  <c r="D125" i="2" s="1"/>
  <c r="E125" i="2" s="1"/>
  <c r="F125" i="2" s="1"/>
  <c r="B126" i="2" s="1"/>
  <c r="D126" i="2" s="1"/>
  <c r="E126" i="2" s="1"/>
  <c r="F126" i="2" s="1"/>
  <c r="B127" i="2" s="1"/>
  <c r="D127" i="2" s="1"/>
  <c r="E127" i="2" s="1"/>
  <c r="F127" i="2" s="1"/>
  <c r="B128" i="2" s="1"/>
  <c r="D128" i="2" l="1"/>
  <c r="E128" i="2" s="1"/>
  <c r="F128" i="2"/>
  <c r="B129" i="2" s="1"/>
  <c r="D129" i="2" l="1"/>
  <c r="E129" i="2" s="1"/>
  <c r="F129" i="2" s="1"/>
  <c r="B130" i="2" s="1"/>
  <c r="D130" i="2" s="1"/>
  <c r="E130" i="2" s="1"/>
  <c r="F130" i="2" s="1"/>
  <c r="B131" i="2" s="1"/>
  <c r="D131" i="2" s="1"/>
  <c r="E131" i="2" s="1"/>
  <c r="F131" i="2" s="1"/>
  <c r="B132" i="2" s="1"/>
  <c r="D132" i="2" s="1"/>
  <c r="E132" i="2" s="1"/>
  <c r="F132" i="2" s="1"/>
  <c r="B133" i="2" s="1"/>
  <c r="D133" i="2" s="1"/>
  <c r="E133" i="2" s="1"/>
  <c r="F133" i="2" s="1"/>
  <c r="B134" i="2" s="1"/>
  <c r="D134" i="2" s="1"/>
  <c r="E134" i="2" s="1"/>
  <c r="F134" i="2" s="1"/>
  <c r="B135" i="2" s="1"/>
  <c r="D135" i="2" s="1"/>
  <c r="E135" i="2" s="1"/>
  <c r="F135" i="2" s="1"/>
  <c r="B136" i="2" s="1"/>
  <c r="D136" i="2" s="1"/>
  <c r="E136" i="2" s="1"/>
  <c r="F136" i="2" s="1"/>
  <c r="B137" i="2" s="1"/>
  <c r="D137" i="2" l="1"/>
  <c r="E137" i="2" s="1"/>
  <c r="F137" i="2" s="1"/>
  <c r="B138" i="2" s="1"/>
  <c r="D138" i="2" l="1"/>
  <c r="E138" i="2" s="1"/>
  <c r="F138" i="2"/>
  <c r="B139" i="2" s="1"/>
  <c r="D139" i="2" s="1"/>
  <c r="E139" i="2" s="1"/>
  <c r="F139" i="2" s="1"/>
  <c r="B140" i="2" s="1"/>
  <c r="D140" i="2" s="1"/>
  <c r="E140" i="2" s="1"/>
  <c r="F140" i="2" s="1"/>
  <c r="B141" i="2" s="1"/>
  <c r="D141" i="2" s="1"/>
  <c r="E141" i="2" s="1"/>
  <c r="F141" i="2" s="1"/>
  <c r="B142" i="2" s="1"/>
  <c r="D142" i="2" s="1"/>
  <c r="E142" i="2" s="1"/>
  <c r="F142" i="2" s="1"/>
  <c r="B143" i="2" s="1"/>
  <c r="D143" i="2" s="1"/>
  <c r="E143" i="2" s="1"/>
  <c r="F143" i="2" s="1"/>
  <c r="B144" i="2" s="1"/>
  <c r="D144" i="2" s="1"/>
  <c r="E144" i="2" s="1"/>
  <c r="F144" i="2" s="1"/>
  <c r="B145" i="2" s="1"/>
  <c r="D145" i="2" s="1"/>
  <c r="E145" i="2" s="1"/>
  <c r="F145" i="2" s="1"/>
  <c r="B146" i="2" s="1"/>
  <c r="D146" i="2" s="1"/>
  <c r="E146" i="2" s="1"/>
  <c r="F146" i="2" s="1"/>
  <c r="B147" i="2" s="1"/>
  <c r="D147" i="2" s="1"/>
  <c r="E147" i="2" s="1"/>
  <c r="F147" i="2" s="1"/>
  <c r="B148" i="2" s="1"/>
  <c r="D148" i="2" s="1"/>
  <c r="E148" i="2" s="1"/>
  <c r="F148" i="2" s="1"/>
  <c r="B149" i="2" s="1"/>
  <c r="D149" i="2" l="1"/>
  <c r="E149" i="2" s="1"/>
  <c r="F149" i="2"/>
  <c r="B150" i="2" s="1"/>
  <c r="D150" i="2" s="1"/>
  <c r="E150" i="2" s="1"/>
  <c r="F150" i="2" s="1"/>
  <c r="B151" i="2" s="1"/>
  <c r="D151" i="2" s="1"/>
  <c r="E151" i="2" s="1"/>
  <c r="F151" i="2" s="1"/>
  <c r="B152" i="2" s="1"/>
  <c r="D152" i="2" s="1"/>
  <c r="E152" i="2" s="1"/>
  <c r="F152" i="2" s="1"/>
  <c r="B153" i="2" s="1"/>
  <c r="D153" i="2" s="1"/>
  <c r="E153" i="2" s="1"/>
  <c r="F153" i="2" s="1"/>
  <c r="B154" i="2" s="1"/>
  <c r="D154" i="2" s="1"/>
  <c r="E154" i="2" s="1"/>
  <c r="F154" i="2" s="1"/>
  <c r="B155" i="2" s="1"/>
  <c r="D155" i="2" s="1"/>
  <c r="E155" i="2" s="1"/>
  <c r="F155" i="2" s="1"/>
  <c r="B156" i="2" s="1"/>
  <c r="D156" i="2" s="1"/>
  <c r="E156" i="2" s="1"/>
  <c r="F156" i="2" s="1"/>
  <c r="B157" i="2" s="1"/>
  <c r="D157" i="2" s="1"/>
  <c r="E157" i="2" s="1"/>
  <c r="F157" i="2" s="1"/>
  <c r="B158" i="2" s="1"/>
  <c r="D158" i="2" s="1"/>
  <c r="E158" i="2" s="1"/>
  <c r="F158" i="2" s="1"/>
  <c r="B159" i="2" s="1"/>
  <c r="D159" i="2" s="1"/>
  <c r="E159" i="2" s="1"/>
  <c r="F159" i="2" s="1"/>
  <c r="B160" i="2" s="1"/>
  <c r="D160" i="2" l="1"/>
  <c r="E160" i="2" s="1"/>
  <c r="F160" i="2" s="1"/>
  <c r="B161" i="2" s="1"/>
  <c r="D161" i="2" l="1"/>
  <c r="E161" i="2" s="1"/>
  <c r="F161" i="2" s="1"/>
  <c r="B162" i="2" s="1"/>
  <c r="D162" i="2" l="1"/>
  <c r="E162" i="2" s="1"/>
  <c r="F162" i="2" s="1"/>
  <c r="B163" i="2" s="1"/>
  <c r="D163" i="2" s="1"/>
  <c r="E163" i="2" s="1"/>
  <c r="F163" i="2" s="1"/>
  <c r="B164" i="2" s="1"/>
  <c r="D164" i="2" s="1"/>
  <c r="E164" i="2" s="1"/>
  <c r="F164" i="2" s="1"/>
  <c r="B165" i="2" s="1"/>
  <c r="D165" i="2" s="1"/>
  <c r="E165" i="2" s="1"/>
  <c r="F165" i="2" s="1"/>
  <c r="B166" i="2" s="1"/>
  <c r="D166" i="2" s="1"/>
  <c r="E166" i="2" s="1"/>
  <c r="F166" i="2" s="1"/>
  <c r="B167" i="2" s="1"/>
  <c r="D167" i="2" s="1"/>
  <c r="E167" i="2" s="1"/>
  <c r="F167" i="2" s="1"/>
  <c r="B168" i="2" s="1"/>
  <c r="D168" i="2" l="1"/>
  <c r="E168" i="2" s="1"/>
  <c r="F168" i="2" s="1"/>
  <c r="B169" i="2" s="1"/>
  <c r="D169" i="2" s="1"/>
  <c r="E169" i="2" s="1"/>
  <c r="F169" i="2" s="1"/>
  <c r="B170" i="2" s="1"/>
  <c r="D170" i="2" l="1"/>
  <c r="E170" i="2" s="1"/>
  <c r="F170" i="2" s="1"/>
  <c r="B171" i="2" s="1"/>
  <c r="D171" i="2" s="1"/>
  <c r="E171" i="2" s="1"/>
  <c r="F171" i="2" s="1"/>
  <c r="B172" i="2" s="1"/>
  <c r="D172" i="2" s="1"/>
  <c r="E172" i="2" s="1"/>
  <c r="F172" i="2" s="1"/>
  <c r="B173" i="2" s="1"/>
  <c r="D173" i="2" l="1"/>
  <c r="E173" i="2" s="1"/>
  <c r="F173" i="2" s="1"/>
  <c r="B174" i="2" s="1"/>
  <c r="D174" i="2" s="1"/>
  <c r="E174" i="2" s="1"/>
  <c r="F174" i="2" s="1"/>
  <c r="B175" i="2" s="1"/>
  <c r="D175" i="2" s="1"/>
  <c r="E175" i="2" s="1"/>
  <c r="F175" i="2" s="1"/>
  <c r="B176" i="2" s="1"/>
  <c r="D176" i="2" l="1"/>
  <c r="E176" i="2" s="1"/>
  <c r="F176" i="2" s="1"/>
  <c r="B177" i="2" s="1"/>
  <c r="D177" i="2" s="1"/>
  <c r="E177" i="2" s="1"/>
  <c r="F177" i="2" s="1"/>
  <c r="B178" i="2" s="1"/>
  <c r="D178" i="2" s="1"/>
  <c r="E178" i="2" s="1"/>
  <c r="F178" i="2" s="1"/>
  <c r="B179" i="2" s="1"/>
  <c r="D179" i="2" s="1"/>
  <c r="E179" i="2" s="1"/>
  <c r="F179" i="2" s="1"/>
  <c r="B180" i="2" s="1"/>
  <c r="D180" i="2" s="1"/>
  <c r="E180" i="2" s="1"/>
  <c r="F180" i="2" s="1"/>
  <c r="B181" i="2" s="1"/>
  <c r="D181" i="2" s="1"/>
  <c r="E181" i="2" s="1"/>
  <c r="F181" i="2" s="1"/>
  <c r="B182" i="2" s="1"/>
  <c r="D182" i="2" s="1"/>
  <c r="E182" i="2" s="1"/>
  <c r="F182" i="2" s="1"/>
  <c r="B183" i="2" s="1"/>
  <c r="D183" i="2" s="1"/>
  <c r="E183" i="2" s="1"/>
  <c r="F183" i="2" s="1"/>
  <c r="B184" i="2" s="1"/>
  <c r="D184" i="2" s="1"/>
  <c r="E184" i="2" s="1"/>
  <c r="F184" i="2" s="1"/>
  <c r="B185" i="2" s="1"/>
  <c r="D185" i="2" l="1"/>
  <c r="E185" i="2" s="1"/>
  <c r="F185" i="2" s="1"/>
  <c r="B186" i="2" s="1"/>
  <c r="D186" i="2" l="1"/>
  <c r="E186" i="2" s="1"/>
  <c r="F186" i="2" s="1"/>
  <c r="B187" i="2" s="1"/>
  <c r="D187" i="2" s="1"/>
  <c r="E187" i="2" s="1"/>
  <c r="F187" i="2" s="1"/>
  <c r="B188" i="2" s="1"/>
  <c r="D188" i="2" s="1"/>
  <c r="E188" i="2" s="1"/>
  <c r="F188" i="2" s="1"/>
  <c r="B189" i="2" s="1"/>
  <c r="D189" i="2" s="1"/>
  <c r="E189" i="2" s="1"/>
  <c r="F189" i="2" s="1"/>
  <c r="B190" i="2" s="1"/>
  <c r="D190" i="2" s="1"/>
  <c r="E190" i="2" s="1"/>
  <c r="F190" i="2" s="1"/>
  <c r="B191" i="2" s="1"/>
  <c r="D191" i="2" s="1"/>
  <c r="E191" i="2" s="1"/>
  <c r="F191" i="2" s="1"/>
  <c r="B192" i="2" s="1"/>
  <c r="D192" i="2" s="1"/>
  <c r="E192" i="2" s="1"/>
  <c r="F192" i="2" s="1"/>
  <c r="B193" i="2" s="1"/>
  <c r="D193" i="2" s="1"/>
  <c r="E193" i="2" s="1"/>
  <c r="F193" i="2" s="1"/>
  <c r="B194" i="2" s="1"/>
  <c r="D194" i="2" s="1"/>
  <c r="E194" i="2" s="1"/>
  <c r="F194" i="2" s="1"/>
  <c r="B195" i="2" s="1"/>
  <c r="D195" i="2" s="1"/>
  <c r="E195" i="2" s="1"/>
  <c r="F195" i="2" s="1"/>
  <c r="B196" i="2" s="1"/>
  <c r="D196" i="2" s="1"/>
  <c r="E196" i="2" s="1"/>
  <c r="F196" i="2" s="1"/>
  <c r="B197" i="2" s="1"/>
  <c r="D197" i="2" l="1"/>
  <c r="E197" i="2" s="1"/>
  <c r="F197" i="2" s="1"/>
  <c r="B198" i="2" s="1"/>
  <c r="D198" i="2" s="1"/>
  <c r="E198" i="2" s="1"/>
  <c r="F198" i="2" s="1"/>
  <c r="B199" i="2" s="1"/>
  <c r="D199" i="2" s="1"/>
  <c r="E199" i="2" s="1"/>
  <c r="F199" i="2" s="1"/>
  <c r="B200" i="2" s="1"/>
  <c r="D200" i="2" s="1"/>
  <c r="E200" i="2" s="1"/>
  <c r="F200" i="2" s="1"/>
  <c r="B201" i="2" s="1"/>
  <c r="D201" i="2" s="1"/>
  <c r="E201" i="2" s="1"/>
  <c r="F201" i="2" s="1"/>
  <c r="B202" i="2" s="1"/>
  <c r="D202" i="2" l="1"/>
  <c r="E202" i="2" s="1"/>
  <c r="F202" i="2" s="1"/>
  <c r="B203" i="2" s="1"/>
  <c r="D203" i="2" s="1"/>
  <c r="E203" i="2" s="1"/>
  <c r="F203" i="2" s="1"/>
  <c r="B204" i="2" s="1"/>
  <c r="D204" i="2" s="1"/>
  <c r="E204" i="2" s="1"/>
  <c r="F204" i="2" s="1"/>
  <c r="B205" i="2" s="1"/>
  <c r="D205" i="2" l="1"/>
  <c r="E205" i="2" s="1"/>
  <c r="F205" i="2"/>
  <c r="B206" i="2" s="1"/>
  <c r="D206" i="2" s="1"/>
  <c r="E206" i="2" s="1"/>
  <c r="F206" i="2" s="1"/>
  <c r="B207" i="2" s="1"/>
  <c r="D207" i="2" s="1"/>
  <c r="E207" i="2" s="1"/>
  <c r="F207" i="2" s="1"/>
  <c r="B208" i="2" s="1"/>
  <c r="D208" i="2" s="1"/>
  <c r="E208" i="2" s="1"/>
  <c r="F208" i="2" s="1"/>
  <c r="B209" i="2" s="1"/>
  <c r="D209" i="2" l="1"/>
  <c r="E209" i="2" s="1"/>
  <c r="F209" i="2" s="1"/>
  <c r="B210" i="2" s="1"/>
  <c r="D210" i="2" l="1"/>
  <c r="E210" i="2" s="1"/>
  <c r="F210" i="2" s="1"/>
  <c r="B211" i="2" s="1"/>
  <c r="D211" i="2" s="1"/>
  <c r="E211" i="2" s="1"/>
  <c r="F211" i="2" s="1"/>
  <c r="B212" i="2" s="1"/>
  <c r="D212" i="2" s="1"/>
  <c r="E212" i="2" s="1"/>
  <c r="F212" i="2" s="1"/>
  <c r="B213" i="2" s="1"/>
  <c r="D213" i="2" s="1"/>
  <c r="E213" i="2" s="1"/>
  <c r="F213" i="2" s="1"/>
  <c r="B214" i="2" s="1"/>
  <c r="D214" i="2" s="1"/>
  <c r="E214" i="2" s="1"/>
  <c r="F214" i="2" s="1"/>
  <c r="B215" i="2" s="1"/>
  <c r="D215" i="2" s="1"/>
  <c r="E215" i="2" s="1"/>
  <c r="F215" i="2" s="1"/>
  <c r="B216" i="2" s="1"/>
  <c r="D216" i="2" s="1"/>
  <c r="E216" i="2" s="1"/>
  <c r="F216" i="2" s="1"/>
  <c r="B217" i="2" s="1"/>
  <c r="D217" i="2" s="1"/>
  <c r="E217" i="2" s="1"/>
  <c r="F217" i="2" s="1"/>
  <c r="B218" i="2" s="1"/>
  <c r="D218" i="2" s="1"/>
  <c r="E218" i="2" s="1"/>
  <c r="F218" i="2" s="1"/>
  <c r="B219" i="2" s="1"/>
  <c r="D219" i="2" s="1"/>
  <c r="E219" i="2" s="1"/>
  <c r="F219" i="2" s="1"/>
  <c r="B220" i="2" s="1"/>
  <c r="D220" i="2" s="1"/>
  <c r="E220" i="2" s="1"/>
  <c r="F220" i="2" s="1"/>
  <c r="B221" i="2" s="1"/>
  <c r="D221" i="2" l="1"/>
  <c r="E221" i="2" s="1"/>
  <c r="F221" i="2"/>
  <c r="B222" i="2" s="1"/>
  <c r="D222" i="2" s="1"/>
  <c r="E222" i="2" s="1"/>
  <c r="F222" i="2" s="1"/>
  <c r="B223" i="2" s="1"/>
  <c r="D223" i="2" s="1"/>
  <c r="E223" i="2" s="1"/>
  <c r="F223" i="2" s="1"/>
  <c r="B224" i="2" s="1"/>
  <c r="D224" i="2" s="1"/>
  <c r="E224" i="2" s="1"/>
  <c r="F224" i="2" s="1"/>
  <c r="B225" i="2" s="1"/>
  <c r="D225" i="2" s="1"/>
  <c r="E225" i="2" s="1"/>
  <c r="F225" i="2" s="1"/>
  <c r="B226" i="2" s="1"/>
  <c r="D226" i="2" s="1"/>
  <c r="E226" i="2" s="1"/>
  <c r="F226" i="2" s="1"/>
  <c r="B227" i="2" s="1"/>
  <c r="D227" i="2" s="1"/>
  <c r="E227" i="2" s="1"/>
  <c r="F227" i="2" s="1"/>
  <c r="B228" i="2" s="1"/>
  <c r="D228" i="2" s="1"/>
  <c r="E228" i="2" s="1"/>
  <c r="F228" i="2" s="1"/>
  <c r="B229" i="2" s="1"/>
  <c r="D229" i="2" s="1"/>
  <c r="E229" i="2" s="1"/>
  <c r="F229" i="2" s="1"/>
  <c r="B230" i="2" s="1"/>
  <c r="D230" i="2" s="1"/>
  <c r="E230" i="2" s="1"/>
  <c r="F230" i="2" s="1"/>
  <c r="B231" i="2" s="1"/>
  <c r="D231" i="2" s="1"/>
  <c r="E231" i="2" s="1"/>
  <c r="F231" i="2" s="1"/>
  <c r="B232" i="2" s="1"/>
  <c r="D232" i="2" s="1"/>
  <c r="E232" i="2" s="1"/>
  <c r="F232" i="2" s="1"/>
  <c r="B233" i="2" s="1"/>
  <c r="D233" i="2" l="1"/>
  <c r="E233" i="2" s="1"/>
  <c r="F233" i="2"/>
  <c r="B234" i="2" s="1"/>
  <c r="D234" i="2" s="1"/>
  <c r="E234" i="2" s="1"/>
  <c r="F234" i="2" s="1"/>
  <c r="B235" i="2" s="1"/>
  <c r="D235" i="2" s="1"/>
  <c r="E235" i="2" s="1"/>
  <c r="F235" i="2" s="1"/>
  <c r="B236" i="2" s="1"/>
  <c r="D236" i="2" s="1"/>
  <c r="E236" i="2" s="1"/>
  <c r="F236" i="2" s="1"/>
  <c r="B237" i="2" s="1"/>
  <c r="D237" i="2" s="1"/>
  <c r="E237" i="2" s="1"/>
  <c r="F237" i="2" s="1"/>
  <c r="B238" i="2" s="1"/>
  <c r="D238" i="2" s="1"/>
  <c r="E238" i="2" s="1"/>
  <c r="F238" i="2" s="1"/>
  <c r="B239" i="2" s="1"/>
  <c r="D239" i="2" s="1"/>
  <c r="E239" i="2" s="1"/>
  <c r="F239" i="2" s="1"/>
  <c r="B240" i="2" s="1"/>
  <c r="D240" i="2" s="1"/>
  <c r="E240" i="2" s="1"/>
  <c r="F240" i="2" s="1"/>
  <c r="B241" i="2" s="1"/>
  <c r="D241" i="2" s="1"/>
  <c r="E241" i="2" s="1"/>
  <c r="F241" i="2" s="1"/>
  <c r="B242" i="2" s="1"/>
  <c r="D242" i="2" s="1"/>
  <c r="E242" i="2" s="1"/>
  <c r="F242" i="2" s="1"/>
  <c r="B243" i="2" s="1"/>
  <c r="D243" i="2" s="1"/>
  <c r="E243" i="2" s="1"/>
  <c r="F243" i="2" s="1"/>
  <c r="B244" i="2" s="1"/>
  <c r="D244" i="2" s="1"/>
  <c r="E244" i="2" s="1"/>
  <c r="F244" i="2" s="1"/>
  <c r="B245" i="2" s="1"/>
  <c r="D245" i="2" l="1"/>
  <c r="E245" i="2" s="1"/>
  <c r="F245" i="2"/>
  <c r="B246" i="2" s="1"/>
  <c r="D246" i="2" s="1"/>
  <c r="E246" i="2" s="1"/>
  <c r="F246" i="2" s="1"/>
  <c r="B247" i="2" s="1"/>
  <c r="D247" i="2" l="1"/>
  <c r="E247" i="2" s="1"/>
  <c r="F247" i="2" s="1"/>
  <c r="B248" i="2" s="1"/>
  <c r="D248" i="2" s="1"/>
  <c r="E248" i="2" s="1"/>
  <c r="F248" i="2" s="1"/>
  <c r="B249" i="2" s="1"/>
  <c r="D249" i="2" s="1"/>
  <c r="E249" i="2" s="1"/>
  <c r="F249" i="2" s="1"/>
  <c r="B250" i="2" s="1"/>
  <c r="D250" i="2" s="1"/>
  <c r="E250" i="2" s="1"/>
  <c r="F250" i="2" s="1"/>
  <c r="B251" i="2" s="1"/>
  <c r="D251" i="2" s="1"/>
  <c r="E251" i="2" s="1"/>
  <c r="F251" i="2" s="1"/>
  <c r="B252" i="2" s="1"/>
  <c r="D252" i="2" s="1"/>
  <c r="E252" i="2" s="1"/>
  <c r="F252" i="2" s="1"/>
  <c r="B253" i="2" s="1"/>
  <c r="D253" i="2" s="1"/>
  <c r="E253" i="2" s="1"/>
  <c r="F253" i="2" s="1"/>
  <c r="B254" i="2" s="1"/>
  <c r="D254" i="2" s="1"/>
  <c r="E254" i="2" s="1"/>
  <c r="F254" i="2" s="1"/>
  <c r="B255" i="2" s="1"/>
  <c r="D255" i="2" l="1"/>
  <c r="E255" i="2" s="1"/>
  <c r="F255" i="2" s="1"/>
  <c r="B256" i="2" s="1"/>
  <c r="D256" i="2" l="1"/>
  <c r="E256" i="2" s="1"/>
  <c r="F256" i="2" s="1"/>
  <c r="B257" i="2" s="1"/>
  <c r="D257" i="2" s="1"/>
  <c r="E257" i="2" s="1"/>
  <c r="F257" i="2" s="1"/>
  <c r="B258" i="2" s="1"/>
  <c r="D258" i="2" s="1"/>
  <c r="E258" i="2" s="1"/>
  <c r="F258" i="2" s="1"/>
  <c r="B259" i="2" s="1"/>
  <c r="D259" i="2" s="1"/>
  <c r="E259" i="2" s="1"/>
  <c r="F259" i="2" s="1"/>
  <c r="B260" i="2" s="1"/>
  <c r="D260" i="2" s="1"/>
  <c r="E260" i="2" s="1"/>
  <c r="F260" i="2" s="1"/>
  <c r="B261" i="2" s="1"/>
  <c r="D261" i="2" s="1"/>
  <c r="E261" i="2" s="1"/>
  <c r="F261" i="2" s="1"/>
  <c r="B262" i="2" s="1"/>
  <c r="D262" i="2" s="1"/>
  <c r="E262" i="2" s="1"/>
  <c r="F262" i="2" s="1"/>
  <c r="B263" i="2" s="1"/>
  <c r="D263" i="2" s="1"/>
  <c r="E263" i="2" s="1"/>
  <c r="F263" i="2" s="1"/>
  <c r="B264" i="2" s="1"/>
  <c r="D264" i="2" s="1"/>
  <c r="E264" i="2" s="1"/>
  <c r="F264" i="2" s="1"/>
  <c r="B265" i="2" s="1"/>
  <c r="D265" i="2" s="1"/>
  <c r="E265" i="2" s="1"/>
  <c r="F265" i="2" s="1"/>
  <c r="B266" i="2" s="1"/>
  <c r="D266" i="2" s="1"/>
  <c r="E266" i="2" s="1"/>
  <c r="F266" i="2" s="1"/>
  <c r="B267" i="2" s="1"/>
  <c r="D267" i="2" s="1"/>
  <c r="E267" i="2" s="1"/>
  <c r="F267" i="2" s="1"/>
  <c r="B268" i="2" s="1"/>
  <c r="D268" i="2" s="1"/>
  <c r="E268" i="2" s="1"/>
  <c r="F268" i="2" s="1"/>
  <c r="B269" i="2" s="1"/>
  <c r="D269" i="2" s="1"/>
  <c r="E269" i="2" s="1"/>
  <c r="F269" i="2" s="1"/>
  <c r="B270" i="2" s="1"/>
  <c r="D270" i="2" s="1"/>
  <c r="E270" i="2" s="1"/>
  <c r="F270" i="2" s="1"/>
  <c r="B271" i="2" s="1"/>
  <c r="D271" i="2" s="1"/>
  <c r="E271" i="2" s="1"/>
  <c r="F271" i="2" s="1"/>
  <c r="B272" i="2" s="1"/>
  <c r="D272" i="2" s="1"/>
  <c r="E272" i="2" s="1"/>
  <c r="F272" i="2" s="1"/>
  <c r="B273" i="2" s="1"/>
  <c r="D273" i="2" s="1"/>
  <c r="E273" i="2" s="1"/>
  <c r="F273" i="2" s="1"/>
  <c r="B274" i="2" s="1"/>
  <c r="D274" i="2" s="1"/>
  <c r="E274" i="2" s="1"/>
  <c r="F274" i="2" s="1"/>
  <c r="B275" i="2" s="1"/>
  <c r="D275" i="2" s="1"/>
  <c r="E275" i="2" s="1"/>
  <c r="F275" i="2" s="1"/>
  <c r="B276" i="2" s="1"/>
  <c r="D276" i="2" l="1"/>
  <c r="E276" i="2" s="1"/>
  <c r="F276" i="2"/>
  <c r="B277" i="2" s="1"/>
  <c r="D277" i="2" s="1"/>
  <c r="E277" i="2" s="1"/>
  <c r="F277" i="2" s="1"/>
  <c r="B278" i="2" s="1"/>
  <c r="D278" i="2" l="1"/>
  <c r="E278" i="2" s="1"/>
  <c r="F278" i="2"/>
  <c r="B279" i="2" s="1"/>
  <c r="D279" i="2" s="1"/>
  <c r="E279" i="2" s="1"/>
  <c r="F279" i="2" s="1"/>
  <c r="B280" i="2" s="1"/>
  <c r="D280" i="2" l="1"/>
  <c r="E280" i="2" s="1"/>
  <c r="F280" i="2" s="1"/>
  <c r="B281" i="2" s="1"/>
  <c r="D281" i="2" s="1"/>
  <c r="E281" i="2" s="1"/>
  <c r="F281" i="2" s="1"/>
  <c r="B282" i="2" s="1"/>
  <c r="D282" i="2" s="1"/>
  <c r="E282" i="2" s="1"/>
  <c r="F282" i="2" s="1"/>
  <c r="B283" i="2" s="1"/>
  <c r="D283" i="2" s="1"/>
  <c r="E283" i="2" s="1"/>
  <c r="F283" i="2" s="1"/>
  <c r="B284" i="2" s="1"/>
  <c r="D284" i="2" s="1"/>
  <c r="E284" i="2" s="1"/>
  <c r="F284" i="2" s="1"/>
  <c r="B285" i="2" s="1"/>
  <c r="D285" i="2" s="1"/>
  <c r="E285" i="2" s="1"/>
  <c r="F285" i="2" s="1"/>
  <c r="B286" i="2" s="1"/>
  <c r="D286" i="2" l="1"/>
  <c r="E286" i="2" s="1"/>
  <c r="F286" i="2" s="1"/>
  <c r="B287" i="2" s="1"/>
  <c r="D287" i="2" s="1"/>
  <c r="E287" i="2" s="1"/>
  <c r="F287" i="2" s="1"/>
  <c r="B288" i="2" s="1"/>
  <c r="D288" i="2" l="1"/>
  <c r="E288" i="2" s="1"/>
  <c r="F288" i="2" s="1"/>
  <c r="B289" i="2" s="1"/>
  <c r="D289" i="2" s="1"/>
  <c r="E289" i="2" s="1"/>
  <c r="F289" i="2" s="1"/>
  <c r="B290" i="2" s="1"/>
  <c r="D290" i="2" s="1"/>
  <c r="E290" i="2" s="1"/>
  <c r="F290" i="2" s="1"/>
  <c r="B291" i="2" s="1"/>
  <c r="D291" i="2" s="1"/>
  <c r="E291" i="2" s="1"/>
  <c r="F291" i="2" s="1"/>
  <c r="B292" i="2" s="1"/>
  <c r="D292" i="2" l="1"/>
  <c r="E292" i="2" s="1"/>
  <c r="F292" i="2" s="1"/>
  <c r="B293" i="2" s="1"/>
  <c r="D293" i="2" s="1"/>
  <c r="E293" i="2" s="1"/>
  <c r="F293" i="2" s="1"/>
  <c r="B294" i="2" s="1"/>
  <c r="D294" i="2" l="1"/>
  <c r="E294" i="2" s="1"/>
  <c r="F294" i="2" s="1"/>
  <c r="B295" i="2" s="1"/>
  <c r="D295" i="2" s="1"/>
  <c r="E295" i="2" s="1"/>
  <c r="F295" i="2" s="1"/>
  <c r="B296" i="2" s="1"/>
  <c r="D296" i="2" l="1"/>
  <c r="E296" i="2" s="1"/>
  <c r="F296" i="2" s="1"/>
  <c r="B297" i="2" s="1"/>
  <c r="D297" i="2" s="1"/>
  <c r="E297" i="2" s="1"/>
  <c r="F297" i="2" s="1"/>
  <c r="B298" i="2" s="1"/>
  <c r="D298" i="2" s="1"/>
  <c r="E298" i="2" s="1"/>
  <c r="F298" i="2" s="1"/>
  <c r="B299" i="2" s="1"/>
  <c r="D299" i="2" l="1"/>
  <c r="E299" i="2" s="1"/>
  <c r="F299" i="2" s="1"/>
  <c r="B300" i="2" s="1"/>
  <c r="D300" i="2" s="1"/>
  <c r="E300" i="2" s="1"/>
  <c r="F300" i="2" s="1"/>
  <c r="B301" i="2" s="1"/>
  <c r="D301" i="2" s="1"/>
  <c r="E301" i="2" s="1"/>
  <c r="F301" i="2" s="1"/>
  <c r="B302" i="2" s="1"/>
  <c r="D302" i="2" s="1"/>
  <c r="E302" i="2" s="1"/>
  <c r="F302" i="2" s="1"/>
  <c r="B303" i="2" s="1"/>
  <c r="D303" i="2" s="1"/>
  <c r="E303" i="2" s="1"/>
  <c r="F303" i="2" s="1"/>
  <c r="B304" i="2" s="1"/>
  <c r="D304" i="2" s="1"/>
  <c r="E304" i="2" s="1"/>
  <c r="F304" i="2" s="1"/>
  <c r="B305" i="2" s="1"/>
  <c r="D305" i="2" s="1"/>
  <c r="E305" i="2" s="1"/>
  <c r="F305" i="2" s="1"/>
  <c r="B306" i="2" s="1"/>
  <c r="D306" i="2" l="1"/>
  <c r="E306" i="2" s="1"/>
  <c r="F306" i="2"/>
  <c r="B307" i="2" s="1"/>
  <c r="D307" i="2" s="1"/>
  <c r="E307" i="2" s="1"/>
  <c r="F307" i="2" s="1"/>
  <c r="B308" i="2" s="1"/>
  <c r="D308" i="2" l="1"/>
  <c r="E308" i="2" s="1"/>
  <c r="F308" i="2" s="1"/>
  <c r="B309" i="2" s="1"/>
  <c r="D309" i="2" s="1"/>
  <c r="E309" i="2" s="1"/>
  <c r="F309" i="2" s="1"/>
  <c r="B310" i="2" s="1"/>
  <c r="D310" i="2" l="1"/>
  <c r="E310" i="2" s="1"/>
  <c r="F310" i="2" s="1"/>
  <c r="B311" i="2" s="1"/>
  <c r="D311" i="2" s="1"/>
  <c r="E311" i="2" s="1"/>
  <c r="F311" i="2" s="1"/>
  <c r="B312" i="2" s="1"/>
  <c r="D312" i="2" s="1"/>
  <c r="E312" i="2" s="1"/>
  <c r="F312" i="2" s="1"/>
  <c r="B313" i="2" s="1"/>
  <c r="D313" i="2" l="1"/>
  <c r="E313" i="2" s="1"/>
  <c r="F313" i="2" s="1"/>
  <c r="B314" i="2" s="1"/>
  <c r="D314" i="2" l="1"/>
  <c r="E314" i="2" s="1"/>
  <c r="F314" i="2" s="1"/>
  <c r="B315" i="2" s="1"/>
  <c r="D315" i="2" l="1"/>
  <c r="E315" i="2" s="1"/>
  <c r="F315" i="2" s="1"/>
  <c r="B316" i="2" s="1"/>
  <c r="D316" i="2" l="1"/>
  <c r="E316" i="2" s="1"/>
  <c r="F316" i="2" s="1"/>
  <c r="B317" i="2" s="1"/>
  <c r="D317" i="2" s="1"/>
  <c r="E317" i="2" s="1"/>
  <c r="F317" i="2" s="1"/>
  <c r="B318" i="2" s="1"/>
  <c r="D318" i="2" s="1"/>
  <c r="E318" i="2" s="1"/>
  <c r="F318" i="2" s="1"/>
  <c r="B319" i="2" s="1"/>
  <c r="D319" i="2" s="1"/>
  <c r="E319" i="2" s="1"/>
  <c r="F319" i="2" s="1"/>
  <c r="B320" i="2" s="1"/>
  <c r="D320" i="2" s="1"/>
  <c r="E320" i="2" s="1"/>
  <c r="F320" i="2" s="1"/>
  <c r="B321" i="2" s="1"/>
  <c r="D321" i="2" s="1"/>
  <c r="E321" i="2" s="1"/>
  <c r="F321" i="2" s="1"/>
  <c r="B322" i="2" s="1"/>
  <c r="D322" i="2" s="1"/>
  <c r="E322" i="2" s="1"/>
  <c r="F322" i="2" s="1"/>
  <c r="B323" i="2" s="1"/>
  <c r="D323" i="2" s="1"/>
  <c r="E323" i="2" s="1"/>
  <c r="F323" i="2" s="1"/>
  <c r="B324" i="2" s="1"/>
  <c r="D324" i="2" s="1"/>
  <c r="E324" i="2" s="1"/>
  <c r="F324" i="2" s="1"/>
  <c r="B325" i="2" s="1"/>
  <c r="D325" i="2" s="1"/>
  <c r="E325" i="2" s="1"/>
  <c r="F325" i="2" s="1"/>
  <c r="B326" i="2" s="1"/>
  <c r="D326" i="2" s="1"/>
  <c r="E326" i="2" s="1"/>
  <c r="F326" i="2" s="1"/>
  <c r="B327" i="2" s="1"/>
  <c r="D327" i="2" s="1"/>
  <c r="E327" i="2" s="1"/>
  <c r="F327" i="2" s="1"/>
  <c r="B328" i="2" s="1"/>
  <c r="D328" i="2" l="1"/>
  <c r="E328" i="2" s="1"/>
  <c r="F328" i="2"/>
  <c r="B329" i="2" s="1"/>
  <c r="D329" i="2" l="1"/>
  <c r="E329" i="2" s="1"/>
  <c r="F329" i="2"/>
  <c r="B330" i="2" s="1"/>
  <c r="D330" i="2" l="1"/>
  <c r="E330" i="2" s="1"/>
  <c r="F330" i="2" s="1"/>
  <c r="B331" i="2" s="1"/>
  <c r="D331" i="2" s="1"/>
  <c r="E331" i="2" s="1"/>
  <c r="F331" i="2" s="1"/>
  <c r="B332" i="2" s="1"/>
  <c r="D332" i="2" s="1"/>
  <c r="E332" i="2" s="1"/>
  <c r="F332" i="2" s="1"/>
  <c r="B333" i="2" s="1"/>
  <c r="D333" i="2" s="1"/>
  <c r="E333" i="2" s="1"/>
  <c r="F333" i="2" s="1"/>
  <c r="B334" i="2" s="1"/>
  <c r="D334" i="2" s="1"/>
  <c r="E334" i="2" s="1"/>
  <c r="F334" i="2" s="1"/>
  <c r="B335" i="2" s="1"/>
  <c r="D335" i="2" s="1"/>
  <c r="E335" i="2" s="1"/>
  <c r="F335" i="2" s="1"/>
  <c r="B336" i="2" s="1"/>
  <c r="D336" i="2" s="1"/>
  <c r="E336" i="2" s="1"/>
  <c r="F336" i="2" s="1"/>
  <c r="B337" i="2" s="1"/>
  <c r="D337" i="2" l="1"/>
  <c r="E337" i="2" s="1"/>
  <c r="F337" i="2" s="1"/>
  <c r="B338" i="2" s="1"/>
  <c r="D338" i="2" s="1"/>
  <c r="E338" i="2" s="1"/>
  <c r="F338" i="2" s="1"/>
  <c r="B339" i="2" s="1"/>
  <c r="D339" i="2" l="1"/>
  <c r="E339" i="2" s="1"/>
  <c r="F339" i="2" s="1"/>
  <c r="B340" i="2" s="1"/>
  <c r="D340" i="2" l="1"/>
  <c r="E340" i="2" s="1"/>
  <c r="F340" i="2" s="1"/>
  <c r="B341" i="2" s="1"/>
  <c r="D341" i="2" s="1"/>
  <c r="E341" i="2" s="1"/>
  <c r="F341" i="2" s="1"/>
  <c r="B342" i="2" s="1"/>
  <c r="D342" i="2" l="1"/>
  <c r="E342" i="2" s="1"/>
  <c r="F342" i="2" s="1"/>
  <c r="B343" i="2" s="1"/>
  <c r="D343" i="2" s="1"/>
  <c r="E343" i="2" s="1"/>
  <c r="F343" i="2" s="1"/>
  <c r="B344" i="2" s="1"/>
  <c r="D344" i="2" l="1"/>
  <c r="E344" i="2" s="1"/>
  <c r="F344" i="2" s="1"/>
  <c r="B345" i="2" s="1"/>
  <c r="D345" i="2" l="1"/>
  <c r="E345" i="2" s="1"/>
  <c r="F345" i="2" s="1"/>
  <c r="B346" i="2" s="1"/>
  <c r="D346" i="2" l="1"/>
  <c r="E346" i="2" s="1"/>
  <c r="F346" i="2" s="1"/>
  <c r="B347" i="2" s="1"/>
  <c r="D347" i="2" l="1"/>
  <c r="E347" i="2" s="1"/>
  <c r="F347" i="2" s="1"/>
  <c r="B348" i="2" s="1"/>
  <c r="D348" i="2" l="1"/>
  <c r="E348" i="2" s="1"/>
  <c r="F348" i="2" s="1"/>
  <c r="B349" i="2" s="1"/>
  <c r="D349" i="2" s="1"/>
  <c r="E349" i="2" s="1"/>
  <c r="F349" i="2" s="1"/>
  <c r="B350" i="2" s="1"/>
  <c r="D350" i="2" s="1"/>
  <c r="E350" i="2" s="1"/>
  <c r="F350" i="2" s="1"/>
  <c r="B351" i="2" s="1"/>
  <c r="D351" i="2" s="1"/>
  <c r="E351" i="2" s="1"/>
  <c r="F351" i="2" s="1"/>
  <c r="B352" i="2" s="1"/>
  <c r="D352" i="2" s="1"/>
  <c r="E352" i="2" s="1"/>
  <c r="F352" i="2" s="1"/>
  <c r="B353" i="2" s="1"/>
  <c r="D353" i="2" l="1"/>
  <c r="E353" i="2" s="1"/>
  <c r="F353" i="2" s="1"/>
  <c r="B354" i="2" s="1"/>
  <c r="D354" i="2" l="1"/>
  <c r="E354" i="2" s="1"/>
  <c r="F354" i="2" s="1"/>
  <c r="B355" i="2" s="1"/>
  <c r="D355" i="2" l="1"/>
  <c r="E355" i="2" s="1"/>
  <c r="F355" i="2" s="1"/>
  <c r="B356" i="2" s="1"/>
  <c r="D356" i="2" l="1"/>
  <c r="E356" i="2" s="1"/>
  <c r="F356" i="2" s="1"/>
  <c r="B357" i="2" s="1"/>
  <c r="D357" i="2" s="1"/>
  <c r="E357" i="2" s="1"/>
  <c r="F357" i="2" s="1"/>
  <c r="B358" i="2" s="1"/>
  <c r="D358" i="2" l="1"/>
  <c r="E358" i="2" s="1"/>
  <c r="F358" i="2" s="1"/>
  <c r="B359" i="2" s="1"/>
  <c r="D359" i="2" s="1"/>
  <c r="E359" i="2" s="1"/>
  <c r="F359" i="2" s="1"/>
  <c r="B360" i="2" s="1"/>
  <c r="D360" i="2" l="1"/>
  <c r="E360" i="2" s="1"/>
  <c r="F360" i="2" s="1"/>
  <c r="B361" i="2" s="1"/>
  <c r="D361" i="2" l="1"/>
  <c r="E361" i="2" s="1"/>
  <c r="F361" i="2" s="1"/>
  <c r="B362" i="2" s="1"/>
  <c r="D362" i="2" s="1"/>
  <c r="E362" i="2" s="1"/>
  <c r="F362" i="2" s="1"/>
  <c r="B363" i="2" s="1"/>
  <c r="D363" i="2" l="1"/>
  <c r="E363" i="2" s="1"/>
  <c r="F363" i="2"/>
  <c r="B364" i="2" s="1"/>
  <c r="D364" i="2" s="1"/>
  <c r="E364" i="2" s="1"/>
  <c r="F364" i="2" s="1"/>
  <c r="B365" i="2" s="1"/>
  <c r="D365" i="2" s="1"/>
  <c r="E365" i="2" s="1"/>
  <c r="F365" i="2" s="1"/>
  <c r="B366" i="2" s="1"/>
  <c r="D366" i="2" s="1"/>
  <c r="E366" i="2" s="1"/>
  <c r="F366" i="2" s="1"/>
  <c r="B367" i="2" s="1"/>
  <c r="D367" i="2" s="1"/>
  <c r="E367" i="2" s="1"/>
  <c r="F367" i="2" s="1"/>
  <c r="B368" i="2" s="1"/>
  <c r="D368" i="2" s="1"/>
  <c r="E368" i="2" s="1"/>
  <c r="F368" i="2" s="1"/>
  <c r="B369" i="2" s="1"/>
  <c r="D369" i="2" l="1"/>
  <c r="E369" i="2" s="1"/>
  <c r="F369" i="2" s="1"/>
  <c r="B370" i="2" s="1"/>
  <c r="D370" i="2" l="1"/>
  <c r="E370" i="2" s="1"/>
  <c r="F370" i="2" s="1"/>
  <c r="B371" i="2" s="1"/>
  <c r="D371" i="2" l="1"/>
  <c r="E371" i="2" s="1"/>
  <c r="F371" i="2" s="1"/>
  <c r="B372" i="2" s="1"/>
  <c r="D372" i="2" l="1"/>
  <c r="E372" i="2" s="1"/>
  <c r="F372" i="2"/>
  <c r="B373" i="2" s="1"/>
  <c r="D373" i="2" s="1"/>
  <c r="E373" i="2" s="1"/>
  <c r="F373" i="2" s="1"/>
</calcChain>
</file>

<file path=xl/sharedStrings.xml><?xml version="1.0" encoding="utf-8"?>
<sst xmlns="http://schemas.openxmlformats.org/spreadsheetml/2006/main" count="41" uniqueCount="21">
  <si>
    <t>% Down Payment</t>
  </si>
  <si>
    <t>Amount To Finance</t>
  </si>
  <si>
    <t>APR (interest %)</t>
  </si>
  <si>
    <t>Years</t>
  </si>
  <si>
    <t># of Payments Each Year</t>
  </si>
  <si>
    <t>Periodic Payment</t>
  </si>
  <si>
    <t>Period</t>
  </si>
  <si>
    <t>Beg. Principle Amt</t>
  </si>
  <si>
    <t>Payment</t>
  </si>
  <si>
    <t>Portion To Interest</t>
  </si>
  <si>
    <t>Portion To Principle</t>
  </si>
  <si>
    <t>Ending Principle Amt.</t>
  </si>
  <si>
    <t>Purchase Price</t>
  </si>
  <si>
    <t>Amount of Extra Payment Per Period</t>
  </si>
  <si>
    <t>Total Payment per Period</t>
  </si>
  <si>
    <t>Number of Periods Paid Off Early</t>
  </si>
  <si>
    <t>Total Amount Paid For Loan</t>
  </si>
  <si>
    <t>Total Periods to Retire the Loan</t>
  </si>
  <si>
    <t>Total Savings</t>
  </si>
  <si>
    <t>Extra Payment</t>
  </si>
  <si>
    <t>Required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</si>
</sst>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9" fontId="0" fillId="0" borderId="0" xfId="0" applyNumberFormat="1"/>
    <xf numFmtId="43" fontId="0" fillId="0" borderId="0" xfId="1" applyFont="1"/>
    <xf numFmtId="8" fontId="0" fillId="0" borderId="0" xfId="0" applyNumberFormat="1"/>
    <xf numFmtId="0" fontId="2" fillId="3" borderId="1" xfId="5" applyBorder="1"/>
    <xf numFmtId="44" fontId="2" fillId="3" borderId="1" xfId="5" applyNumberFormat="1" applyBorder="1"/>
    <xf numFmtId="8" fontId="2" fillId="3" borderId="1" xfId="5" applyNumberFormat="1" applyBorder="1"/>
    <xf numFmtId="44" fontId="0" fillId="4" borderId="1" xfId="2" applyFont="1" applyFill="1" applyBorder="1"/>
    <xf numFmtId="9" fontId="0" fillId="4" borderId="1" xfId="3" applyFont="1" applyFill="1" applyBorder="1"/>
    <xf numFmtId="10" fontId="0" fillId="4" borderId="1" xfId="3" applyNumberFormat="1" applyFont="1" applyFill="1" applyBorder="1"/>
    <xf numFmtId="0" fontId="0" fillId="4" borderId="1" xfId="0" applyFill="1" applyBorder="1"/>
    <xf numFmtId="2" fontId="2" fillId="3" borderId="1" xfId="5" applyNumberFormat="1" applyBorder="1"/>
    <xf numFmtId="0" fontId="1" fillId="2" borderId="2" xfId="4" applyFont="1" applyBorder="1"/>
    <xf numFmtId="0" fontId="1" fillId="2" borderId="3" xfId="4" applyFont="1" applyBorder="1"/>
    <xf numFmtId="0" fontId="1" fillId="2" borderId="1" xfId="4" applyFont="1" applyBorder="1"/>
    <xf numFmtId="0" fontId="1" fillId="2" borderId="1" xfId="4" applyFont="1" applyBorder="1" applyAlignment="1">
      <alignment horizontal="left" vertical="center" wrapText="1"/>
    </xf>
    <xf numFmtId="0" fontId="1" fillId="2" borderId="1" xfId="4" applyFont="1" applyBorder="1" applyAlignment="1">
      <alignment horizontal="center" vertical="center"/>
    </xf>
    <xf numFmtId="0" fontId="1" fillId="2" borderId="1" xfId="4" applyFont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6">
    <cellStyle name="20% - Accent1" xfId="4" builtinId="30"/>
    <cellStyle name="60% - Accent2" xfId="5" builtinId="36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Anatomy of a Mortgage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Portion To Interest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'Loan Amorization 1'!$D$13:$D$373</c:f>
              <c:numCache>
                <c:formatCode>_("$"* #,##0.00_);_("$"* \(#,##0.00\);_("$"* "-"??_);_(@_)</c:formatCode>
                <c:ptCount val="361"/>
                <c:pt idx="0">
                  <c:v>1619.7749999999999</c:v>
                </c:pt>
                <c:pt idx="1">
                  <c:v>1618.0838546395414</c:v>
                </c:pt>
                <c:pt idx="2">
                  <c:v>1616.3846058742308</c:v>
                </c:pt>
                <c:pt idx="3">
                  <c:v>1614.6772148752527</c:v>
                </c:pt>
                <c:pt idx="4">
                  <c:v>1612.9616426277382</c:v>
                </c:pt>
                <c:pt idx="5">
                  <c:v>1611.2378499298709</c:v>
                </c:pt>
                <c:pt idx="6">
                  <c:v>1609.5057973919929</c:v>
                </c:pt>
                <c:pt idx="7">
                  <c:v>1607.7654454357044</c:v>
                </c:pt>
                <c:pt idx="8">
                  <c:v>1606.0167542929585</c:v>
                </c:pt>
                <c:pt idx="9">
                  <c:v>1604.2596840051538</c:v>
                </c:pt>
                <c:pt idx="10">
                  <c:v>1602.4941944222198</c:v>
                </c:pt>
                <c:pt idx="11">
                  <c:v>1600.7202452017011</c:v>
                </c:pt>
                <c:pt idx="12">
                  <c:v>1598.9377958078339</c:v>
                </c:pt>
                <c:pt idx="13">
                  <c:v>1597.1468055106213</c:v>
                </c:pt>
                <c:pt idx="14">
                  <c:v>1595.3472333849013</c:v>
                </c:pt>
                <c:pt idx="15">
                  <c:v>1593.539038309412</c:v>
                </c:pt>
                <c:pt idx="16">
                  <c:v>1591.7221789658531</c:v>
                </c:pt>
                <c:pt idx="17">
                  <c:v>1589.8966138379392</c:v>
                </c:pt>
                <c:pt idx="18">
                  <c:v>1588.0623012104541</c:v>
                </c:pt>
                <c:pt idx="19">
                  <c:v>1586.2191991682955</c:v>
                </c:pt>
                <c:pt idx="20">
                  <c:v>1584.3672655955181</c:v>
                </c:pt>
                <c:pt idx="21">
                  <c:v>1582.5064581743718</c:v>
                </c:pt>
                <c:pt idx="22">
                  <c:v>1580.6367343843322</c:v>
                </c:pt>
                <c:pt idx="23">
                  <c:v>1578.7580515011321</c:v>
                </c:pt>
                <c:pt idx="24">
                  <c:v>1576.870366595783</c:v>
                </c:pt>
                <c:pt idx="25">
                  <c:v>1574.9736365335957</c:v>
                </c:pt>
                <c:pt idx="26">
                  <c:v>1573.0678179731942</c:v>
                </c:pt>
                <c:pt idx="27">
                  <c:v>1571.1528673655239</c:v>
                </c:pt>
                <c:pt idx="28">
                  <c:v>1569.2287409528587</c:v>
                </c:pt>
                <c:pt idx="29">
                  <c:v>1567.2953947677991</c:v>
                </c:pt>
                <c:pt idx="30">
                  <c:v>1565.3527846322695</c:v>
                </c:pt>
                <c:pt idx="31">
                  <c:v>1563.4008661565074</c:v>
                </c:pt>
                <c:pt idx="32">
                  <c:v>1561.4395947380488</c:v>
                </c:pt>
                <c:pt idx="33">
                  <c:v>1559.46892556071</c:v>
                </c:pt>
                <c:pt idx="34">
                  <c:v>1557.4888135935632</c:v>
                </c:pt>
                <c:pt idx="35">
                  <c:v>1555.4992135899067</c:v>
                </c:pt>
                <c:pt idx="36">
                  <c:v>1553.5000800862333</c:v>
                </c:pt>
                <c:pt idx="37">
                  <c:v>1551.491367401188</c:v>
                </c:pt>
                <c:pt idx="38">
                  <c:v>1549.4730296345267</c:v>
                </c:pt>
                <c:pt idx="39">
                  <c:v>1547.4450206660667</c:v>
                </c:pt>
                <c:pt idx="40">
                  <c:v>1545.4072941546331</c:v>
                </c:pt>
                <c:pt idx="41">
                  <c:v>1543.3598035369989</c:v>
                </c:pt>
                <c:pt idx="42">
                  <c:v>1541.3025020268217</c:v>
                </c:pt>
                <c:pt idx="43">
                  <c:v>1539.2353426135751</c:v>
                </c:pt>
                <c:pt idx="44">
                  <c:v>1537.1582780614729</c:v>
                </c:pt>
                <c:pt idx="45">
                  <c:v>1535.0712609083923</c:v>
                </c:pt>
                <c:pt idx="46">
                  <c:v>1532.9742434647867</c:v>
                </c:pt>
                <c:pt idx="47">
                  <c:v>1530.867177812597</c:v>
                </c:pt>
                <c:pt idx="48">
                  <c:v>1528.7500158041569</c:v>
                </c:pt>
                <c:pt idx="49">
                  <c:v>1526.622709061093</c:v>
                </c:pt>
                <c:pt idx="50">
                  <c:v>1524.4852089732192</c:v>
                </c:pt>
                <c:pt idx="51">
                  <c:v>1522.3374666974241</c:v>
                </c:pt>
                <c:pt idx="52">
                  <c:v>1520.179433156557</c:v>
                </c:pt>
                <c:pt idx="53">
                  <c:v>1518.0110590383072</c:v>
                </c:pt>
                <c:pt idx="54">
                  <c:v>1515.832294794074</c:v>
                </c:pt>
                <c:pt idx="55">
                  <c:v>1513.6430906378366</c:v>
                </c:pt>
                <c:pt idx="56">
                  <c:v>1511.4433965450178</c:v>
                </c:pt>
                <c:pt idx="57">
                  <c:v>1509.2331622513375</c:v>
                </c:pt>
                <c:pt idx="58">
                  <c:v>1507.0123372516664</c:v>
                </c:pt>
                <c:pt idx="59">
                  <c:v>1504.7808707988722</c:v>
                </c:pt>
                <c:pt idx="60">
                  <c:v>1502.5387119026582</c:v>
                </c:pt>
                <c:pt idx="61">
                  <c:v>1500.2858093283996</c:v>
                </c:pt>
                <c:pt idx="62">
                  <c:v>1498.022111595973</c:v>
                </c:pt>
                <c:pt idx="63">
                  <c:v>1495.7475669785783</c:v>
                </c:pt>
                <c:pt idx="64">
                  <c:v>1493.4621235015591</c:v>
                </c:pt>
                <c:pt idx="65">
                  <c:v>1491.1657289412117</c:v>
                </c:pt>
                <c:pt idx="66">
                  <c:v>1488.8583308235966</c:v>
                </c:pt>
                <c:pt idx="67">
                  <c:v>1486.5398764233348</c:v>
                </c:pt>
                <c:pt idx="68">
                  <c:v>1484.2103127624043</c:v>
                </c:pt>
                <c:pt idx="69">
                  <c:v>1481.8695866089327</c:v>
                </c:pt>
                <c:pt idx="70">
                  <c:v>1479.5176444759752</c:v>
                </c:pt>
                <c:pt idx="71">
                  <c:v>1477.1544326202973</c:v>
                </c:pt>
                <c:pt idx="72">
                  <c:v>1474.7798970411443</c:v>
                </c:pt>
                <c:pt idx="73">
                  <c:v>1472.3939834790081</c:v>
                </c:pt>
                <c:pt idx="74">
                  <c:v>1469.9966374143862</c:v>
                </c:pt>
                <c:pt idx="75">
                  <c:v>1467.5878040665384</c:v>
                </c:pt>
                <c:pt idx="76">
                  <c:v>1465.1674283922323</c:v>
                </c:pt>
                <c:pt idx="77">
                  <c:v>1462.7354550844866</c:v>
                </c:pt>
                <c:pt idx="78">
                  <c:v>1460.2918285713076</c:v>
                </c:pt>
                <c:pt idx="79">
                  <c:v>1457.8364930144201</c:v>
                </c:pt>
                <c:pt idx="80">
                  <c:v>1455.3693923079891</c:v>
                </c:pt>
                <c:pt idx="81">
                  <c:v>1452.8904700773398</c:v>
                </c:pt>
                <c:pt idx="82">
                  <c:v>1450.3996696776685</c:v>
                </c:pt>
                <c:pt idx="83">
                  <c:v>1447.8969341927486</c:v>
                </c:pt>
                <c:pt idx="84">
                  <c:v>1445.3822064336307</c:v>
                </c:pt>
                <c:pt idx="85">
                  <c:v>1442.8554289373333</c:v>
                </c:pt>
                <c:pt idx="86">
                  <c:v>1440.3165439655324</c:v>
                </c:pt>
                <c:pt idx="87">
                  <c:v>1437.7654935032424</c:v>
                </c:pt>
                <c:pt idx="88">
                  <c:v>1435.2022192574868</c:v>
                </c:pt>
                <c:pt idx="89">
                  <c:v>1432.6266626559707</c:v>
                </c:pt>
                <c:pt idx="90">
                  <c:v>1430.0387648457383</c:v>
                </c:pt>
                <c:pt idx="91">
                  <c:v>1427.4384666918322</c:v>
                </c:pt>
                <c:pt idx="92">
                  <c:v>1424.8257087759387</c:v>
                </c:pt>
                <c:pt idx="93">
                  <c:v>1422.2004313950317</c:v>
                </c:pt>
                <c:pt idx="94">
                  <c:v>1419.5625745600075</c:v>
                </c:pt>
                <c:pt idx="95">
                  <c:v>1416.9120779943157</c:v>
                </c:pt>
                <c:pt idx="96">
                  <c:v>1414.24888113258</c:v>
                </c:pt>
                <c:pt idx="97">
                  <c:v>1411.5729231192151</c:v>
                </c:pt>
                <c:pt idx="98">
                  <c:v>1408.8841428070361</c:v>
                </c:pt>
                <c:pt idx="99">
                  <c:v>1406.1824787558614</c:v>
                </c:pt>
                <c:pt idx="100">
                  <c:v>1403.4678692311079</c:v>
                </c:pt>
                <c:pt idx="101">
                  <c:v>1400.7402522023815</c:v>
                </c:pt>
                <c:pt idx="102">
                  <c:v>1397.9995653420594</c:v>
                </c:pt>
                <c:pt idx="103">
                  <c:v>1395.245746023865</c:v>
                </c:pt>
                <c:pt idx="104">
                  <c:v>1392.4787313214374</c:v>
                </c:pt>
                <c:pt idx="105">
                  <c:v>1389.6984580068938</c:v>
                </c:pt>
                <c:pt idx="106">
                  <c:v>1386.9048625493851</c:v>
                </c:pt>
                <c:pt idx="107">
                  <c:v>1384.0978811136426</c:v>
                </c:pt>
                <c:pt idx="108">
                  <c:v>1381.2774495585202</c:v>
                </c:pt>
                <c:pt idx="109">
                  <c:v>1378.4435034355295</c:v>
                </c:pt>
                <c:pt idx="110">
                  <c:v>1375.5959779873663</c:v>
                </c:pt>
                <c:pt idx="111">
                  <c:v>1372.7348081464304</c:v>
                </c:pt>
                <c:pt idx="112">
                  <c:v>1369.8599285333403</c:v>
                </c:pt>
                <c:pt idx="113">
                  <c:v>1366.9712734554371</c:v>
                </c:pt>
                <c:pt idx="114">
                  <c:v>1364.0687769052859</c:v>
                </c:pt>
                <c:pt idx="115">
                  <c:v>1361.1523725591651</c:v>
                </c:pt>
                <c:pt idx="116">
                  <c:v>1358.2219937755524</c:v>
                </c:pt>
                <c:pt idx="117">
                  <c:v>1355.2775735936016</c:v>
                </c:pt>
                <c:pt idx="118">
                  <c:v>1352.3190447316126</c:v>
                </c:pt>
                <c:pt idx="119">
                  <c:v>1349.3463395854931</c:v>
                </c:pt>
                <c:pt idx="120">
                  <c:v>1346.359390227215</c:v>
                </c:pt>
                <c:pt idx="121">
                  <c:v>1343.3581284032618</c:v>
                </c:pt>
                <c:pt idx="122">
                  <c:v>1340.3424855330688</c:v>
                </c:pt>
                <c:pt idx="123">
                  <c:v>1337.3123927074562</c:v>
                </c:pt>
                <c:pt idx="124">
                  <c:v>1334.2677806870543</c:v>
                </c:pt>
                <c:pt idx="125">
                  <c:v>1331.2085799007211</c:v>
                </c:pt>
                <c:pt idx="126">
                  <c:v>1328.1347204439537</c:v>
                </c:pt>
                <c:pt idx="127">
                  <c:v>1325.046132077289</c:v>
                </c:pt>
                <c:pt idx="128">
                  <c:v>1321.9427442247008</c:v>
                </c:pt>
                <c:pt idx="129">
                  <c:v>1318.8244859719855</c:v>
                </c:pt>
                <c:pt idx="130">
                  <c:v>1315.6912860651425</c:v>
                </c:pt>
                <c:pt idx="131">
                  <c:v>1312.5430729087464</c:v>
                </c:pt>
                <c:pt idx="132">
                  <c:v>1309.3797745643087</c:v>
                </c:pt>
                <c:pt idx="133">
                  <c:v>1306.2013187486375</c:v>
                </c:pt>
                <c:pt idx="134">
                  <c:v>1303.0076328321829</c:v>
                </c:pt>
                <c:pt idx="135">
                  <c:v>1299.7986438373784</c:v>
                </c:pt>
                <c:pt idx="136">
                  <c:v>1296.5742784369738</c:v>
                </c:pt>
                <c:pt idx="137">
                  <c:v>1293.3344629523592</c:v>
                </c:pt>
                <c:pt idx="138">
                  <c:v>1290.0791233518805</c:v>
                </c:pt>
                <c:pt idx="139">
                  <c:v>1286.8081852491498</c:v>
                </c:pt>
                <c:pt idx="140">
                  <c:v>1283.5215739013436</c:v>
                </c:pt>
                <c:pt idx="141">
                  <c:v>1280.2192142074957</c:v>
                </c:pt>
                <c:pt idx="142">
                  <c:v>1276.9010307067813</c:v>
                </c:pt>
                <c:pt idx="143">
                  <c:v>1273.5669475767929</c:v>
                </c:pt>
                <c:pt idx="144">
                  <c:v>1270.2168886318063</c:v>
                </c:pt>
                <c:pt idx="145">
                  <c:v>1266.850777321042</c:v>
                </c:pt>
                <c:pt idx="146">
                  <c:v>1263.4685367269133</c:v>
                </c:pt>
                <c:pt idx="147">
                  <c:v>1260.0700895632713</c:v>
                </c:pt>
                <c:pt idx="148">
                  <c:v>1256.6553581736368</c:v>
                </c:pt>
                <c:pt idx="149">
                  <c:v>1253.224264529427</c:v>
                </c:pt>
                <c:pt idx="150">
                  <c:v>1249.7767302281718</c:v>
                </c:pt>
                <c:pt idx="151">
                  <c:v>1246.3126764917233</c:v>
                </c:pt>
                <c:pt idx="152">
                  <c:v>1242.8320241644544</c:v>
                </c:pt>
                <c:pt idx="153">
                  <c:v>1239.3346937114504</c:v>
                </c:pt>
                <c:pt idx="154">
                  <c:v>1235.8206052166925</c:v>
                </c:pt>
                <c:pt idx="155">
                  <c:v>1232.2896783812305</c:v>
                </c:pt>
                <c:pt idx="156">
                  <c:v>1228.7418325213487</c:v>
                </c:pt>
                <c:pt idx="157">
                  <c:v>1225.1769865667216</c:v>
                </c:pt>
                <c:pt idx="158">
                  <c:v>1221.5950590585619</c:v>
                </c:pt>
                <c:pt idx="159">
                  <c:v>1217.995968147759</c:v>
                </c:pt>
                <c:pt idx="160">
                  <c:v>1214.3796315930083</c:v>
                </c:pt>
                <c:pt idx="161">
                  <c:v>1210.745966758933</c:v>
                </c:pt>
                <c:pt idx="162">
                  <c:v>1207.0948906141944</c:v>
                </c:pt>
                <c:pt idx="163">
                  <c:v>1203.4263197295954</c:v>
                </c:pt>
                <c:pt idx="164">
                  <c:v>1199.7401702761745</c:v>
                </c:pt>
                <c:pt idx="165">
                  <c:v>1196.0363580232893</c:v>
                </c:pt>
                <c:pt idx="166">
                  <c:v>1192.3147983366923</c:v>
                </c:pt>
                <c:pt idx="167">
                  <c:v>1188.5754061765972</c:v>
                </c:pt>
                <c:pt idx="168">
                  <c:v>1184.8180960957347</c:v>
                </c:pt>
                <c:pt idx="169">
                  <c:v>1181.0427822374015</c:v>
                </c:pt>
                <c:pt idx="170">
                  <c:v>1177.2493783334974</c:v>
                </c:pt>
                <c:pt idx="171">
                  <c:v>1173.4377977025533</c:v>
                </c:pt>
                <c:pt idx="172">
                  <c:v>1169.6079532477527</c:v>
                </c:pt>
                <c:pt idx="173">
                  <c:v>1165.7597574549397</c:v>
                </c:pt>
                <c:pt idx="174">
                  <c:v>1161.8931223906195</c:v>
                </c:pt>
                <c:pt idx="175">
                  <c:v>1158.0079596999492</c:v>
                </c:pt>
                <c:pt idx="176">
                  <c:v>1154.1041806047194</c:v>
                </c:pt>
                <c:pt idx="177">
                  <c:v>1150.1816959013254</c:v>
                </c:pt>
                <c:pt idx="178">
                  <c:v>1146.2404159587275</c:v>
                </c:pt>
                <c:pt idx="179">
                  <c:v>1142.2802507164045</c:v>
                </c:pt>
                <c:pt idx="180">
                  <c:v>1138.3011096822954</c:v>
                </c:pt>
                <c:pt idx="181">
                  <c:v>1134.3029019307312</c:v>
                </c:pt>
                <c:pt idx="182">
                  <c:v>1130.2855361003574</c:v>
                </c:pt>
                <c:pt idx="183">
                  <c:v>1126.2489203920463</c:v>
                </c:pt>
                <c:pt idx="184">
                  <c:v>1122.1929625667997</c:v>
                </c:pt>
                <c:pt idx="185">
                  <c:v>1118.1175699436405</c:v>
                </c:pt>
                <c:pt idx="186">
                  <c:v>1114.0226493974951</c:v>
                </c:pt>
                <c:pt idx="187">
                  <c:v>1109.9081073570662</c:v>
                </c:pt>
                <c:pt idx="188">
                  <c:v>1105.7738498026936</c:v>
                </c:pt>
                <c:pt idx="189">
                  <c:v>1101.6197822642064</c:v>
                </c:pt>
                <c:pt idx="190">
                  <c:v>1097.4458098187638</c:v>
                </c:pt>
                <c:pt idx="191">
                  <c:v>1093.2518370886867</c:v>
                </c:pt>
                <c:pt idx="192">
                  <c:v>1089.0377682392782</c:v>
                </c:pt>
                <c:pt idx="193">
                  <c:v>1084.8035069766329</c:v>
                </c:pt>
                <c:pt idx="194">
                  <c:v>1080.5489565454372</c:v>
                </c:pt>
                <c:pt idx="195">
                  <c:v>1076.274019726759</c:v>
                </c:pt>
                <c:pt idx="196">
                  <c:v>1071.9785988358246</c:v>
                </c:pt>
                <c:pt idx="197">
                  <c:v>1067.6625957197878</c:v>
                </c:pt>
                <c:pt idx="198">
                  <c:v>1063.3259117554865</c:v>
                </c:pt>
                <c:pt idx="199">
                  <c:v>1058.9684478471895</c:v>
                </c:pt>
                <c:pt idx="200">
                  <c:v>1054.5901044243321</c:v>
                </c:pt>
                <c:pt idx="201">
                  <c:v>1050.19078143924</c:v>
                </c:pt>
                <c:pt idx="202">
                  <c:v>1045.7703783648446</c:v>
                </c:pt>
                <c:pt idx="203">
                  <c:v>1041.3287941923843</c:v>
                </c:pt>
                <c:pt idx="204">
                  <c:v>1036.8659274290976</c:v>
                </c:pt>
                <c:pt idx="205">
                  <c:v>1032.3816760959035</c:v>
                </c:pt>
                <c:pt idx="206">
                  <c:v>1027.875937725071</c:v>
                </c:pt>
                <c:pt idx="207">
                  <c:v>1023.3486093578786</c:v>
                </c:pt>
                <c:pt idx="208">
                  <c:v>1018.7995875422598</c:v>
                </c:pt>
                <c:pt idx="209">
                  <c:v>1014.2287683304413</c:v>
                </c:pt>
                <c:pt idx="210">
                  <c:v>1009.636047276566</c:v>
                </c:pt>
                <c:pt idx="211">
                  <c:v>1005.0213194343078</c:v>
                </c:pt>
                <c:pt idx="212">
                  <c:v>1000.3844793544719</c:v>
                </c:pt>
                <c:pt idx="213">
                  <c:v>995.72542108258676</c:v>
                </c:pt>
                <c:pt idx="214">
                  <c:v>991.04403815648232</c:v>
                </c:pt>
                <c:pt idx="215">
                  <c:v>986.34022360385688</c:v>
                </c:pt>
                <c:pt idx="216">
                  <c:v>981.61386993983342</c:v>
                </c:pt>
                <c:pt idx="217">
                  <c:v>976.86486916450338</c:v>
                </c:pt>
                <c:pt idx="218">
                  <c:v>972.09311276045798</c:v>
                </c:pt>
                <c:pt idx="219">
                  <c:v>967.29849169031002</c:v>
                </c:pt>
                <c:pt idx="220">
                  <c:v>962.48089639420084</c:v>
                </c:pt>
                <c:pt idx="221">
                  <c:v>957.64021678729785</c:v>
                </c:pt>
                <c:pt idx="222">
                  <c:v>952.77634225727843</c:v>
                </c:pt>
                <c:pt idx="223">
                  <c:v>947.88916166180263</c:v>
                </c:pt>
                <c:pt idx="224">
                  <c:v>942.9785633259736</c:v>
                </c:pt>
                <c:pt idx="225">
                  <c:v>938.0444350397853</c:v>
                </c:pt>
                <c:pt idx="226">
                  <c:v>933.08666405555914</c:v>
                </c:pt>
                <c:pt idx="227">
                  <c:v>928.10513708536666</c:v>
                </c:pt>
                <c:pt idx="228">
                  <c:v>923.09974029844216</c:v>
                </c:pt>
                <c:pt idx="229">
                  <c:v>918.07035931858036</c:v>
                </c:pt>
                <c:pt idx="230">
                  <c:v>913.01687922152325</c:v>
                </c:pt>
                <c:pt idx="231">
                  <c:v>907.93918453233471</c:v>
                </c:pt>
                <c:pt idx="232">
                  <c:v>902.83715922276008</c:v>
                </c:pt>
                <c:pt idx="233">
                  <c:v>897.71068670857733</c:v>
                </c:pt>
                <c:pt idx="234">
                  <c:v>892.55964984693082</c:v>
                </c:pt>
                <c:pt idx="235">
                  <c:v>887.38393093365551</c:v>
                </c:pt>
                <c:pt idx="236">
                  <c:v>882.18341170058738</c:v>
                </c:pt>
                <c:pt idx="237">
                  <c:v>876.95797331286076</c:v>
                </c:pt>
                <c:pt idx="238">
                  <c:v>871.70749636619291</c:v>
                </c:pt>
                <c:pt idx="239">
                  <c:v>866.43186088415575</c:v>
                </c:pt>
                <c:pt idx="240">
                  <c:v>861.13094631543356</c:v>
                </c:pt>
                <c:pt idx="241">
                  <c:v>855.80463153106984</c:v>
                </c:pt>
                <c:pt idx="242">
                  <c:v>850.45279482169781</c:v>
                </c:pt>
                <c:pt idx="243">
                  <c:v>845.0753138947598</c:v>
                </c:pt>
                <c:pt idx="244">
                  <c:v>839.67206587171358</c:v>
                </c:pt>
                <c:pt idx="245">
                  <c:v>834.2429272852238</c:v>
                </c:pt>
                <c:pt idx="246">
                  <c:v>828.78777407634016</c:v>
                </c:pt>
                <c:pt idx="247">
                  <c:v>823.30648159166412</c:v>
                </c:pt>
                <c:pt idx="248">
                  <c:v>817.79892458049915</c:v>
                </c:pt>
                <c:pt idx="249">
                  <c:v>812.26497719198869</c:v>
                </c:pt>
                <c:pt idx="250">
                  <c:v>806.70451297224179</c:v>
                </c:pt>
                <c:pt idx="251">
                  <c:v>801.11740486144197</c:v>
                </c:pt>
                <c:pt idx="252">
                  <c:v>795.50352519094452</c:v>
                </c:pt>
                <c:pt idx="253">
                  <c:v>789.86274568035924</c:v>
                </c:pt>
                <c:pt idx="254">
                  <c:v>784.19493743461908</c:v>
                </c:pt>
                <c:pt idx="255">
                  <c:v>778.4999709410348</c:v>
                </c:pt>
                <c:pt idx="256">
                  <c:v>772.7777160663353</c:v>
                </c:pt>
                <c:pt idx="257">
                  <c:v>767.02804205369455</c:v>
                </c:pt>
                <c:pt idx="258">
                  <c:v>761.25081751974324</c:v>
                </c:pt>
                <c:pt idx="259">
                  <c:v>755.44591045156687</c:v>
                </c:pt>
                <c:pt idx="260">
                  <c:v>749.61318820368876</c:v>
                </c:pt>
                <c:pt idx="261">
                  <c:v>743.75251749503968</c:v>
                </c:pt>
                <c:pt idx="262">
                  <c:v>737.86376440591141</c:v>
                </c:pt>
                <c:pt idx="263">
                  <c:v>731.94679437489776</c:v>
                </c:pt>
                <c:pt idx="264">
                  <c:v>726.00147219581902</c:v>
                </c:pt>
                <c:pt idx="265">
                  <c:v>720.02766201463203</c:v>
                </c:pt>
                <c:pt idx="266">
                  <c:v>714.0252273263269</c:v>
                </c:pt>
                <c:pt idx="267">
                  <c:v>707.99403097180709</c:v>
                </c:pt>
                <c:pt idx="268">
                  <c:v>701.93393513475496</c:v>
                </c:pt>
                <c:pt idx="269">
                  <c:v>695.84480133848376</c:v>
                </c:pt>
                <c:pt idx="270">
                  <c:v>689.72649044277216</c:v>
                </c:pt>
                <c:pt idx="271">
                  <c:v>683.5788626406852</c:v>
                </c:pt>
                <c:pt idx="272">
                  <c:v>677.40177745537994</c:v>
                </c:pt>
                <c:pt idx="273">
                  <c:v>671.19509373689505</c:v>
                </c:pt>
                <c:pt idx="274">
                  <c:v>664.95866965892571</c:v>
                </c:pt>
                <c:pt idx="275">
                  <c:v>658.6923627155827</c:v>
                </c:pt>
                <c:pt idx="276">
                  <c:v>652.39602971813645</c:v>
                </c:pt>
                <c:pt idx="277">
                  <c:v>646.0695267917439</c:v>
                </c:pt>
                <c:pt idx="278">
                  <c:v>639.71270937216252</c:v>
                </c:pt>
                <c:pt idx="279">
                  <c:v>633.32543220244554</c:v>
                </c:pt>
                <c:pt idx="280">
                  <c:v>626.90754932962363</c:v>
                </c:pt>
                <c:pt idx="281">
                  <c:v>620.45891410136949</c:v>
                </c:pt>
                <c:pt idx="282">
                  <c:v>613.97937916264675</c:v>
                </c:pt>
                <c:pt idx="283">
                  <c:v>607.46879645234253</c:v>
                </c:pt>
                <c:pt idx="284">
                  <c:v>600.92701719988474</c:v>
                </c:pt>
                <c:pt idx="285">
                  <c:v>594.35389192184232</c:v>
                </c:pt>
                <c:pt idx="286">
                  <c:v>587.74927041850924</c:v>
                </c:pt>
                <c:pt idx="287">
                  <c:v>581.11300177047281</c:v>
                </c:pt>
                <c:pt idx="288">
                  <c:v>574.44493433516436</c:v>
                </c:pt>
                <c:pt idx="289">
                  <c:v>567.74491574339515</c:v>
                </c:pt>
                <c:pt idx="290">
                  <c:v>561.01279289587364</c:v>
                </c:pt>
                <c:pt idx="291">
                  <c:v>554.24841195970782</c:v>
                </c:pt>
                <c:pt idx="292">
                  <c:v>547.45161836488944</c:v>
                </c:pt>
                <c:pt idx="293">
                  <c:v>540.62225680076267</c:v>
                </c:pt>
                <c:pt idx="294">
                  <c:v>533.76017121247446</c:v>
                </c:pt>
                <c:pt idx="295">
                  <c:v>526.86520479740898</c:v>
                </c:pt>
                <c:pt idx="296">
                  <c:v>519.93720000160465</c:v>
                </c:pt>
                <c:pt idx="297">
                  <c:v>512.97599851615371</c:v>
                </c:pt>
                <c:pt idx="298">
                  <c:v>505.98144127358506</c:v>
                </c:pt>
                <c:pt idx="299">
                  <c:v>498.95336844422917</c:v>
                </c:pt>
                <c:pt idx="300">
                  <c:v>491.8916194325659</c:v>
                </c:pt>
                <c:pt idx="301">
                  <c:v>484.79603287355502</c:v>
                </c:pt>
                <c:pt idx="302">
                  <c:v>477.6664466289489</c:v>
                </c:pt>
                <c:pt idx="303">
                  <c:v>470.50269778358734</c:v>
                </c:pt>
                <c:pt idx="304">
                  <c:v>463.30462264167517</c:v>
                </c:pt>
                <c:pt idx="305">
                  <c:v>456.07205672304127</c:v>
                </c:pt>
                <c:pt idx="306">
                  <c:v>448.80483475938064</c:v>
                </c:pt>
                <c:pt idx="307">
                  <c:v>441.50279069047747</c:v>
                </c:pt>
                <c:pt idx="308">
                  <c:v>434.16575766041075</c:v>
                </c:pt>
                <c:pt idx="309">
                  <c:v>426.79356801374161</c:v>
                </c:pt>
                <c:pt idx="310">
                  <c:v>419.38605329168223</c:v>
                </c:pt>
                <c:pt idx="311">
                  <c:v>411.94304422824638</c:v>
                </c:pt>
                <c:pt idx="312">
                  <c:v>404.46437074638152</c:v>
                </c:pt>
                <c:pt idx="313">
                  <c:v>396.94986195408273</c:v>
                </c:pt>
                <c:pt idx="314">
                  <c:v>389.39934614048747</c:v>
                </c:pt>
                <c:pt idx="315">
                  <c:v>381.81265077195212</c:v>
                </c:pt>
                <c:pt idx="316">
                  <c:v>374.18960248810919</c:v>
                </c:pt>
                <c:pt idx="317">
                  <c:v>366.53002709790616</c:v>
                </c:pt>
                <c:pt idx="318">
                  <c:v>358.83374957562506</c:v>
                </c:pt>
                <c:pt idx="319">
                  <c:v>351.10059405688304</c:v>
                </c:pt>
                <c:pt idx="320">
                  <c:v>343.33038383461377</c:v>
                </c:pt>
                <c:pt idx="321">
                  <c:v>335.52294135502945</c:v>
                </c:pt>
                <c:pt idx="322">
                  <c:v>327.67808821356374</c:v>
                </c:pt>
                <c:pt idx="323">
                  <c:v>319.79564515079517</c:v>
                </c:pt>
                <c:pt idx="324">
                  <c:v>311.87543204835083</c:v>
                </c:pt>
                <c:pt idx="325">
                  <c:v>303.91726792479062</c:v>
                </c:pt>
                <c:pt idx="326">
                  <c:v>295.92097093147169</c:v>
                </c:pt>
                <c:pt idx="327">
                  <c:v>287.88635834839306</c:v>
                </c:pt>
                <c:pt idx="328">
                  <c:v>279.81324658002058</c:v>
                </c:pt>
                <c:pt idx="329">
                  <c:v>271.70145115109125</c:v>
                </c:pt>
                <c:pt idx="330">
                  <c:v>263.55078670239834</c:v>
                </c:pt>
                <c:pt idx="331">
                  <c:v>255.36106698655544</c:v>
                </c:pt>
                <c:pt idx="332">
                  <c:v>247.13210486374078</c:v>
                </c:pt>
                <c:pt idx="333">
                  <c:v>238.86371229742099</c:v>
                </c:pt>
                <c:pt idx="334">
                  <c:v>230.55570035005425</c:v>
                </c:pt>
                <c:pt idx="335">
                  <c:v>222.20787917877303</c:v>
                </c:pt>
                <c:pt idx="336">
                  <c:v>213.82005803104607</c:v>
                </c:pt>
                <c:pt idx="337">
                  <c:v>205.39204524031959</c:v>
                </c:pt>
                <c:pt idx="338">
                  <c:v>196.92364822163756</c:v>
                </c:pt>
                <c:pt idx="339">
                  <c:v>188.41467346724104</c:v>
                </c:pt>
                <c:pt idx="340">
                  <c:v>179.86492654214635</c:v>
                </c:pt>
                <c:pt idx="341">
                  <c:v>171.27421207970224</c:v>
                </c:pt>
                <c:pt idx="342">
                  <c:v>162.64233377712557</c:v>
                </c:pt>
                <c:pt idx="343">
                  <c:v>153.96909439101574</c:v>
                </c:pt>
                <c:pt idx="344">
                  <c:v>145.25429573284745</c:v>
                </c:pt>
                <c:pt idx="345">
                  <c:v>136.49773866444212</c:v>
                </c:pt>
                <c:pt idx="346">
                  <c:v>127.69922309341734</c:v>
                </c:pt>
                <c:pt idx="347">
                  <c:v>118.85854796861474</c:v>
                </c:pt>
                <c:pt idx="348">
                  <c:v>109.97551127550578</c:v>
                </c:pt>
                <c:pt idx="349">
                  <c:v>101.04991003157569</c:v>
                </c:pt>
                <c:pt idx="350">
                  <c:v>92.081540281685122</c:v>
                </c:pt>
                <c:pt idx="351">
                  <c:v>83.070197093409632</c:v>
                </c:pt>
                <c:pt idx="352">
                  <c:v>74.015674552356998</c:v>
                </c:pt>
                <c:pt idx="353">
                  <c:v>64.917765757461808</c:v>
                </c:pt>
                <c:pt idx="354">
                  <c:v>55.776262816257749</c:v>
                </c:pt>
                <c:pt idx="355">
                  <c:v>46.590956840127092</c:v>
                </c:pt>
                <c:pt idx="356">
                  <c:v>37.361637939527476</c:v>
                </c:pt>
                <c:pt idx="357">
                  <c:v>28.088095219195822</c:v>
                </c:pt>
                <c:pt idx="358">
                  <c:v>18.770116773329242</c:v>
                </c:pt>
                <c:pt idx="359">
                  <c:v>9.4074896807428843</c:v>
                </c:pt>
                <c:pt idx="360">
                  <c:v>4.5508367444805725E-12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2-460C-A763-0B68054DD8C9}"/>
            </c:ext>
          </c:extLst>
        </c:ser>
        <c:ser>
          <c:idx val="1"/>
          <c:order val="1"/>
          <c:tx>
            <c:v>Portion To Principle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'Loan Amorization 1'!$E$13:$E$373</c:f>
              <c:numCache>
                <c:formatCode>"$"#,##0.00_);[Red]\("$"#,##0.00\)</c:formatCode>
                <c:ptCount val="361"/>
                <c:pt idx="0">
                  <c:v>352.93468392178647</c:v>
                </c:pt>
                <c:pt idx="1">
                  <c:v>354.62582928224492</c:v>
                </c:pt>
                <c:pt idx="2">
                  <c:v>356.32507804755551</c:v>
                </c:pt>
                <c:pt idx="3">
                  <c:v>358.03246904653361</c:v>
                </c:pt>
                <c:pt idx="4">
                  <c:v>359.74804129404811</c:v>
                </c:pt>
                <c:pt idx="5">
                  <c:v>361.47183399191545</c:v>
                </c:pt>
                <c:pt idx="6">
                  <c:v>363.20388652979341</c:v>
                </c:pt>
                <c:pt idx="7">
                  <c:v>364.94423848608199</c:v>
                </c:pt>
                <c:pt idx="8">
                  <c:v>366.69292962882787</c:v>
                </c:pt>
                <c:pt idx="9">
                  <c:v>368.44999991663258</c:v>
                </c:pt>
                <c:pt idx="10">
                  <c:v>370.2154894995665</c:v>
                </c:pt>
                <c:pt idx="11">
                  <c:v>371.98943872008522</c:v>
                </c:pt>
                <c:pt idx="12">
                  <c:v>373.7718881139524</c:v>
                </c:pt>
                <c:pt idx="13">
                  <c:v>375.562878411165</c:v>
                </c:pt>
                <c:pt idx="14">
                  <c:v>377.36245053688504</c:v>
                </c:pt>
                <c:pt idx="15">
                  <c:v>379.1706456123743</c:v>
                </c:pt>
                <c:pt idx="16">
                  <c:v>380.98750495593322</c:v>
                </c:pt>
                <c:pt idx="17">
                  <c:v>382.81307008384715</c:v>
                </c:pt>
                <c:pt idx="18">
                  <c:v>384.64738271133228</c:v>
                </c:pt>
                <c:pt idx="19">
                  <c:v>386.49048475349082</c:v>
                </c:pt>
                <c:pt idx="20">
                  <c:v>388.34241832626822</c:v>
                </c:pt>
                <c:pt idx="21">
                  <c:v>390.20322574741454</c:v>
                </c:pt>
                <c:pt idx="22">
                  <c:v>392.07294953745418</c:v>
                </c:pt>
                <c:pt idx="23">
                  <c:v>393.95163242065428</c:v>
                </c:pt>
                <c:pt idx="24">
                  <c:v>395.83931732600331</c:v>
                </c:pt>
                <c:pt idx="25">
                  <c:v>397.73604738819063</c:v>
                </c:pt>
                <c:pt idx="26">
                  <c:v>399.64186594859211</c:v>
                </c:pt>
                <c:pt idx="27">
                  <c:v>401.55681655626245</c:v>
                </c:pt>
                <c:pt idx="28">
                  <c:v>403.48094296892759</c:v>
                </c:pt>
                <c:pt idx="29">
                  <c:v>405.41428915398728</c:v>
                </c:pt>
                <c:pt idx="30">
                  <c:v>407.35689928951683</c:v>
                </c:pt>
                <c:pt idx="31">
                  <c:v>409.30881776527895</c:v>
                </c:pt>
                <c:pt idx="32">
                  <c:v>411.27008918373758</c:v>
                </c:pt>
                <c:pt idx="33">
                  <c:v>413.24075836107636</c:v>
                </c:pt>
                <c:pt idx="34">
                  <c:v>415.2208703282231</c:v>
                </c:pt>
                <c:pt idx="35">
                  <c:v>417.21047033187961</c:v>
                </c:pt>
                <c:pt idx="36">
                  <c:v>419.20960383555303</c:v>
                </c:pt>
                <c:pt idx="37">
                  <c:v>421.21831652059836</c:v>
                </c:pt>
                <c:pt idx="38">
                  <c:v>423.23665428725963</c:v>
                </c:pt>
                <c:pt idx="39">
                  <c:v>425.2646632557196</c:v>
                </c:pt>
                <c:pt idx="40">
                  <c:v>427.30238976715327</c:v>
                </c:pt>
                <c:pt idx="41">
                  <c:v>429.34988038478741</c:v>
                </c:pt>
                <c:pt idx="42">
                  <c:v>431.40718189496465</c:v>
                </c:pt>
                <c:pt idx="43">
                  <c:v>433.47434130821125</c:v>
                </c:pt>
                <c:pt idx="44">
                  <c:v>435.55140586031348</c:v>
                </c:pt>
                <c:pt idx="45">
                  <c:v>437.638423013394</c:v>
                </c:pt>
                <c:pt idx="46">
                  <c:v>439.73544045699964</c:v>
                </c:pt>
                <c:pt idx="47">
                  <c:v>441.84250610918934</c:v>
                </c:pt>
                <c:pt idx="48">
                  <c:v>443.95966811762946</c:v>
                </c:pt>
                <c:pt idx="49">
                  <c:v>446.08697486069332</c:v>
                </c:pt>
                <c:pt idx="50">
                  <c:v>448.22447494856715</c:v>
                </c:pt>
                <c:pt idx="51">
                  <c:v>450.3722172243622</c:v>
                </c:pt>
                <c:pt idx="52">
                  <c:v>452.53025076522931</c:v>
                </c:pt>
                <c:pt idx="53">
                  <c:v>454.69862488347917</c:v>
                </c:pt>
                <c:pt idx="54">
                  <c:v>456.87738912771238</c:v>
                </c:pt>
                <c:pt idx="55">
                  <c:v>459.06659328394971</c:v>
                </c:pt>
                <c:pt idx="56">
                  <c:v>461.26628737676856</c:v>
                </c:pt>
                <c:pt idx="57">
                  <c:v>463.47652167044885</c:v>
                </c:pt>
                <c:pt idx="58">
                  <c:v>465.69734667011994</c:v>
                </c:pt>
                <c:pt idx="59">
                  <c:v>467.92881312291411</c:v>
                </c:pt>
                <c:pt idx="60">
                  <c:v>470.17097201912816</c:v>
                </c:pt>
                <c:pt idx="61">
                  <c:v>472.4238745933867</c:v>
                </c:pt>
                <c:pt idx="62">
                  <c:v>474.68757232581333</c:v>
                </c:pt>
                <c:pt idx="63">
                  <c:v>476.962116943208</c:v>
                </c:pt>
                <c:pt idx="64">
                  <c:v>479.24756042022727</c:v>
                </c:pt>
                <c:pt idx="65">
                  <c:v>481.54395498057465</c:v>
                </c:pt>
                <c:pt idx="66">
                  <c:v>483.85135309818975</c:v>
                </c:pt>
                <c:pt idx="67">
                  <c:v>486.16980749845152</c:v>
                </c:pt>
                <c:pt idx="68">
                  <c:v>488.49937115938201</c:v>
                </c:pt>
                <c:pt idx="69">
                  <c:v>490.84009731285369</c:v>
                </c:pt>
                <c:pt idx="70">
                  <c:v>493.19203944581113</c:v>
                </c:pt>
                <c:pt idx="71">
                  <c:v>495.55525130148908</c:v>
                </c:pt>
                <c:pt idx="72">
                  <c:v>497.92978688064204</c:v>
                </c:pt>
                <c:pt idx="73">
                  <c:v>500.31570044277828</c:v>
                </c:pt>
                <c:pt idx="74">
                  <c:v>502.71304650740012</c:v>
                </c:pt>
                <c:pt idx="75">
                  <c:v>505.12187985524793</c:v>
                </c:pt>
                <c:pt idx="76">
                  <c:v>507.54225552955404</c:v>
                </c:pt>
                <c:pt idx="77">
                  <c:v>509.97422883729973</c:v>
                </c:pt>
                <c:pt idx="78">
                  <c:v>512.4178553504787</c:v>
                </c:pt>
                <c:pt idx="79">
                  <c:v>514.87319090736628</c:v>
                </c:pt>
                <c:pt idx="80">
                  <c:v>517.34029161379726</c:v>
                </c:pt>
                <c:pt idx="81">
                  <c:v>519.81921384444649</c:v>
                </c:pt>
                <c:pt idx="82">
                  <c:v>522.31001424411784</c:v>
                </c:pt>
                <c:pt idx="83">
                  <c:v>524.81274972903771</c:v>
                </c:pt>
                <c:pt idx="84">
                  <c:v>527.32747748815564</c:v>
                </c:pt>
                <c:pt idx="85">
                  <c:v>529.85425498445306</c:v>
                </c:pt>
                <c:pt idx="86">
                  <c:v>532.39313995625389</c:v>
                </c:pt>
                <c:pt idx="87">
                  <c:v>534.94419041854394</c:v>
                </c:pt>
                <c:pt idx="88">
                  <c:v>537.5074646642995</c:v>
                </c:pt>
                <c:pt idx="89">
                  <c:v>540.08302126581566</c:v>
                </c:pt>
                <c:pt idx="90">
                  <c:v>542.67091907604799</c:v>
                </c:pt>
                <c:pt idx="91">
                  <c:v>545.27121722995412</c:v>
                </c:pt>
                <c:pt idx="92">
                  <c:v>547.88397514584767</c:v>
                </c:pt>
                <c:pt idx="93">
                  <c:v>550.50925252675461</c:v>
                </c:pt>
                <c:pt idx="94">
                  <c:v>553.1471093617788</c:v>
                </c:pt>
                <c:pt idx="95">
                  <c:v>555.79760592747061</c:v>
                </c:pt>
                <c:pt idx="96">
                  <c:v>558.46080278920635</c:v>
                </c:pt>
                <c:pt idx="97">
                  <c:v>561.13676080257119</c:v>
                </c:pt>
                <c:pt idx="98">
                  <c:v>563.82554111475019</c:v>
                </c:pt>
                <c:pt idx="99">
                  <c:v>566.5272051659249</c:v>
                </c:pt>
                <c:pt idx="100">
                  <c:v>569.24181469067844</c:v>
                </c:pt>
                <c:pt idx="101">
                  <c:v>571.96943171940484</c:v>
                </c:pt>
                <c:pt idx="102">
                  <c:v>574.7101185797269</c:v>
                </c:pt>
                <c:pt idx="103">
                  <c:v>577.46393789792137</c:v>
                </c:pt>
                <c:pt idx="104">
                  <c:v>580.23095260034893</c:v>
                </c:pt>
                <c:pt idx="105">
                  <c:v>583.01122591489252</c:v>
                </c:pt>
                <c:pt idx="106">
                  <c:v>585.80482137240119</c:v>
                </c:pt>
                <c:pt idx="107">
                  <c:v>588.61180280814369</c:v>
                </c:pt>
                <c:pt idx="108">
                  <c:v>591.43223436326616</c:v>
                </c:pt>
                <c:pt idx="109">
                  <c:v>594.26618048625687</c:v>
                </c:pt>
                <c:pt idx="110">
                  <c:v>597.11370593442007</c:v>
                </c:pt>
                <c:pt idx="111">
                  <c:v>599.97487577535594</c:v>
                </c:pt>
                <c:pt idx="112">
                  <c:v>602.84975538844606</c:v>
                </c:pt>
                <c:pt idx="113">
                  <c:v>605.73841046634925</c:v>
                </c:pt>
                <c:pt idx="114">
                  <c:v>608.64090701650048</c:v>
                </c:pt>
                <c:pt idx="115">
                  <c:v>611.55731136262125</c:v>
                </c:pt>
                <c:pt idx="116">
                  <c:v>614.48769014623394</c:v>
                </c:pt>
                <c:pt idx="117">
                  <c:v>617.43211032818476</c:v>
                </c:pt>
                <c:pt idx="118">
                  <c:v>620.39063919017372</c:v>
                </c:pt>
                <c:pt idx="119">
                  <c:v>623.36334433629327</c:v>
                </c:pt>
                <c:pt idx="120">
                  <c:v>626.35029369457129</c:v>
                </c:pt>
                <c:pt idx="121">
                  <c:v>629.35155551852449</c:v>
                </c:pt>
                <c:pt idx="122">
                  <c:v>632.3671983887175</c:v>
                </c:pt>
                <c:pt idx="123">
                  <c:v>635.39729121433015</c:v>
                </c:pt>
                <c:pt idx="124">
                  <c:v>638.44190323473208</c:v>
                </c:pt>
                <c:pt idx="125">
                  <c:v>641.5011040210652</c:v>
                </c:pt>
                <c:pt idx="126">
                  <c:v>644.57496347783263</c:v>
                </c:pt>
                <c:pt idx="127">
                  <c:v>647.66355184449731</c:v>
                </c:pt>
                <c:pt idx="128">
                  <c:v>650.76693969708549</c:v>
                </c:pt>
                <c:pt idx="129">
                  <c:v>653.88519794980084</c:v>
                </c:pt>
                <c:pt idx="130">
                  <c:v>657.01839785664379</c:v>
                </c:pt>
                <c:pt idx="131">
                  <c:v>660.16661101303998</c:v>
                </c:pt>
                <c:pt idx="132">
                  <c:v>663.32990935747762</c:v>
                </c:pt>
                <c:pt idx="133">
                  <c:v>666.50836517314883</c:v>
                </c:pt>
                <c:pt idx="134">
                  <c:v>669.7020510896034</c:v>
                </c:pt>
                <c:pt idx="135">
                  <c:v>672.91104008440789</c:v>
                </c:pt>
                <c:pt idx="136">
                  <c:v>676.13540548481251</c:v>
                </c:pt>
                <c:pt idx="137">
                  <c:v>679.37522096942712</c:v>
                </c:pt>
                <c:pt idx="138">
                  <c:v>682.63056056990581</c:v>
                </c:pt>
                <c:pt idx="139">
                  <c:v>685.90149867263654</c:v>
                </c:pt>
                <c:pt idx="140">
                  <c:v>689.18811002044276</c:v>
                </c:pt>
                <c:pt idx="141">
                  <c:v>692.49046971429061</c:v>
                </c:pt>
                <c:pt idx="142">
                  <c:v>695.80865321500505</c:v>
                </c:pt>
                <c:pt idx="143">
                  <c:v>699.14273634499341</c:v>
                </c:pt>
                <c:pt idx="144">
                  <c:v>702.49279528997999</c:v>
                </c:pt>
                <c:pt idx="145">
                  <c:v>705.85890660074438</c:v>
                </c:pt>
                <c:pt idx="146">
                  <c:v>709.24114719487307</c:v>
                </c:pt>
                <c:pt idx="147">
                  <c:v>712.63959435851507</c:v>
                </c:pt>
                <c:pt idx="148">
                  <c:v>716.05432574814949</c:v>
                </c:pt>
                <c:pt idx="149">
                  <c:v>719.48541939235929</c:v>
                </c:pt>
                <c:pt idx="150">
                  <c:v>722.93295369361454</c:v>
                </c:pt>
                <c:pt idx="151">
                  <c:v>726.39700743006301</c:v>
                </c:pt>
                <c:pt idx="152">
                  <c:v>729.87765975733191</c:v>
                </c:pt>
                <c:pt idx="153">
                  <c:v>733.37499021033591</c:v>
                </c:pt>
                <c:pt idx="154">
                  <c:v>736.88907870509388</c:v>
                </c:pt>
                <c:pt idx="155">
                  <c:v>740.42000554055585</c:v>
                </c:pt>
                <c:pt idx="156">
                  <c:v>743.96785140043767</c:v>
                </c:pt>
                <c:pt idx="157">
                  <c:v>747.53269735506478</c:v>
                </c:pt>
                <c:pt idx="158">
                  <c:v>751.11462486322444</c:v>
                </c:pt>
                <c:pt idx="159">
                  <c:v>754.71371577402738</c:v>
                </c:pt>
                <c:pt idx="160">
                  <c:v>758.33005232877804</c:v>
                </c:pt>
                <c:pt idx="161">
                  <c:v>761.9637171628533</c:v>
                </c:pt>
                <c:pt idx="162">
                  <c:v>765.61479330759198</c:v>
                </c:pt>
                <c:pt idx="163">
                  <c:v>769.2833641921909</c:v>
                </c:pt>
                <c:pt idx="164">
                  <c:v>772.96951364561187</c:v>
                </c:pt>
                <c:pt idx="165">
                  <c:v>776.67332589849707</c:v>
                </c:pt>
                <c:pt idx="166">
                  <c:v>780.39488558509402</c:v>
                </c:pt>
                <c:pt idx="167">
                  <c:v>784.13427774518914</c:v>
                </c:pt>
                <c:pt idx="168">
                  <c:v>787.89158782605159</c:v>
                </c:pt>
                <c:pt idx="169">
                  <c:v>791.66690168438481</c:v>
                </c:pt>
                <c:pt idx="170">
                  <c:v>795.46030558828897</c:v>
                </c:pt>
                <c:pt idx="171">
                  <c:v>799.27188621923301</c:v>
                </c:pt>
                <c:pt idx="172">
                  <c:v>803.10173067403366</c:v>
                </c:pt>
                <c:pt idx="173">
                  <c:v>806.94992646684659</c:v>
                </c:pt>
                <c:pt idx="174">
                  <c:v>810.81656153116683</c:v>
                </c:pt>
                <c:pt idx="175">
                  <c:v>814.70172422183714</c:v>
                </c:pt>
                <c:pt idx="176">
                  <c:v>818.6055033170669</c:v>
                </c:pt>
                <c:pt idx="177">
                  <c:v>822.52798802046095</c:v>
                </c:pt>
                <c:pt idx="178">
                  <c:v>826.46926796305888</c:v>
                </c:pt>
                <c:pt idx="179">
                  <c:v>830.42943320538188</c:v>
                </c:pt>
                <c:pt idx="180">
                  <c:v>834.40857423949092</c:v>
                </c:pt>
                <c:pt idx="181">
                  <c:v>838.40678199105514</c:v>
                </c:pt>
                <c:pt idx="182">
                  <c:v>842.42414782142896</c:v>
                </c:pt>
                <c:pt idx="183">
                  <c:v>846.46076352974001</c:v>
                </c:pt>
                <c:pt idx="184">
                  <c:v>850.51672135498666</c:v>
                </c:pt>
                <c:pt idx="185">
                  <c:v>854.59211397814579</c:v>
                </c:pt>
                <c:pt idx="186">
                  <c:v>858.68703452429122</c:v>
                </c:pt>
                <c:pt idx="187">
                  <c:v>862.80157656472011</c:v>
                </c:pt>
                <c:pt idx="188">
                  <c:v>866.93583411909276</c:v>
                </c:pt>
                <c:pt idx="189">
                  <c:v>871.08990165757996</c:v>
                </c:pt>
                <c:pt idx="190">
                  <c:v>875.26387410302254</c:v>
                </c:pt>
                <c:pt idx="191">
                  <c:v>879.45784683309967</c:v>
                </c:pt>
                <c:pt idx="192">
                  <c:v>883.67191568250814</c:v>
                </c:pt>
                <c:pt idx="193">
                  <c:v>887.90617694515345</c:v>
                </c:pt>
                <c:pt idx="194">
                  <c:v>892.16072737634909</c:v>
                </c:pt>
                <c:pt idx="195">
                  <c:v>896.43566419502736</c:v>
                </c:pt>
                <c:pt idx="196">
                  <c:v>900.73108508596169</c:v>
                </c:pt>
                <c:pt idx="197">
                  <c:v>905.04708820199858</c:v>
                </c:pt>
                <c:pt idx="198">
                  <c:v>909.38377216629988</c:v>
                </c:pt>
                <c:pt idx="199">
                  <c:v>913.74123607459683</c:v>
                </c:pt>
                <c:pt idx="200">
                  <c:v>918.1195794974542</c:v>
                </c:pt>
                <c:pt idx="201">
                  <c:v>922.51890248254631</c:v>
                </c:pt>
                <c:pt idx="202">
                  <c:v>926.93930555694169</c:v>
                </c:pt>
                <c:pt idx="203">
                  <c:v>931.38088972940204</c:v>
                </c:pt>
                <c:pt idx="204">
                  <c:v>935.84375649268873</c:v>
                </c:pt>
                <c:pt idx="205">
                  <c:v>940.32800782588288</c:v>
                </c:pt>
                <c:pt idx="206">
                  <c:v>944.83374619671531</c:v>
                </c:pt>
                <c:pt idx="207">
                  <c:v>949.36107456390778</c:v>
                </c:pt>
                <c:pt idx="208">
                  <c:v>953.91009637952652</c:v>
                </c:pt>
                <c:pt idx="209">
                  <c:v>958.48091559134502</c:v>
                </c:pt>
                <c:pt idx="210">
                  <c:v>963.07363664522029</c:v>
                </c:pt>
                <c:pt idx="211">
                  <c:v>967.68836448747857</c:v>
                </c:pt>
                <c:pt idx="212">
                  <c:v>972.32520456731447</c:v>
                </c:pt>
                <c:pt idx="213">
                  <c:v>976.98426283919957</c:v>
                </c:pt>
                <c:pt idx="214">
                  <c:v>981.66564576530402</c:v>
                </c:pt>
                <c:pt idx="215">
                  <c:v>986.36946031792945</c:v>
                </c:pt>
                <c:pt idx="216">
                  <c:v>991.09581398195292</c:v>
                </c:pt>
                <c:pt idx="217">
                  <c:v>995.84481475728296</c:v>
                </c:pt>
                <c:pt idx="218">
                  <c:v>1000.6165711613284</c:v>
                </c:pt>
                <c:pt idx="219">
                  <c:v>1005.4111922314763</c:v>
                </c:pt>
                <c:pt idx="220">
                  <c:v>1010.2287875275855</c:v>
                </c:pt>
                <c:pt idx="221">
                  <c:v>1015.0694671344885</c:v>
                </c:pt>
                <c:pt idx="222">
                  <c:v>1019.9333416645079</c:v>
                </c:pt>
                <c:pt idx="223">
                  <c:v>1024.8205222599836</c:v>
                </c:pt>
                <c:pt idx="224">
                  <c:v>1029.7311205958126</c:v>
                </c:pt>
                <c:pt idx="225">
                  <c:v>1034.6652488820009</c:v>
                </c:pt>
                <c:pt idx="226">
                  <c:v>1039.6230198662272</c:v>
                </c:pt>
                <c:pt idx="227">
                  <c:v>1044.6045468364196</c:v>
                </c:pt>
                <c:pt idx="228">
                  <c:v>1049.6099436233442</c:v>
                </c:pt>
                <c:pt idx="229">
                  <c:v>1054.639324603206</c:v>
                </c:pt>
                <c:pt idx="230">
                  <c:v>1059.692804700263</c:v>
                </c:pt>
                <c:pt idx="231">
                  <c:v>1064.7704993894517</c:v>
                </c:pt>
                <c:pt idx="232">
                  <c:v>1069.8725246990261</c:v>
                </c:pt>
                <c:pt idx="233">
                  <c:v>1074.9989972132089</c:v>
                </c:pt>
                <c:pt idx="234">
                  <c:v>1080.1500340748555</c:v>
                </c:pt>
                <c:pt idx="235">
                  <c:v>1085.3257529881307</c:v>
                </c:pt>
                <c:pt idx="236">
                  <c:v>1090.526272221199</c:v>
                </c:pt>
                <c:pt idx="237">
                  <c:v>1095.7517106089256</c:v>
                </c:pt>
                <c:pt idx="238">
                  <c:v>1101.0021875555935</c:v>
                </c:pt>
                <c:pt idx="239">
                  <c:v>1106.2778230376307</c:v>
                </c:pt>
                <c:pt idx="240">
                  <c:v>1111.5787376063527</c:v>
                </c:pt>
                <c:pt idx="241">
                  <c:v>1116.9050523907165</c:v>
                </c:pt>
                <c:pt idx="242">
                  <c:v>1122.2568891000885</c:v>
                </c:pt>
                <c:pt idx="243">
                  <c:v>1127.6343700270265</c:v>
                </c:pt>
                <c:pt idx="244">
                  <c:v>1133.0376180500728</c:v>
                </c:pt>
                <c:pt idx="245">
                  <c:v>1138.4667566365624</c:v>
                </c:pt>
                <c:pt idx="246">
                  <c:v>1143.9219098454462</c:v>
                </c:pt>
                <c:pt idx="247">
                  <c:v>1149.4032023301222</c:v>
                </c:pt>
                <c:pt idx="248">
                  <c:v>1154.9107593412873</c:v>
                </c:pt>
                <c:pt idx="249">
                  <c:v>1160.4447067297976</c:v>
                </c:pt>
                <c:pt idx="250">
                  <c:v>1166.0051709495447</c:v>
                </c:pt>
                <c:pt idx="251">
                  <c:v>1171.5922790603445</c:v>
                </c:pt>
                <c:pt idx="252">
                  <c:v>1177.2061587308417</c:v>
                </c:pt>
                <c:pt idx="253">
                  <c:v>1182.8469382414271</c:v>
                </c:pt>
                <c:pt idx="254">
                  <c:v>1188.5147464871673</c:v>
                </c:pt>
                <c:pt idx="255">
                  <c:v>1194.2097129807516</c:v>
                </c:pt>
                <c:pt idx="256">
                  <c:v>1199.9319678554511</c:v>
                </c:pt>
                <c:pt idx="257">
                  <c:v>1205.6816418680919</c:v>
                </c:pt>
                <c:pt idx="258">
                  <c:v>1211.458866402043</c:v>
                </c:pt>
                <c:pt idx="259">
                  <c:v>1217.2637734702193</c:v>
                </c:pt>
                <c:pt idx="260">
                  <c:v>1223.0964957180977</c:v>
                </c:pt>
                <c:pt idx="261">
                  <c:v>1228.9571664267467</c:v>
                </c:pt>
                <c:pt idx="262">
                  <c:v>1234.8459195158748</c:v>
                </c:pt>
                <c:pt idx="263">
                  <c:v>1240.7628895468886</c:v>
                </c:pt>
                <c:pt idx="264">
                  <c:v>1246.7082117259674</c:v>
                </c:pt>
                <c:pt idx="265">
                  <c:v>1252.6820219071542</c:v>
                </c:pt>
                <c:pt idx="266">
                  <c:v>1258.6844565954593</c:v>
                </c:pt>
                <c:pt idx="267">
                  <c:v>1264.7156529499794</c:v>
                </c:pt>
                <c:pt idx="268">
                  <c:v>1270.7757487870313</c:v>
                </c:pt>
                <c:pt idx="269">
                  <c:v>1276.8648825833025</c:v>
                </c:pt>
                <c:pt idx="270">
                  <c:v>1282.9831934790141</c:v>
                </c:pt>
                <c:pt idx="271">
                  <c:v>1289.1308212811011</c:v>
                </c:pt>
                <c:pt idx="272">
                  <c:v>1295.3079064664064</c:v>
                </c:pt>
                <c:pt idx="273">
                  <c:v>1301.5145901848914</c:v>
                </c:pt>
                <c:pt idx="274">
                  <c:v>1307.7510142628607</c:v>
                </c:pt>
                <c:pt idx="275">
                  <c:v>1314.0173212062036</c:v>
                </c:pt>
                <c:pt idx="276">
                  <c:v>1320.31365420365</c:v>
                </c:pt>
                <c:pt idx="277">
                  <c:v>1326.6401571300426</c:v>
                </c:pt>
                <c:pt idx="278">
                  <c:v>1332.9969745496237</c:v>
                </c:pt>
                <c:pt idx="279">
                  <c:v>1339.3842517193407</c:v>
                </c:pt>
                <c:pt idx="280">
                  <c:v>1345.8021345921627</c:v>
                </c:pt>
                <c:pt idx="281">
                  <c:v>1352.2507698204167</c:v>
                </c:pt>
                <c:pt idx="282">
                  <c:v>1358.7303047591395</c:v>
                </c:pt>
                <c:pt idx="283">
                  <c:v>1365.2408874694438</c:v>
                </c:pt>
                <c:pt idx="284">
                  <c:v>1371.7826667219015</c:v>
                </c:pt>
                <c:pt idx="285">
                  <c:v>1378.3557919999439</c:v>
                </c:pt>
                <c:pt idx="286">
                  <c:v>1384.9604135032771</c:v>
                </c:pt>
                <c:pt idx="287">
                  <c:v>1391.5966821513134</c:v>
                </c:pt>
                <c:pt idx="288">
                  <c:v>1398.264749586622</c:v>
                </c:pt>
                <c:pt idx="289">
                  <c:v>1404.9647681783913</c:v>
                </c:pt>
                <c:pt idx="290">
                  <c:v>1411.6968910259127</c:v>
                </c:pt>
                <c:pt idx="291">
                  <c:v>1418.4612719620786</c:v>
                </c:pt>
                <c:pt idx="292">
                  <c:v>1425.2580655568968</c:v>
                </c:pt>
                <c:pt idx="293">
                  <c:v>1432.0874271210237</c:v>
                </c:pt>
                <c:pt idx="294">
                  <c:v>1438.9495127093119</c:v>
                </c:pt>
                <c:pt idx="295">
                  <c:v>1445.8444791243774</c:v>
                </c:pt>
                <c:pt idx="296">
                  <c:v>1452.7724839201817</c:v>
                </c:pt>
                <c:pt idx="297">
                  <c:v>1459.7336854056325</c:v>
                </c:pt>
                <c:pt idx="298">
                  <c:v>1466.7282426482013</c:v>
                </c:pt>
                <c:pt idx="299">
                  <c:v>1473.7563154775571</c:v>
                </c:pt>
                <c:pt idx="300">
                  <c:v>1480.8180644892204</c:v>
                </c:pt>
                <c:pt idx="301">
                  <c:v>1487.9136510482313</c:v>
                </c:pt>
                <c:pt idx="302">
                  <c:v>1495.0432372928374</c:v>
                </c:pt>
                <c:pt idx="303">
                  <c:v>1502.206986138199</c:v>
                </c:pt>
                <c:pt idx="304">
                  <c:v>1509.4050612801111</c:v>
                </c:pt>
                <c:pt idx="305">
                  <c:v>1516.6376271987451</c:v>
                </c:pt>
                <c:pt idx="306">
                  <c:v>1523.9048491624058</c:v>
                </c:pt>
                <c:pt idx="307">
                  <c:v>1531.2068932313089</c:v>
                </c:pt>
                <c:pt idx="308">
                  <c:v>1538.5439262613756</c:v>
                </c:pt>
                <c:pt idx="309">
                  <c:v>1545.9161159080447</c:v>
                </c:pt>
                <c:pt idx="310">
                  <c:v>1553.3236306301042</c:v>
                </c:pt>
                <c:pt idx="311">
                  <c:v>1560.7666396935399</c:v>
                </c:pt>
                <c:pt idx="312">
                  <c:v>1568.2453131754048</c:v>
                </c:pt>
                <c:pt idx="313">
                  <c:v>1575.7598219677036</c:v>
                </c:pt>
                <c:pt idx="314">
                  <c:v>1583.3103377812988</c:v>
                </c:pt>
                <c:pt idx="315">
                  <c:v>1590.8970331498342</c:v>
                </c:pt>
                <c:pt idx="316">
                  <c:v>1598.5200814336772</c:v>
                </c:pt>
                <c:pt idx="317">
                  <c:v>1606.1796568238801</c:v>
                </c:pt>
                <c:pt idx="318">
                  <c:v>1613.8759343461613</c:v>
                </c:pt>
                <c:pt idx="319">
                  <c:v>1621.6090898649034</c:v>
                </c:pt>
                <c:pt idx="320">
                  <c:v>1629.3793000871726</c:v>
                </c:pt>
                <c:pt idx="321">
                  <c:v>1637.1867425667569</c:v>
                </c:pt>
                <c:pt idx="322">
                  <c:v>1645.0315957082225</c:v>
                </c:pt>
                <c:pt idx="323">
                  <c:v>1652.9140387709913</c:v>
                </c:pt>
                <c:pt idx="324">
                  <c:v>1660.8342518734355</c:v>
                </c:pt>
                <c:pt idx="325">
                  <c:v>1668.7924159969957</c:v>
                </c:pt>
                <c:pt idx="326">
                  <c:v>1676.7887129903147</c:v>
                </c:pt>
                <c:pt idx="327">
                  <c:v>1684.8233255733933</c:v>
                </c:pt>
                <c:pt idx="328">
                  <c:v>1692.8964373417657</c:v>
                </c:pt>
                <c:pt idx="329">
                  <c:v>1701.008232770695</c:v>
                </c:pt>
                <c:pt idx="330">
                  <c:v>1709.1588972193881</c:v>
                </c:pt>
                <c:pt idx="331">
                  <c:v>1717.3486169352309</c:v>
                </c:pt>
                <c:pt idx="332">
                  <c:v>1725.5775790580456</c:v>
                </c:pt>
                <c:pt idx="333">
                  <c:v>1733.8459716243653</c:v>
                </c:pt>
                <c:pt idx="334">
                  <c:v>1742.1539835717322</c:v>
                </c:pt>
                <c:pt idx="335">
                  <c:v>1750.5018047430133</c:v>
                </c:pt>
                <c:pt idx="336">
                  <c:v>1758.8896258907403</c:v>
                </c:pt>
                <c:pt idx="337">
                  <c:v>1767.3176386814666</c:v>
                </c:pt>
                <c:pt idx="338">
                  <c:v>1775.7860357001487</c:v>
                </c:pt>
                <c:pt idx="339">
                  <c:v>1784.2950104545453</c:v>
                </c:pt>
                <c:pt idx="340">
                  <c:v>1792.84475737964</c:v>
                </c:pt>
                <c:pt idx="341">
                  <c:v>1801.4354718420841</c:v>
                </c:pt>
                <c:pt idx="342">
                  <c:v>1810.0673501446608</c:v>
                </c:pt>
                <c:pt idx="343">
                  <c:v>1818.7405895307706</c:v>
                </c:pt>
                <c:pt idx="344">
                  <c:v>1827.455388188939</c:v>
                </c:pt>
                <c:pt idx="345">
                  <c:v>1836.2119452573443</c:v>
                </c:pt>
                <c:pt idx="346">
                  <c:v>1845.0104608283691</c:v>
                </c:pt>
                <c:pt idx="347">
                  <c:v>1853.8511359531717</c:v>
                </c:pt>
                <c:pt idx="348">
                  <c:v>1862.7341726462805</c:v>
                </c:pt>
                <c:pt idx="349">
                  <c:v>1871.6597738902105</c:v>
                </c:pt>
                <c:pt idx="350">
                  <c:v>1880.6281436401011</c:v>
                </c:pt>
                <c:pt idx="351">
                  <c:v>1889.6394868283767</c:v>
                </c:pt>
                <c:pt idx="352">
                  <c:v>1898.6940093694293</c:v>
                </c:pt>
                <c:pt idx="353">
                  <c:v>1907.7919181643244</c:v>
                </c:pt>
                <c:pt idx="354">
                  <c:v>1916.9334211055286</c:v>
                </c:pt>
                <c:pt idx="355">
                  <c:v>1926.1187270816592</c:v>
                </c:pt>
                <c:pt idx="356">
                  <c:v>1935.3480459822588</c:v>
                </c:pt>
                <c:pt idx="357">
                  <c:v>1944.6215887025905</c:v>
                </c:pt>
                <c:pt idx="358">
                  <c:v>1953.9395671484572</c:v>
                </c:pt>
                <c:pt idx="359">
                  <c:v>1963.3021942410435</c:v>
                </c:pt>
                <c:pt idx="360">
                  <c:v>1972.7096839217818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2-460C-A763-0B68054D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3472"/>
        <c:axId val="104033888"/>
      </c:lineChart>
      <c:lineChart>
        <c:grouping val="standard"/>
        <c:varyColors val="0"/>
        <c:ser>
          <c:idx val="2"/>
          <c:order val="2"/>
          <c:tx>
            <c:v>Ending Principle Amt.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'Loan Amorization 1'!$F$13:$F$373</c:f>
              <c:numCache>
                <c:formatCode>_("$"* #,##0.00_);_("$"* \(#,##0.00\);_("$"* "-"??_);_(@_)</c:formatCode>
                <c:ptCount val="361"/>
                <c:pt idx="0">
                  <c:v>337687.06531607819</c:v>
                </c:pt>
                <c:pt idx="1">
                  <c:v>337332.43948679598</c:v>
                </c:pt>
                <c:pt idx="2">
                  <c:v>336976.1144087484</c:v>
                </c:pt>
                <c:pt idx="3">
                  <c:v>336618.08193970186</c:v>
                </c:pt>
                <c:pt idx="4">
                  <c:v>336258.33389840781</c:v>
                </c:pt>
                <c:pt idx="5">
                  <c:v>335896.86206441588</c:v>
                </c:pt>
                <c:pt idx="6">
                  <c:v>335533.6581778861</c:v>
                </c:pt>
                <c:pt idx="7">
                  <c:v>335168.71393940004</c:v>
                </c:pt>
                <c:pt idx="8">
                  <c:v>334802.02100977121</c:v>
                </c:pt>
                <c:pt idx="9">
                  <c:v>334433.57100985455</c:v>
                </c:pt>
                <c:pt idx="10">
                  <c:v>334063.35552035499</c:v>
                </c:pt>
                <c:pt idx="11">
                  <c:v>333691.36608163489</c:v>
                </c:pt>
                <c:pt idx="12">
                  <c:v>333317.59419352096</c:v>
                </c:pt>
                <c:pt idx="13">
                  <c:v>332942.03131510981</c:v>
                </c:pt>
                <c:pt idx="14">
                  <c:v>332564.66886457294</c:v>
                </c:pt>
                <c:pt idx="15">
                  <c:v>332185.49821896059</c:v>
                </c:pt>
                <c:pt idx="16">
                  <c:v>331804.51071400469</c:v>
                </c:pt>
                <c:pt idx="17">
                  <c:v>331421.69764392084</c:v>
                </c:pt>
                <c:pt idx="18">
                  <c:v>331037.05026120949</c:v>
                </c:pt>
                <c:pt idx="19">
                  <c:v>330650.55977645598</c:v>
                </c:pt>
                <c:pt idx="20">
                  <c:v>330262.21735812974</c:v>
                </c:pt>
                <c:pt idx="21">
                  <c:v>329872.01413238235</c:v>
                </c:pt>
                <c:pt idx="22">
                  <c:v>329479.94118284492</c:v>
                </c:pt>
                <c:pt idx="23">
                  <c:v>329085.98955042427</c:v>
                </c:pt>
                <c:pt idx="24">
                  <c:v>328690.15023309825</c:v>
                </c:pt>
                <c:pt idx="25">
                  <c:v>328292.41418571008</c:v>
                </c:pt>
                <c:pt idx="26">
                  <c:v>327892.77231976151</c:v>
                </c:pt>
                <c:pt idx="27">
                  <c:v>327491.21550320525</c:v>
                </c:pt>
                <c:pt idx="28">
                  <c:v>327087.73456023633</c:v>
                </c:pt>
                <c:pt idx="29">
                  <c:v>326682.32027108234</c:v>
                </c:pt>
                <c:pt idx="30">
                  <c:v>326274.96337179281</c:v>
                </c:pt>
                <c:pt idx="31">
                  <c:v>325865.65455402754</c:v>
                </c:pt>
                <c:pt idx="32">
                  <c:v>325454.38446484378</c:v>
                </c:pt>
                <c:pt idx="33">
                  <c:v>325041.14370648272</c:v>
                </c:pt>
                <c:pt idx="34">
                  <c:v>324625.92283615447</c:v>
                </c:pt>
                <c:pt idx="35">
                  <c:v>324208.71236582258</c:v>
                </c:pt>
                <c:pt idx="36">
                  <c:v>323789.50276198704</c:v>
                </c:pt>
                <c:pt idx="37">
                  <c:v>323368.28444546642</c:v>
                </c:pt>
                <c:pt idx="38">
                  <c:v>322945.04779117915</c:v>
                </c:pt>
                <c:pt idx="39">
                  <c:v>322519.78312792344</c:v>
                </c:pt>
                <c:pt idx="40">
                  <c:v>322092.4807381563</c:v>
                </c:pt>
                <c:pt idx="41">
                  <c:v>321663.1308577715</c:v>
                </c:pt>
                <c:pt idx="42">
                  <c:v>321231.72367587651</c:v>
                </c:pt>
                <c:pt idx="43">
                  <c:v>320798.24933456827</c:v>
                </c:pt>
                <c:pt idx="44">
                  <c:v>320362.69792870799</c:v>
                </c:pt>
                <c:pt idx="45">
                  <c:v>319925.0595056946</c:v>
                </c:pt>
                <c:pt idx="46">
                  <c:v>319485.3240652376</c:v>
                </c:pt>
                <c:pt idx="47">
                  <c:v>319043.48155912838</c:v>
                </c:pt>
                <c:pt idx="48">
                  <c:v>318599.52189101075</c:v>
                </c:pt>
                <c:pt idx="49">
                  <c:v>318153.43491615006</c:v>
                </c:pt>
                <c:pt idx="50">
                  <c:v>317705.21044120152</c:v>
                </c:pt>
                <c:pt idx="51">
                  <c:v>317254.83822397713</c:v>
                </c:pt>
                <c:pt idx="52">
                  <c:v>316802.30797321192</c:v>
                </c:pt>
                <c:pt idx="53">
                  <c:v>316347.60934832843</c:v>
                </c:pt>
                <c:pt idx="54">
                  <c:v>315890.7319592007</c:v>
                </c:pt>
                <c:pt idx="55">
                  <c:v>315431.66536591674</c:v>
                </c:pt>
                <c:pt idx="56">
                  <c:v>314970.39907853998</c:v>
                </c:pt>
                <c:pt idx="57">
                  <c:v>314506.92255686951</c:v>
                </c:pt>
                <c:pt idx="58">
                  <c:v>314041.22521019937</c:v>
                </c:pt>
                <c:pt idx="59">
                  <c:v>313573.29639707645</c:v>
                </c:pt>
                <c:pt idx="60">
                  <c:v>313103.12542505731</c:v>
                </c:pt>
                <c:pt idx="61">
                  <c:v>312630.70155046391</c:v>
                </c:pt>
                <c:pt idx="62">
                  <c:v>312156.0139781381</c:v>
                </c:pt>
                <c:pt idx="63">
                  <c:v>311679.05186119489</c:v>
                </c:pt>
                <c:pt idx="64">
                  <c:v>311199.80430077465</c:v>
                </c:pt>
                <c:pt idx="65">
                  <c:v>310718.26034579409</c:v>
                </c:pt>
                <c:pt idx="66">
                  <c:v>310234.40899269591</c:v>
                </c:pt>
                <c:pt idx="67">
                  <c:v>309748.23918519745</c:v>
                </c:pt>
                <c:pt idx="68">
                  <c:v>309259.7398140381</c:v>
                </c:pt>
                <c:pt idx="69">
                  <c:v>308768.89971672522</c:v>
                </c:pt>
                <c:pt idx="70">
                  <c:v>308275.70767727942</c:v>
                </c:pt>
                <c:pt idx="71">
                  <c:v>307780.15242597793</c:v>
                </c:pt>
                <c:pt idx="72">
                  <c:v>307282.22263909731</c:v>
                </c:pt>
                <c:pt idx="73">
                  <c:v>306781.90693865455</c:v>
                </c:pt>
                <c:pt idx="74">
                  <c:v>306279.19389214716</c:v>
                </c:pt>
                <c:pt idx="75">
                  <c:v>305774.07201229193</c:v>
                </c:pt>
                <c:pt idx="76">
                  <c:v>305266.52975676238</c:v>
                </c:pt>
                <c:pt idx="77">
                  <c:v>304756.55552792508</c:v>
                </c:pt>
                <c:pt idx="78">
                  <c:v>304244.13767257461</c:v>
                </c:pt>
                <c:pt idx="79">
                  <c:v>303729.26448166725</c:v>
                </c:pt>
                <c:pt idx="80">
                  <c:v>303211.92419005348</c:v>
                </c:pt>
                <c:pt idx="81">
                  <c:v>302692.10497620906</c:v>
                </c:pt>
                <c:pt idx="82">
                  <c:v>302169.79496196494</c:v>
                </c:pt>
                <c:pt idx="83">
                  <c:v>301644.98221223592</c:v>
                </c:pt>
                <c:pt idx="84">
                  <c:v>301117.65473474778</c:v>
                </c:pt>
                <c:pt idx="85">
                  <c:v>300587.8004797633</c:v>
                </c:pt>
                <c:pt idx="86">
                  <c:v>300055.40733980708</c:v>
                </c:pt>
                <c:pt idx="87">
                  <c:v>299520.46314938855</c:v>
                </c:pt>
                <c:pt idx="88">
                  <c:v>298982.95568472426</c:v>
                </c:pt>
                <c:pt idx="89">
                  <c:v>298442.87266345846</c:v>
                </c:pt>
                <c:pt idx="90">
                  <c:v>297900.20174438239</c:v>
                </c:pt>
                <c:pt idx="91">
                  <c:v>297354.93052715244</c:v>
                </c:pt>
                <c:pt idx="92">
                  <c:v>296807.04655200656</c:v>
                </c:pt>
                <c:pt idx="93">
                  <c:v>296256.53729947982</c:v>
                </c:pt>
                <c:pt idx="94">
                  <c:v>295703.39019011805</c:v>
                </c:pt>
                <c:pt idx="95">
                  <c:v>295147.5925841906</c:v>
                </c:pt>
                <c:pt idx="96">
                  <c:v>294589.1317814014</c:v>
                </c:pt>
                <c:pt idx="97">
                  <c:v>294027.99502059881</c:v>
                </c:pt>
                <c:pt idx="98">
                  <c:v>293464.16947948409</c:v>
                </c:pt>
                <c:pt idx="99">
                  <c:v>292897.64227431815</c:v>
                </c:pt>
                <c:pt idx="100">
                  <c:v>292328.40045962745</c:v>
                </c:pt>
                <c:pt idx="101">
                  <c:v>291756.43102790805</c:v>
                </c:pt>
                <c:pt idx="102">
                  <c:v>291181.72090932832</c:v>
                </c:pt>
                <c:pt idx="103">
                  <c:v>290604.25697143038</c:v>
                </c:pt>
                <c:pt idx="104">
                  <c:v>290024.02601883002</c:v>
                </c:pt>
                <c:pt idx="105">
                  <c:v>289441.01479291514</c:v>
                </c:pt>
                <c:pt idx="106">
                  <c:v>288855.20997154276</c:v>
                </c:pt>
                <c:pt idx="107">
                  <c:v>288266.59816873464</c:v>
                </c:pt>
                <c:pt idx="108">
                  <c:v>287675.16593437135</c:v>
                </c:pt>
                <c:pt idx="109">
                  <c:v>287080.89975388511</c:v>
                </c:pt>
                <c:pt idx="110">
                  <c:v>286483.78604795068</c:v>
                </c:pt>
                <c:pt idx="111">
                  <c:v>285883.81117217534</c:v>
                </c:pt>
                <c:pt idx="112">
                  <c:v>285280.96141678689</c:v>
                </c:pt>
                <c:pt idx="113">
                  <c:v>284675.22300632054</c:v>
                </c:pt>
                <c:pt idx="114">
                  <c:v>284066.58209930401</c:v>
                </c:pt>
                <c:pt idx="115">
                  <c:v>283455.02478794137</c:v>
                </c:pt>
                <c:pt idx="116">
                  <c:v>282840.53709779511</c:v>
                </c:pt>
                <c:pt idx="117">
                  <c:v>282223.10498746694</c:v>
                </c:pt>
                <c:pt idx="118">
                  <c:v>281602.71434827679</c:v>
                </c:pt>
                <c:pt idx="119">
                  <c:v>280979.35100394051</c:v>
                </c:pt>
                <c:pt idx="120">
                  <c:v>280353.00071024592</c:v>
                </c:pt>
                <c:pt idx="121">
                  <c:v>279723.64915472741</c:v>
                </c:pt>
                <c:pt idx="122">
                  <c:v>279091.28195633867</c:v>
                </c:pt>
                <c:pt idx="123">
                  <c:v>278455.88466512435</c:v>
                </c:pt>
                <c:pt idx="124">
                  <c:v>277817.4427618896</c:v>
                </c:pt>
                <c:pt idx="125">
                  <c:v>277175.94165786856</c:v>
                </c:pt>
                <c:pt idx="126">
                  <c:v>276531.36669439072</c:v>
                </c:pt>
                <c:pt idx="127">
                  <c:v>275883.70314254623</c:v>
                </c:pt>
                <c:pt idx="128">
                  <c:v>275232.93620284915</c:v>
                </c:pt>
                <c:pt idx="129">
                  <c:v>274579.05100489932</c:v>
                </c:pt>
                <c:pt idx="130">
                  <c:v>273922.0326070427</c:v>
                </c:pt>
                <c:pt idx="131">
                  <c:v>273261.86599602964</c:v>
                </c:pt>
                <c:pt idx="132">
                  <c:v>272598.53608667216</c:v>
                </c:pt>
                <c:pt idx="133">
                  <c:v>271932.02772149903</c:v>
                </c:pt>
                <c:pt idx="134">
                  <c:v>271262.32567040942</c:v>
                </c:pt>
                <c:pt idx="135">
                  <c:v>270589.41463032499</c:v>
                </c:pt>
                <c:pt idx="136">
                  <c:v>269913.27922484017</c:v>
                </c:pt>
                <c:pt idx="137">
                  <c:v>269233.90400387073</c:v>
                </c:pt>
                <c:pt idx="138">
                  <c:v>268551.2734433008</c:v>
                </c:pt>
                <c:pt idx="139">
                  <c:v>267865.37194462819</c:v>
                </c:pt>
                <c:pt idx="140">
                  <c:v>267176.18383460777</c:v>
                </c:pt>
                <c:pt idx="141">
                  <c:v>266483.69336489349</c:v>
                </c:pt>
                <c:pt idx="142">
                  <c:v>265787.88471167849</c:v>
                </c:pt>
                <c:pt idx="143">
                  <c:v>265088.74197533348</c:v>
                </c:pt>
                <c:pt idx="144">
                  <c:v>264386.24918004352</c:v>
                </c:pt>
                <c:pt idx="145">
                  <c:v>263680.39027344278</c:v>
                </c:pt>
                <c:pt idx="146">
                  <c:v>262971.14912624791</c:v>
                </c:pt>
                <c:pt idx="147">
                  <c:v>262258.5095318894</c:v>
                </c:pt>
                <c:pt idx="148">
                  <c:v>261542.45520614125</c:v>
                </c:pt>
                <c:pt idx="149">
                  <c:v>260822.9697867489</c:v>
                </c:pt>
                <c:pt idx="150">
                  <c:v>260100.03683305529</c:v>
                </c:pt>
                <c:pt idx="151">
                  <c:v>259373.63982562523</c:v>
                </c:pt>
                <c:pt idx="152">
                  <c:v>258643.7621658679</c:v>
                </c:pt>
                <c:pt idx="153">
                  <c:v>257910.38717565755</c:v>
                </c:pt>
                <c:pt idx="154">
                  <c:v>257173.49809695245</c:v>
                </c:pt>
                <c:pt idx="155">
                  <c:v>256433.07809141188</c:v>
                </c:pt>
                <c:pt idx="156">
                  <c:v>255689.11024001145</c:v>
                </c:pt>
                <c:pt idx="157">
                  <c:v>254941.57754265639</c:v>
                </c:pt>
                <c:pt idx="158">
                  <c:v>254190.46291779316</c:v>
                </c:pt>
                <c:pt idx="159">
                  <c:v>253435.74920201913</c:v>
                </c:pt>
                <c:pt idx="160">
                  <c:v>252677.41914969034</c:v>
                </c:pt>
                <c:pt idx="161">
                  <c:v>251915.45543252749</c:v>
                </c:pt>
                <c:pt idx="162">
                  <c:v>251149.84063921991</c:v>
                </c:pt>
                <c:pt idx="163">
                  <c:v>250380.55727502771</c:v>
                </c:pt>
                <c:pt idx="164">
                  <c:v>249607.58776138211</c:v>
                </c:pt>
                <c:pt idx="165">
                  <c:v>248830.9144354836</c:v>
                </c:pt>
                <c:pt idx="166">
                  <c:v>248050.51954989851</c:v>
                </c:pt>
                <c:pt idx="167">
                  <c:v>247266.38527215333</c:v>
                </c:pt>
                <c:pt idx="168">
                  <c:v>246478.49368432729</c:v>
                </c:pt>
                <c:pt idx="169">
                  <c:v>245686.82678264289</c:v>
                </c:pt>
                <c:pt idx="170">
                  <c:v>244891.3664770546</c:v>
                </c:pt>
                <c:pt idx="171">
                  <c:v>244092.09459083536</c:v>
                </c:pt>
                <c:pt idx="172">
                  <c:v>243288.99286016132</c:v>
                </c:pt>
                <c:pt idx="173">
                  <c:v>242482.04293369447</c:v>
                </c:pt>
                <c:pt idx="174">
                  <c:v>241671.22637216331</c:v>
                </c:pt>
                <c:pt idx="175">
                  <c:v>240856.52464794146</c:v>
                </c:pt>
                <c:pt idx="176">
                  <c:v>240037.91914462441</c:v>
                </c:pt>
                <c:pt idx="177">
                  <c:v>239215.39115660396</c:v>
                </c:pt>
                <c:pt idx="178">
                  <c:v>238388.92188864091</c:v>
                </c:pt>
                <c:pt idx="179">
                  <c:v>237558.49245543554</c:v>
                </c:pt>
                <c:pt idx="180">
                  <c:v>236724.08388119604</c:v>
                </c:pt>
                <c:pt idx="181">
                  <c:v>235885.677099205</c:v>
                </c:pt>
                <c:pt idx="182">
                  <c:v>235043.25295138356</c:v>
                </c:pt>
                <c:pt idx="183">
                  <c:v>234196.79218785383</c:v>
                </c:pt>
                <c:pt idx="184">
                  <c:v>233346.27546649886</c:v>
                </c:pt>
                <c:pt idx="185">
                  <c:v>232491.68335252072</c:v>
                </c:pt>
                <c:pt idx="186">
                  <c:v>231632.99631799644</c:v>
                </c:pt>
                <c:pt idx="187">
                  <c:v>230770.19474143171</c:v>
                </c:pt>
                <c:pt idx="188">
                  <c:v>229903.25890731261</c:v>
                </c:pt>
                <c:pt idx="189">
                  <c:v>229032.16900565504</c:v>
                </c:pt>
                <c:pt idx="190">
                  <c:v>228156.90513155202</c:v>
                </c:pt>
                <c:pt idx="191">
                  <c:v>227277.44728471892</c:v>
                </c:pt>
                <c:pt idx="192">
                  <c:v>226393.77536903642</c:v>
                </c:pt>
                <c:pt idx="193">
                  <c:v>225505.86919209125</c:v>
                </c:pt>
                <c:pt idx="194">
                  <c:v>224613.7084647149</c:v>
                </c:pt>
                <c:pt idx="195">
                  <c:v>223717.27280051989</c:v>
                </c:pt>
                <c:pt idx="196">
                  <c:v>222816.54171543394</c:v>
                </c:pt>
                <c:pt idx="197">
                  <c:v>221911.49462723194</c:v>
                </c:pt>
                <c:pt idx="198">
                  <c:v>221002.11085506564</c:v>
                </c:pt>
                <c:pt idx="199">
                  <c:v>220088.36961899104</c:v>
                </c:pt>
                <c:pt idx="200">
                  <c:v>219170.25003949358</c:v>
                </c:pt>
                <c:pt idx="201">
                  <c:v>218247.73113701103</c:v>
                </c:pt>
                <c:pt idx="202">
                  <c:v>217320.79183145409</c:v>
                </c:pt>
                <c:pt idx="203">
                  <c:v>216389.41094172469</c:v>
                </c:pt>
                <c:pt idx="204">
                  <c:v>215453.56718523201</c:v>
                </c:pt>
                <c:pt idx="205">
                  <c:v>214513.23917740613</c:v>
                </c:pt>
                <c:pt idx="206">
                  <c:v>213568.40543120942</c:v>
                </c:pt>
                <c:pt idx="207">
                  <c:v>212619.04435664552</c:v>
                </c:pt>
                <c:pt idx="208">
                  <c:v>211665.134260266</c:v>
                </c:pt>
                <c:pt idx="209">
                  <c:v>210706.65334467465</c:v>
                </c:pt>
                <c:pt idx="210">
                  <c:v>209743.57970802943</c:v>
                </c:pt>
                <c:pt idx="211">
                  <c:v>208775.89134354194</c:v>
                </c:pt>
                <c:pt idx="212">
                  <c:v>207803.56613897462</c:v>
                </c:pt>
                <c:pt idx="213">
                  <c:v>206826.58187613543</c:v>
                </c:pt>
                <c:pt idx="214">
                  <c:v>205844.91623037012</c:v>
                </c:pt>
                <c:pt idx="215">
                  <c:v>204858.5467700522</c:v>
                </c:pt>
                <c:pt idx="216">
                  <c:v>203867.45095607024</c:v>
                </c:pt>
                <c:pt idx="217">
                  <c:v>202871.60614131295</c:v>
                </c:pt>
                <c:pt idx="218">
                  <c:v>201870.98957015164</c:v>
                </c:pt>
                <c:pt idx="219">
                  <c:v>200865.57837792017</c:v>
                </c:pt>
                <c:pt idx="220">
                  <c:v>199855.34959039258</c:v>
                </c:pt>
                <c:pt idx="221">
                  <c:v>198840.2801232581</c:v>
                </c:pt>
                <c:pt idx="222">
                  <c:v>197820.3467815936</c:v>
                </c:pt>
                <c:pt idx="223">
                  <c:v>196795.52625933362</c:v>
                </c:pt>
                <c:pt idx="224">
                  <c:v>195765.7951387378</c:v>
                </c:pt>
                <c:pt idx="225">
                  <c:v>194731.1298898558</c:v>
                </c:pt>
                <c:pt idx="226">
                  <c:v>193691.50686998956</c:v>
                </c:pt>
                <c:pt idx="227">
                  <c:v>192646.90232315313</c:v>
                </c:pt>
                <c:pt idx="228">
                  <c:v>191597.2923795298</c:v>
                </c:pt>
                <c:pt idx="229">
                  <c:v>190542.6530549266</c:v>
                </c:pt>
                <c:pt idx="230">
                  <c:v>189482.96025022634</c:v>
                </c:pt>
                <c:pt idx="231">
                  <c:v>188418.1897508369</c:v>
                </c:pt>
                <c:pt idx="232">
                  <c:v>187348.31722613788</c:v>
                </c:pt>
                <c:pt idx="233">
                  <c:v>186273.31822892468</c:v>
                </c:pt>
                <c:pt idx="234">
                  <c:v>185193.16819484983</c:v>
                </c:pt>
                <c:pt idx="235">
                  <c:v>184107.84244186169</c:v>
                </c:pt>
                <c:pt idx="236">
                  <c:v>183017.31616964049</c:v>
                </c:pt>
                <c:pt idx="237">
                  <c:v>181921.56445903156</c:v>
                </c:pt>
                <c:pt idx="238">
                  <c:v>180820.56227147597</c:v>
                </c:pt>
                <c:pt idx="239">
                  <c:v>179714.28444843832</c:v>
                </c:pt>
                <c:pt idx="240">
                  <c:v>178602.70571083197</c:v>
                </c:pt>
                <c:pt idx="241">
                  <c:v>177485.80065844127</c:v>
                </c:pt>
                <c:pt idx="242">
                  <c:v>176363.54376934117</c:v>
                </c:pt>
                <c:pt idx="243">
                  <c:v>175235.90939931414</c:v>
                </c:pt>
                <c:pt idx="244">
                  <c:v>174102.87178126408</c:v>
                </c:pt>
                <c:pt idx="245">
                  <c:v>172964.40502462751</c:v>
                </c:pt>
                <c:pt idx="246">
                  <c:v>171820.48311478208</c:v>
                </c:pt>
                <c:pt idx="247">
                  <c:v>170671.07991245197</c:v>
                </c:pt>
                <c:pt idx="248">
                  <c:v>169516.16915311068</c:v>
                </c:pt>
                <c:pt idx="249">
                  <c:v>168355.72444638089</c:v>
                </c:pt>
                <c:pt idx="250">
                  <c:v>167189.71927543136</c:v>
                </c:pt>
                <c:pt idx="251">
                  <c:v>166018.12699637102</c:v>
                </c:pt>
                <c:pt idx="252">
                  <c:v>164840.92083764018</c:v>
                </c:pt>
                <c:pt idx="253">
                  <c:v>163658.07389939876</c:v>
                </c:pt>
                <c:pt idx="254">
                  <c:v>162469.55915291159</c:v>
                </c:pt>
                <c:pt idx="255">
                  <c:v>161275.34943993084</c:v>
                </c:pt>
                <c:pt idx="256">
                  <c:v>160075.41747207538</c:v>
                </c:pt>
                <c:pt idx="257">
                  <c:v>158869.7358302073</c:v>
                </c:pt>
                <c:pt idx="258">
                  <c:v>157658.27696380526</c:v>
                </c:pt>
                <c:pt idx="259">
                  <c:v>156441.01319033504</c:v>
                </c:pt>
                <c:pt idx="260">
                  <c:v>155217.91669461696</c:v>
                </c:pt>
                <c:pt idx="261">
                  <c:v>153988.9595281902</c:v>
                </c:pt>
                <c:pt idx="262">
                  <c:v>152754.11360867432</c:v>
                </c:pt>
                <c:pt idx="263">
                  <c:v>151513.35071912743</c:v>
                </c:pt>
                <c:pt idx="264">
                  <c:v>150266.64250740147</c:v>
                </c:pt>
                <c:pt idx="265">
                  <c:v>149013.96048549432</c:v>
                </c:pt>
                <c:pt idx="266">
                  <c:v>147755.27602889886</c:v>
                </c:pt>
                <c:pt idx="267">
                  <c:v>146490.56037594887</c:v>
                </c:pt>
                <c:pt idx="268">
                  <c:v>145219.78462716183</c:v>
                </c:pt>
                <c:pt idx="269">
                  <c:v>143942.91974457854</c:v>
                </c:pt>
                <c:pt idx="270">
                  <c:v>142659.93655109953</c:v>
                </c:pt>
                <c:pt idx="271">
                  <c:v>141370.80572981841</c:v>
                </c:pt>
                <c:pt idx="272">
                  <c:v>140075.49782335199</c:v>
                </c:pt>
                <c:pt idx="273">
                  <c:v>138773.98323316709</c:v>
                </c:pt>
                <c:pt idx="274">
                  <c:v>137466.23221890422</c:v>
                </c:pt>
                <c:pt idx="275">
                  <c:v>136152.21489769802</c:v>
                </c:pt>
                <c:pt idx="276">
                  <c:v>134831.90124349439</c:v>
                </c:pt>
                <c:pt idx="277">
                  <c:v>133505.26108636433</c:v>
                </c:pt>
                <c:pt idx="278">
                  <c:v>132172.2641118147</c:v>
                </c:pt>
                <c:pt idx="279">
                  <c:v>130832.87986009536</c:v>
                </c:pt>
                <c:pt idx="280">
                  <c:v>129487.0777255032</c:v>
                </c:pt>
                <c:pt idx="281">
                  <c:v>128134.82695568279</c:v>
                </c:pt>
                <c:pt idx="282">
                  <c:v>126776.09665092365</c:v>
                </c:pt>
                <c:pt idx="283">
                  <c:v>125410.85576345421</c:v>
                </c:pt>
                <c:pt idx="284">
                  <c:v>124039.0730967323</c:v>
                </c:pt>
                <c:pt idx="285">
                  <c:v>122660.71730473236</c:v>
                </c:pt>
                <c:pt idx="286">
                  <c:v>121275.75689122909</c:v>
                </c:pt>
                <c:pt idx="287">
                  <c:v>119884.16020907777</c:v>
                </c:pt>
                <c:pt idx="288">
                  <c:v>118485.89545949115</c:v>
                </c:pt>
                <c:pt idx="289">
                  <c:v>117080.93069131275</c:v>
                </c:pt>
                <c:pt idx="290">
                  <c:v>115669.23380028683</c:v>
                </c:pt>
                <c:pt idx="291">
                  <c:v>114250.77252832476</c:v>
                </c:pt>
                <c:pt idx="292">
                  <c:v>112825.51446276785</c:v>
                </c:pt>
                <c:pt idx="293">
                  <c:v>111393.42703564683</c:v>
                </c:pt>
                <c:pt idx="294">
                  <c:v>109954.47752293752</c:v>
                </c:pt>
                <c:pt idx="295">
                  <c:v>108508.63304381314</c:v>
                </c:pt>
                <c:pt idx="296">
                  <c:v>107055.86055989296</c:v>
                </c:pt>
                <c:pt idx="297">
                  <c:v>105596.12687448732</c:v>
                </c:pt>
                <c:pt idx="298">
                  <c:v>104129.39863183913</c:v>
                </c:pt>
                <c:pt idx="299">
                  <c:v>102655.64231636157</c:v>
                </c:pt>
                <c:pt idx="300">
                  <c:v>101174.82425187234</c:v>
                </c:pt>
                <c:pt idx="301">
                  <c:v>99686.910600824107</c:v>
                </c:pt>
                <c:pt idx="302">
                  <c:v>98191.867363531273</c:v>
                </c:pt>
                <c:pt idx="303">
                  <c:v>96689.660377393069</c:v>
                </c:pt>
                <c:pt idx="304">
                  <c:v>95180.255316112962</c:v>
                </c:pt>
                <c:pt idx="305">
                  <c:v>93663.617688914223</c:v>
                </c:pt>
                <c:pt idx="306">
                  <c:v>92139.71283975181</c:v>
                </c:pt>
                <c:pt idx="307">
                  <c:v>90608.505946520498</c:v>
                </c:pt>
                <c:pt idx="308">
                  <c:v>89069.962020259118</c:v>
                </c:pt>
                <c:pt idx="309">
                  <c:v>87524.045904351078</c:v>
                </c:pt>
                <c:pt idx="310">
                  <c:v>85970.722273720981</c:v>
                </c:pt>
                <c:pt idx="311">
                  <c:v>84409.955634027443</c:v>
                </c:pt>
                <c:pt idx="312">
                  <c:v>82841.710320852042</c:v>
                </c:pt>
                <c:pt idx="313">
                  <c:v>81265.95049888434</c:v>
                </c:pt>
                <c:pt idx="314">
                  <c:v>79682.640161103045</c:v>
                </c:pt>
                <c:pt idx="315">
                  <c:v>78091.743127953217</c:v>
                </c:pt>
                <c:pt idx="316">
                  <c:v>76493.223046519546</c:v>
                </c:pt>
                <c:pt idx="317">
                  <c:v>74887.043389695667</c:v>
                </c:pt>
                <c:pt idx="318">
                  <c:v>73273.16745534951</c:v>
                </c:pt>
                <c:pt idx="319">
                  <c:v>71651.558365484612</c:v>
                </c:pt>
                <c:pt idx="320">
                  <c:v>70022.179065397446</c:v>
                </c:pt>
                <c:pt idx="321">
                  <c:v>68384.992322830687</c:v>
                </c:pt>
                <c:pt idx="322">
                  <c:v>66739.960727122467</c:v>
                </c:pt>
                <c:pt idx="323">
                  <c:v>65087.046688351475</c:v>
                </c:pt>
                <c:pt idx="324">
                  <c:v>63426.212436478039</c:v>
                </c:pt>
                <c:pt idx="325">
                  <c:v>61757.42002048104</c:v>
                </c:pt>
                <c:pt idx="326">
                  <c:v>60080.631307490723</c:v>
                </c:pt>
                <c:pt idx="327">
                  <c:v>58395.807981917329</c:v>
                </c:pt>
                <c:pt idx="328">
                  <c:v>56702.91154457556</c:v>
                </c:pt>
                <c:pt idx="329">
                  <c:v>55001.903311804868</c:v>
                </c:pt>
                <c:pt idx="330">
                  <c:v>53292.744414585482</c:v>
                </c:pt>
                <c:pt idx="331">
                  <c:v>51575.39579765025</c:v>
                </c:pt>
                <c:pt idx="332">
                  <c:v>49849.818218592205</c:v>
                </c:pt>
                <c:pt idx="333">
                  <c:v>48115.972246967838</c:v>
                </c:pt>
                <c:pt idx="334">
                  <c:v>46373.818263396104</c:v>
                </c:pt>
                <c:pt idx="335">
                  <c:v>44623.316458653091</c:v>
                </c:pt>
                <c:pt idx="336">
                  <c:v>42864.42683276235</c:v>
                </c:pt>
                <c:pt idx="337">
                  <c:v>41097.109194080884</c:v>
                </c:pt>
                <c:pt idx="338">
                  <c:v>39321.323158380736</c:v>
                </c:pt>
                <c:pt idx="339">
                  <c:v>37537.02814792619</c:v>
                </c:pt>
                <c:pt idx="340">
                  <c:v>35744.183390546554</c:v>
                </c:pt>
                <c:pt idx="341">
                  <c:v>33942.747918704466</c:v>
                </c:pt>
                <c:pt idx="342">
                  <c:v>32132.680568559805</c:v>
                </c:pt>
                <c:pt idx="343">
                  <c:v>30313.939979029034</c:v>
                </c:pt>
                <c:pt idx="344">
                  <c:v>28486.484590840093</c:v>
                </c:pt>
                <c:pt idx="345">
                  <c:v>26650.272645582751</c:v>
                </c:pt>
                <c:pt idx="346">
                  <c:v>24805.262184754381</c:v>
                </c:pt>
                <c:pt idx="347">
                  <c:v>22951.411048801208</c:v>
                </c:pt>
                <c:pt idx="348">
                  <c:v>21088.676876154928</c:v>
                </c:pt>
                <c:pt idx="349">
                  <c:v>19217.017102264719</c:v>
                </c:pt>
                <c:pt idx="350">
                  <c:v>17336.388958624619</c:v>
                </c:pt>
                <c:pt idx="351">
                  <c:v>15446.749471796242</c:v>
                </c:pt>
                <c:pt idx="352">
                  <c:v>13548.055462426812</c:v>
                </c:pt>
                <c:pt idx="353">
                  <c:v>11640.263544262487</c:v>
                </c:pt>
                <c:pt idx="354">
                  <c:v>9723.3301231569585</c:v>
                </c:pt>
                <c:pt idx="355">
                  <c:v>7797.2113960752995</c:v>
                </c:pt>
                <c:pt idx="356">
                  <c:v>5861.8633500930409</c:v>
                </c:pt>
                <c:pt idx="357">
                  <c:v>3917.2417613904504</c:v>
                </c:pt>
                <c:pt idx="358">
                  <c:v>1963.3021942419932</c:v>
                </c:pt>
                <c:pt idx="359">
                  <c:v>9.4973984232638031E-10</c:v>
                </c:pt>
                <c:pt idx="360">
                  <c:v>-1972.709683920832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2-460C-A763-0B68054D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669488"/>
        <c:axId val="701667824"/>
      </c:lineChart>
      <c:catAx>
        <c:axId val="1040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3888"/>
        <c:crossesAt val="0"/>
        <c:auto val="1"/>
        <c:lblAlgn val="ctr"/>
        <c:lblOffset val="100"/>
        <c:noMultiLvlLbl val="0"/>
      </c:catAx>
      <c:valAx>
        <c:axId val="1040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Portion To Principle And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3472"/>
        <c:crosses val="autoZero"/>
        <c:crossBetween val="between"/>
      </c:valAx>
      <c:valAx>
        <c:axId val="701667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Ending Principle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69488"/>
        <c:crosses val="max"/>
        <c:crossBetween val="between"/>
      </c:valAx>
      <c:catAx>
        <c:axId val="701669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166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2</xdr:row>
      <xdr:rowOff>121920</xdr:rowOff>
    </xdr:from>
    <xdr:to>
      <xdr:col>15</xdr:col>
      <xdr:colOff>137160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0D3E3-7D32-445D-837B-F74582E4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DE4C-D07E-4347-BB41-7B140B583B32}">
  <dimension ref="A3:I13"/>
  <sheetViews>
    <sheetView workbookViewId="0">
      <selection activeCell="C13" sqref="C13"/>
    </sheetView>
  </sheetViews>
  <sheetFormatPr defaultRowHeight="14.4" x14ac:dyDescent="0.3"/>
  <cols>
    <col min="1" max="1" width="18.5546875" customWidth="1"/>
    <col min="2" max="2" width="19.88671875" customWidth="1"/>
    <col min="3" max="3" width="14.21875" customWidth="1"/>
    <col min="4" max="4" width="21.6640625" customWidth="1"/>
    <col min="5" max="5" width="20.6640625" customWidth="1"/>
    <col min="6" max="6" width="19.44140625" customWidth="1"/>
    <col min="8" max="8" width="13.88671875" customWidth="1"/>
    <col min="9" max="9" width="10.5546875" bestFit="1" customWidth="1"/>
  </cols>
  <sheetData>
    <row r="3" spans="1:9" x14ac:dyDescent="0.3">
      <c r="B3" s="10">
        <v>422550</v>
      </c>
      <c r="C3" s="15" t="s">
        <v>12</v>
      </c>
      <c r="D3" s="16"/>
    </row>
    <row r="4" spans="1:9" x14ac:dyDescent="0.3">
      <c r="B4" s="11">
        <v>0.2</v>
      </c>
      <c r="C4" s="15" t="s">
        <v>0</v>
      </c>
      <c r="D4" s="16"/>
    </row>
    <row r="5" spans="1:9" x14ac:dyDescent="0.3">
      <c r="B5" s="8">
        <f>B3-(B3*B4)</f>
        <v>338040</v>
      </c>
      <c r="C5" s="15" t="s">
        <v>1</v>
      </c>
      <c r="D5" s="16"/>
      <c r="I5" s="5"/>
    </row>
    <row r="6" spans="1:9" x14ac:dyDescent="0.3">
      <c r="B6" s="12">
        <v>5.7500000000000002E-2</v>
      </c>
      <c r="C6" s="15" t="s">
        <v>2</v>
      </c>
      <c r="D6" s="16"/>
    </row>
    <row r="7" spans="1:9" x14ac:dyDescent="0.3">
      <c r="B7" s="13">
        <v>30</v>
      </c>
      <c r="C7" s="15" t="s">
        <v>3</v>
      </c>
      <c r="D7" s="16"/>
    </row>
    <row r="8" spans="1:9" x14ac:dyDescent="0.3">
      <c r="B8" s="13">
        <v>12</v>
      </c>
      <c r="C8" s="15" t="s">
        <v>4</v>
      </c>
      <c r="D8" s="16"/>
      <c r="H8" s="4"/>
    </row>
    <row r="9" spans="1:9" x14ac:dyDescent="0.3">
      <c r="A9" s="6"/>
      <c r="B9" s="9">
        <f>PMT(B6/B8,B7*B8,B5)</f>
        <v>-1972.7096839217863</v>
      </c>
      <c r="C9" s="15" t="s">
        <v>5</v>
      </c>
      <c r="D9" s="16"/>
    </row>
    <row r="10" spans="1:9" x14ac:dyDescent="0.3">
      <c r="A10" s="6"/>
      <c r="B10" s="3"/>
      <c r="C10" s="3"/>
    </row>
    <row r="11" spans="1:9" x14ac:dyDescent="0.3">
      <c r="A11" s="6"/>
    </row>
    <row r="12" spans="1:9" x14ac:dyDescent="0.3">
      <c r="A12" s="6"/>
      <c r="B12" s="6"/>
    </row>
    <row r="13" spans="1:9" x14ac:dyDescent="0.3">
      <c r="B13" s="6"/>
    </row>
  </sheetData>
  <mergeCells count="7">
    <mergeCell ref="C9:D9"/>
    <mergeCell ref="C8:D8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1429-BDDD-4690-9B07-F1CAD980030E}">
  <dimension ref="A3:G373"/>
  <sheetViews>
    <sheetView tabSelected="1" workbookViewId="0">
      <selection activeCell="F6" sqref="F6"/>
    </sheetView>
  </sheetViews>
  <sheetFormatPr defaultRowHeight="14.4" x14ac:dyDescent="0.3"/>
  <cols>
    <col min="1" max="1" width="9.77734375" customWidth="1"/>
    <col min="2" max="2" width="19.5546875" customWidth="1"/>
    <col min="3" max="3" width="12.88671875" customWidth="1"/>
    <col min="4" max="4" width="16.33203125" customWidth="1"/>
    <col min="5" max="5" width="20" customWidth="1"/>
    <col min="6" max="6" width="19" customWidth="1"/>
  </cols>
  <sheetData>
    <row r="3" spans="1:7" x14ac:dyDescent="0.3">
      <c r="B3" s="10">
        <v>422550</v>
      </c>
      <c r="C3" s="15" t="s">
        <v>12</v>
      </c>
      <c r="D3" s="16"/>
    </row>
    <row r="4" spans="1:7" x14ac:dyDescent="0.3">
      <c r="B4" s="11">
        <v>0.2</v>
      </c>
      <c r="C4" s="15" t="s">
        <v>0</v>
      </c>
      <c r="D4" s="16"/>
    </row>
    <row r="5" spans="1:7" x14ac:dyDescent="0.3">
      <c r="B5" s="8">
        <f>B3-(B3*B4)</f>
        <v>338040</v>
      </c>
      <c r="C5" s="15" t="s">
        <v>1</v>
      </c>
      <c r="D5" s="16"/>
    </row>
    <row r="6" spans="1:7" x14ac:dyDescent="0.3">
      <c r="B6" s="12">
        <v>5.7500000000000002E-2</v>
      </c>
      <c r="C6" s="15" t="s">
        <v>2</v>
      </c>
      <c r="D6" s="16"/>
    </row>
    <row r="7" spans="1:7" x14ac:dyDescent="0.3">
      <c r="B7" s="13">
        <v>30</v>
      </c>
      <c r="C7" s="15" t="s">
        <v>3</v>
      </c>
      <c r="D7" s="16"/>
    </row>
    <row r="8" spans="1:7" x14ac:dyDescent="0.3">
      <c r="B8" s="13">
        <v>12</v>
      </c>
      <c r="C8" s="15" t="s">
        <v>4</v>
      </c>
      <c r="D8" s="16"/>
    </row>
    <row r="9" spans="1:7" x14ac:dyDescent="0.3">
      <c r="B9" s="9">
        <f>PMT(B6/B8,B7*B8,B5)</f>
        <v>-1972.7096839217863</v>
      </c>
      <c r="C9" s="15" t="s">
        <v>5</v>
      </c>
      <c r="D9" s="16"/>
    </row>
    <row r="10" spans="1:7" x14ac:dyDescent="0.3">
      <c r="B10" s="3"/>
      <c r="C10" s="3"/>
      <c r="G10" s="2"/>
    </row>
    <row r="12" spans="1:7" x14ac:dyDescent="0.3">
      <c r="A12" s="19" t="s">
        <v>6</v>
      </c>
      <c r="B12" s="19" t="s">
        <v>7</v>
      </c>
      <c r="C12" s="19" t="s">
        <v>8</v>
      </c>
      <c r="D12" s="19" t="s">
        <v>9</v>
      </c>
      <c r="E12" s="19" t="s">
        <v>10</v>
      </c>
      <c r="F12" s="19" t="s">
        <v>11</v>
      </c>
    </row>
    <row r="13" spans="1:7" x14ac:dyDescent="0.3">
      <c r="A13" s="7">
        <v>1</v>
      </c>
      <c r="B13" s="8">
        <f>B5</f>
        <v>338040</v>
      </c>
      <c r="C13" s="9">
        <f>-$B$9</f>
        <v>1972.7096839217863</v>
      </c>
      <c r="D13" s="8">
        <f>(B13*$B$6)/$B$8</f>
        <v>1619.7749999999999</v>
      </c>
      <c r="E13" s="9">
        <f>C13-D13</f>
        <v>352.93468392178647</v>
      </c>
      <c r="F13" s="8">
        <f>B13-E13</f>
        <v>337687.06531607819</v>
      </c>
    </row>
    <row r="14" spans="1:7" x14ac:dyDescent="0.3">
      <c r="A14" s="7">
        <v>2</v>
      </c>
      <c r="B14" s="8">
        <f>F13</f>
        <v>337687.06531607819</v>
      </c>
      <c r="C14" s="9">
        <f>-$B$9</f>
        <v>1972.7096839217863</v>
      </c>
      <c r="D14" s="8">
        <f>(B14*$B$6)/$B$8</f>
        <v>1618.0838546395414</v>
      </c>
      <c r="E14" s="9">
        <f>C14-D14</f>
        <v>354.62582928224492</v>
      </c>
      <c r="F14" s="8">
        <f>B14-E14</f>
        <v>337332.43948679598</v>
      </c>
    </row>
    <row r="15" spans="1:7" x14ac:dyDescent="0.3">
      <c r="A15" s="7">
        <v>3</v>
      </c>
      <c r="B15" s="8">
        <f t="shared" ref="B15:B78" si="0">F14</f>
        <v>337332.43948679598</v>
      </c>
      <c r="C15" s="9">
        <f t="shared" ref="C15:C78" si="1">-$B$9</f>
        <v>1972.7096839217863</v>
      </c>
      <c r="D15" s="8">
        <f>(B15*$B$6)/$B$8</f>
        <v>1616.3846058742308</v>
      </c>
      <c r="E15" s="9">
        <f>C15-D15</f>
        <v>356.32507804755551</v>
      </c>
      <c r="F15" s="8">
        <f>B15-E15</f>
        <v>336976.1144087484</v>
      </c>
    </row>
    <row r="16" spans="1:7" x14ac:dyDescent="0.3">
      <c r="A16" s="7">
        <v>4</v>
      </c>
      <c r="B16" s="8">
        <f t="shared" si="0"/>
        <v>336976.1144087484</v>
      </c>
      <c r="C16" s="9">
        <f t="shared" si="1"/>
        <v>1972.7096839217863</v>
      </c>
      <c r="D16" s="8">
        <f>(B16*$B$6)/$B$8</f>
        <v>1614.6772148752527</v>
      </c>
      <c r="E16" s="9">
        <f>C16-D16</f>
        <v>358.03246904653361</v>
      </c>
      <c r="F16" s="8">
        <f>B16-E16</f>
        <v>336618.08193970186</v>
      </c>
    </row>
    <row r="17" spans="1:6" x14ac:dyDescent="0.3">
      <c r="A17" s="7">
        <v>5</v>
      </c>
      <c r="B17" s="8">
        <f t="shared" si="0"/>
        <v>336618.08193970186</v>
      </c>
      <c r="C17" s="9">
        <f t="shared" si="1"/>
        <v>1972.7096839217863</v>
      </c>
      <c r="D17" s="8">
        <f>(B17*$B$6)/$B$8</f>
        <v>1612.9616426277382</v>
      </c>
      <c r="E17" s="9">
        <f>C17-D17</f>
        <v>359.74804129404811</v>
      </c>
      <c r="F17" s="8">
        <f>B17-E17</f>
        <v>336258.33389840781</v>
      </c>
    </row>
    <row r="18" spans="1:6" x14ac:dyDescent="0.3">
      <c r="A18" s="7">
        <v>6</v>
      </c>
      <c r="B18" s="8">
        <f t="shared" si="0"/>
        <v>336258.33389840781</v>
      </c>
      <c r="C18" s="9">
        <f t="shared" si="1"/>
        <v>1972.7096839217863</v>
      </c>
      <c r="D18" s="8">
        <f>(B18*$B$6)/$B$8</f>
        <v>1611.2378499298709</v>
      </c>
      <c r="E18" s="9">
        <f>C18-D18</f>
        <v>361.47183399191545</v>
      </c>
      <c r="F18" s="8">
        <f>B18-E18</f>
        <v>335896.86206441588</v>
      </c>
    </row>
    <row r="19" spans="1:6" x14ac:dyDescent="0.3">
      <c r="A19" s="7">
        <v>7</v>
      </c>
      <c r="B19" s="8">
        <f t="shared" si="0"/>
        <v>335896.86206441588</v>
      </c>
      <c r="C19" s="9">
        <f t="shared" si="1"/>
        <v>1972.7096839217863</v>
      </c>
      <c r="D19" s="8">
        <f>(B19*$B$6)/$B$8</f>
        <v>1609.5057973919929</v>
      </c>
      <c r="E19" s="9">
        <f>C19-D19</f>
        <v>363.20388652979341</v>
      </c>
      <c r="F19" s="8">
        <f>B19-E19</f>
        <v>335533.6581778861</v>
      </c>
    </row>
    <row r="20" spans="1:6" x14ac:dyDescent="0.3">
      <c r="A20" s="7">
        <v>8</v>
      </c>
      <c r="B20" s="8">
        <f t="shared" si="0"/>
        <v>335533.6581778861</v>
      </c>
      <c r="C20" s="9">
        <f t="shared" si="1"/>
        <v>1972.7096839217863</v>
      </c>
      <c r="D20" s="8">
        <f>(B20*$B$6)/$B$8</f>
        <v>1607.7654454357044</v>
      </c>
      <c r="E20" s="9">
        <f>C20-D20</f>
        <v>364.94423848608199</v>
      </c>
      <c r="F20" s="8">
        <f>B20-E20</f>
        <v>335168.71393940004</v>
      </c>
    </row>
    <row r="21" spans="1:6" x14ac:dyDescent="0.3">
      <c r="A21" s="7">
        <v>9</v>
      </c>
      <c r="B21" s="8">
        <f t="shared" si="0"/>
        <v>335168.71393940004</v>
      </c>
      <c r="C21" s="9">
        <f t="shared" si="1"/>
        <v>1972.7096839217863</v>
      </c>
      <c r="D21" s="8">
        <f>(B21*$B$6)/$B$8</f>
        <v>1606.0167542929585</v>
      </c>
      <c r="E21" s="9">
        <f>C21-D21</f>
        <v>366.69292962882787</v>
      </c>
      <c r="F21" s="8">
        <f>B21-E21</f>
        <v>334802.02100977121</v>
      </c>
    </row>
    <row r="22" spans="1:6" x14ac:dyDescent="0.3">
      <c r="A22" s="7">
        <v>10</v>
      </c>
      <c r="B22" s="8">
        <f t="shared" si="0"/>
        <v>334802.02100977121</v>
      </c>
      <c r="C22" s="9">
        <f t="shared" si="1"/>
        <v>1972.7096839217863</v>
      </c>
      <c r="D22" s="8">
        <f>(B22*$B$6)/$B$8</f>
        <v>1604.2596840051538</v>
      </c>
      <c r="E22" s="9">
        <f>C22-D22</f>
        <v>368.44999991663258</v>
      </c>
      <c r="F22" s="8">
        <f>B22-E22</f>
        <v>334433.57100985455</v>
      </c>
    </row>
    <row r="23" spans="1:6" x14ac:dyDescent="0.3">
      <c r="A23" s="7">
        <v>11</v>
      </c>
      <c r="B23" s="8">
        <f t="shared" si="0"/>
        <v>334433.57100985455</v>
      </c>
      <c r="C23" s="9">
        <f t="shared" si="1"/>
        <v>1972.7096839217863</v>
      </c>
      <c r="D23" s="8">
        <f>(B23*$B$6)/$B$8</f>
        <v>1602.4941944222198</v>
      </c>
      <c r="E23" s="9">
        <f>C23-D23</f>
        <v>370.2154894995665</v>
      </c>
      <c r="F23" s="8">
        <f>B23-E23</f>
        <v>334063.35552035499</v>
      </c>
    </row>
    <row r="24" spans="1:6" x14ac:dyDescent="0.3">
      <c r="A24" s="7">
        <v>12</v>
      </c>
      <c r="B24" s="8">
        <f t="shared" si="0"/>
        <v>334063.35552035499</v>
      </c>
      <c r="C24" s="9">
        <f t="shared" si="1"/>
        <v>1972.7096839217863</v>
      </c>
      <c r="D24" s="8">
        <f>(B24*$B$6)/$B$8</f>
        <v>1600.7202452017011</v>
      </c>
      <c r="E24" s="9">
        <f>C24-D24</f>
        <v>371.98943872008522</v>
      </c>
      <c r="F24" s="8">
        <f>B24-E24</f>
        <v>333691.36608163489</v>
      </c>
    </row>
    <row r="25" spans="1:6" x14ac:dyDescent="0.3">
      <c r="A25" s="7">
        <v>13</v>
      </c>
      <c r="B25" s="8">
        <f t="shared" si="0"/>
        <v>333691.36608163489</v>
      </c>
      <c r="C25" s="9">
        <f t="shared" si="1"/>
        <v>1972.7096839217863</v>
      </c>
      <c r="D25" s="8">
        <f>(B25*$B$6)/$B$8</f>
        <v>1598.9377958078339</v>
      </c>
      <c r="E25" s="9">
        <f>C25-D25</f>
        <v>373.7718881139524</v>
      </c>
      <c r="F25" s="8">
        <f>B25-E25</f>
        <v>333317.59419352096</v>
      </c>
    </row>
    <row r="26" spans="1:6" x14ac:dyDescent="0.3">
      <c r="A26" s="7">
        <v>14</v>
      </c>
      <c r="B26" s="8">
        <f t="shared" si="0"/>
        <v>333317.59419352096</v>
      </c>
      <c r="C26" s="9">
        <f t="shared" si="1"/>
        <v>1972.7096839217863</v>
      </c>
      <c r="D26" s="8">
        <f>(B26*$B$6)/$B$8</f>
        <v>1597.1468055106213</v>
      </c>
      <c r="E26" s="9">
        <f>C26-D26</f>
        <v>375.562878411165</v>
      </c>
      <c r="F26" s="8">
        <f>B26-E26</f>
        <v>332942.03131510981</v>
      </c>
    </row>
    <row r="27" spans="1:6" x14ac:dyDescent="0.3">
      <c r="A27" s="7">
        <v>15</v>
      </c>
      <c r="B27" s="8">
        <f t="shared" si="0"/>
        <v>332942.03131510981</v>
      </c>
      <c r="C27" s="9">
        <f t="shared" si="1"/>
        <v>1972.7096839217863</v>
      </c>
      <c r="D27" s="8">
        <f>(B27*$B$6)/$B$8</f>
        <v>1595.3472333849013</v>
      </c>
      <c r="E27" s="9">
        <f>C27-D27</f>
        <v>377.36245053688504</v>
      </c>
      <c r="F27" s="8">
        <f>B27-E27</f>
        <v>332564.66886457294</v>
      </c>
    </row>
    <row r="28" spans="1:6" x14ac:dyDescent="0.3">
      <c r="A28" s="7">
        <v>16</v>
      </c>
      <c r="B28" s="8">
        <f t="shared" si="0"/>
        <v>332564.66886457294</v>
      </c>
      <c r="C28" s="9">
        <f t="shared" si="1"/>
        <v>1972.7096839217863</v>
      </c>
      <c r="D28" s="8">
        <f>(B28*$B$6)/$B$8</f>
        <v>1593.539038309412</v>
      </c>
      <c r="E28" s="9">
        <f>C28-D28</f>
        <v>379.1706456123743</v>
      </c>
      <c r="F28" s="8">
        <f>B28-E28</f>
        <v>332185.49821896059</v>
      </c>
    </row>
    <row r="29" spans="1:6" x14ac:dyDescent="0.3">
      <c r="A29" s="7">
        <v>17</v>
      </c>
      <c r="B29" s="8">
        <f t="shared" si="0"/>
        <v>332185.49821896059</v>
      </c>
      <c r="C29" s="9">
        <f t="shared" si="1"/>
        <v>1972.7096839217863</v>
      </c>
      <c r="D29" s="8">
        <f>(B29*$B$6)/$B$8</f>
        <v>1591.7221789658531</v>
      </c>
      <c r="E29" s="9">
        <f>C29-D29</f>
        <v>380.98750495593322</v>
      </c>
      <c r="F29" s="8">
        <f>B29-E29</f>
        <v>331804.51071400469</v>
      </c>
    </row>
    <row r="30" spans="1:6" x14ac:dyDescent="0.3">
      <c r="A30" s="7">
        <v>18</v>
      </c>
      <c r="B30" s="8">
        <f t="shared" si="0"/>
        <v>331804.51071400469</v>
      </c>
      <c r="C30" s="9">
        <f t="shared" si="1"/>
        <v>1972.7096839217863</v>
      </c>
      <c r="D30" s="8">
        <f>(B30*$B$6)/$B$8</f>
        <v>1589.8966138379392</v>
      </c>
      <c r="E30" s="9">
        <f>C30-D30</f>
        <v>382.81307008384715</v>
      </c>
      <c r="F30" s="8">
        <f>B30-E30</f>
        <v>331421.69764392084</v>
      </c>
    </row>
    <row r="31" spans="1:6" x14ac:dyDescent="0.3">
      <c r="A31" s="7">
        <v>19</v>
      </c>
      <c r="B31" s="8">
        <f t="shared" si="0"/>
        <v>331421.69764392084</v>
      </c>
      <c r="C31" s="9">
        <f t="shared" si="1"/>
        <v>1972.7096839217863</v>
      </c>
      <c r="D31" s="8">
        <f>(B31*$B$6)/$B$8</f>
        <v>1588.0623012104541</v>
      </c>
      <c r="E31" s="9">
        <f>C31-D31</f>
        <v>384.64738271133228</v>
      </c>
      <c r="F31" s="8">
        <f>B31-E31</f>
        <v>331037.05026120949</v>
      </c>
    </row>
    <row r="32" spans="1:6" x14ac:dyDescent="0.3">
      <c r="A32" s="7">
        <v>20</v>
      </c>
      <c r="B32" s="8">
        <f t="shared" si="0"/>
        <v>331037.05026120949</v>
      </c>
      <c r="C32" s="9">
        <f t="shared" si="1"/>
        <v>1972.7096839217863</v>
      </c>
      <c r="D32" s="8">
        <f>(B32*$B$6)/$B$8</f>
        <v>1586.2191991682955</v>
      </c>
      <c r="E32" s="9">
        <f>C32-D32</f>
        <v>386.49048475349082</v>
      </c>
      <c r="F32" s="8">
        <f>B32-E32</f>
        <v>330650.55977645598</v>
      </c>
    </row>
    <row r="33" spans="1:6" x14ac:dyDescent="0.3">
      <c r="A33" s="7">
        <v>21</v>
      </c>
      <c r="B33" s="8">
        <f t="shared" si="0"/>
        <v>330650.55977645598</v>
      </c>
      <c r="C33" s="9">
        <f t="shared" si="1"/>
        <v>1972.7096839217863</v>
      </c>
      <c r="D33" s="8">
        <f>(B33*$B$6)/$B$8</f>
        <v>1584.3672655955181</v>
      </c>
      <c r="E33" s="9">
        <f>C33-D33</f>
        <v>388.34241832626822</v>
      </c>
      <c r="F33" s="8">
        <f>B33-E33</f>
        <v>330262.21735812974</v>
      </c>
    </row>
    <row r="34" spans="1:6" x14ac:dyDescent="0.3">
      <c r="A34" s="7">
        <v>22</v>
      </c>
      <c r="B34" s="8">
        <f t="shared" si="0"/>
        <v>330262.21735812974</v>
      </c>
      <c r="C34" s="9">
        <f t="shared" si="1"/>
        <v>1972.7096839217863</v>
      </c>
      <c r="D34" s="8">
        <f>(B34*$B$6)/$B$8</f>
        <v>1582.5064581743718</v>
      </c>
      <c r="E34" s="9">
        <f>C34-D34</f>
        <v>390.20322574741454</v>
      </c>
      <c r="F34" s="8">
        <f>B34-E34</f>
        <v>329872.01413238235</v>
      </c>
    </row>
    <row r="35" spans="1:6" x14ac:dyDescent="0.3">
      <c r="A35" s="7">
        <v>23</v>
      </c>
      <c r="B35" s="8">
        <f t="shared" si="0"/>
        <v>329872.01413238235</v>
      </c>
      <c r="C35" s="9">
        <f t="shared" si="1"/>
        <v>1972.7096839217863</v>
      </c>
      <c r="D35" s="8">
        <f>(B35*$B$6)/$B$8</f>
        <v>1580.6367343843322</v>
      </c>
      <c r="E35" s="9">
        <f>C35-D35</f>
        <v>392.07294953745418</v>
      </c>
      <c r="F35" s="8">
        <f>B35-E35</f>
        <v>329479.94118284492</v>
      </c>
    </row>
    <row r="36" spans="1:6" x14ac:dyDescent="0.3">
      <c r="A36" s="7">
        <v>24</v>
      </c>
      <c r="B36" s="8">
        <f t="shared" si="0"/>
        <v>329479.94118284492</v>
      </c>
      <c r="C36" s="9">
        <f t="shared" si="1"/>
        <v>1972.7096839217863</v>
      </c>
      <c r="D36" s="8">
        <f>(B36*$B$6)/$B$8</f>
        <v>1578.7580515011321</v>
      </c>
      <c r="E36" s="9">
        <f>C36-D36</f>
        <v>393.95163242065428</v>
      </c>
      <c r="F36" s="8">
        <f>B36-E36</f>
        <v>329085.98955042427</v>
      </c>
    </row>
    <row r="37" spans="1:6" x14ac:dyDescent="0.3">
      <c r="A37" s="7">
        <v>25</v>
      </c>
      <c r="B37" s="8">
        <f t="shared" si="0"/>
        <v>329085.98955042427</v>
      </c>
      <c r="C37" s="9">
        <f t="shared" si="1"/>
        <v>1972.7096839217863</v>
      </c>
      <c r="D37" s="8">
        <f>(B37*$B$6)/$B$8</f>
        <v>1576.870366595783</v>
      </c>
      <c r="E37" s="9">
        <f>C37-D37</f>
        <v>395.83931732600331</v>
      </c>
      <c r="F37" s="8">
        <f>B37-E37</f>
        <v>328690.15023309825</v>
      </c>
    </row>
    <row r="38" spans="1:6" x14ac:dyDescent="0.3">
      <c r="A38" s="7">
        <v>26</v>
      </c>
      <c r="B38" s="8">
        <f t="shared" si="0"/>
        <v>328690.15023309825</v>
      </c>
      <c r="C38" s="9">
        <f t="shared" si="1"/>
        <v>1972.7096839217863</v>
      </c>
      <c r="D38" s="8">
        <f>(B38*$B$6)/$B$8</f>
        <v>1574.9736365335957</v>
      </c>
      <c r="E38" s="9">
        <f>C38-D38</f>
        <v>397.73604738819063</v>
      </c>
      <c r="F38" s="8">
        <f>B38-E38</f>
        <v>328292.41418571008</v>
      </c>
    </row>
    <row r="39" spans="1:6" x14ac:dyDescent="0.3">
      <c r="A39" s="7">
        <v>27</v>
      </c>
      <c r="B39" s="8">
        <f t="shared" si="0"/>
        <v>328292.41418571008</v>
      </c>
      <c r="C39" s="9">
        <f t="shared" si="1"/>
        <v>1972.7096839217863</v>
      </c>
      <c r="D39" s="8">
        <f>(B39*$B$6)/$B$8</f>
        <v>1573.0678179731942</v>
      </c>
      <c r="E39" s="9">
        <f>C39-D39</f>
        <v>399.64186594859211</v>
      </c>
      <c r="F39" s="8">
        <f>B39-E39</f>
        <v>327892.77231976151</v>
      </c>
    </row>
    <row r="40" spans="1:6" x14ac:dyDescent="0.3">
      <c r="A40" s="7">
        <v>28</v>
      </c>
      <c r="B40" s="8">
        <f t="shared" si="0"/>
        <v>327892.77231976151</v>
      </c>
      <c r="C40" s="9">
        <f t="shared" si="1"/>
        <v>1972.7096839217863</v>
      </c>
      <c r="D40" s="8">
        <f>(B40*$B$6)/$B$8</f>
        <v>1571.1528673655239</v>
      </c>
      <c r="E40" s="9">
        <f>C40-D40</f>
        <v>401.55681655626245</v>
      </c>
      <c r="F40" s="8">
        <f>B40-E40</f>
        <v>327491.21550320525</v>
      </c>
    </row>
    <row r="41" spans="1:6" x14ac:dyDescent="0.3">
      <c r="A41" s="7">
        <v>29</v>
      </c>
      <c r="B41" s="8">
        <f t="shared" si="0"/>
        <v>327491.21550320525</v>
      </c>
      <c r="C41" s="9">
        <f t="shared" si="1"/>
        <v>1972.7096839217863</v>
      </c>
      <c r="D41" s="8">
        <f>(B41*$B$6)/$B$8</f>
        <v>1569.2287409528587</v>
      </c>
      <c r="E41" s="9">
        <f>C41-D41</f>
        <v>403.48094296892759</v>
      </c>
      <c r="F41" s="8">
        <f>B41-E41</f>
        <v>327087.73456023633</v>
      </c>
    </row>
    <row r="42" spans="1:6" x14ac:dyDescent="0.3">
      <c r="A42" s="7">
        <v>30</v>
      </c>
      <c r="B42" s="8">
        <f t="shared" si="0"/>
        <v>327087.73456023633</v>
      </c>
      <c r="C42" s="9">
        <f t="shared" si="1"/>
        <v>1972.7096839217863</v>
      </c>
      <c r="D42" s="8">
        <f>(B42*$B$6)/$B$8</f>
        <v>1567.2953947677991</v>
      </c>
      <c r="E42" s="9">
        <f>C42-D42</f>
        <v>405.41428915398728</v>
      </c>
      <c r="F42" s="8">
        <f>B42-E42</f>
        <v>326682.32027108234</v>
      </c>
    </row>
    <row r="43" spans="1:6" x14ac:dyDescent="0.3">
      <c r="A43" s="7">
        <v>31</v>
      </c>
      <c r="B43" s="8">
        <f t="shared" si="0"/>
        <v>326682.32027108234</v>
      </c>
      <c r="C43" s="9">
        <f t="shared" si="1"/>
        <v>1972.7096839217863</v>
      </c>
      <c r="D43" s="8">
        <f>(B43*$B$6)/$B$8</f>
        <v>1565.3527846322695</v>
      </c>
      <c r="E43" s="9">
        <f>C43-D43</f>
        <v>407.35689928951683</v>
      </c>
      <c r="F43" s="8">
        <f>B43-E43</f>
        <v>326274.96337179281</v>
      </c>
    </row>
    <row r="44" spans="1:6" x14ac:dyDescent="0.3">
      <c r="A44" s="7">
        <v>32</v>
      </c>
      <c r="B44" s="8">
        <f t="shared" si="0"/>
        <v>326274.96337179281</v>
      </c>
      <c r="C44" s="9">
        <f t="shared" si="1"/>
        <v>1972.7096839217863</v>
      </c>
      <c r="D44" s="8">
        <f>(B44*$B$6)/$B$8</f>
        <v>1563.4008661565074</v>
      </c>
      <c r="E44" s="9">
        <f>C44-D44</f>
        <v>409.30881776527895</v>
      </c>
      <c r="F44" s="8">
        <f>B44-E44</f>
        <v>325865.65455402754</v>
      </c>
    </row>
    <row r="45" spans="1:6" x14ac:dyDescent="0.3">
      <c r="A45" s="7">
        <v>33</v>
      </c>
      <c r="B45" s="8">
        <f t="shared" si="0"/>
        <v>325865.65455402754</v>
      </c>
      <c r="C45" s="9">
        <f t="shared" si="1"/>
        <v>1972.7096839217863</v>
      </c>
      <c r="D45" s="8">
        <f>(B45*$B$6)/$B$8</f>
        <v>1561.4395947380488</v>
      </c>
      <c r="E45" s="9">
        <f>C45-D45</f>
        <v>411.27008918373758</v>
      </c>
      <c r="F45" s="8">
        <f>B45-E45</f>
        <v>325454.38446484378</v>
      </c>
    </row>
    <row r="46" spans="1:6" x14ac:dyDescent="0.3">
      <c r="A46" s="7">
        <v>34</v>
      </c>
      <c r="B46" s="8">
        <f t="shared" si="0"/>
        <v>325454.38446484378</v>
      </c>
      <c r="C46" s="9">
        <f t="shared" si="1"/>
        <v>1972.7096839217863</v>
      </c>
      <c r="D46" s="8">
        <f>(B46*$B$6)/$B$8</f>
        <v>1559.46892556071</v>
      </c>
      <c r="E46" s="9">
        <f>C46-D46</f>
        <v>413.24075836107636</v>
      </c>
      <c r="F46" s="8">
        <f>B46-E46</f>
        <v>325041.14370648272</v>
      </c>
    </row>
    <row r="47" spans="1:6" x14ac:dyDescent="0.3">
      <c r="A47" s="7">
        <v>35</v>
      </c>
      <c r="B47" s="8">
        <f t="shared" si="0"/>
        <v>325041.14370648272</v>
      </c>
      <c r="C47" s="9">
        <f t="shared" si="1"/>
        <v>1972.7096839217863</v>
      </c>
      <c r="D47" s="8">
        <f>(B47*$B$6)/$B$8</f>
        <v>1557.4888135935632</v>
      </c>
      <c r="E47" s="9">
        <f>C47-D47</f>
        <v>415.2208703282231</v>
      </c>
      <c r="F47" s="8">
        <f>B47-E47</f>
        <v>324625.92283615447</v>
      </c>
    </row>
    <row r="48" spans="1:6" x14ac:dyDescent="0.3">
      <c r="A48" s="7">
        <v>36</v>
      </c>
      <c r="B48" s="8">
        <f t="shared" si="0"/>
        <v>324625.92283615447</v>
      </c>
      <c r="C48" s="9">
        <f t="shared" si="1"/>
        <v>1972.7096839217863</v>
      </c>
      <c r="D48" s="8">
        <f>(B48*$B$6)/$B$8</f>
        <v>1555.4992135899067</v>
      </c>
      <c r="E48" s="9">
        <f>C48-D48</f>
        <v>417.21047033187961</v>
      </c>
      <c r="F48" s="8">
        <f>B48-E48</f>
        <v>324208.71236582258</v>
      </c>
    </row>
    <row r="49" spans="1:6" x14ac:dyDescent="0.3">
      <c r="A49" s="7">
        <v>37</v>
      </c>
      <c r="B49" s="8">
        <f t="shared" si="0"/>
        <v>324208.71236582258</v>
      </c>
      <c r="C49" s="9">
        <f t="shared" si="1"/>
        <v>1972.7096839217863</v>
      </c>
      <c r="D49" s="8">
        <f>(B49*$B$6)/$B$8</f>
        <v>1553.5000800862333</v>
      </c>
      <c r="E49" s="9">
        <f>C49-D49</f>
        <v>419.20960383555303</v>
      </c>
      <c r="F49" s="8">
        <f>B49-E49</f>
        <v>323789.50276198704</v>
      </c>
    </row>
    <row r="50" spans="1:6" x14ac:dyDescent="0.3">
      <c r="A50" s="7">
        <v>38</v>
      </c>
      <c r="B50" s="8">
        <f t="shared" si="0"/>
        <v>323789.50276198704</v>
      </c>
      <c r="C50" s="9">
        <f t="shared" si="1"/>
        <v>1972.7096839217863</v>
      </c>
      <c r="D50" s="8">
        <f>(B50*$B$6)/$B$8</f>
        <v>1551.491367401188</v>
      </c>
      <c r="E50" s="9">
        <f>C50-D50</f>
        <v>421.21831652059836</v>
      </c>
      <c r="F50" s="8">
        <f>B50-E50</f>
        <v>323368.28444546642</v>
      </c>
    </row>
    <row r="51" spans="1:6" x14ac:dyDescent="0.3">
      <c r="A51" s="7">
        <v>39</v>
      </c>
      <c r="B51" s="8">
        <f t="shared" si="0"/>
        <v>323368.28444546642</v>
      </c>
      <c r="C51" s="9">
        <f t="shared" si="1"/>
        <v>1972.7096839217863</v>
      </c>
      <c r="D51" s="8">
        <f>(B51*$B$6)/$B$8</f>
        <v>1549.4730296345267</v>
      </c>
      <c r="E51" s="9">
        <f>C51-D51</f>
        <v>423.23665428725963</v>
      </c>
      <c r="F51" s="8">
        <f>B51-E51</f>
        <v>322945.04779117915</v>
      </c>
    </row>
    <row r="52" spans="1:6" x14ac:dyDescent="0.3">
      <c r="A52" s="7">
        <v>40</v>
      </c>
      <c r="B52" s="8">
        <f t="shared" si="0"/>
        <v>322945.04779117915</v>
      </c>
      <c r="C52" s="9">
        <f t="shared" si="1"/>
        <v>1972.7096839217863</v>
      </c>
      <c r="D52" s="8">
        <f>(B52*$B$6)/$B$8</f>
        <v>1547.4450206660667</v>
      </c>
      <c r="E52" s="9">
        <f>C52-D52</f>
        <v>425.2646632557196</v>
      </c>
      <c r="F52" s="8">
        <f>B52-E52</f>
        <v>322519.78312792344</v>
      </c>
    </row>
    <row r="53" spans="1:6" x14ac:dyDescent="0.3">
      <c r="A53" s="7">
        <v>41</v>
      </c>
      <c r="B53" s="8">
        <f t="shared" si="0"/>
        <v>322519.78312792344</v>
      </c>
      <c r="C53" s="9">
        <f t="shared" si="1"/>
        <v>1972.7096839217863</v>
      </c>
      <c r="D53" s="8">
        <f>(B53*$B$6)/$B$8</f>
        <v>1545.4072941546331</v>
      </c>
      <c r="E53" s="9">
        <f>C53-D53</f>
        <v>427.30238976715327</v>
      </c>
      <c r="F53" s="8">
        <f>B53-E53</f>
        <v>322092.4807381563</v>
      </c>
    </row>
    <row r="54" spans="1:6" x14ac:dyDescent="0.3">
      <c r="A54" s="7">
        <v>42</v>
      </c>
      <c r="B54" s="8">
        <f t="shared" si="0"/>
        <v>322092.4807381563</v>
      </c>
      <c r="C54" s="9">
        <f t="shared" si="1"/>
        <v>1972.7096839217863</v>
      </c>
      <c r="D54" s="8">
        <f>(B54*$B$6)/$B$8</f>
        <v>1543.3598035369989</v>
      </c>
      <c r="E54" s="9">
        <f>C54-D54</f>
        <v>429.34988038478741</v>
      </c>
      <c r="F54" s="8">
        <f>B54-E54</f>
        <v>321663.1308577715</v>
      </c>
    </row>
    <row r="55" spans="1:6" x14ac:dyDescent="0.3">
      <c r="A55" s="7">
        <v>43</v>
      </c>
      <c r="B55" s="8">
        <f t="shared" si="0"/>
        <v>321663.1308577715</v>
      </c>
      <c r="C55" s="9">
        <f t="shared" si="1"/>
        <v>1972.7096839217863</v>
      </c>
      <c r="D55" s="8">
        <f>(B55*$B$6)/$B$8</f>
        <v>1541.3025020268217</v>
      </c>
      <c r="E55" s="9">
        <f>C55-D55</f>
        <v>431.40718189496465</v>
      </c>
      <c r="F55" s="8">
        <f>B55-E55</f>
        <v>321231.72367587651</v>
      </c>
    </row>
    <row r="56" spans="1:6" x14ac:dyDescent="0.3">
      <c r="A56" s="7">
        <v>44</v>
      </c>
      <c r="B56" s="8">
        <f t="shared" si="0"/>
        <v>321231.72367587651</v>
      </c>
      <c r="C56" s="9">
        <f t="shared" si="1"/>
        <v>1972.7096839217863</v>
      </c>
      <c r="D56" s="8">
        <f>(B56*$B$6)/$B$8</f>
        <v>1539.2353426135751</v>
      </c>
      <c r="E56" s="9">
        <f>C56-D56</f>
        <v>433.47434130821125</v>
      </c>
      <c r="F56" s="8">
        <f>B56-E56</f>
        <v>320798.24933456827</v>
      </c>
    </row>
    <row r="57" spans="1:6" x14ac:dyDescent="0.3">
      <c r="A57" s="7">
        <v>45</v>
      </c>
      <c r="B57" s="8">
        <f t="shared" si="0"/>
        <v>320798.24933456827</v>
      </c>
      <c r="C57" s="9">
        <f t="shared" si="1"/>
        <v>1972.7096839217863</v>
      </c>
      <c r="D57" s="8">
        <f>(B57*$B$6)/$B$8</f>
        <v>1537.1582780614729</v>
      </c>
      <c r="E57" s="9">
        <f>C57-D57</f>
        <v>435.55140586031348</v>
      </c>
      <c r="F57" s="8">
        <f>B57-E57</f>
        <v>320362.69792870799</v>
      </c>
    </row>
    <row r="58" spans="1:6" x14ac:dyDescent="0.3">
      <c r="A58" s="7">
        <v>46</v>
      </c>
      <c r="B58" s="8">
        <f t="shared" si="0"/>
        <v>320362.69792870799</v>
      </c>
      <c r="C58" s="9">
        <f t="shared" si="1"/>
        <v>1972.7096839217863</v>
      </c>
      <c r="D58" s="8">
        <f>(B58*$B$6)/$B$8</f>
        <v>1535.0712609083923</v>
      </c>
      <c r="E58" s="9">
        <f>C58-D58</f>
        <v>437.638423013394</v>
      </c>
      <c r="F58" s="8">
        <f>B58-E58</f>
        <v>319925.0595056946</v>
      </c>
    </row>
    <row r="59" spans="1:6" x14ac:dyDescent="0.3">
      <c r="A59" s="7">
        <v>47</v>
      </c>
      <c r="B59" s="8">
        <f t="shared" si="0"/>
        <v>319925.0595056946</v>
      </c>
      <c r="C59" s="9">
        <f t="shared" si="1"/>
        <v>1972.7096839217863</v>
      </c>
      <c r="D59" s="8">
        <f>(B59*$B$6)/$B$8</f>
        <v>1532.9742434647867</v>
      </c>
      <c r="E59" s="9">
        <f>C59-D59</f>
        <v>439.73544045699964</v>
      </c>
      <c r="F59" s="8">
        <f>B59-E59</f>
        <v>319485.3240652376</v>
      </c>
    </row>
    <row r="60" spans="1:6" x14ac:dyDescent="0.3">
      <c r="A60" s="7">
        <v>48</v>
      </c>
      <c r="B60" s="8">
        <f t="shared" si="0"/>
        <v>319485.3240652376</v>
      </c>
      <c r="C60" s="9">
        <f t="shared" si="1"/>
        <v>1972.7096839217863</v>
      </c>
      <c r="D60" s="8">
        <f>(B60*$B$6)/$B$8</f>
        <v>1530.867177812597</v>
      </c>
      <c r="E60" s="9">
        <f>C60-D60</f>
        <v>441.84250610918934</v>
      </c>
      <c r="F60" s="8">
        <f>B60-E60</f>
        <v>319043.48155912838</v>
      </c>
    </row>
    <row r="61" spans="1:6" x14ac:dyDescent="0.3">
      <c r="A61" s="7">
        <v>49</v>
      </c>
      <c r="B61" s="8">
        <f t="shared" si="0"/>
        <v>319043.48155912838</v>
      </c>
      <c r="C61" s="9">
        <f t="shared" si="1"/>
        <v>1972.7096839217863</v>
      </c>
      <c r="D61" s="8">
        <f>(B61*$B$6)/$B$8</f>
        <v>1528.7500158041569</v>
      </c>
      <c r="E61" s="9">
        <f>C61-D61</f>
        <v>443.95966811762946</v>
      </c>
      <c r="F61" s="8">
        <f>B61-E61</f>
        <v>318599.52189101075</v>
      </c>
    </row>
    <row r="62" spans="1:6" x14ac:dyDescent="0.3">
      <c r="A62" s="7">
        <v>50</v>
      </c>
      <c r="B62" s="8">
        <f t="shared" si="0"/>
        <v>318599.52189101075</v>
      </c>
      <c r="C62" s="9">
        <f t="shared" si="1"/>
        <v>1972.7096839217863</v>
      </c>
      <c r="D62" s="8">
        <f>(B62*$B$6)/$B$8</f>
        <v>1526.622709061093</v>
      </c>
      <c r="E62" s="9">
        <f>C62-D62</f>
        <v>446.08697486069332</v>
      </c>
      <c r="F62" s="8">
        <f>B62-E62</f>
        <v>318153.43491615006</v>
      </c>
    </row>
    <row r="63" spans="1:6" x14ac:dyDescent="0.3">
      <c r="A63" s="7">
        <v>51</v>
      </c>
      <c r="B63" s="8">
        <f t="shared" si="0"/>
        <v>318153.43491615006</v>
      </c>
      <c r="C63" s="9">
        <f t="shared" si="1"/>
        <v>1972.7096839217863</v>
      </c>
      <c r="D63" s="8">
        <f>(B63*$B$6)/$B$8</f>
        <v>1524.4852089732192</v>
      </c>
      <c r="E63" s="9">
        <f>C63-D63</f>
        <v>448.22447494856715</v>
      </c>
      <c r="F63" s="8">
        <f>B63-E63</f>
        <v>317705.21044120152</v>
      </c>
    </row>
    <row r="64" spans="1:6" x14ac:dyDescent="0.3">
      <c r="A64" s="7">
        <v>52</v>
      </c>
      <c r="B64" s="8">
        <f t="shared" si="0"/>
        <v>317705.21044120152</v>
      </c>
      <c r="C64" s="9">
        <f t="shared" si="1"/>
        <v>1972.7096839217863</v>
      </c>
      <c r="D64" s="8">
        <f>(B64*$B$6)/$B$8</f>
        <v>1522.3374666974241</v>
      </c>
      <c r="E64" s="9">
        <f>C64-D64</f>
        <v>450.3722172243622</v>
      </c>
      <c r="F64" s="8">
        <f>B64-E64</f>
        <v>317254.83822397713</v>
      </c>
    </row>
    <row r="65" spans="1:6" x14ac:dyDescent="0.3">
      <c r="A65" s="7">
        <v>53</v>
      </c>
      <c r="B65" s="8">
        <f t="shared" si="0"/>
        <v>317254.83822397713</v>
      </c>
      <c r="C65" s="9">
        <f t="shared" si="1"/>
        <v>1972.7096839217863</v>
      </c>
      <c r="D65" s="8">
        <f>(B65*$B$6)/$B$8</f>
        <v>1520.179433156557</v>
      </c>
      <c r="E65" s="9">
        <f>C65-D65</f>
        <v>452.53025076522931</v>
      </c>
      <c r="F65" s="8">
        <f>B65-E65</f>
        <v>316802.30797321192</v>
      </c>
    </row>
    <row r="66" spans="1:6" x14ac:dyDescent="0.3">
      <c r="A66" s="7">
        <v>54</v>
      </c>
      <c r="B66" s="8">
        <f t="shared" si="0"/>
        <v>316802.30797321192</v>
      </c>
      <c r="C66" s="9">
        <f t="shared" si="1"/>
        <v>1972.7096839217863</v>
      </c>
      <c r="D66" s="8">
        <f>(B66*$B$6)/$B$8</f>
        <v>1518.0110590383072</v>
      </c>
      <c r="E66" s="9">
        <f>C66-D66</f>
        <v>454.69862488347917</v>
      </c>
      <c r="F66" s="8">
        <f>B66-E66</f>
        <v>316347.60934832843</v>
      </c>
    </row>
    <row r="67" spans="1:6" x14ac:dyDescent="0.3">
      <c r="A67" s="7">
        <v>55</v>
      </c>
      <c r="B67" s="8">
        <f t="shared" si="0"/>
        <v>316347.60934832843</v>
      </c>
      <c r="C67" s="9">
        <f t="shared" si="1"/>
        <v>1972.7096839217863</v>
      </c>
      <c r="D67" s="8">
        <f>(B67*$B$6)/$B$8</f>
        <v>1515.832294794074</v>
      </c>
      <c r="E67" s="9">
        <f>C67-D67</f>
        <v>456.87738912771238</v>
      </c>
      <c r="F67" s="8">
        <f>B67-E67</f>
        <v>315890.7319592007</v>
      </c>
    </row>
    <row r="68" spans="1:6" x14ac:dyDescent="0.3">
      <c r="A68" s="7">
        <v>56</v>
      </c>
      <c r="B68" s="8">
        <f t="shared" si="0"/>
        <v>315890.7319592007</v>
      </c>
      <c r="C68" s="9">
        <f t="shared" si="1"/>
        <v>1972.7096839217863</v>
      </c>
      <c r="D68" s="8">
        <f>(B68*$B$6)/$B$8</f>
        <v>1513.6430906378366</v>
      </c>
      <c r="E68" s="9">
        <f>C68-D68</f>
        <v>459.06659328394971</v>
      </c>
      <c r="F68" s="8">
        <f>B68-E68</f>
        <v>315431.66536591674</v>
      </c>
    </row>
    <row r="69" spans="1:6" x14ac:dyDescent="0.3">
      <c r="A69" s="7">
        <v>57</v>
      </c>
      <c r="B69" s="8">
        <f t="shared" si="0"/>
        <v>315431.66536591674</v>
      </c>
      <c r="C69" s="9">
        <f t="shared" si="1"/>
        <v>1972.7096839217863</v>
      </c>
      <c r="D69" s="8">
        <f>(B69*$B$6)/$B$8</f>
        <v>1511.4433965450178</v>
      </c>
      <c r="E69" s="9">
        <f>C69-D69</f>
        <v>461.26628737676856</v>
      </c>
      <c r="F69" s="8">
        <f>B69-E69</f>
        <v>314970.39907853998</v>
      </c>
    </row>
    <row r="70" spans="1:6" x14ac:dyDescent="0.3">
      <c r="A70" s="7">
        <v>58</v>
      </c>
      <c r="B70" s="8">
        <f t="shared" si="0"/>
        <v>314970.39907853998</v>
      </c>
      <c r="C70" s="9">
        <f t="shared" si="1"/>
        <v>1972.7096839217863</v>
      </c>
      <c r="D70" s="8">
        <f>(B70*$B$6)/$B$8</f>
        <v>1509.2331622513375</v>
      </c>
      <c r="E70" s="9">
        <f>C70-D70</f>
        <v>463.47652167044885</v>
      </c>
      <c r="F70" s="8">
        <f>B70-E70</f>
        <v>314506.92255686951</v>
      </c>
    </row>
    <row r="71" spans="1:6" x14ac:dyDescent="0.3">
      <c r="A71" s="7">
        <v>59</v>
      </c>
      <c r="B71" s="8">
        <f t="shared" si="0"/>
        <v>314506.92255686951</v>
      </c>
      <c r="C71" s="9">
        <f t="shared" si="1"/>
        <v>1972.7096839217863</v>
      </c>
      <c r="D71" s="8">
        <f>(B71*$B$6)/$B$8</f>
        <v>1507.0123372516664</v>
      </c>
      <c r="E71" s="9">
        <f>C71-D71</f>
        <v>465.69734667011994</v>
      </c>
      <c r="F71" s="8">
        <f>B71-E71</f>
        <v>314041.22521019937</v>
      </c>
    </row>
    <row r="72" spans="1:6" x14ac:dyDescent="0.3">
      <c r="A72" s="7">
        <v>60</v>
      </c>
      <c r="B72" s="8">
        <f t="shared" si="0"/>
        <v>314041.22521019937</v>
      </c>
      <c r="C72" s="9">
        <f t="shared" si="1"/>
        <v>1972.7096839217863</v>
      </c>
      <c r="D72" s="8">
        <f>(B72*$B$6)/$B$8</f>
        <v>1504.7808707988722</v>
      </c>
      <c r="E72" s="9">
        <f>C72-D72</f>
        <v>467.92881312291411</v>
      </c>
      <c r="F72" s="8">
        <f>B72-E72</f>
        <v>313573.29639707645</v>
      </c>
    </row>
    <row r="73" spans="1:6" x14ac:dyDescent="0.3">
      <c r="A73" s="7">
        <v>61</v>
      </c>
      <c r="B73" s="8">
        <f t="shared" si="0"/>
        <v>313573.29639707645</v>
      </c>
      <c r="C73" s="9">
        <f t="shared" si="1"/>
        <v>1972.7096839217863</v>
      </c>
      <c r="D73" s="8">
        <f>(B73*$B$6)/$B$8</f>
        <v>1502.5387119026582</v>
      </c>
      <c r="E73" s="9">
        <f>C73-D73</f>
        <v>470.17097201912816</v>
      </c>
      <c r="F73" s="8">
        <f>B73-E73</f>
        <v>313103.12542505731</v>
      </c>
    </row>
    <row r="74" spans="1:6" x14ac:dyDescent="0.3">
      <c r="A74" s="7">
        <v>62</v>
      </c>
      <c r="B74" s="8">
        <f t="shared" si="0"/>
        <v>313103.12542505731</v>
      </c>
      <c r="C74" s="9">
        <f t="shared" si="1"/>
        <v>1972.7096839217863</v>
      </c>
      <c r="D74" s="8">
        <f>(B74*$B$6)/$B$8</f>
        <v>1500.2858093283996</v>
      </c>
      <c r="E74" s="9">
        <f>C74-D74</f>
        <v>472.4238745933867</v>
      </c>
      <c r="F74" s="8">
        <f>B74-E74</f>
        <v>312630.70155046391</v>
      </c>
    </row>
    <row r="75" spans="1:6" x14ac:dyDescent="0.3">
      <c r="A75" s="7">
        <v>63</v>
      </c>
      <c r="B75" s="8">
        <f t="shared" si="0"/>
        <v>312630.70155046391</v>
      </c>
      <c r="C75" s="9">
        <f t="shared" si="1"/>
        <v>1972.7096839217863</v>
      </c>
      <c r="D75" s="8">
        <f>(B75*$B$6)/$B$8</f>
        <v>1498.022111595973</v>
      </c>
      <c r="E75" s="9">
        <f>C75-D75</f>
        <v>474.68757232581333</v>
      </c>
      <c r="F75" s="8">
        <f>B75-E75</f>
        <v>312156.0139781381</v>
      </c>
    </row>
    <row r="76" spans="1:6" x14ac:dyDescent="0.3">
      <c r="A76" s="7">
        <v>64</v>
      </c>
      <c r="B76" s="8">
        <f t="shared" si="0"/>
        <v>312156.0139781381</v>
      </c>
      <c r="C76" s="9">
        <f t="shared" si="1"/>
        <v>1972.7096839217863</v>
      </c>
      <c r="D76" s="8">
        <f>(B76*$B$6)/$B$8</f>
        <v>1495.7475669785783</v>
      </c>
      <c r="E76" s="9">
        <f>C76-D76</f>
        <v>476.962116943208</v>
      </c>
      <c r="F76" s="8">
        <f>B76-E76</f>
        <v>311679.05186119489</v>
      </c>
    </row>
    <row r="77" spans="1:6" x14ac:dyDescent="0.3">
      <c r="A77" s="7">
        <v>65</v>
      </c>
      <c r="B77" s="8">
        <f t="shared" si="0"/>
        <v>311679.05186119489</v>
      </c>
      <c r="C77" s="9">
        <f t="shared" si="1"/>
        <v>1972.7096839217863</v>
      </c>
      <c r="D77" s="8">
        <f>(B77*$B$6)/$B$8</f>
        <v>1493.4621235015591</v>
      </c>
      <c r="E77" s="9">
        <f>C77-D77</f>
        <v>479.24756042022727</v>
      </c>
      <c r="F77" s="8">
        <f>B77-E77</f>
        <v>311199.80430077465</v>
      </c>
    </row>
    <row r="78" spans="1:6" x14ac:dyDescent="0.3">
      <c r="A78" s="7">
        <v>66</v>
      </c>
      <c r="B78" s="8">
        <f t="shared" si="0"/>
        <v>311199.80430077465</v>
      </c>
      <c r="C78" s="9">
        <f t="shared" si="1"/>
        <v>1972.7096839217863</v>
      </c>
      <c r="D78" s="8">
        <f>(B78*$B$6)/$B$8</f>
        <v>1491.1657289412117</v>
      </c>
      <c r="E78" s="9">
        <f>C78-D78</f>
        <v>481.54395498057465</v>
      </c>
      <c r="F78" s="8">
        <f>B78-E78</f>
        <v>310718.26034579409</v>
      </c>
    </row>
    <row r="79" spans="1:6" x14ac:dyDescent="0.3">
      <c r="A79" s="7">
        <v>67</v>
      </c>
      <c r="B79" s="8">
        <f t="shared" ref="B79:B100" si="2">F78</f>
        <v>310718.26034579409</v>
      </c>
      <c r="C79" s="9">
        <f t="shared" ref="C79:C142" si="3">-$B$9</f>
        <v>1972.7096839217863</v>
      </c>
      <c r="D79" s="8">
        <f>(B79*$B$6)/$B$8</f>
        <v>1488.8583308235966</v>
      </c>
      <c r="E79" s="9">
        <f>C79-D79</f>
        <v>483.85135309818975</v>
      </c>
      <c r="F79" s="8">
        <f>B79-E79</f>
        <v>310234.40899269591</v>
      </c>
    </row>
    <row r="80" spans="1:6" x14ac:dyDescent="0.3">
      <c r="A80" s="7">
        <v>68</v>
      </c>
      <c r="B80" s="8">
        <f t="shared" si="2"/>
        <v>310234.40899269591</v>
      </c>
      <c r="C80" s="9">
        <f t="shared" si="3"/>
        <v>1972.7096839217863</v>
      </c>
      <c r="D80" s="8">
        <f>(B80*$B$6)/$B$8</f>
        <v>1486.5398764233348</v>
      </c>
      <c r="E80" s="9">
        <f>C80-D80</f>
        <v>486.16980749845152</v>
      </c>
      <c r="F80" s="8">
        <f>B80-E80</f>
        <v>309748.23918519745</v>
      </c>
    </row>
    <row r="81" spans="1:6" x14ac:dyDescent="0.3">
      <c r="A81" s="7">
        <v>69</v>
      </c>
      <c r="B81" s="8">
        <f t="shared" si="2"/>
        <v>309748.23918519745</v>
      </c>
      <c r="C81" s="9">
        <f t="shared" si="3"/>
        <v>1972.7096839217863</v>
      </c>
      <c r="D81" s="8">
        <f>(B81*$B$6)/$B$8</f>
        <v>1484.2103127624043</v>
      </c>
      <c r="E81" s="9">
        <f>C81-D81</f>
        <v>488.49937115938201</v>
      </c>
      <c r="F81" s="8">
        <f>B81-E81</f>
        <v>309259.7398140381</v>
      </c>
    </row>
    <row r="82" spans="1:6" x14ac:dyDescent="0.3">
      <c r="A82" s="7">
        <v>70</v>
      </c>
      <c r="B82" s="8">
        <f t="shared" si="2"/>
        <v>309259.7398140381</v>
      </c>
      <c r="C82" s="9">
        <f t="shared" si="3"/>
        <v>1972.7096839217863</v>
      </c>
      <c r="D82" s="8">
        <f>(B82*$B$6)/$B$8</f>
        <v>1481.8695866089327</v>
      </c>
      <c r="E82" s="9">
        <f>C82-D82</f>
        <v>490.84009731285369</v>
      </c>
      <c r="F82" s="8">
        <f>B82-E82</f>
        <v>308768.89971672522</v>
      </c>
    </row>
    <row r="83" spans="1:6" x14ac:dyDescent="0.3">
      <c r="A83" s="7">
        <v>71</v>
      </c>
      <c r="B83" s="8">
        <f t="shared" si="2"/>
        <v>308768.89971672522</v>
      </c>
      <c r="C83" s="9">
        <f t="shared" si="3"/>
        <v>1972.7096839217863</v>
      </c>
      <c r="D83" s="8">
        <f>(B83*$B$6)/$B$8</f>
        <v>1479.5176444759752</v>
      </c>
      <c r="E83" s="9">
        <f>C83-D83</f>
        <v>493.19203944581113</v>
      </c>
      <c r="F83" s="8">
        <f>B83-E83</f>
        <v>308275.70767727942</v>
      </c>
    </row>
    <row r="84" spans="1:6" x14ac:dyDescent="0.3">
      <c r="A84" s="7">
        <v>72</v>
      </c>
      <c r="B84" s="8">
        <f t="shared" si="2"/>
        <v>308275.70767727942</v>
      </c>
      <c r="C84" s="9">
        <f t="shared" si="3"/>
        <v>1972.7096839217863</v>
      </c>
      <c r="D84" s="8">
        <f>(B84*$B$6)/$B$8</f>
        <v>1477.1544326202973</v>
      </c>
      <c r="E84" s="9">
        <f>C84-D84</f>
        <v>495.55525130148908</v>
      </c>
      <c r="F84" s="8">
        <f>B84-E84</f>
        <v>307780.15242597793</v>
      </c>
    </row>
    <row r="85" spans="1:6" x14ac:dyDescent="0.3">
      <c r="A85" s="7">
        <v>73</v>
      </c>
      <c r="B85" s="8">
        <f t="shared" si="2"/>
        <v>307780.15242597793</v>
      </c>
      <c r="C85" s="9">
        <f t="shared" si="3"/>
        <v>1972.7096839217863</v>
      </c>
      <c r="D85" s="8">
        <f>(B85*$B$6)/$B$8</f>
        <v>1474.7798970411443</v>
      </c>
      <c r="E85" s="9">
        <f>C85-D85</f>
        <v>497.92978688064204</v>
      </c>
      <c r="F85" s="8">
        <f>B85-E85</f>
        <v>307282.22263909731</v>
      </c>
    </row>
    <row r="86" spans="1:6" x14ac:dyDescent="0.3">
      <c r="A86" s="7">
        <v>74</v>
      </c>
      <c r="B86" s="8">
        <f t="shared" si="2"/>
        <v>307282.22263909731</v>
      </c>
      <c r="C86" s="9">
        <f t="shared" si="3"/>
        <v>1972.7096839217863</v>
      </c>
      <c r="D86" s="8">
        <f>(B86*$B$6)/$B$8</f>
        <v>1472.3939834790081</v>
      </c>
      <c r="E86" s="9">
        <f>C86-D86</f>
        <v>500.31570044277828</v>
      </c>
      <c r="F86" s="8">
        <f>B86-E86</f>
        <v>306781.90693865455</v>
      </c>
    </row>
    <row r="87" spans="1:6" x14ac:dyDescent="0.3">
      <c r="A87" s="7">
        <v>75</v>
      </c>
      <c r="B87" s="8">
        <f t="shared" si="2"/>
        <v>306781.90693865455</v>
      </c>
      <c r="C87" s="9">
        <f t="shared" si="3"/>
        <v>1972.7096839217863</v>
      </c>
      <c r="D87" s="8">
        <f>(B87*$B$6)/$B$8</f>
        <v>1469.9966374143862</v>
      </c>
      <c r="E87" s="9">
        <f>C87-D87</f>
        <v>502.71304650740012</v>
      </c>
      <c r="F87" s="8">
        <f>B87-E87</f>
        <v>306279.19389214716</v>
      </c>
    </row>
    <row r="88" spans="1:6" x14ac:dyDescent="0.3">
      <c r="A88" s="7">
        <v>76</v>
      </c>
      <c r="B88" s="8">
        <f t="shared" si="2"/>
        <v>306279.19389214716</v>
      </c>
      <c r="C88" s="9">
        <f t="shared" si="3"/>
        <v>1972.7096839217863</v>
      </c>
      <c r="D88" s="8">
        <f>(B88*$B$6)/$B$8</f>
        <v>1467.5878040665384</v>
      </c>
      <c r="E88" s="9">
        <f>C88-D88</f>
        <v>505.12187985524793</v>
      </c>
      <c r="F88" s="8">
        <f>B88-E88</f>
        <v>305774.07201229193</v>
      </c>
    </row>
    <row r="89" spans="1:6" x14ac:dyDescent="0.3">
      <c r="A89" s="7">
        <v>77</v>
      </c>
      <c r="B89" s="8">
        <f t="shared" si="2"/>
        <v>305774.07201229193</v>
      </c>
      <c r="C89" s="9">
        <f t="shared" si="3"/>
        <v>1972.7096839217863</v>
      </c>
      <c r="D89" s="8">
        <f>(B89*$B$6)/$B$8</f>
        <v>1465.1674283922323</v>
      </c>
      <c r="E89" s="9">
        <f>C89-D89</f>
        <v>507.54225552955404</v>
      </c>
      <c r="F89" s="8">
        <f>B89-E89</f>
        <v>305266.52975676238</v>
      </c>
    </row>
    <row r="90" spans="1:6" x14ac:dyDescent="0.3">
      <c r="A90" s="7">
        <v>78</v>
      </c>
      <c r="B90" s="8">
        <f t="shared" si="2"/>
        <v>305266.52975676238</v>
      </c>
      <c r="C90" s="9">
        <f t="shared" si="3"/>
        <v>1972.7096839217863</v>
      </c>
      <c r="D90" s="8">
        <f>(B90*$B$6)/$B$8</f>
        <v>1462.7354550844866</v>
      </c>
      <c r="E90" s="9">
        <f>C90-D90</f>
        <v>509.97422883729973</v>
      </c>
      <c r="F90" s="8">
        <f>B90-E90</f>
        <v>304756.55552792508</v>
      </c>
    </row>
    <row r="91" spans="1:6" x14ac:dyDescent="0.3">
      <c r="A91" s="7">
        <v>79</v>
      </c>
      <c r="B91" s="8">
        <f t="shared" si="2"/>
        <v>304756.55552792508</v>
      </c>
      <c r="C91" s="9">
        <f t="shared" si="3"/>
        <v>1972.7096839217863</v>
      </c>
      <c r="D91" s="8">
        <f>(B91*$B$6)/$B$8</f>
        <v>1460.2918285713076</v>
      </c>
      <c r="E91" s="9">
        <f>C91-D91</f>
        <v>512.4178553504787</v>
      </c>
      <c r="F91" s="8">
        <f>B91-E91</f>
        <v>304244.13767257461</v>
      </c>
    </row>
    <row r="92" spans="1:6" x14ac:dyDescent="0.3">
      <c r="A92" s="7">
        <v>80</v>
      </c>
      <c r="B92" s="8">
        <f t="shared" si="2"/>
        <v>304244.13767257461</v>
      </c>
      <c r="C92" s="9">
        <f t="shared" si="3"/>
        <v>1972.7096839217863</v>
      </c>
      <c r="D92" s="8">
        <f>(B92*$B$6)/$B$8</f>
        <v>1457.8364930144201</v>
      </c>
      <c r="E92" s="9">
        <f>C92-D92</f>
        <v>514.87319090736628</v>
      </c>
      <c r="F92" s="8">
        <f>B92-E92</f>
        <v>303729.26448166725</v>
      </c>
    </row>
    <row r="93" spans="1:6" x14ac:dyDescent="0.3">
      <c r="A93" s="7">
        <v>81</v>
      </c>
      <c r="B93" s="8">
        <f t="shared" si="2"/>
        <v>303729.26448166725</v>
      </c>
      <c r="C93" s="9">
        <f t="shared" si="3"/>
        <v>1972.7096839217863</v>
      </c>
      <c r="D93" s="8">
        <f>(B93*$B$6)/$B$8</f>
        <v>1455.3693923079891</v>
      </c>
      <c r="E93" s="9">
        <f>C93-D93</f>
        <v>517.34029161379726</v>
      </c>
      <c r="F93" s="8">
        <f>B93-E93</f>
        <v>303211.92419005348</v>
      </c>
    </row>
    <row r="94" spans="1:6" x14ac:dyDescent="0.3">
      <c r="A94" s="7">
        <v>82</v>
      </c>
      <c r="B94" s="8">
        <f t="shared" si="2"/>
        <v>303211.92419005348</v>
      </c>
      <c r="C94" s="9">
        <f t="shared" si="3"/>
        <v>1972.7096839217863</v>
      </c>
      <c r="D94" s="8">
        <f>(B94*$B$6)/$B$8</f>
        <v>1452.8904700773398</v>
      </c>
      <c r="E94" s="9">
        <f>C94-D94</f>
        <v>519.81921384444649</v>
      </c>
      <c r="F94" s="8">
        <f>B94-E94</f>
        <v>302692.10497620906</v>
      </c>
    </row>
    <row r="95" spans="1:6" x14ac:dyDescent="0.3">
      <c r="A95" s="7">
        <v>83</v>
      </c>
      <c r="B95" s="8">
        <f t="shared" si="2"/>
        <v>302692.10497620906</v>
      </c>
      <c r="C95" s="9">
        <f t="shared" si="3"/>
        <v>1972.7096839217863</v>
      </c>
      <c r="D95" s="8">
        <f>(B95*$B$6)/$B$8</f>
        <v>1450.3996696776685</v>
      </c>
      <c r="E95" s="9">
        <f>C95-D95</f>
        <v>522.31001424411784</v>
      </c>
      <c r="F95" s="8">
        <f>B95-E95</f>
        <v>302169.79496196494</v>
      </c>
    </row>
    <row r="96" spans="1:6" x14ac:dyDescent="0.3">
      <c r="A96" s="7">
        <v>84</v>
      </c>
      <c r="B96" s="8">
        <f t="shared" si="2"/>
        <v>302169.79496196494</v>
      </c>
      <c r="C96" s="9">
        <f t="shared" si="3"/>
        <v>1972.7096839217863</v>
      </c>
      <c r="D96" s="8">
        <f>(B96*$B$6)/$B$8</f>
        <v>1447.8969341927486</v>
      </c>
      <c r="E96" s="9">
        <f>C96-D96</f>
        <v>524.81274972903771</v>
      </c>
      <c r="F96" s="8">
        <f>B96-E96</f>
        <v>301644.98221223592</v>
      </c>
    </row>
    <row r="97" spans="1:6" x14ac:dyDescent="0.3">
      <c r="A97" s="7">
        <v>85</v>
      </c>
      <c r="B97" s="8">
        <f t="shared" si="2"/>
        <v>301644.98221223592</v>
      </c>
      <c r="C97" s="9">
        <f t="shared" si="3"/>
        <v>1972.7096839217863</v>
      </c>
      <c r="D97" s="8">
        <f>(B97*$B$6)/$B$8</f>
        <v>1445.3822064336307</v>
      </c>
      <c r="E97" s="9">
        <f>C97-D97</f>
        <v>527.32747748815564</v>
      </c>
      <c r="F97" s="8">
        <f>B97-E97</f>
        <v>301117.65473474778</v>
      </c>
    </row>
    <row r="98" spans="1:6" x14ac:dyDescent="0.3">
      <c r="A98" s="7">
        <v>86</v>
      </c>
      <c r="B98" s="8">
        <f t="shared" si="2"/>
        <v>301117.65473474778</v>
      </c>
      <c r="C98" s="9">
        <f t="shared" si="3"/>
        <v>1972.7096839217863</v>
      </c>
      <c r="D98" s="8">
        <f>(B98*$B$6)/$B$8</f>
        <v>1442.8554289373333</v>
      </c>
      <c r="E98" s="9">
        <f>C98-D98</f>
        <v>529.85425498445306</v>
      </c>
      <c r="F98" s="8">
        <f>B98-E98</f>
        <v>300587.8004797633</v>
      </c>
    </row>
    <row r="99" spans="1:6" x14ac:dyDescent="0.3">
      <c r="A99" s="7">
        <v>87</v>
      </c>
      <c r="B99" s="8">
        <f t="shared" si="2"/>
        <v>300587.8004797633</v>
      </c>
      <c r="C99" s="9">
        <f t="shared" si="3"/>
        <v>1972.7096839217863</v>
      </c>
      <c r="D99" s="8">
        <f>(B99*$B$6)/$B$8</f>
        <v>1440.3165439655324</v>
      </c>
      <c r="E99" s="9">
        <f>C99-D99</f>
        <v>532.39313995625389</v>
      </c>
      <c r="F99" s="8">
        <f>B99-E99</f>
        <v>300055.40733980708</v>
      </c>
    </row>
    <row r="100" spans="1:6" x14ac:dyDescent="0.3">
      <c r="A100" s="7">
        <v>88</v>
      </c>
      <c r="B100" s="8">
        <f t="shared" si="2"/>
        <v>300055.40733980708</v>
      </c>
      <c r="C100" s="9">
        <f t="shared" si="3"/>
        <v>1972.7096839217863</v>
      </c>
      <c r="D100" s="8">
        <f>(B100*$B$6)/$B$8</f>
        <v>1437.7654935032424</v>
      </c>
      <c r="E100" s="9">
        <f>C100-D100</f>
        <v>534.94419041854394</v>
      </c>
      <c r="F100" s="8">
        <f>B100-E100</f>
        <v>299520.46314938855</v>
      </c>
    </row>
    <row r="101" spans="1:6" x14ac:dyDescent="0.3">
      <c r="A101" s="7">
        <v>89</v>
      </c>
      <c r="B101" s="8">
        <f t="shared" ref="B101:B164" si="4">F100</f>
        <v>299520.46314938855</v>
      </c>
      <c r="C101" s="9">
        <f t="shared" si="3"/>
        <v>1972.7096839217863</v>
      </c>
      <c r="D101" s="8">
        <f t="shared" ref="D101:D164" si="5">(B101*$B$6)/$B$8</f>
        <v>1435.2022192574868</v>
      </c>
      <c r="E101" s="9">
        <f t="shared" ref="E101:E164" si="6">C101-D101</f>
        <v>537.5074646642995</v>
      </c>
      <c r="F101" s="8">
        <f t="shared" ref="F101:F164" si="7">B101-E101</f>
        <v>298982.95568472426</v>
      </c>
    </row>
    <row r="102" spans="1:6" x14ac:dyDescent="0.3">
      <c r="A102" s="7">
        <v>90</v>
      </c>
      <c r="B102" s="8">
        <f t="shared" si="4"/>
        <v>298982.95568472426</v>
      </c>
      <c r="C102" s="9">
        <f t="shared" si="3"/>
        <v>1972.7096839217863</v>
      </c>
      <c r="D102" s="8">
        <f t="shared" si="5"/>
        <v>1432.6266626559707</v>
      </c>
      <c r="E102" s="9">
        <f t="shared" si="6"/>
        <v>540.08302126581566</v>
      </c>
      <c r="F102" s="8">
        <f t="shared" si="7"/>
        <v>298442.87266345846</v>
      </c>
    </row>
    <row r="103" spans="1:6" x14ac:dyDescent="0.3">
      <c r="A103" s="7">
        <v>91</v>
      </c>
      <c r="B103" s="8">
        <f t="shared" si="4"/>
        <v>298442.87266345846</v>
      </c>
      <c r="C103" s="9">
        <f t="shared" si="3"/>
        <v>1972.7096839217863</v>
      </c>
      <c r="D103" s="8">
        <f t="shared" si="5"/>
        <v>1430.0387648457383</v>
      </c>
      <c r="E103" s="9">
        <f t="shared" si="6"/>
        <v>542.67091907604799</v>
      </c>
      <c r="F103" s="8">
        <f t="shared" si="7"/>
        <v>297900.20174438239</v>
      </c>
    </row>
    <row r="104" spans="1:6" x14ac:dyDescent="0.3">
      <c r="A104" s="7">
        <v>92</v>
      </c>
      <c r="B104" s="8">
        <f t="shared" si="4"/>
        <v>297900.20174438239</v>
      </c>
      <c r="C104" s="9">
        <f t="shared" si="3"/>
        <v>1972.7096839217863</v>
      </c>
      <c r="D104" s="8">
        <f t="shared" si="5"/>
        <v>1427.4384666918322</v>
      </c>
      <c r="E104" s="9">
        <f t="shared" si="6"/>
        <v>545.27121722995412</v>
      </c>
      <c r="F104" s="8">
        <f t="shared" si="7"/>
        <v>297354.93052715244</v>
      </c>
    </row>
    <row r="105" spans="1:6" x14ac:dyDescent="0.3">
      <c r="A105" s="7">
        <v>93</v>
      </c>
      <c r="B105" s="8">
        <f t="shared" si="4"/>
        <v>297354.93052715244</v>
      </c>
      <c r="C105" s="9">
        <f t="shared" si="3"/>
        <v>1972.7096839217863</v>
      </c>
      <c r="D105" s="8">
        <f t="shared" si="5"/>
        <v>1424.8257087759387</v>
      </c>
      <c r="E105" s="9">
        <f t="shared" si="6"/>
        <v>547.88397514584767</v>
      </c>
      <c r="F105" s="8">
        <f t="shared" si="7"/>
        <v>296807.04655200656</v>
      </c>
    </row>
    <row r="106" spans="1:6" x14ac:dyDescent="0.3">
      <c r="A106" s="7">
        <v>94</v>
      </c>
      <c r="B106" s="8">
        <f t="shared" si="4"/>
        <v>296807.04655200656</v>
      </c>
      <c r="C106" s="9">
        <f t="shared" si="3"/>
        <v>1972.7096839217863</v>
      </c>
      <c r="D106" s="8">
        <f t="shared" si="5"/>
        <v>1422.2004313950317</v>
      </c>
      <c r="E106" s="9">
        <f t="shared" si="6"/>
        <v>550.50925252675461</v>
      </c>
      <c r="F106" s="8">
        <f t="shared" si="7"/>
        <v>296256.53729947982</v>
      </c>
    </row>
    <row r="107" spans="1:6" x14ac:dyDescent="0.3">
      <c r="A107" s="7">
        <v>95</v>
      </c>
      <c r="B107" s="8">
        <f t="shared" si="4"/>
        <v>296256.53729947982</v>
      </c>
      <c r="C107" s="9">
        <f t="shared" si="3"/>
        <v>1972.7096839217863</v>
      </c>
      <c r="D107" s="8">
        <f t="shared" si="5"/>
        <v>1419.5625745600075</v>
      </c>
      <c r="E107" s="9">
        <f t="shared" si="6"/>
        <v>553.1471093617788</v>
      </c>
      <c r="F107" s="8">
        <f t="shared" si="7"/>
        <v>295703.39019011805</v>
      </c>
    </row>
    <row r="108" spans="1:6" x14ac:dyDescent="0.3">
      <c r="A108" s="7">
        <v>96</v>
      </c>
      <c r="B108" s="8">
        <f t="shared" si="4"/>
        <v>295703.39019011805</v>
      </c>
      <c r="C108" s="9">
        <f t="shared" si="3"/>
        <v>1972.7096839217863</v>
      </c>
      <c r="D108" s="8">
        <f t="shared" si="5"/>
        <v>1416.9120779943157</v>
      </c>
      <c r="E108" s="9">
        <f t="shared" si="6"/>
        <v>555.79760592747061</v>
      </c>
      <c r="F108" s="8">
        <f t="shared" si="7"/>
        <v>295147.5925841906</v>
      </c>
    </row>
    <row r="109" spans="1:6" x14ac:dyDescent="0.3">
      <c r="A109" s="7">
        <v>97</v>
      </c>
      <c r="B109" s="8">
        <f t="shared" si="4"/>
        <v>295147.5925841906</v>
      </c>
      <c r="C109" s="9">
        <f t="shared" si="3"/>
        <v>1972.7096839217863</v>
      </c>
      <c r="D109" s="8">
        <f t="shared" si="5"/>
        <v>1414.24888113258</v>
      </c>
      <c r="E109" s="9">
        <f t="shared" si="6"/>
        <v>558.46080278920635</v>
      </c>
      <c r="F109" s="8">
        <f t="shared" si="7"/>
        <v>294589.1317814014</v>
      </c>
    </row>
    <row r="110" spans="1:6" x14ac:dyDescent="0.3">
      <c r="A110" s="7">
        <v>98</v>
      </c>
      <c r="B110" s="8">
        <f t="shared" si="4"/>
        <v>294589.1317814014</v>
      </c>
      <c r="C110" s="9">
        <f t="shared" si="3"/>
        <v>1972.7096839217863</v>
      </c>
      <c r="D110" s="8">
        <f t="shared" si="5"/>
        <v>1411.5729231192151</v>
      </c>
      <c r="E110" s="9">
        <f t="shared" si="6"/>
        <v>561.13676080257119</v>
      </c>
      <c r="F110" s="8">
        <f t="shared" si="7"/>
        <v>294027.99502059881</v>
      </c>
    </row>
    <row r="111" spans="1:6" x14ac:dyDescent="0.3">
      <c r="A111" s="7">
        <v>99</v>
      </c>
      <c r="B111" s="8">
        <f t="shared" si="4"/>
        <v>294027.99502059881</v>
      </c>
      <c r="C111" s="9">
        <f t="shared" si="3"/>
        <v>1972.7096839217863</v>
      </c>
      <c r="D111" s="8">
        <f t="shared" si="5"/>
        <v>1408.8841428070361</v>
      </c>
      <c r="E111" s="9">
        <f t="shared" si="6"/>
        <v>563.82554111475019</v>
      </c>
      <c r="F111" s="8">
        <f t="shared" si="7"/>
        <v>293464.16947948409</v>
      </c>
    </row>
    <row r="112" spans="1:6" x14ac:dyDescent="0.3">
      <c r="A112" s="7">
        <v>100</v>
      </c>
      <c r="B112" s="8">
        <f t="shared" si="4"/>
        <v>293464.16947948409</v>
      </c>
      <c r="C112" s="9">
        <f t="shared" si="3"/>
        <v>1972.7096839217863</v>
      </c>
      <c r="D112" s="8">
        <f t="shared" si="5"/>
        <v>1406.1824787558614</v>
      </c>
      <c r="E112" s="9">
        <f t="shared" si="6"/>
        <v>566.5272051659249</v>
      </c>
      <c r="F112" s="8">
        <f t="shared" si="7"/>
        <v>292897.64227431815</v>
      </c>
    </row>
    <row r="113" spans="1:6" x14ac:dyDescent="0.3">
      <c r="A113" s="7">
        <v>101</v>
      </c>
      <c r="B113" s="8">
        <f t="shared" si="4"/>
        <v>292897.64227431815</v>
      </c>
      <c r="C113" s="9">
        <f t="shared" si="3"/>
        <v>1972.7096839217863</v>
      </c>
      <c r="D113" s="8">
        <f t="shared" si="5"/>
        <v>1403.4678692311079</v>
      </c>
      <c r="E113" s="9">
        <f t="shared" si="6"/>
        <v>569.24181469067844</v>
      </c>
      <c r="F113" s="8">
        <f t="shared" si="7"/>
        <v>292328.40045962745</v>
      </c>
    </row>
    <row r="114" spans="1:6" x14ac:dyDescent="0.3">
      <c r="A114" s="7">
        <v>102</v>
      </c>
      <c r="B114" s="8">
        <f t="shared" si="4"/>
        <v>292328.40045962745</v>
      </c>
      <c r="C114" s="9">
        <f t="shared" si="3"/>
        <v>1972.7096839217863</v>
      </c>
      <c r="D114" s="8">
        <f t="shared" si="5"/>
        <v>1400.7402522023815</v>
      </c>
      <c r="E114" s="9">
        <f t="shared" si="6"/>
        <v>571.96943171940484</v>
      </c>
      <c r="F114" s="8">
        <f t="shared" si="7"/>
        <v>291756.43102790805</v>
      </c>
    </row>
    <row r="115" spans="1:6" x14ac:dyDescent="0.3">
      <c r="A115" s="7">
        <v>103</v>
      </c>
      <c r="B115" s="8">
        <f t="shared" si="4"/>
        <v>291756.43102790805</v>
      </c>
      <c r="C115" s="9">
        <f t="shared" si="3"/>
        <v>1972.7096839217863</v>
      </c>
      <c r="D115" s="8">
        <f t="shared" si="5"/>
        <v>1397.9995653420594</v>
      </c>
      <c r="E115" s="9">
        <f t="shared" si="6"/>
        <v>574.7101185797269</v>
      </c>
      <c r="F115" s="8">
        <f t="shared" si="7"/>
        <v>291181.72090932832</v>
      </c>
    </row>
    <row r="116" spans="1:6" x14ac:dyDescent="0.3">
      <c r="A116" s="7">
        <v>104</v>
      </c>
      <c r="B116" s="8">
        <f t="shared" si="4"/>
        <v>291181.72090932832</v>
      </c>
      <c r="C116" s="9">
        <f t="shared" si="3"/>
        <v>1972.7096839217863</v>
      </c>
      <c r="D116" s="8">
        <f t="shared" si="5"/>
        <v>1395.245746023865</v>
      </c>
      <c r="E116" s="9">
        <f t="shared" si="6"/>
        <v>577.46393789792137</v>
      </c>
      <c r="F116" s="8">
        <f t="shared" si="7"/>
        <v>290604.25697143038</v>
      </c>
    </row>
    <row r="117" spans="1:6" x14ac:dyDescent="0.3">
      <c r="A117" s="7">
        <v>105</v>
      </c>
      <c r="B117" s="8">
        <f t="shared" si="4"/>
        <v>290604.25697143038</v>
      </c>
      <c r="C117" s="9">
        <f t="shared" si="3"/>
        <v>1972.7096839217863</v>
      </c>
      <c r="D117" s="8">
        <f t="shared" si="5"/>
        <v>1392.4787313214374</v>
      </c>
      <c r="E117" s="9">
        <f t="shared" si="6"/>
        <v>580.23095260034893</v>
      </c>
      <c r="F117" s="8">
        <f t="shared" si="7"/>
        <v>290024.02601883002</v>
      </c>
    </row>
    <row r="118" spans="1:6" x14ac:dyDescent="0.3">
      <c r="A118" s="7">
        <v>106</v>
      </c>
      <c r="B118" s="8">
        <f t="shared" si="4"/>
        <v>290024.02601883002</v>
      </c>
      <c r="C118" s="9">
        <f t="shared" si="3"/>
        <v>1972.7096839217863</v>
      </c>
      <c r="D118" s="8">
        <f t="shared" si="5"/>
        <v>1389.6984580068938</v>
      </c>
      <c r="E118" s="9">
        <f t="shared" si="6"/>
        <v>583.01122591489252</v>
      </c>
      <c r="F118" s="8">
        <f t="shared" si="7"/>
        <v>289441.01479291514</v>
      </c>
    </row>
    <row r="119" spans="1:6" x14ac:dyDescent="0.3">
      <c r="A119" s="7">
        <v>107</v>
      </c>
      <c r="B119" s="8">
        <f t="shared" si="4"/>
        <v>289441.01479291514</v>
      </c>
      <c r="C119" s="9">
        <f t="shared" si="3"/>
        <v>1972.7096839217863</v>
      </c>
      <c r="D119" s="8">
        <f t="shared" si="5"/>
        <v>1386.9048625493851</v>
      </c>
      <c r="E119" s="9">
        <f t="shared" si="6"/>
        <v>585.80482137240119</v>
      </c>
      <c r="F119" s="8">
        <f t="shared" si="7"/>
        <v>288855.20997154276</v>
      </c>
    </row>
    <row r="120" spans="1:6" x14ac:dyDescent="0.3">
      <c r="A120" s="7">
        <v>108</v>
      </c>
      <c r="B120" s="8">
        <f t="shared" si="4"/>
        <v>288855.20997154276</v>
      </c>
      <c r="C120" s="9">
        <f t="shared" si="3"/>
        <v>1972.7096839217863</v>
      </c>
      <c r="D120" s="8">
        <f t="shared" si="5"/>
        <v>1384.0978811136426</v>
      </c>
      <c r="E120" s="9">
        <f t="shared" si="6"/>
        <v>588.61180280814369</v>
      </c>
      <c r="F120" s="8">
        <f t="shared" si="7"/>
        <v>288266.59816873464</v>
      </c>
    </row>
    <row r="121" spans="1:6" x14ac:dyDescent="0.3">
      <c r="A121" s="7">
        <v>109</v>
      </c>
      <c r="B121" s="8">
        <f t="shared" si="4"/>
        <v>288266.59816873464</v>
      </c>
      <c r="C121" s="9">
        <f t="shared" si="3"/>
        <v>1972.7096839217863</v>
      </c>
      <c r="D121" s="8">
        <f t="shared" si="5"/>
        <v>1381.2774495585202</v>
      </c>
      <c r="E121" s="9">
        <f t="shared" si="6"/>
        <v>591.43223436326616</v>
      </c>
      <c r="F121" s="8">
        <f t="shared" si="7"/>
        <v>287675.16593437135</v>
      </c>
    </row>
    <row r="122" spans="1:6" x14ac:dyDescent="0.3">
      <c r="A122" s="7">
        <v>110</v>
      </c>
      <c r="B122" s="8">
        <f t="shared" si="4"/>
        <v>287675.16593437135</v>
      </c>
      <c r="C122" s="9">
        <f t="shared" si="3"/>
        <v>1972.7096839217863</v>
      </c>
      <c r="D122" s="8">
        <f t="shared" si="5"/>
        <v>1378.4435034355295</v>
      </c>
      <c r="E122" s="9">
        <f t="shared" si="6"/>
        <v>594.26618048625687</v>
      </c>
      <c r="F122" s="8">
        <f t="shared" si="7"/>
        <v>287080.89975388511</v>
      </c>
    </row>
    <row r="123" spans="1:6" x14ac:dyDescent="0.3">
      <c r="A123" s="7">
        <v>111</v>
      </c>
      <c r="B123" s="8">
        <f t="shared" si="4"/>
        <v>287080.89975388511</v>
      </c>
      <c r="C123" s="9">
        <f t="shared" si="3"/>
        <v>1972.7096839217863</v>
      </c>
      <c r="D123" s="8">
        <f t="shared" si="5"/>
        <v>1375.5959779873663</v>
      </c>
      <c r="E123" s="9">
        <f t="shared" si="6"/>
        <v>597.11370593442007</v>
      </c>
      <c r="F123" s="8">
        <f t="shared" si="7"/>
        <v>286483.78604795068</v>
      </c>
    </row>
    <row r="124" spans="1:6" x14ac:dyDescent="0.3">
      <c r="A124" s="7">
        <v>112</v>
      </c>
      <c r="B124" s="8">
        <f t="shared" si="4"/>
        <v>286483.78604795068</v>
      </c>
      <c r="C124" s="9">
        <f t="shared" si="3"/>
        <v>1972.7096839217863</v>
      </c>
      <c r="D124" s="8">
        <f t="shared" si="5"/>
        <v>1372.7348081464304</v>
      </c>
      <c r="E124" s="9">
        <f t="shared" si="6"/>
        <v>599.97487577535594</v>
      </c>
      <c r="F124" s="8">
        <f t="shared" si="7"/>
        <v>285883.81117217534</v>
      </c>
    </row>
    <row r="125" spans="1:6" x14ac:dyDescent="0.3">
      <c r="A125" s="7">
        <v>113</v>
      </c>
      <c r="B125" s="8">
        <f t="shared" si="4"/>
        <v>285883.81117217534</v>
      </c>
      <c r="C125" s="9">
        <f t="shared" si="3"/>
        <v>1972.7096839217863</v>
      </c>
      <c r="D125" s="8">
        <f t="shared" si="5"/>
        <v>1369.8599285333403</v>
      </c>
      <c r="E125" s="9">
        <f t="shared" si="6"/>
        <v>602.84975538844606</v>
      </c>
      <c r="F125" s="8">
        <f t="shared" si="7"/>
        <v>285280.96141678689</v>
      </c>
    </row>
    <row r="126" spans="1:6" x14ac:dyDescent="0.3">
      <c r="A126" s="7">
        <v>114</v>
      </c>
      <c r="B126" s="8">
        <f t="shared" si="4"/>
        <v>285280.96141678689</v>
      </c>
      <c r="C126" s="9">
        <f t="shared" si="3"/>
        <v>1972.7096839217863</v>
      </c>
      <c r="D126" s="8">
        <f t="shared" si="5"/>
        <v>1366.9712734554371</v>
      </c>
      <c r="E126" s="9">
        <f t="shared" si="6"/>
        <v>605.73841046634925</v>
      </c>
      <c r="F126" s="8">
        <f t="shared" si="7"/>
        <v>284675.22300632054</v>
      </c>
    </row>
    <row r="127" spans="1:6" x14ac:dyDescent="0.3">
      <c r="A127" s="7">
        <v>115</v>
      </c>
      <c r="B127" s="8">
        <f t="shared" si="4"/>
        <v>284675.22300632054</v>
      </c>
      <c r="C127" s="9">
        <f t="shared" si="3"/>
        <v>1972.7096839217863</v>
      </c>
      <c r="D127" s="8">
        <f t="shared" si="5"/>
        <v>1364.0687769052859</v>
      </c>
      <c r="E127" s="9">
        <f t="shared" si="6"/>
        <v>608.64090701650048</v>
      </c>
      <c r="F127" s="8">
        <f t="shared" si="7"/>
        <v>284066.58209930401</v>
      </c>
    </row>
    <row r="128" spans="1:6" x14ac:dyDescent="0.3">
      <c r="A128" s="7">
        <v>116</v>
      </c>
      <c r="B128" s="8">
        <f t="shared" si="4"/>
        <v>284066.58209930401</v>
      </c>
      <c r="C128" s="9">
        <f t="shared" si="3"/>
        <v>1972.7096839217863</v>
      </c>
      <c r="D128" s="8">
        <f t="shared" si="5"/>
        <v>1361.1523725591651</v>
      </c>
      <c r="E128" s="9">
        <f t="shared" si="6"/>
        <v>611.55731136262125</v>
      </c>
      <c r="F128" s="8">
        <f t="shared" si="7"/>
        <v>283455.02478794137</v>
      </c>
    </row>
    <row r="129" spans="1:6" x14ac:dyDescent="0.3">
      <c r="A129" s="7">
        <v>117</v>
      </c>
      <c r="B129" s="8">
        <f t="shared" si="4"/>
        <v>283455.02478794137</v>
      </c>
      <c r="C129" s="9">
        <f t="shared" si="3"/>
        <v>1972.7096839217863</v>
      </c>
      <c r="D129" s="8">
        <f t="shared" si="5"/>
        <v>1358.2219937755524</v>
      </c>
      <c r="E129" s="9">
        <f t="shared" si="6"/>
        <v>614.48769014623394</v>
      </c>
      <c r="F129" s="8">
        <f t="shared" si="7"/>
        <v>282840.53709779511</v>
      </c>
    </row>
    <row r="130" spans="1:6" x14ac:dyDescent="0.3">
      <c r="A130" s="7">
        <v>118</v>
      </c>
      <c r="B130" s="8">
        <f t="shared" si="4"/>
        <v>282840.53709779511</v>
      </c>
      <c r="C130" s="9">
        <f t="shared" si="3"/>
        <v>1972.7096839217863</v>
      </c>
      <c r="D130" s="8">
        <f t="shared" si="5"/>
        <v>1355.2775735936016</v>
      </c>
      <c r="E130" s="9">
        <f t="shared" si="6"/>
        <v>617.43211032818476</v>
      </c>
      <c r="F130" s="8">
        <f t="shared" si="7"/>
        <v>282223.10498746694</v>
      </c>
    </row>
    <row r="131" spans="1:6" x14ac:dyDescent="0.3">
      <c r="A131" s="7">
        <v>119</v>
      </c>
      <c r="B131" s="8">
        <f t="shared" si="4"/>
        <v>282223.10498746694</v>
      </c>
      <c r="C131" s="9">
        <f t="shared" si="3"/>
        <v>1972.7096839217863</v>
      </c>
      <c r="D131" s="8">
        <f t="shared" si="5"/>
        <v>1352.3190447316126</v>
      </c>
      <c r="E131" s="9">
        <f t="shared" si="6"/>
        <v>620.39063919017372</v>
      </c>
      <c r="F131" s="8">
        <f t="shared" si="7"/>
        <v>281602.71434827679</v>
      </c>
    </row>
    <row r="132" spans="1:6" x14ac:dyDescent="0.3">
      <c r="A132" s="7">
        <v>120</v>
      </c>
      <c r="B132" s="8">
        <f t="shared" si="4"/>
        <v>281602.71434827679</v>
      </c>
      <c r="C132" s="9">
        <f t="shared" si="3"/>
        <v>1972.7096839217863</v>
      </c>
      <c r="D132" s="8">
        <f t="shared" si="5"/>
        <v>1349.3463395854931</v>
      </c>
      <c r="E132" s="9">
        <f t="shared" si="6"/>
        <v>623.36334433629327</v>
      </c>
      <c r="F132" s="8">
        <f t="shared" si="7"/>
        <v>280979.35100394051</v>
      </c>
    </row>
    <row r="133" spans="1:6" x14ac:dyDescent="0.3">
      <c r="A133" s="7">
        <v>121</v>
      </c>
      <c r="B133" s="8">
        <f t="shared" si="4"/>
        <v>280979.35100394051</v>
      </c>
      <c r="C133" s="9">
        <f t="shared" si="3"/>
        <v>1972.7096839217863</v>
      </c>
      <c r="D133" s="8">
        <f t="shared" si="5"/>
        <v>1346.359390227215</v>
      </c>
      <c r="E133" s="9">
        <f t="shared" si="6"/>
        <v>626.35029369457129</v>
      </c>
      <c r="F133" s="8">
        <f t="shared" si="7"/>
        <v>280353.00071024592</v>
      </c>
    </row>
    <row r="134" spans="1:6" x14ac:dyDescent="0.3">
      <c r="A134" s="7">
        <v>122</v>
      </c>
      <c r="B134" s="8">
        <f t="shared" si="4"/>
        <v>280353.00071024592</v>
      </c>
      <c r="C134" s="9">
        <f t="shared" si="3"/>
        <v>1972.7096839217863</v>
      </c>
      <c r="D134" s="8">
        <f t="shared" si="5"/>
        <v>1343.3581284032618</v>
      </c>
      <c r="E134" s="9">
        <f t="shared" si="6"/>
        <v>629.35155551852449</v>
      </c>
      <c r="F134" s="8">
        <f t="shared" si="7"/>
        <v>279723.64915472741</v>
      </c>
    </row>
    <row r="135" spans="1:6" x14ac:dyDescent="0.3">
      <c r="A135" s="7">
        <v>123</v>
      </c>
      <c r="B135" s="8">
        <f t="shared" si="4"/>
        <v>279723.64915472741</v>
      </c>
      <c r="C135" s="9">
        <f t="shared" si="3"/>
        <v>1972.7096839217863</v>
      </c>
      <c r="D135" s="8">
        <f t="shared" si="5"/>
        <v>1340.3424855330688</v>
      </c>
      <c r="E135" s="9">
        <f t="shared" si="6"/>
        <v>632.3671983887175</v>
      </c>
      <c r="F135" s="8">
        <f t="shared" si="7"/>
        <v>279091.28195633867</v>
      </c>
    </row>
    <row r="136" spans="1:6" x14ac:dyDescent="0.3">
      <c r="A136" s="7">
        <v>124</v>
      </c>
      <c r="B136" s="8">
        <f t="shared" si="4"/>
        <v>279091.28195633867</v>
      </c>
      <c r="C136" s="9">
        <f t="shared" si="3"/>
        <v>1972.7096839217863</v>
      </c>
      <c r="D136" s="8">
        <f t="shared" si="5"/>
        <v>1337.3123927074562</v>
      </c>
      <c r="E136" s="9">
        <f t="shared" si="6"/>
        <v>635.39729121433015</v>
      </c>
      <c r="F136" s="8">
        <f t="shared" si="7"/>
        <v>278455.88466512435</v>
      </c>
    </row>
    <row r="137" spans="1:6" x14ac:dyDescent="0.3">
      <c r="A137" s="7">
        <v>125</v>
      </c>
      <c r="B137" s="8">
        <f t="shared" si="4"/>
        <v>278455.88466512435</v>
      </c>
      <c r="C137" s="9">
        <f t="shared" si="3"/>
        <v>1972.7096839217863</v>
      </c>
      <c r="D137" s="8">
        <f t="shared" si="5"/>
        <v>1334.2677806870543</v>
      </c>
      <c r="E137" s="9">
        <f t="shared" si="6"/>
        <v>638.44190323473208</v>
      </c>
      <c r="F137" s="8">
        <f t="shared" si="7"/>
        <v>277817.4427618896</v>
      </c>
    </row>
    <row r="138" spans="1:6" x14ac:dyDescent="0.3">
      <c r="A138" s="7">
        <v>126</v>
      </c>
      <c r="B138" s="8">
        <f t="shared" si="4"/>
        <v>277817.4427618896</v>
      </c>
      <c r="C138" s="9">
        <f t="shared" si="3"/>
        <v>1972.7096839217863</v>
      </c>
      <c r="D138" s="8">
        <f t="shared" si="5"/>
        <v>1331.2085799007211</v>
      </c>
      <c r="E138" s="9">
        <f t="shared" si="6"/>
        <v>641.5011040210652</v>
      </c>
      <c r="F138" s="8">
        <f t="shared" si="7"/>
        <v>277175.94165786856</v>
      </c>
    </row>
    <row r="139" spans="1:6" x14ac:dyDescent="0.3">
      <c r="A139" s="7">
        <v>127</v>
      </c>
      <c r="B139" s="8">
        <f t="shared" si="4"/>
        <v>277175.94165786856</v>
      </c>
      <c r="C139" s="9">
        <f t="shared" si="3"/>
        <v>1972.7096839217863</v>
      </c>
      <c r="D139" s="8">
        <f t="shared" si="5"/>
        <v>1328.1347204439537</v>
      </c>
      <c r="E139" s="9">
        <f t="shared" si="6"/>
        <v>644.57496347783263</v>
      </c>
      <c r="F139" s="8">
        <f t="shared" si="7"/>
        <v>276531.36669439072</v>
      </c>
    </row>
    <row r="140" spans="1:6" x14ac:dyDescent="0.3">
      <c r="A140" s="7">
        <v>128</v>
      </c>
      <c r="B140" s="8">
        <f t="shared" si="4"/>
        <v>276531.36669439072</v>
      </c>
      <c r="C140" s="9">
        <f t="shared" si="3"/>
        <v>1972.7096839217863</v>
      </c>
      <c r="D140" s="8">
        <f t="shared" si="5"/>
        <v>1325.046132077289</v>
      </c>
      <c r="E140" s="9">
        <f t="shared" si="6"/>
        <v>647.66355184449731</v>
      </c>
      <c r="F140" s="8">
        <f t="shared" si="7"/>
        <v>275883.70314254623</v>
      </c>
    </row>
    <row r="141" spans="1:6" x14ac:dyDescent="0.3">
      <c r="A141" s="7">
        <v>129</v>
      </c>
      <c r="B141" s="8">
        <f t="shared" si="4"/>
        <v>275883.70314254623</v>
      </c>
      <c r="C141" s="9">
        <f t="shared" si="3"/>
        <v>1972.7096839217863</v>
      </c>
      <c r="D141" s="8">
        <f t="shared" si="5"/>
        <v>1321.9427442247008</v>
      </c>
      <c r="E141" s="9">
        <f t="shared" si="6"/>
        <v>650.76693969708549</v>
      </c>
      <c r="F141" s="8">
        <f t="shared" si="7"/>
        <v>275232.93620284915</v>
      </c>
    </row>
    <row r="142" spans="1:6" x14ac:dyDescent="0.3">
      <c r="A142" s="7">
        <v>130</v>
      </c>
      <c r="B142" s="8">
        <f t="shared" si="4"/>
        <v>275232.93620284915</v>
      </c>
      <c r="C142" s="9">
        <f t="shared" si="3"/>
        <v>1972.7096839217863</v>
      </c>
      <c r="D142" s="8">
        <f t="shared" si="5"/>
        <v>1318.8244859719855</v>
      </c>
      <c r="E142" s="9">
        <f t="shared" si="6"/>
        <v>653.88519794980084</v>
      </c>
      <c r="F142" s="8">
        <f t="shared" si="7"/>
        <v>274579.05100489932</v>
      </c>
    </row>
    <row r="143" spans="1:6" x14ac:dyDescent="0.3">
      <c r="A143" s="7">
        <v>131</v>
      </c>
      <c r="B143" s="8">
        <f t="shared" si="4"/>
        <v>274579.05100489932</v>
      </c>
      <c r="C143" s="9">
        <f t="shared" ref="C143:C206" si="8">-$B$9</f>
        <v>1972.7096839217863</v>
      </c>
      <c r="D143" s="8">
        <f t="shared" si="5"/>
        <v>1315.6912860651425</v>
      </c>
      <c r="E143" s="9">
        <f t="shared" si="6"/>
        <v>657.01839785664379</v>
      </c>
      <c r="F143" s="8">
        <f t="shared" si="7"/>
        <v>273922.0326070427</v>
      </c>
    </row>
    <row r="144" spans="1:6" x14ac:dyDescent="0.3">
      <c r="A144" s="7">
        <v>132</v>
      </c>
      <c r="B144" s="8">
        <f t="shared" si="4"/>
        <v>273922.0326070427</v>
      </c>
      <c r="C144" s="9">
        <f t="shared" si="8"/>
        <v>1972.7096839217863</v>
      </c>
      <c r="D144" s="8">
        <f t="shared" si="5"/>
        <v>1312.5430729087464</v>
      </c>
      <c r="E144" s="9">
        <f t="shared" si="6"/>
        <v>660.16661101303998</v>
      </c>
      <c r="F144" s="8">
        <f t="shared" si="7"/>
        <v>273261.86599602964</v>
      </c>
    </row>
    <row r="145" spans="1:6" x14ac:dyDescent="0.3">
      <c r="A145" s="7">
        <v>133</v>
      </c>
      <c r="B145" s="8">
        <f t="shared" si="4"/>
        <v>273261.86599602964</v>
      </c>
      <c r="C145" s="9">
        <f t="shared" si="8"/>
        <v>1972.7096839217863</v>
      </c>
      <c r="D145" s="8">
        <f t="shared" si="5"/>
        <v>1309.3797745643087</v>
      </c>
      <c r="E145" s="9">
        <f t="shared" si="6"/>
        <v>663.32990935747762</v>
      </c>
      <c r="F145" s="8">
        <f t="shared" si="7"/>
        <v>272598.53608667216</v>
      </c>
    </row>
    <row r="146" spans="1:6" x14ac:dyDescent="0.3">
      <c r="A146" s="7">
        <v>134</v>
      </c>
      <c r="B146" s="8">
        <f t="shared" si="4"/>
        <v>272598.53608667216</v>
      </c>
      <c r="C146" s="9">
        <f t="shared" si="8"/>
        <v>1972.7096839217863</v>
      </c>
      <c r="D146" s="8">
        <f t="shared" si="5"/>
        <v>1306.2013187486375</v>
      </c>
      <c r="E146" s="9">
        <f t="shared" si="6"/>
        <v>666.50836517314883</v>
      </c>
      <c r="F146" s="8">
        <f t="shared" si="7"/>
        <v>271932.02772149903</v>
      </c>
    </row>
    <row r="147" spans="1:6" x14ac:dyDescent="0.3">
      <c r="A147" s="7">
        <v>135</v>
      </c>
      <c r="B147" s="8">
        <f t="shared" si="4"/>
        <v>271932.02772149903</v>
      </c>
      <c r="C147" s="9">
        <f t="shared" si="8"/>
        <v>1972.7096839217863</v>
      </c>
      <c r="D147" s="8">
        <f t="shared" si="5"/>
        <v>1303.0076328321829</v>
      </c>
      <c r="E147" s="9">
        <f t="shared" si="6"/>
        <v>669.7020510896034</v>
      </c>
      <c r="F147" s="8">
        <f t="shared" si="7"/>
        <v>271262.32567040942</v>
      </c>
    </row>
    <row r="148" spans="1:6" x14ac:dyDescent="0.3">
      <c r="A148" s="7">
        <v>136</v>
      </c>
      <c r="B148" s="8">
        <f t="shared" si="4"/>
        <v>271262.32567040942</v>
      </c>
      <c r="C148" s="9">
        <f t="shared" si="8"/>
        <v>1972.7096839217863</v>
      </c>
      <c r="D148" s="8">
        <f t="shared" si="5"/>
        <v>1299.7986438373784</v>
      </c>
      <c r="E148" s="9">
        <f t="shared" si="6"/>
        <v>672.91104008440789</v>
      </c>
      <c r="F148" s="8">
        <f t="shared" si="7"/>
        <v>270589.41463032499</v>
      </c>
    </row>
    <row r="149" spans="1:6" x14ac:dyDescent="0.3">
      <c r="A149" s="7">
        <v>137</v>
      </c>
      <c r="B149" s="8">
        <f t="shared" si="4"/>
        <v>270589.41463032499</v>
      </c>
      <c r="C149" s="9">
        <f t="shared" si="8"/>
        <v>1972.7096839217863</v>
      </c>
      <c r="D149" s="8">
        <f t="shared" si="5"/>
        <v>1296.5742784369738</v>
      </c>
      <c r="E149" s="9">
        <f t="shared" si="6"/>
        <v>676.13540548481251</v>
      </c>
      <c r="F149" s="8">
        <f t="shared" si="7"/>
        <v>269913.27922484017</v>
      </c>
    </row>
    <row r="150" spans="1:6" x14ac:dyDescent="0.3">
      <c r="A150" s="7">
        <v>138</v>
      </c>
      <c r="B150" s="8">
        <f t="shared" si="4"/>
        <v>269913.27922484017</v>
      </c>
      <c r="C150" s="9">
        <f t="shared" si="8"/>
        <v>1972.7096839217863</v>
      </c>
      <c r="D150" s="8">
        <f t="shared" si="5"/>
        <v>1293.3344629523592</v>
      </c>
      <c r="E150" s="9">
        <f t="shared" si="6"/>
        <v>679.37522096942712</v>
      </c>
      <c r="F150" s="8">
        <f t="shared" si="7"/>
        <v>269233.90400387073</v>
      </c>
    </row>
    <row r="151" spans="1:6" x14ac:dyDescent="0.3">
      <c r="A151" s="7">
        <v>139</v>
      </c>
      <c r="B151" s="8">
        <f t="shared" si="4"/>
        <v>269233.90400387073</v>
      </c>
      <c r="C151" s="9">
        <f t="shared" si="8"/>
        <v>1972.7096839217863</v>
      </c>
      <c r="D151" s="8">
        <f t="shared" si="5"/>
        <v>1290.0791233518805</v>
      </c>
      <c r="E151" s="9">
        <f t="shared" si="6"/>
        <v>682.63056056990581</v>
      </c>
      <c r="F151" s="8">
        <f t="shared" si="7"/>
        <v>268551.2734433008</v>
      </c>
    </row>
    <row r="152" spans="1:6" x14ac:dyDescent="0.3">
      <c r="A152" s="7">
        <v>140</v>
      </c>
      <c r="B152" s="8">
        <f t="shared" si="4"/>
        <v>268551.2734433008</v>
      </c>
      <c r="C152" s="9">
        <f t="shared" si="8"/>
        <v>1972.7096839217863</v>
      </c>
      <c r="D152" s="8">
        <f t="shared" si="5"/>
        <v>1286.8081852491498</v>
      </c>
      <c r="E152" s="9">
        <f t="shared" si="6"/>
        <v>685.90149867263654</v>
      </c>
      <c r="F152" s="8">
        <f t="shared" si="7"/>
        <v>267865.37194462819</v>
      </c>
    </row>
    <row r="153" spans="1:6" x14ac:dyDescent="0.3">
      <c r="A153" s="7">
        <v>141</v>
      </c>
      <c r="B153" s="8">
        <f t="shared" si="4"/>
        <v>267865.37194462819</v>
      </c>
      <c r="C153" s="9">
        <f t="shared" si="8"/>
        <v>1972.7096839217863</v>
      </c>
      <c r="D153" s="8">
        <f t="shared" si="5"/>
        <v>1283.5215739013436</v>
      </c>
      <c r="E153" s="9">
        <f t="shared" si="6"/>
        <v>689.18811002044276</v>
      </c>
      <c r="F153" s="8">
        <f t="shared" si="7"/>
        <v>267176.18383460777</v>
      </c>
    </row>
    <row r="154" spans="1:6" x14ac:dyDescent="0.3">
      <c r="A154" s="7">
        <v>142</v>
      </c>
      <c r="B154" s="8">
        <f t="shared" si="4"/>
        <v>267176.18383460777</v>
      </c>
      <c r="C154" s="9">
        <f t="shared" si="8"/>
        <v>1972.7096839217863</v>
      </c>
      <c r="D154" s="8">
        <f t="shared" si="5"/>
        <v>1280.2192142074957</v>
      </c>
      <c r="E154" s="9">
        <f t="shared" si="6"/>
        <v>692.49046971429061</v>
      </c>
      <c r="F154" s="8">
        <f t="shared" si="7"/>
        <v>266483.69336489349</v>
      </c>
    </row>
    <row r="155" spans="1:6" x14ac:dyDescent="0.3">
      <c r="A155" s="7">
        <v>143</v>
      </c>
      <c r="B155" s="8">
        <f t="shared" si="4"/>
        <v>266483.69336489349</v>
      </c>
      <c r="C155" s="9">
        <f t="shared" si="8"/>
        <v>1972.7096839217863</v>
      </c>
      <c r="D155" s="8">
        <f t="shared" si="5"/>
        <v>1276.9010307067813</v>
      </c>
      <c r="E155" s="9">
        <f t="shared" si="6"/>
        <v>695.80865321500505</v>
      </c>
      <c r="F155" s="8">
        <f t="shared" si="7"/>
        <v>265787.88471167849</v>
      </c>
    </row>
    <row r="156" spans="1:6" x14ac:dyDescent="0.3">
      <c r="A156" s="7">
        <v>144</v>
      </c>
      <c r="B156" s="8">
        <f t="shared" si="4"/>
        <v>265787.88471167849</v>
      </c>
      <c r="C156" s="9">
        <f t="shared" si="8"/>
        <v>1972.7096839217863</v>
      </c>
      <c r="D156" s="8">
        <f t="shared" si="5"/>
        <v>1273.5669475767929</v>
      </c>
      <c r="E156" s="9">
        <f t="shared" si="6"/>
        <v>699.14273634499341</v>
      </c>
      <c r="F156" s="8">
        <f t="shared" si="7"/>
        <v>265088.74197533348</v>
      </c>
    </row>
    <row r="157" spans="1:6" x14ac:dyDescent="0.3">
      <c r="A157" s="7">
        <v>145</v>
      </c>
      <c r="B157" s="8">
        <f t="shared" si="4"/>
        <v>265088.74197533348</v>
      </c>
      <c r="C157" s="9">
        <f t="shared" si="8"/>
        <v>1972.7096839217863</v>
      </c>
      <c r="D157" s="8">
        <f t="shared" si="5"/>
        <v>1270.2168886318063</v>
      </c>
      <c r="E157" s="9">
        <f t="shared" si="6"/>
        <v>702.49279528997999</v>
      </c>
      <c r="F157" s="8">
        <f t="shared" si="7"/>
        <v>264386.24918004352</v>
      </c>
    </row>
    <row r="158" spans="1:6" x14ac:dyDescent="0.3">
      <c r="A158" s="7">
        <v>146</v>
      </c>
      <c r="B158" s="8">
        <f t="shared" si="4"/>
        <v>264386.24918004352</v>
      </c>
      <c r="C158" s="9">
        <f t="shared" si="8"/>
        <v>1972.7096839217863</v>
      </c>
      <c r="D158" s="8">
        <f t="shared" si="5"/>
        <v>1266.850777321042</v>
      </c>
      <c r="E158" s="9">
        <f t="shared" si="6"/>
        <v>705.85890660074438</v>
      </c>
      <c r="F158" s="8">
        <f t="shared" si="7"/>
        <v>263680.39027344278</v>
      </c>
    </row>
    <row r="159" spans="1:6" x14ac:dyDescent="0.3">
      <c r="A159" s="7">
        <v>147</v>
      </c>
      <c r="B159" s="8">
        <f t="shared" si="4"/>
        <v>263680.39027344278</v>
      </c>
      <c r="C159" s="9">
        <f t="shared" si="8"/>
        <v>1972.7096839217863</v>
      </c>
      <c r="D159" s="8">
        <f t="shared" si="5"/>
        <v>1263.4685367269133</v>
      </c>
      <c r="E159" s="9">
        <f t="shared" si="6"/>
        <v>709.24114719487307</v>
      </c>
      <c r="F159" s="8">
        <f t="shared" si="7"/>
        <v>262971.14912624791</v>
      </c>
    </row>
    <row r="160" spans="1:6" x14ac:dyDescent="0.3">
      <c r="A160" s="7">
        <v>148</v>
      </c>
      <c r="B160" s="8">
        <f t="shared" si="4"/>
        <v>262971.14912624791</v>
      </c>
      <c r="C160" s="9">
        <f t="shared" si="8"/>
        <v>1972.7096839217863</v>
      </c>
      <c r="D160" s="8">
        <f t="shared" si="5"/>
        <v>1260.0700895632713</v>
      </c>
      <c r="E160" s="9">
        <f t="shared" si="6"/>
        <v>712.63959435851507</v>
      </c>
      <c r="F160" s="8">
        <f t="shared" si="7"/>
        <v>262258.5095318894</v>
      </c>
    </row>
    <row r="161" spans="1:6" x14ac:dyDescent="0.3">
      <c r="A161" s="7">
        <v>149</v>
      </c>
      <c r="B161" s="8">
        <f t="shared" si="4"/>
        <v>262258.5095318894</v>
      </c>
      <c r="C161" s="9">
        <f t="shared" si="8"/>
        <v>1972.7096839217863</v>
      </c>
      <c r="D161" s="8">
        <f t="shared" si="5"/>
        <v>1256.6553581736368</v>
      </c>
      <c r="E161" s="9">
        <f t="shared" si="6"/>
        <v>716.05432574814949</v>
      </c>
      <c r="F161" s="8">
        <f t="shared" si="7"/>
        <v>261542.45520614125</v>
      </c>
    </row>
    <row r="162" spans="1:6" x14ac:dyDescent="0.3">
      <c r="A162" s="7">
        <v>150</v>
      </c>
      <c r="B162" s="8">
        <f t="shared" si="4"/>
        <v>261542.45520614125</v>
      </c>
      <c r="C162" s="9">
        <f t="shared" si="8"/>
        <v>1972.7096839217863</v>
      </c>
      <c r="D162" s="8">
        <f t="shared" si="5"/>
        <v>1253.224264529427</v>
      </c>
      <c r="E162" s="9">
        <f t="shared" si="6"/>
        <v>719.48541939235929</v>
      </c>
      <c r="F162" s="8">
        <f t="shared" si="7"/>
        <v>260822.9697867489</v>
      </c>
    </row>
    <row r="163" spans="1:6" x14ac:dyDescent="0.3">
      <c r="A163" s="7">
        <v>151</v>
      </c>
      <c r="B163" s="8">
        <f t="shared" si="4"/>
        <v>260822.9697867489</v>
      </c>
      <c r="C163" s="9">
        <f t="shared" si="8"/>
        <v>1972.7096839217863</v>
      </c>
      <c r="D163" s="8">
        <f t="shared" si="5"/>
        <v>1249.7767302281718</v>
      </c>
      <c r="E163" s="9">
        <f t="shared" si="6"/>
        <v>722.93295369361454</v>
      </c>
      <c r="F163" s="8">
        <f t="shared" si="7"/>
        <v>260100.03683305529</v>
      </c>
    </row>
    <row r="164" spans="1:6" x14ac:dyDescent="0.3">
      <c r="A164" s="7">
        <v>152</v>
      </c>
      <c r="B164" s="8">
        <f t="shared" si="4"/>
        <v>260100.03683305529</v>
      </c>
      <c r="C164" s="9">
        <f t="shared" si="8"/>
        <v>1972.7096839217863</v>
      </c>
      <c r="D164" s="8">
        <f t="shared" si="5"/>
        <v>1246.3126764917233</v>
      </c>
      <c r="E164" s="9">
        <f t="shared" si="6"/>
        <v>726.39700743006301</v>
      </c>
      <c r="F164" s="8">
        <f t="shared" si="7"/>
        <v>259373.63982562523</v>
      </c>
    </row>
    <row r="165" spans="1:6" x14ac:dyDescent="0.3">
      <c r="A165" s="7">
        <v>153</v>
      </c>
      <c r="B165" s="8">
        <f t="shared" ref="B165:B228" si="9">F164</f>
        <v>259373.63982562523</v>
      </c>
      <c r="C165" s="9">
        <f t="shared" si="8"/>
        <v>1972.7096839217863</v>
      </c>
      <c r="D165" s="8">
        <f t="shared" ref="D165:D228" si="10">(B165*$B$6)/$B$8</f>
        <v>1242.8320241644544</v>
      </c>
      <c r="E165" s="9">
        <f t="shared" ref="E165:E228" si="11">C165-D165</f>
        <v>729.87765975733191</v>
      </c>
      <c r="F165" s="8">
        <f t="shared" ref="F165:F228" si="12">B165-E165</f>
        <v>258643.7621658679</v>
      </c>
    </row>
    <row r="166" spans="1:6" x14ac:dyDescent="0.3">
      <c r="A166" s="7">
        <v>154</v>
      </c>
      <c r="B166" s="8">
        <f t="shared" si="9"/>
        <v>258643.7621658679</v>
      </c>
      <c r="C166" s="9">
        <f t="shared" si="8"/>
        <v>1972.7096839217863</v>
      </c>
      <c r="D166" s="8">
        <f t="shared" si="10"/>
        <v>1239.3346937114504</v>
      </c>
      <c r="E166" s="9">
        <f t="shared" si="11"/>
        <v>733.37499021033591</v>
      </c>
      <c r="F166" s="8">
        <f t="shared" si="12"/>
        <v>257910.38717565755</v>
      </c>
    </row>
    <row r="167" spans="1:6" x14ac:dyDescent="0.3">
      <c r="A167" s="7">
        <v>155</v>
      </c>
      <c r="B167" s="8">
        <f t="shared" si="9"/>
        <v>257910.38717565755</v>
      </c>
      <c r="C167" s="9">
        <f t="shared" si="8"/>
        <v>1972.7096839217863</v>
      </c>
      <c r="D167" s="8">
        <f t="shared" si="10"/>
        <v>1235.8206052166925</v>
      </c>
      <c r="E167" s="9">
        <f t="shared" si="11"/>
        <v>736.88907870509388</v>
      </c>
      <c r="F167" s="8">
        <f t="shared" si="12"/>
        <v>257173.49809695245</v>
      </c>
    </row>
    <row r="168" spans="1:6" x14ac:dyDescent="0.3">
      <c r="A168" s="7">
        <v>156</v>
      </c>
      <c r="B168" s="8">
        <f t="shared" si="9"/>
        <v>257173.49809695245</v>
      </c>
      <c r="C168" s="9">
        <f t="shared" si="8"/>
        <v>1972.7096839217863</v>
      </c>
      <c r="D168" s="8">
        <f t="shared" si="10"/>
        <v>1232.2896783812305</v>
      </c>
      <c r="E168" s="9">
        <f t="shared" si="11"/>
        <v>740.42000554055585</v>
      </c>
      <c r="F168" s="8">
        <f t="shared" si="12"/>
        <v>256433.07809141188</v>
      </c>
    </row>
    <row r="169" spans="1:6" x14ac:dyDescent="0.3">
      <c r="A169" s="7">
        <v>157</v>
      </c>
      <c r="B169" s="8">
        <f t="shared" si="9"/>
        <v>256433.07809141188</v>
      </c>
      <c r="C169" s="9">
        <f t="shared" si="8"/>
        <v>1972.7096839217863</v>
      </c>
      <c r="D169" s="8">
        <f t="shared" si="10"/>
        <v>1228.7418325213487</v>
      </c>
      <c r="E169" s="9">
        <f t="shared" si="11"/>
        <v>743.96785140043767</v>
      </c>
      <c r="F169" s="8">
        <f t="shared" si="12"/>
        <v>255689.11024001145</v>
      </c>
    </row>
    <row r="170" spans="1:6" x14ac:dyDescent="0.3">
      <c r="A170" s="7">
        <v>158</v>
      </c>
      <c r="B170" s="8">
        <f t="shared" si="9"/>
        <v>255689.11024001145</v>
      </c>
      <c r="C170" s="9">
        <f t="shared" si="8"/>
        <v>1972.7096839217863</v>
      </c>
      <c r="D170" s="8">
        <f t="shared" si="10"/>
        <v>1225.1769865667216</v>
      </c>
      <c r="E170" s="9">
        <f t="shared" si="11"/>
        <v>747.53269735506478</v>
      </c>
      <c r="F170" s="8">
        <f t="shared" si="12"/>
        <v>254941.57754265639</v>
      </c>
    </row>
    <row r="171" spans="1:6" x14ac:dyDescent="0.3">
      <c r="A171" s="7">
        <v>159</v>
      </c>
      <c r="B171" s="8">
        <f t="shared" si="9"/>
        <v>254941.57754265639</v>
      </c>
      <c r="C171" s="9">
        <f t="shared" si="8"/>
        <v>1972.7096839217863</v>
      </c>
      <c r="D171" s="8">
        <f t="shared" si="10"/>
        <v>1221.5950590585619</v>
      </c>
      <c r="E171" s="9">
        <f t="shared" si="11"/>
        <v>751.11462486322444</v>
      </c>
      <c r="F171" s="8">
        <f t="shared" si="12"/>
        <v>254190.46291779316</v>
      </c>
    </row>
    <row r="172" spans="1:6" x14ac:dyDescent="0.3">
      <c r="A172" s="7">
        <v>160</v>
      </c>
      <c r="B172" s="8">
        <f t="shared" si="9"/>
        <v>254190.46291779316</v>
      </c>
      <c r="C172" s="9">
        <f t="shared" si="8"/>
        <v>1972.7096839217863</v>
      </c>
      <c r="D172" s="8">
        <f t="shared" si="10"/>
        <v>1217.995968147759</v>
      </c>
      <c r="E172" s="9">
        <f t="shared" si="11"/>
        <v>754.71371577402738</v>
      </c>
      <c r="F172" s="8">
        <f t="shared" si="12"/>
        <v>253435.74920201913</v>
      </c>
    </row>
    <row r="173" spans="1:6" x14ac:dyDescent="0.3">
      <c r="A173" s="7">
        <v>161</v>
      </c>
      <c r="B173" s="8">
        <f t="shared" si="9"/>
        <v>253435.74920201913</v>
      </c>
      <c r="C173" s="9">
        <f t="shared" si="8"/>
        <v>1972.7096839217863</v>
      </c>
      <c r="D173" s="8">
        <f t="shared" si="10"/>
        <v>1214.3796315930083</v>
      </c>
      <c r="E173" s="9">
        <f t="shared" si="11"/>
        <v>758.33005232877804</v>
      </c>
      <c r="F173" s="8">
        <f t="shared" si="12"/>
        <v>252677.41914969034</v>
      </c>
    </row>
    <row r="174" spans="1:6" x14ac:dyDescent="0.3">
      <c r="A174" s="7">
        <v>162</v>
      </c>
      <c r="B174" s="8">
        <f t="shared" si="9"/>
        <v>252677.41914969034</v>
      </c>
      <c r="C174" s="9">
        <f t="shared" si="8"/>
        <v>1972.7096839217863</v>
      </c>
      <c r="D174" s="8">
        <f t="shared" si="10"/>
        <v>1210.745966758933</v>
      </c>
      <c r="E174" s="9">
        <f t="shared" si="11"/>
        <v>761.9637171628533</v>
      </c>
      <c r="F174" s="8">
        <f t="shared" si="12"/>
        <v>251915.45543252749</v>
      </c>
    </row>
    <row r="175" spans="1:6" x14ac:dyDescent="0.3">
      <c r="A175" s="7">
        <v>163</v>
      </c>
      <c r="B175" s="8">
        <f t="shared" si="9"/>
        <v>251915.45543252749</v>
      </c>
      <c r="C175" s="9">
        <f t="shared" si="8"/>
        <v>1972.7096839217863</v>
      </c>
      <c r="D175" s="8">
        <f t="shared" si="10"/>
        <v>1207.0948906141944</v>
      </c>
      <c r="E175" s="9">
        <f t="shared" si="11"/>
        <v>765.61479330759198</v>
      </c>
      <c r="F175" s="8">
        <f t="shared" si="12"/>
        <v>251149.84063921991</v>
      </c>
    </row>
    <row r="176" spans="1:6" x14ac:dyDescent="0.3">
      <c r="A176" s="7">
        <v>164</v>
      </c>
      <c r="B176" s="8">
        <f t="shared" si="9"/>
        <v>251149.84063921991</v>
      </c>
      <c r="C176" s="9">
        <f t="shared" si="8"/>
        <v>1972.7096839217863</v>
      </c>
      <c r="D176" s="8">
        <f t="shared" si="10"/>
        <v>1203.4263197295954</v>
      </c>
      <c r="E176" s="9">
        <f t="shared" si="11"/>
        <v>769.2833641921909</v>
      </c>
      <c r="F176" s="8">
        <f t="shared" si="12"/>
        <v>250380.55727502771</v>
      </c>
    </row>
    <row r="177" spans="1:6" x14ac:dyDescent="0.3">
      <c r="A177" s="7">
        <v>165</v>
      </c>
      <c r="B177" s="8">
        <f t="shared" si="9"/>
        <v>250380.55727502771</v>
      </c>
      <c r="C177" s="9">
        <f t="shared" si="8"/>
        <v>1972.7096839217863</v>
      </c>
      <c r="D177" s="8">
        <f t="shared" si="10"/>
        <v>1199.7401702761745</v>
      </c>
      <c r="E177" s="9">
        <f t="shared" si="11"/>
        <v>772.96951364561187</v>
      </c>
      <c r="F177" s="8">
        <f t="shared" si="12"/>
        <v>249607.58776138211</v>
      </c>
    </row>
    <row r="178" spans="1:6" x14ac:dyDescent="0.3">
      <c r="A178" s="7">
        <v>166</v>
      </c>
      <c r="B178" s="8">
        <f t="shared" si="9"/>
        <v>249607.58776138211</v>
      </c>
      <c r="C178" s="9">
        <f t="shared" si="8"/>
        <v>1972.7096839217863</v>
      </c>
      <c r="D178" s="8">
        <f t="shared" si="10"/>
        <v>1196.0363580232893</v>
      </c>
      <c r="E178" s="9">
        <f t="shared" si="11"/>
        <v>776.67332589849707</v>
      </c>
      <c r="F178" s="8">
        <f t="shared" si="12"/>
        <v>248830.9144354836</v>
      </c>
    </row>
    <row r="179" spans="1:6" x14ac:dyDescent="0.3">
      <c r="A179" s="7">
        <v>167</v>
      </c>
      <c r="B179" s="8">
        <f t="shared" si="9"/>
        <v>248830.9144354836</v>
      </c>
      <c r="C179" s="9">
        <f t="shared" si="8"/>
        <v>1972.7096839217863</v>
      </c>
      <c r="D179" s="8">
        <f t="shared" si="10"/>
        <v>1192.3147983366923</v>
      </c>
      <c r="E179" s="9">
        <f t="shared" si="11"/>
        <v>780.39488558509402</v>
      </c>
      <c r="F179" s="8">
        <f t="shared" si="12"/>
        <v>248050.51954989851</v>
      </c>
    </row>
    <row r="180" spans="1:6" x14ac:dyDescent="0.3">
      <c r="A180" s="7">
        <v>168</v>
      </c>
      <c r="B180" s="8">
        <f t="shared" si="9"/>
        <v>248050.51954989851</v>
      </c>
      <c r="C180" s="9">
        <f t="shared" si="8"/>
        <v>1972.7096839217863</v>
      </c>
      <c r="D180" s="8">
        <f t="shared" si="10"/>
        <v>1188.5754061765972</v>
      </c>
      <c r="E180" s="9">
        <f t="shared" si="11"/>
        <v>784.13427774518914</v>
      </c>
      <c r="F180" s="8">
        <f t="shared" si="12"/>
        <v>247266.38527215333</v>
      </c>
    </row>
    <row r="181" spans="1:6" x14ac:dyDescent="0.3">
      <c r="A181" s="7">
        <v>169</v>
      </c>
      <c r="B181" s="8">
        <f t="shared" si="9"/>
        <v>247266.38527215333</v>
      </c>
      <c r="C181" s="9">
        <f t="shared" si="8"/>
        <v>1972.7096839217863</v>
      </c>
      <c r="D181" s="8">
        <f t="shared" si="10"/>
        <v>1184.8180960957347</v>
      </c>
      <c r="E181" s="9">
        <f t="shared" si="11"/>
        <v>787.89158782605159</v>
      </c>
      <c r="F181" s="8">
        <f t="shared" si="12"/>
        <v>246478.49368432729</v>
      </c>
    </row>
    <row r="182" spans="1:6" x14ac:dyDescent="0.3">
      <c r="A182" s="7">
        <v>170</v>
      </c>
      <c r="B182" s="8">
        <f t="shared" si="9"/>
        <v>246478.49368432729</v>
      </c>
      <c r="C182" s="9">
        <f t="shared" si="8"/>
        <v>1972.7096839217863</v>
      </c>
      <c r="D182" s="8">
        <f t="shared" si="10"/>
        <v>1181.0427822374015</v>
      </c>
      <c r="E182" s="9">
        <f t="shared" si="11"/>
        <v>791.66690168438481</v>
      </c>
      <c r="F182" s="8">
        <f t="shared" si="12"/>
        <v>245686.82678264289</v>
      </c>
    </row>
    <row r="183" spans="1:6" x14ac:dyDescent="0.3">
      <c r="A183" s="7">
        <v>171</v>
      </c>
      <c r="B183" s="8">
        <f t="shared" si="9"/>
        <v>245686.82678264289</v>
      </c>
      <c r="C183" s="9">
        <f t="shared" si="8"/>
        <v>1972.7096839217863</v>
      </c>
      <c r="D183" s="8">
        <f t="shared" si="10"/>
        <v>1177.2493783334974</v>
      </c>
      <c r="E183" s="9">
        <f t="shared" si="11"/>
        <v>795.46030558828897</v>
      </c>
      <c r="F183" s="8">
        <f t="shared" si="12"/>
        <v>244891.3664770546</v>
      </c>
    </row>
    <row r="184" spans="1:6" x14ac:dyDescent="0.3">
      <c r="A184" s="7">
        <v>172</v>
      </c>
      <c r="B184" s="8">
        <f t="shared" si="9"/>
        <v>244891.3664770546</v>
      </c>
      <c r="C184" s="9">
        <f t="shared" si="8"/>
        <v>1972.7096839217863</v>
      </c>
      <c r="D184" s="8">
        <f t="shared" si="10"/>
        <v>1173.4377977025533</v>
      </c>
      <c r="E184" s="9">
        <f t="shared" si="11"/>
        <v>799.27188621923301</v>
      </c>
      <c r="F184" s="8">
        <f t="shared" si="12"/>
        <v>244092.09459083536</v>
      </c>
    </row>
    <row r="185" spans="1:6" x14ac:dyDescent="0.3">
      <c r="A185" s="7">
        <v>173</v>
      </c>
      <c r="B185" s="8">
        <f t="shared" si="9"/>
        <v>244092.09459083536</v>
      </c>
      <c r="C185" s="9">
        <f t="shared" si="8"/>
        <v>1972.7096839217863</v>
      </c>
      <c r="D185" s="8">
        <f t="shared" si="10"/>
        <v>1169.6079532477527</v>
      </c>
      <c r="E185" s="9">
        <f t="shared" si="11"/>
        <v>803.10173067403366</v>
      </c>
      <c r="F185" s="8">
        <f t="shared" si="12"/>
        <v>243288.99286016132</v>
      </c>
    </row>
    <row r="186" spans="1:6" x14ac:dyDescent="0.3">
      <c r="A186" s="7">
        <v>174</v>
      </c>
      <c r="B186" s="8">
        <f t="shared" si="9"/>
        <v>243288.99286016132</v>
      </c>
      <c r="C186" s="9">
        <f t="shared" si="8"/>
        <v>1972.7096839217863</v>
      </c>
      <c r="D186" s="8">
        <f t="shared" si="10"/>
        <v>1165.7597574549397</v>
      </c>
      <c r="E186" s="9">
        <f t="shared" si="11"/>
        <v>806.94992646684659</v>
      </c>
      <c r="F186" s="8">
        <f t="shared" si="12"/>
        <v>242482.04293369447</v>
      </c>
    </row>
    <row r="187" spans="1:6" x14ac:dyDescent="0.3">
      <c r="A187" s="7">
        <v>175</v>
      </c>
      <c r="B187" s="8">
        <f t="shared" si="9"/>
        <v>242482.04293369447</v>
      </c>
      <c r="C187" s="9">
        <f t="shared" si="8"/>
        <v>1972.7096839217863</v>
      </c>
      <c r="D187" s="8">
        <f t="shared" si="10"/>
        <v>1161.8931223906195</v>
      </c>
      <c r="E187" s="9">
        <f t="shared" si="11"/>
        <v>810.81656153116683</v>
      </c>
      <c r="F187" s="8">
        <f t="shared" si="12"/>
        <v>241671.22637216331</v>
      </c>
    </row>
    <row r="188" spans="1:6" x14ac:dyDescent="0.3">
      <c r="A188" s="7">
        <v>176</v>
      </c>
      <c r="B188" s="8">
        <f t="shared" si="9"/>
        <v>241671.22637216331</v>
      </c>
      <c r="C188" s="9">
        <f t="shared" si="8"/>
        <v>1972.7096839217863</v>
      </c>
      <c r="D188" s="8">
        <f t="shared" si="10"/>
        <v>1158.0079596999492</v>
      </c>
      <c r="E188" s="9">
        <f t="shared" si="11"/>
        <v>814.70172422183714</v>
      </c>
      <c r="F188" s="8">
        <f t="shared" si="12"/>
        <v>240856.52464794146</v>
      </c>
    </row>
    <row r="189" spans="1:6" x14ac:dyDescent="0.3">
      <c r="A189" s="7">
        <v>177</v>
      </c>
      <c r="B189" s="8">
        <f t="shared" si="9"/>
        <v>240856.52464794146</v>
      </c>
      <c r="C189" s="9">
        <f t="shared" si="8"/>
        <v>1972.7096839217863</v>
      </c>
      <c r="D189" s="8">
        <f t="shared" si="10"/>
        <v>1154.1041806047194</v>
      </c>
      <c r="E189" s="9">
        <f t="shared" si="11"/>
        <v>818.6055033170669</v>
      </c>
      <c r="F189" s="8">
        <f t="shared" si="12"/>
        <v>240037.91914462441</v>
      </c>
    </row>
    <row r="190" spans="1:6" x14ac:dyDescent="0.3">
      <c r="A190" s="7">
        <v>178</v>
      </c>
      <c r="B190" s="8">
        <f t="shared" si="9"/>
        <v>240037.91914462441</v>
      </c>
      <c r="C190" s="9">
        <f t="shared" si="8"/>
        <v>1972.7096839217863</v>
      </c>
      <c r="D190" s="8">
        <f t="shared" si="10"/>
        <v>1150.1816959013254</v>
      </c>
      <c r="E190" s="9">
        <f t="shared" si="11"/>
        <v>822.52798802046095</v>
      </c>
      <c r="F190" s="8">
        <f t="shared" si="12"/>
        <v>239215.39115660396</v>
      </c>
    </row>
    <row r="191" spans="1:6" x14ac:dyDescent="0.3">
      <c r="A191" s="7">
        <v>179</v>
      </c>
      <c r="B191" s="8">
        <f t="shared" si="9"/>
        <v>239215.39115660396</v>
      </c>
      <c r="C191" s="9">
        <f t="shared" si="8"/>
        <v>1972.7096839217863</v>
      </c>
      <c r="D191" s="8">
        <f t="shared" si="10"/>
        <v>1146.2404159587275</v>
      </c>
      <c r="E191" s="9">
        <f t="shared" si="11"/>
        <v>826.46926796305888</v>
      </c>
      <c r="F191" s="8">
        <f t="shared" si="12"/>
        <v>238388.92188864091</v>
      </c>
    </row>
    <row r="192" spans="1:6" x14ac:dyDescent="0.3">
      <c r="A192" s="7">
        <v>180</v>
      </c>
      <c r="B192" s="8">
        <f t="shared" si="9"/>
        <v>238388.92188864091</v>
      </c>
      <c r="C192" s="9">
        <f t="shared" si="8"/>
        <v>1972.7096839217863</v>
      </c>
      <c r="D192" s="8">
        <f t="shared" si="10"/>
        <v>1142.2802507164045</v>
      </c>
      <c r="E192" s="9">
        <f t="shared" si="11"/>
        <v>830.42943320538188</v>
      </c>
      <c r="F192" s="8">
        <f t="shared" si="12"/>
        <v>237558.49245543554</v>
      </c>
    </row>
    <row r="193" spans="1:6" x14ac:dyDescent="0.3">
      <c r="A193" s="7">
        <v>181</v>
      </c>
      <c r="B193" s="8">
        <f t="shared" si="9"/>
        <v>237558.49245543554</v>
      </c>
      <c r="C193" s="9">
        <f t="shared" si="8"/>
        <v>1972.7096839217863</v>
      </c>
      <c r="D193" s="8">
        <f t="shared" si="10"/>
        <v>1138.3011096822954</v>
      </c>
      <c r="E193" s="9">
        <f t="shared" si="11"/>
        <v>834.40857423949092</v>
      </c>
      <c r="F193" s="8">
        <f t="shared" si="12"/>
        <v>236724.08388119604</v>
      </c>
    </row>
    <row r="194" spans="1:6" x14ac:dyDescent="0.3">
      <c r="A194" s="7">
        <v>182</v>
      </c>
      <c r="B194" s="8">
        <f t="shared" si="9"/>
        <v>236724.08388119604</v>
      </c>
      <c r="C194" s="9">
        <f t="shared" si="8"/>
        <v>1972.7096839217863</v>
      </c>
      <c r="D194" s="8">
        <f t="shared" si="10"/>
        <v>1134.3029019307312</v>
      </c>
      <c r="E194" s="9">
        <f t="shared" si="11"/>
        <v>838.40678199105514</v>
      </c>
      <c r="F194" s="8">
        <f t="shared" si="12"/>
        <v>235885.677099205</v>
      </c>
    </row>
    <row r="195" spans="1:6" x14ac:dyDescent="0.3">
      <c r="A195" s="7">
        <v>183</v>
      </c>
      <c r="B195" s="8">
        <f t="shared" si="9"/>
        <v>235885.677099205</v>
      </c>
      <c r="C195" s="9">
        <f t="shared" si="8"/>
        <v>1972.7096839217863</v>
      </c>
      <c r="D195" s="8">
        <f t="shared" si="10"/>
        <v>1130.2855361003574</v>
      </c>
      <c r="E195" s="9">
        <f t="shared" si="11"/>
        <v>842.42414782142896</v>
      </c>
      <c r="F195" s="8">
        <f t="shared" si="12"/>
        <v>235043.25295138356</v>
      </c>
    </row>
    <row r="196" spans="1:6" x14ac:dyDescent="0.3">
      <c r="A196" s="7">
        <v>184</v>
      </c>
      <c r="B196" s="8">
        <f t="shared" si="9"/>
        <v>235043.25295138356</v>
      </c>
      <c r="C196" s="9">
        <f t="shared" si="8"/>
        <v>1972.7096839217863</v>
      </c>
      <c r="D196" s="8">
        <f t="shared" si="10"/>
        <v>1126.2489203920463</v>
      </c>
      <c r="E196" s="9">
        <f t="shared" si="11"/>
        <v>846.46076352974001</v>
      </c>
      <c r="F196" s="8">
        <f t="shared" si="12"/>
        <v>234196.79218785383</v>
      </c>
    </row>
    <row r="197" spans="1:6" x14ac:dyDescent="0.3">
      <c r="A197" s="7">
        <v>185</v>
      </c>
      <c r="B197" s="8">
        <f t="shared" si="9"/>
        <v>234196.79218785383</v>
      </c>
      <c r="C197" s="9">
        <f t="shared" si="8"/>
        <v>1972.7096839217863</v>
      </c>
      <c r="D197" s="8">
        <f t="shared" si="10"/>
        <v>1122.1929625667997</v>
      </c>
      <c r="E197" s="9">
        <f t="shared" si="11"/>
        <v>850.51672135498666</v>
      </c>
      <c r="F197" s="8">
        <f t="shared" si="12"/>
        <v>233346.27546649886</v>
      </c>
    </row>
    <row r="198" spans="1:6" x14ac:dyDescent="0.3">
      <c r="A198" s="7">
        <v>186</v>
      </c>
      <c r="B198" s="8">
        <f t="shared" si="9"/>
        <v>233346.27546649886</v>
      </c>
      <c r="C198" s="9">
        <f t="shared" si="8"/>
        <v>1972.7096839217863</v>
      </c>
      <c r="D198" s="8">
        <f t="shared" si="10"/>
        <v>1118.1175699436405</v>
      </c>
      <c r="E198" s="9">
        <f t="shared" si="11"/>
        <v>854.59211397814579</v>
      </c>
      <c r="F198" s="8">
        <f t="shared" si="12"/>
        <v>232491.68335252072</v>
      </c>
    </row>
    <row r="199" spans="1:6" x14ac:dyDescent="0.3">
      <c r="A199" s="7">
        <v>187</v>
      </c>
      <c r="B199" s="8">
        <f t="shared" si="9"/>
        <v>232491.68335252072</v>
      </c>
      <c r="C199" s="9">
        <f t="shared" si="8"/>
        <v>1972.7096839217863</v>
      </c>
      <c r="D199" s="8">
        <f t="shared" si="10"/>
        <v>1114.0226493974951</v>
      </c>
      <c r="E199" s="9">
        <f t="shared" si="11"/>
        <v>858.68703452429122</v>
      </c>
      <c r="F199" s="8">
        <f t="shared" si="12"/>
        <v>231632.99631799644</v>
      </c>
    </row>
    <row r="200" spans="1:6" x14ac:dyDescent="0.3">
      <c r="A200" s="7">
        <v>188</v>
      </c>
      <c r="B200" s="8">
        <f t="shared" si="9"/>
        <v>231632.99631799644</v>
      </c>
      <c r="C200" s="9">
        <f t="shared" si="8"/>
        <v>1972.7096839217863</v>
      </c>
      <c r="D200" s="8">
        <f t="shared" si="10"/>
        <v>1109.9081073570662</v>
      </c>
      <c r="E200" s="9">
        <f t="shared" si="11"/>
        <v>862.80157656472011</v>
      </c>
      <c r="F200" s="8">
        <f t="shared" si="12"/>
        <v>230770.19474143171</v>
      </c>
    </row>
    <row r="201" spans="1:6" x14ac:dyDescent="0.3">
      <c r="A201" s="7">
        <v>189</v>
      </c>
      <c r="B201" s="8">
        <f t="shared" si="9"/>
        <v>230770.19474143171</v>
      </c>
      <c r="C201" s="9">
        <f t="shared" si="8"/>
        <v>1972.7096839217863</v>
      </c>
      <c r="D201" s="8">
        <f t="shared" si="10"/>
        <v>1105.7738498026936</v>
      </c>
      <c r="E201" s="9">
        <f t="shared" si="11"/>
        <v>866.93583411909276</v>
      </c>
      <c r="F201" s="8">
        <f t="shared" si="12"/>
        <v>229903.25890731261</v>
      </c>
    </row>
    <row r="202" spans="1:6" x14ac:dyDescent="0.3">
      <c r="A202" s="7">
        <v>190</v>
      </c>
      <c r="B202" s="8">
        <f t="shared" si="9"/>
        <v>229903.25890731261</v>
      </c>
      <c r="C202" s="9">
        <f t="shared" si="8"/>
        <v>1972.7096839217863</v>
      </c>
      <c r="D202" s="8">
        <f t="shared" si="10"/>
        <v>1101.6197822642064</v>
      </c>
      <c r="E202" s="9">
        <f t="shared" si="11"/>
        <v>871.08990165757996</v>
      </c>
      <c r="F202" s="8">
        <f t="shared" si="12"/>
        <v>229032.16900565504</v>
      </c>
    </row>
    <row r="203" spans="1:6" x14ac:dyDescent="0.3">
      <c r="A203" s="7">
        <v>191</v>
      </c>
      <c r="B203" s="8">
        <f t="shared" si="9"/>
        <v>229032.16900565504</v>
      </c>
      <c r="C203" s="9">
        <f t="shared" si="8"/>
        <v>1972.7096839217863</v>
      </c>
      <c r="D203" s="8">
        <f t="shared" si="10"/>
        <v>1097.4458098187638</v>
      </c>
      <c r="E203" s="9">
        <f t="shared" si="11"/>
        <v>875.26387410302254</v>
      </c>
      <c r="F203" s="8">
        <f t="shared" si="12"/>
        <v>228156.90513155202</v>
      </c>
    </row>
    <row r="204" spans="1:6" x14ac:dyDescent="0.3">
      <c r="A204" s="7">
        <v>192</v>
      </c>
      <c r="B204" s="8">
        <f t="shared" si="9"/>
        <v>228156.90513155202</v>
      </c>
      <c r="C204" s="9">
        <f t="shared" si="8"/>
        <v>1972.7096839217863</v>
      </c>
      <c r="D204" s="8">
        <f t="shared" si="10"/>
        <v>1093.2518370886867</v>
      </c>
      <c r="E204" s="9">
        <f t="shared" si="11"/>
        <v>879.45784683309967</v>
      </c>
      <c r="F204" s="8">
        <f t="shared" si="12"/>
        <v>227277.44728471892</v>
      </c>
    </row>
    <row r="205" spans="1:6" x14ac:dyDescent="0.3">
      <c r="A205" s="7">
        <v>193</v>
      </c>
      <c r="B205" s="8">
        <f t="shared" si="9"/>
        <v>227277.44728471892</v>
      </c>
      <c r="C205" s="9">
        <f t="shared" si="8"/>
        <v>1972.7096839217863</v>
      </c>
      <c r="D205" s="8">
        <f t="shared" si="10"/>
        <v>1089.0377682392782</v>
      </c>
      <c r="E205" s="9">
        <f t="shared" si="11"/>
        <v>883.67191568250814</v>
      </c>
      <c r="F205" s="8">
        <f t="shared" si="12"/>
        <v>226393.77536903642</v>
      </c>
    </row>
    <row r="206" spans="1:6" x14ac:dyDescent="0.3">
      <c r="A206" s="7">
        <v>194</v>
      </c>
      <c r="B206" s="8">
        <f t="shared" si="9"/>
        <v>226393.77536903642</v>
      </c>
      <c r="C206" s="9">
        <f t="shared" si="8"/>
        <v>1972.7096839217863</v>
      </c>
      <c r="D206" s="8">
        <f t="shared" si="10"/>
        <v>1084.8035069766329</v>
      </c>
      <c r="E206" s="9">
        <f t="shared" si="11"/>
        <v>887.90617694515345</v>
      </c>
      <c r="F206" s="8">
        <f t="shared" si="12"/>
        <v>225505.86919209125</v>
      </c>
    </row>
    <row r="207" spans="1:6" x14ac:dyDescent="0.3">
      <c r="A207" s="7">
        <v>195</v>
      </c>
      <c r="B207" s="8">
        <f t="shared" si="9"/>
        <v>225505.86919209125</v>
      </c>
      <c r="C207" s="9">
        <f t="shared" ref="C207:C270" si="13">-$B$9</f>
        <v>1972.7096839217863</v>
      </c>
      <c r="D207" s="8">
        <f t="shared" si="10"/>
        <v>1080.5489565454372</v>
      </c>
      <c r="E207" s="9">
        <f t="shared" si="11"/>
        <v>892.16072737634909</v>
      </c>
      <c r="F207" s="8">
        <f t="shared" si="12"/>
        <v>224613.7084647149</v>
      </c>
    </row>
    <row r="208" spans="1:6" x14ac:dyDescent="0.3">
      <c r="A208" s="7">
        <v>196</v>
      </c>
      <c r="B208" s="8">
        <f t="shared" si="9"/>
        <v>224613.7084647149</v>
      </c>
      <c r="C208" s="9">
        <f t="shared" si="13"/>
        <v>1972.7096839217863</v>
      </c>
      <c r="D208" s="8">
        <f t="shared" si="10"/>
        <v>1076.274019726759</v>
      </c>
      <c r="E208" s="9">
        <f t="shared" si="11"/>
        <v>896.43566419502736</v>
      </c>
      <c r="F208" s="8">
        <f t="shared" si="12"/>
        <v>223717.27280051989</v>
      </c>
    </row>
    <row r="209" spans="1:6" x14ac:dyDescent="0.3">
      <c r="A209" s="7">
        <v>197</v>
      </c>
      <c r="B209" s="8">
        <f t="shared" si="9"/>
        <v>223717.27280051989</v>
      </c>
      <c r="C209" s="9">
        <f t="shared" si="13"/>
        <v>1972.7096839217863</v>
      </c>
      <c r="D209" s="8">
        <f t="shared" si="10"/>
        <v>1071.9785988358246</v>
      </c>
      <c r="E209" s="9">
        <f t="shared" si="11"/>
        <v>900.73108508596169</v>
      </c>
      <c r="F209" s="8">
        <f t="shared" si="12"/>
        <v>222816.54171543394</v>
      </c>
    </row>
    <row r="210" spans="1:6" x14ac:dyDescent="0.3">
      <c r="A210" s="7">
        <v>198</v>
      </c>
      <c r="B210" s="8">
        <f t="shared" si="9"/>
        <v>222816.54171543394</v>
      </c>
      <c r="C210" s="9">
        <f t="shared" si="13"/>
        <v>1972.7096839217863</v>
      </c>
      <c r="D210" s="8">
        <f t="shared" si="10"/>
        <v>1067.6625957197878</v>
      </c>
      <c r="E210" s="9">
        <f t="shared" si="11"/>
        <v>905.04708820199858</v>
      </c>
      <c r="F210" s="8">
        <f t="shared" si="12"/>
        <v>221911.49462723194</v>
      </c>
    </row>
    <row r="211" spans="1:6" x14ac:dyDescent="0.3">
      <c r="A211" s="7">
        <v>199</v>
      </c>
      <c r="B211" s="8">
        <f t="shared" si="9"/>
        <v>221911.49462723194</v>
      </c>
      <c r="C211" s="9">
        <f t="shared" si="13"/>
        <v>1972.7096839217863</v>
      </c>
      <c r="D211" s="8">
        <f t="shared" si="10"/>
        <v>1063.3259117554865</v>
      </c>
      <c r="E211" s="9">
        <f t="shared" si="11"/>
        <v>909.38377216629988</v>
      </c>
      <c r="F211" s="8">
        <f t="shared" si="12"/>
        <v>221002.11085506564</v>
      </c>
    </row>
    <row r="212" spans="1:6" x14ac:dyDescent="0.3">
      <c r="A212" s="7">
        <v>200</v>
      </c>
      <c r="B212" s="8">
        <f t="shared" si="9"/>
        <v>221002.11085506564</v>
      </c>
      <c r="C212" s="9">
        <f t="shared" si="13"/>
        <v>1972.7096839217863</v>
      </c>
      <c r="D212" s="8">
        <f t="shared" si="10"/>
        <v>1058.9684478471895</v>
      </c>
      <c r="E212" s="9">
        <f t="shared" si="11"/>
        <v>913.74123607459683</v>
      </c>
      <c r="F212" s="8">
        <f t="shared" si="12"/>
        <v>220088.36961899104</v>
      </c>
    </row>
    <row r="213" spans="1:6" x14ac:dyDescent="0.3">
      <c r="A213" s="7">
        <v>201</v>
      </c>
      <c r="B213" s="8">
        <f t="shared" si="9"/>
        <v>220088.36961899104</v>
      </c>
      <c r="C213" s="9">
        <f t="shared" si="13"/>
        <v>1972.7096839217863</v>
      </c>
      <c r="D213" s="8">
        <f t="shared" si="10"/>
        <v>1054.5901044243321</v>
      </c>
      <c r="E213" s="9">
        <f t="shared" si="11"/>
        <v>918.1195794974542</v>
      </c>
      <c r="F213" s="8">
        <f t="shared" si="12"/>
        <v>219170.25003949358</v>
      </c>
    </row>
    <row r="214" spans="1:6" x14ac:dyDescent="0.3">
      <c r="A214" s="7">
        <v>202</v>
      </c>
      <c r="B214" s="8">
        <f t="shared" si="9"/>
        <v>219170.25003949358</v>
      </c>
      <c r="C214" s="9">
        <f t="shared" si="13"/>
        <v>1972.7096839217863</v>
      </c>
      <c r="D214" s="8">
        <f t="shared" si="10"/>
        <v>1050.19078143924</v>
      </c>
      <c r="E214" s="9">
        <f t="shared" si="11"/>
        <v>922.51890248254631</v>
      </c>
      <c r="F214" s="8">
        <f t="shared" si="12"/>
        <v>218247.73113701103</v>
      </c>
    </row>
    <row r="215" spans="1:6" x14ac:dyDescent="0.3">
      <c r="A215" s="7">
        <v>203</v>
      </c>
      <c r="B215" s="8">
        <f t="shared" si="9"/>
        <v>218247.73113701103</v>
      </c>
      <c r="C215" s="9">
        <f t="shared" si="13"/>
        <v>1972.7096839217863</v>
      </c>
      <c r="D215" s="8">
        <f t="shared" si="10"/>
        <v>1045.7703783648446</v>
      </c>
      <c r="E215" s="9">
        <f t="shared" si="11"/>
        <v>926.93930555694169</v>
      </c>
      <c r="F215" s="8">
        <f t="shared" si="12"/>
        <v>217320.79183145409</v>
      </c>
    </row>
    <row r="216" spans="1:6" x14ac:dyDescent="0.3">
      <c r="A216" s="7">
        <v>204</v>
      </c>
      <c r="B216" s="8">
        <f t="shared" si="9"/>
        <v>217320.79183145409</v>
      </c>
      <c r="C216" s="9">
        <f t="shared" si="13"/>
        <v>1972.7096839217863</v>
      </c>
      <c r="D216" s="8">
        <f t="shared" si="10"/>
        <v>1041.3287941923843</v>
      </c>
      <c r="E216" s="9">
        <f t="shared" si="11"/>
        <v>931.38088972940204</v>
      </c>
      <c r="F216" s="8">
        <f t="shared" si="12"/>
        <v>216389.41094172469</v>
      </c>
    </row>
    <row r="217" spans="1:6" x14ac:dyDescent="0.3">
      <c r="A217" s="7">
        <v>205</v>
      </c>
      <c r="B217" s="8">
        <f t="shared" si="9"/>
        <v>216389.41094172469</v>
      </c>
      <c r="C217" s="9">
        <f t="shared" si="13"/>
        <v>1972.7096839217863</v>
      </c>
      <c r="D217" s="8">
        <f t="shared" si="10"/>
        <v>1036.8659274290976</v>
      </c>
      <c r="E217" s="9">
        <f t="shared" si="11"/>
        <v>935.84375649268873</v>
      </c>
      <c r="F217" s="8">
        <f t="shared" si="12"/>
        <v>215453.56718523201</v>
      </c>
    </row>
    <row r="218" spans="1:6" x14ac:dyDescent="0.3">
      <c r="A218" s="7">
        <v>206</v>
      </c>
      <c r="B218" s="8">
        <f t="shared" si="9"/>
        <v>215453.56718523201</v>
      </c>
      <c r="C218" s="9">
        <f t="shared" si="13"/>
        <v>1972.7096839217863</v>
      </c>
      <c r="D218" s="8">
        <f t="shared" si="10"/>
        <v>1032.3816760959035</v>
      </c>
      <c r="E218" s="9">
        <f t="shared" si="11"/>
        <v>940.32800782588288</v>
      </c>
      <c r="F218" s="8">
        <f t="shared" si="12"/>
        <v>214513.23917740613</v>
      </c>
    </row>
    <row r="219" spans="1:6" x14ac:dyDescent="0.3">
      <c r="A219" s="7">
        <v>207</v>
      </c>
      <c r="B219" s="8">
        <f t="shared" si="9"/>
        <v>214513.23917740613</v>
      </c>
      <c r="C219" s="9">
        <f t="shared" si="13"/>
        <v>1972.7096839217863</v>
      </c>
      <c r="D219" s="8">
        <f t="shared" si="10"/>
        <v>1027.875937725071</v>
      </c>
      <c r="E219" s="9">
        <f t="shared" si="11"/>
        <v>944.83374619671531</v>
      </c>
      <c r="F219" s="8">
        <f t="shared" si="12"/>
        <v>213568.40543120942</v>
      </c>
    </row>
    <row r="220" spans="1:6" x14ac:dyDescent="0.3">
      <c r="A220" s="7">
        <v>208</v>
      </c>
      <c r="B220" s="8">
        <f t="shared" si="9"/>
        <v>213568.40543120942</v>
      </c>
      <c r="C220" s="9">
        <f t="shared" si="13"/>
        <v>1972.7096839217863</v>
      </c>
      <c r="D220" s="8">
        <f t="shared" si="10"/>
        <v>1023.3486093578786</v>
      </c>
      <c r="E220" s="9">
        <f t="shared" si="11"/>
        <v>949.36107456390778</v>
      </c>
      <c r="F220" s="8">
        <f t="shared" si="12"/>
        <v>212619.04435664552</v>
      </c>
    </row>
    <row r="221" spans="1:6" x14ac:dyDescent="0.3">
      <c r="A221" s="7">
        <v>209</v>
      </c>
      <c r="B221" s="8">
        <f t="shared" si="9"/>
        <v>212619.04435664552</v>
      </c>
      <c r="C221" s="9">
        <f t="shared" si="13"/>
        <v>1972.7096839217863</v>
      </c>
      <c r="D221" s="8">
        <f t="shared" si="10"/>
        <v>1018.7995875422598</v>
      </c>
      <c r="E221" s="9">
        <f t="shared" si="11"/>
        <v>953.91009637952652</v>
      </c>
      <c r="F221" s="8">
        <f t="shared" si="12"/>
        <v>211665.134260266</v>
      </c>
    </row>
    <row r="222" spans="1:6" x14ac:dyDescent="0.3">
      <c r="A222" s="7">
        <v>210</v>
      </c>
      <c r="B222" s="8">
        <f t="shared" si="9"/>
        <v>211665.134260266</v>
      </c>
      <c r="C222" s="9">
        <f t="shared" si="13"/>
        <v>1972.7096839217863</v>
      </c>
      <c r="D222" s="8">
        <f t="shared" si="10"/>
        <v>1014.2287683304413</v>
      </c>
      <c r="E222" s="9">
        <f t="shared" si="11"/>
        <v>958.48091559134502</v>
      </c>
      <c r="F222" s="8">
        <f t="shared" si="12"/>
        <v>210706.65334467465</v>
      </c>
    </row>
    <row r="223" spans="1:6" x14ac:dyDescent="0.3">
      <c r="A223" s="7">
        <v>211</v>
      </c>
      <c r="B223" s="8">
        <f t="shared" si="9"/>
        <v>210706.65334467465</v>
      </c>
      <c r="C223" s="9">
        <f t="shared" si="13"/>
        <v>1972.7096839217863</v>
      </c>
      <c r="D223" s="8">
        <f t="shared" si="10"/>
        <v>1009.636047276566</v>
      </c>
      <c r="E223" s="9">
        <f t="shared" si="11"/>
        <v>963.07363664522029</v>
      </c>
      <c r="F223" s="8">
        <f t="shared" si="12"/>
        <v>209743.57970802943</v>
      </c>
    </row>
    <row r="224" spans="1:6" x14ac:dyDescent="0.3">
      <c r="A224" s="7">
        <v>212</v>
      </c>
      <c r="B224" s="8">
        <f t="shared" si="9"/>
        <v>209743.57970802943</v>
      </c>
      <c r="C224" s="9">
        <f t="shared" si="13"/>
        <v>1972.7096839217863</v>
      </c>
      <c r="D224" s="8">
        <f t="shared" si="10"/>
        <v>1005.0213194343078</v>
      </c>
      <c r="E224" s="9">
        <f t="shared" si="11"/>
        <v>967.68836448747857</v>
      </c>
      <c r="F224" s="8">
        <f t="shared" si="12"/>
        <v>208775.89134354194</v>
      </c>
    </row>
    <row r="225" spans="1:6" x14ac:dyDescent="0.3">
      <c r="A225" s="7">
        <v>213</v>
      </c>
      <c r="B225" s="8">
        <f t="shared" si="9"/>
        <v>208775.89134354194</v>
      </c>
      <c r="C225" s="9">
        <f t="shared" si="13"/>
        <v>1972.7096839217863</v>
      </c>
      <c r="D225" s="8">
        <f t="shared" si="10"/>
        <v>1000.3844793544719</v>
      </c>
      <c r="E225" s="9">
        <f t="shared" si="11"/>
        <v>972.32520456731447</v>
      </c>
      <c r="F225" s="8">
        <f t="shared" si="12"/>
        <v>207803.56613897462</v>
      </c>
    </row>
    <row r="226" spans="1:6" x14ac:dyDescent="0.3">
      <c r="A226" s="7">
        <v>214</v>
      </c>
      <c r="B226" s="8">
        <f t="shared" si="9"/>
        <v>207803.56613897462</v>
      </c>
      <c r="C226" s="9">
        <f t="shared" si="13"/>
        <v>1972.7096839217863</v>
      </c>
      <c r="D226" s="8">
        <f t="shared" si="10"/>
        <v>995.72542108258676</v>
      </c>
      <c r="E226" s="9">
        <f t="shared" si="11"/>
        <v>976.98426283919957</v>
      </c>
      <c r="F226" s="8">
        <f t="shared" si="12"/>
        <v>206826.58187613543</v>
      </c>
    </row>
    <row r="227" spans="1:6" x14ac:dyDescent="0.3">
      <c r="A227" s="7">
        <v>215</v>
      </c>
      <c r="B227" s="8">
        <f t="shared" si="9"/>
        <v>206826.58187613543</v>
      </c>
      <c r="C227" s="9">
        <f t="shared" si="13"/>
        <v>1972.7096839217863</v>
      </c>
      <c r="D227" s="8">
        <f t="shared" si="10"/>
        <v>991.04403815648232</v>
      </c>
      <c r="E227" s="9">
        <f t="shared" si="11"/>
        <v>981.66564576530402</v>
      </c>
      <c r="F227" s="8">
        <f t="shared" si="12"/>
        <v>205844.91623037012</v>
      </c>
    </row>
    <row r="228" spans="1:6" x14ac:dyDescent="0.3">
      <c r="A228" s="7">
        <v>216</v>
      </c>
      <c r="B228" s="8">
        <f t="shared" si="9"/>
        <v>205844.91623037012</v>
      </c>
      <c r="C228" s="9">
        <f t="shared" si="13"/>
        <v>1972.7096839217863</v>
      </c>
      <c r="D228" s="8">
        <f t="shared" si="10"/>
        <v>986.34022360385688</v>
      </c>
      <c r="E228" s="9">
        <f t="shared" si="11"/>
        <v>986.36946031792945</v>
      </c>
      <c r="F228" s="8">
        <f t="shared" si="12"/>
        <v>204858.5467700522</v>
      </c>
    </row>
    <row r="229" spans="1:6" x14ac:dyDescent="0.3">
      <c r="A229" s="7">
        <v>217</v>
      </c>
      <c r="B229" s="8">
        <f t="shared" ref="B229:B292" si="14">F228</f>
        <v>204858.5467700522</v>
      </c>
      <c r="C229" s="9">
        <f t="shared" si="13"/>
        <v>1972.7096839217863</v>
      </c>
      <c r="D229" s="8">
        <f t="shared" ref="D229:D292" si="15">(B229*$B$6)/$B$8</f>
        <v>981.61386993983342</v>
      </c>
      <c r="E229" s="9">
        <f t="shared" ref="E229:E292" si="16">C229-D229</f>
        <v>991.09581398195292</v>
      </c>
      <c r="F229" s="8">
        <f t="shared" ref="F229:F292" si="17">B229-E229</f>
        <v>203867.45095607024</v>
      </c>
    </row>
    <row r="230" spans="1:6" x14ac:dyDescent="0.3">
      <c r="A230" s="7">
        <v>218</v>
      </c>
      <c r="B230" s="8">
        <f t="shared" si="14"/>
        <v>203867.45095607024</v>
      </c>
      <c r="C230" s="9">
        <f t="shared" si="13"/>
        <v>1972.7096839217863</v>
      </c>
      <c r="D230" s="8">
        <f t="shared" si="15"/>
        <v>976.86486916450338</v>
      </c>
      <c r="E230" s="9">
        <f t="shared" si="16"/>
        <v>995.84481475728296</v>
      </c>
      <c r="F230" s="8">
        <f t="shared" si="17"/>
        <v>202871.60614131295</v>
      </c>
    </row>
    <row r="231" spans="1:6" x14ac:dyDescent="0.3">
      <c r="A231" s="7">
        <v>219</v>
      </c>
      <c r="B231" s="8">
        <f t="shared" si="14"/>
        <v>202871.60614131295</v>
      </c>
      <c r="C231" s="9">
        <f t="shared" si="13"/>
        <v>1972.7096839217863</v>
      </c>
      <c r="D231" s="8">
        <f t="shared" si="15"/>
        <v>972.09311276045798</v>
      </c>
      <c r="E231" s="9">
        <f t="shared" si="16"/>
        <v>1000.6165711613284</v>
      </c>
      <c r="F231" s="8">
        <f t="shared" si="17"/>
        <v>201870.98957015164</v>
      </c>
    </row>
    <row r="232" spans="1:6" x14ac:dyDescent="0.3">
      <c r="A232" s="7">
        <v>220</v>
      </c>
      <c r="B232" s="8">
        <f t="shared" si="14"/>
        <v>201870.98957015164</v>
      </c>
      <c r="C232" s="9">
        <f t="shared" si="13"/>
        <v>1972.7096839217863</v>
      </c>
      <c r="D232" s="8">
        <f t="shared" si="15"/>
        <v>967.29849169031002</v>
      </c>
      <c r="E232" s="9">
        <f t="shared" si="16"/>
        <v>1005.4111922314763</v>
      </c>
      <c r="F232" s="8">
        <f t="shared" si="17"/>
        <v>200865.57837792017</v>
      </c>
    </row>
    <row r="233" spans="1:6" x14ac:dyDescent="0.3">
      <c r="A233" s="7">
        <v>221</v>
      </c>
      <c r="B233" s="8">
        <f t="shared" si="14"/>
        <v>200865.57837792017</v>
      </c>
      <c r="C233" s="9">
        <f t="shared" si="13"/>
        <v>1972.7096839217863</v>
      </c>
      <c r="D233" s="8">
        <f t="shared" si="15"/>
        <v>962.48089639420084</v>
      </c>
      <c r="E233" s="9">
        <f t="shared" si="16"/>
        <v>1010.2287875275855</v>
      </c>
      <c r="F233" s="8">
        <f t="shared" si="17"/>
        <v>199855.34959039258</v>
      </c>
    </row>
    <row r="234" spans="1:6" x14ac:dyDescent="0.3">
      <c r="A234" s="7">
        <v>222</v>
      </c>
      <c r="B234" s="8">
        <f t="shared" si="14"/>
        <v>199855.34959039258</v>
      </c>
      <c r="C234" s="9">
        <f t="shared" si="13"/>
        <v>1972.7096839217863</v>
      </c>
      <c r="D234" s="8">
        <f t="shared" si="15"/>
        <v>957.64021678729785</v>
      </c>
      <c r="E234" s="9">
        <f t="shared" si="16"/>
        <v>1015.0694671344885</v>
      </c>
      <c r="F234" s="8">
        <f t="shared" si="17"/>
        <v>198840.2801232581</v>
      </c>
    </row>
    <row r="235" spans="1:6" x14ac:dyDescent="0.3">
      <c r="A235" s="7">
        <v>223</v>
      </c>
      <c r="B235" s="8">
        <f t="shared" si="14"/>
        <v>198840.2801232581</v>
      </c>
      <c r="C235" s="9">
        <f t="shared" si="13"/>
        <v>1972.7096839217863</v>
      </c>
      <c r="D235" s="8">
        <f t="shared" si="15"/>
        <v>952.77634225727843</v>
      </c>
      <c r="E235" s="9">
        <f t="shared" si="16"/>
        <v>1019.9333416645079</v>
      </c>
      <c r="F235" s="8">
        <f t="shared" si="17"/>
        <v>197820.3467815936</v>
      </c>
    </row>
    <row r="236" spans="1:6" x14ac:dyDescent="0.3">
      <c r="A236" s="7">
        <v>224</v>
      </c>
      <c r="B236" s="8">
        <f t="shared" si="14"/>
        <v>197820.3467815936</v>
      </c>
      <c r="C236" s="9">
        <f t="shared" si="13"/>
        <v>1972.7096839217863</v>
      </c>
      <c r="D236" s="8">
        <f t="shared" si="15"/>
        <v>947.88916166180263</v>
      </c>
      <c r="E236" s="9">
        <f t="shared" si="16"/>
        <v>1024.8205222599836</v>
      </c>
      <c r="F236" s="8">
        <f t="shared" si="17"/>
        <v>196795.52625933362</v>
      </c>
    </row>
    <row r="237" spans="1:6" x14ac:dyDescent="0.3">
      <c r="A237" s="7">
        <v>225</v>
      </c>
      <c r="B237" s="8">
        <f t="shared" si="14"/>
        <v>196795.52625933362</v>
      </c>
      <c r="C237" s="9">
        <f t="shared" si="13"/>
        <v>1972.7096839217863</v>
      </c>
      <c r="D237" s="8">
        <f t="shared" si="15"/>
        <v>942.9785633259736</v>
      </c>
      <c r="E237" s="9">
        <f t="shared" si="16"/>
        <v>1029.7311205958126</v>
      </c>
      <c r="F237" s="8">
        <f t="shared" si="17"/>
        <v>195765.7951387378</v>
      </c>
    </row>
    <row r="238" spans="1:6" x14ac:dyDescent="0.3">
      <c r="A238" s="7">
        <v>226</v>
      </c>
      <c r="B238" s="8">
        <f t="shared" si="14"/>
        <v>195765.7951387378</v>
      </c>
      <c r="C238" s="9">
        <f t="shared" si="13"/>
        <v>1972.7096839217863</v>
      </c>
      <c r="D238" s="8">
        <f t="shared" si="15"/>
        <v>938.0444350397853</v>
      </c>
      <c r="E238" s="9">
        <f t="shared" si="16"/>
        <v>1034.6652488820009</v>
      </c>
      <c r="F238" s="8">
        <f t="shared" si="17"/>
        <v>194731.1298898558</v>
      </c>
    </row>
    <row r="239" spans="1:6" x14ac:dyDescent="0.3">
      <c r="A239" s="7">
        <v>227</v>
      </c>
      <c r="B239" s="8">
        <f t="shared" si="14"/>
        <v>194731.1298898558</v>
      </c>
      <c r="C239" s="9">
        <f t="shared" si="13"/>
        <v>1972.7096839217863</v>
      </c>
      <c r="D239" s="8">
        <f t="shared" si="15"/>
        <v>933.08666405555914</v>
      </c>
      <c r="E239" s="9">
        <f t="shared" si="16"/>
        <v>1039.6230198662272</v>
      </c>
      <c r="F239" s="8">
        <f t="shared" si="17"/>
        <v>193691.50686998956</v>
      </c>
    </row>
    <row r="240" spans="1:6" x14ac:dyDescent="0.3">
      <c r="A240" s="7">
        <v>228</v>
      </c>
      <c r="B240" s="8">
        <f t="shared" si="14"/>
        <v>193691.50686998956</v>
      </c>
      <c r="C240" s="9">
        <f t="shared" si="13"/>
        <v>1972.7096839217863</v>
      </c>
      <c r="D240" s="8">
        <f t="shared" si="15"/>
        <v>928.10513708536666</v>
      </c>
      <c r="E240" s="9">
        <f t="shared" si="16"/>
        <v>1044.6045468364196</v>
      </c>
      <c r="F240" s="8">
        <f t="shared" si="17"/>
        <v>192646.90232315313</v>
      </c>
    </row>
    <row r="241" spans="1:6" x14ac:dyDescent="0.3">
      <c r="A241" s="7">
        <v>229</v>
      </c>
      <c r="B241" s="8">
        <f t="shared" si="14"/>
        <v>192646.90232315313</v>
      </c>
      <c r="C241" s="9">
        <f t="shared" si="13"/>
        <v>1972.7096839217863</v>
      </c>
      <c r="D241" s="8">
        <f t="shared" si="15"/>
        <v>923.09974029844216</v>
      </c>
      <c r="E241" s="9">
        <f t="shared" si="16"/>
        <v>1049.6099436233442</v>
      </c>
      <c r="F241" s="8">
        <f t="shared" si="17"/>
        <v>191597.2923795298</v>
      </c>
    </row>
    <row r="242" spans="1:6" x14ac:dyDescent="0.3">
      <c r="A242" s="7">
        <v>230</v>
      </c>
      <c r="B242" s="8">
        <f t="shared" si="14"/>
        <v>191597.2923795298</v>
      </c>
      <c r="C242" s="9">
        <f t="shared" si="13"/>
        <v>1972.7096839217863</v>
      </c>
      <c r="D242" s="8">
        <f t="shared" si="15"/>
        <v>918.07035931858036</v>
      </c>
      <c r="E242" s="9">
        <f t="shared" si="16"/>
        <v>1054.639324603206</v>
      </c>
      <c r="F242" s="8">
        <f t="shared" si="17"/>
        <v>190542.6530549266</v>
      </c>
    </row>
    <row r="243" spans="1:6" x14ac:dyDescent="0.3">
      <c r="A243" s="7">
        <v>231</v>
      </c>
      <c r="B243" s="8">
        <f t="shared" si="14"/>
        <v>190542.6530549266</v>
      </c>
      <c r="C243" s="9">
        <f t="shared" si="13"/>
        <v>1972.7096839217863</v>
      </c>
      <c r="D243" s="8">
        <f t="shared" si="15"/>
        <v>913.01687922152325</v>
      </c>
      <c r="E243" s="9">
        <f t="shared" si="16"/>
        <v>1059.692804700263</v>
      </c>
      <c r="F243" s="8">
        <f t="shared" si="17"/>
        <v>189482.96025022634</v>
      </c>
    </row>
    <row r="244" spans="1:6" x14ac:dyDescent="0.3">
      <c r="A244" s="7">
        <v>232</v>
      </c>
      <c r="B244" s="8">
        <f t="shared" si="14"/>
        <v>189482.96025022634</v>
      </c>
      <c r="C244" s="9">
        <f t="shared" si="13"/>
        <v>1972.7096839217863</v>
      </c>
      <c r="D244" s="8">
        <f t="shared" si="15"/>
        <v>907.93918453233471</v>
      </c>
      <c r="E244" s="9">
        <f t="shared" si="16"/>
        <v>1064.7704993894517</v>
      </c>
      <c r="F244" s="8">
        <f t="shared" si="17"/>
        <v>188418.1897508369</v>
      </c>
    </row>
    <row r="245" spans="1:6" x14ac:dyDescent="0.3">
      <c r="A245" s="7">
        <v>233</v>
      </c>
      <c r="B245" s="8">
        <f t="shared" si="14"/>
        <v>188418.1897508369</v>
      </c>
      <c r="C245" s="9">
        <f t="shared" si="13"/>
        <v>1972.7096839217863</v>
      </c>
      <c r="D245" s="8">
        <f t="shared" si="15"/>
        <v>902.83715922276008</v>
      </c>
      <c r="E245" s="9">
        <f t="shared" si="16"/>
        <v>1069.8725246990261</v>
      </c>
      <c r="F245" s="8">
        <f t="shared" si="17"/>
        <v>187348.31722613788</v>
      </c>
    </row>
    <row r="246" spans="1:6" x14ac:dyDescent="0.3">
      <c r="A246" s="7">
        <v>234</v>
      </c>
      <c r="B246" s="8">
        <f t="shared" si="14"/>
        <v>187348.31722613788</v>
      </c>
      <c r="C246" s="9">
        <f t="shared" si="13"/>
        <v>1972.7096839217863</v>
      </c>
      <c r="D246" s="8">
        <f t="shared" si="15"/>
        <v>897.71068670857733</v>
      </c>
      <c r="E246" s="9">
        <f t="shared" si="16"/>
        <v>1074.9989972132089</v>
      </c>
      <c r="F246" s="8">
        <f t="shared" si="17"/>
        <v>186273.31822892468</v>
      </c>
    </row>
    <row r="247" spans="1:6" x14ac:dyDescent="0.3">
      <c r="A247" s="7">
        <v>235</v>
      </c>
      <c r="B247" s="8">
        <f t="shared" si="14"/>
        <v>186273.31822892468</v>
      </c>
      <c r="C247" s="9">
        <f t="shared" si="13"/>
        <v>1972.7096839217863</v>
      </c>
      <c r="D247" s="8">
        <f t="shared" si="15"/>
        <v>892.55964984693082</v>
      </c>
      <c r="E247" s="9">
        <f t="shared" si="16"/>
        <v>1080.1500340748555</v>
      </c>
      <c r="F247" s="8">
        <f t="shared" si="17"/>
        <v>185193.16819484983</v>
      </c>
    </row>
    <row r="248" spans="1:6" x14ac:dyDescent="0.3">
      <c r="A248" s="7">
        <v>236</v>
      </c>
      <c r="B248" s="8">
        <f t="shared" si="14"/>
        <v>185193.16819484983</v>
      </c>
      <c r="C248" s="9">
        <f t="shared" si="13"/>
        <v>1972.7096839217863</v>
      </c>
      <c r="D248" s="8">
        <f t="shared" si="15"/>
        <v>887.38393093365551</v>
      </c>
      <c r="E248" s="9">
        <f t="shared" si="16"/>
        <v>1085.3257529881307</v>
      </c>
      <c r="F248" s="8">
        <f t="shared" si="17"/>
        <v>184107.84244186169</v>
      </c>
    </row>
    <row r="249" spans="1:6" x14ac:dyDescent="0.3">
      <c r="A249" s="7">
        <v>237</v>
      </c>
      <c r="B249" s="8">
        <f t="shared" si="14"/>
        <v>184107.84244186169</v>
      </c>
      <c r="C249" s="9">
        <f t="shared" si="13"/>
        <v>1972.7096839217863</v>
      </c>
      <c r="D249" s="8">
        <f t="shared" si="15"/>
        <v>882.18341170058738</v>
      </c>
      <c r="E249" s="9">
        <f t="shared" si="16"/>
        <v>1090.526272221199</v>
      </c>
      <c r="F249" s="8">
        <f t="shared" si="17"/>
        <v>183017.31616964049</v>
      </c>
    </row>
    <row r="250" spans="1:6" x14ac:dyDescent="0.3">
      <c r="A250" s="7">
        <v>238</v>
      </c>
      <c r="B250" s="8">
        <f t="shared" si="14"/>
        <v>183017.31616964049</v>
      </c>
      <c r="C250" s="9">
        <f t="shared" si="13"/>
        <v>1972.7096839217863</v>
      </c>
      <c r="D250" s="8">
        <f t="shared" si="15"/>
        <v>876.95797331286076</v>
      </c>
      <c r="E250" s="9">
        <f t="shared" si="16"/>
        <v>1095.7517106089256</v>
      </c>
      <c r="F250" s="8">
        <f t="shared" si="17"/>
        <v>181921.56445903156</v>
      </c>
    </row>
    <row r="251" spans="1:6" x14ac:dyDescent="0.3">
      <c r="A251" s="7">
        <v>239</v>
      </c>
      <c r="B251" s="8">
        <f t="shared" si="14"/>
        <v>181921.56445903156</v>
      </c>
      <c r="C251" s="9">
        <f t="shared" si="13"/>
        <v>1972.7096839217863</v>
      </c>
      <c r="D251" s="8">
        <f t="shared" si="15"/>
        <v>871.70749636619291</v>
      </c>
      <c r="E251" s="9">
        <f t="shared" si="16"/>
        <v>1101.0021875555935</v>
      </c>
      <c r="F251" s="8">
        <f t="shared" si="17"/>
        <v>180820.56227147597</v>
      </c>
    </row>
    <row r="252" spans="1:6" x14ac:dyDescent="0.3">
      <c r="A252" s="7">
        <v>240</v>
      </c>
      <c r="B252" s="8">
        <f t="shared" si="14"/>
        <v>180820.56227147597</v>
      </c>
      <c r="C252" s="9">
        <f t="shared" si="13"/>
        <v>1972.7096839217863</v>
      </c>
      <c r="D252" s="8">
        <f t="shared" si="15"/>
        <v>866.43186088415575</v>
      </c>
      <c r="E252" s="9">
        <f t="shared" si="16"/>
        <v>1106.2778230376307</v>
      </c>
      <c r="F252" s="8">
        <f t="shared" si="17"/>
        <v>179714.28444843832</v>
      </c>
    </row>
    <row r="253" spans="1:6" x14ac:dyDescent="0.3">
      <c r="A253" s="7">
        <v>241</v>
      </c>
      <c r="B253" s="8">
        <f t="shared" si="14"/>
        <v>179714.28444843832</v>
      </c>
      <c r="C253" s="9">
        <f t="shared" si="13"/>
        <v>1972.7096839217863</v>
      </c>
      <c r="D253" s="8">
        <f t="shared" si="15"/>
        <v>861.13094631543356</v>
      </c>
      <c r="E253" s="9">
        <f t="shared" si="16"/>
        <v>1111.5787376063527</v>
      </c>
      <c r="F253" s="8">
        <f t="shared" si="17"/>
        <v>178602.70571083197</v>
      </c>
    </row>
    <row r="254" spans="1:6" x14ac:dyDescent="0.3">
      <c r="A254" s="7">
        <v>242</v>
      </c>
      <c r="B254" s="8">
        <f t="shared" si="14"/>
        <v>178602.70571083197</v>
      </c>
      <c r="C254" s="9">
        <f t="shared" si="13"/>
        <v>1972.7096839217863</v>
      </c>
      <c r="D254" s="8">
        <f t="shared" si="15"/>
        <v>855.80463153106984</v>
      </c>
      <c r="E254" s="9">
        <f t="shared" si="16"/>
        <v>1116.9050523907165</v>
      </c>
      <c r="F254" s="8">
        <f t="shared" si="17"/>
        <v>177485.80065844127</v>
      </c>
    </row>
    <row r="255" spans="1:6" x14ac:dyDescent="0.3">
      <c r="A255" s="7">
        <v>243</v>
      </c>
      <c r="B255" s="8">
        <f t="shared" si="14"/>
        <v>177485.80065844127</v>
      </c>
      <c r="C255" s="9">
        <f t="shared" si="13"/>
        <v>1972.7096839217863</v>
      </c>
      <c r="D255" s="8">
        <f t="shared" si="15"/>
        <v>850.45279482169781</v>
      </c>
      <c r="E255" s="9">
        <f t="shared" si="16"/>
        <v>1122.2568891000885</v>
      </c>
      <c r="F255" s="8">
        <f t="shared" si="17"/>
        <v>176363.54376934117</v>
      </c>
    </row>
    <row r="256" spans="1:6" x14ac:dyDescent="0.3">
      <c r="A256" s="7">
        <v>244</v>
      </c>
      <c r="B256" s="8">
        <f t="shared" si="14"/>
        <v>176363.54376934117</v>
      </c>
      <c r="C256" s="9">
        <f t="shared" si="13"/>
        <v>1972.7096839217863</v>
      </c>
      <c r="D256" s="8">
        <f t="shared" si="15"/>
        <v>845.0753138947598</v>
      </c>
      <c r="E256" s="9">
        <f t="shared" si="16"/>
        <v>1127.6343700270265</v>
      </c>
      <c r="F256" s="8">
        <f t="shared" si="17"/>
        <v>175235.90939931414</v>
      </c>
    </row>
    <row r="257" spans="1:6" x14ac:dyDescent="0.3">
      <c r="A257" s="7">
        <v>245</v>
      </c>
      <c r="B257" s="8">
        <f t="shared" si="14"/>
        <v>175235.90939931414</v>
      </c>
      <c r="C257" s="9">
        <f t="shared" si="13"/>
        <v>1972.7096839217863</v>
      </c>
      <c r="D257" s="8">
        <f t="shared" si="15"/>
        <v>839.67206587171358</v>
      </c>
      <c r="E257" s="9">
        <f t="shared" si="16"/>
        <v>1133.0376180500728</v>
      </c>
      <c r="F257" s="8">
        <f t="shared" si="17"/>
        <v>174102.87178126408</v>
      </c>
    </row>
    <row r="258" spans="1:6" x14ac:dyDescent="0.3">
      <c r="A258" s="7">
        <v>246</v>
      </c>
      <c r="B258" s="8">
        <f t="shared" si="14"/>
        <v>174102.87178126408</v>
      </c>
      <c r="C258" s="9">
        <f t="shared" si="13"/>
        <v>1972.7096839217863</v>
      </c>
      <c r="D258" s="8">
        <f t="shared" si="15"/>
        <v>834.2429272852238</v>
      </c>
      <c r="E258" s="9">
        <f t="shared" si="16"/>
        <v>1138.4667566365624</v>
      </c>
      <c r="F258" s="8">
        <f t="shared" si="17"/>
        <v>172964.40502462751</v>
      </c>
    </row>
    <row r="259" spans="1:6" x14ac:dyDescent="0.3">
      <c r="A259" s="7">
        <v>247</v>
      </c>
      <c r="B259" s="8">
        <f t="shared" si="14"/>
        <v>172964.40502462751</v>
      </c>
      <c r="C259" s="9">
        <f t="shared" si="13"/>
        <v>1972.7096839217863</v>
      </c>
      <c r="D259" s="8">
        <f t="shared" si="15"/>
        <v>828.78777407634016</v>
      </c>
      <c r="E259" s="9">
        <f t="shared" si="16"/>
        <v>1143.9219098454462</v>
      </c>
      <c r="F259" s="8">
        <f t="shared" si="17"/>
        <v>171820.48311478208</v>
      </c>
    </row>
    <row r="260" spans="1:6" x14ac:dyDescent="0.3">
      <c r="A260" s="7">
        <v>248</v>
      </c>
      <c r="B260" s="8">
        <f t="shared" si="14"/>
        <v>171820.48311478208</v>
      </c>
      <c r="C260" s="9">
        <f t="shared" si="13"/>
        <v>1972.7096839217863</v>
      </c>
      <c r="D260" s="8">
        <f t="shared" si="15"/>
        <v>823.30648159166412</v>
      </c>
      <c r="E260" s="9">
        <f t="shared" si="16"/>
        <v>1149.4032023301222</v>
      </c>
      <c r="F260" s="8">
        <f t="shared" si="17"/>
        <v>170671.07991245197</v>
      </c>
    </row>
    <row r="261" spans="1:6" x14ac:dyDescent="0.3">
      <c r="A261" s="7">
        <v>249</v>
      </c>
      <c r="B261" s="8">
        <f t="shared" si="14"/>
        <v>170671.07991245197</v>
      </c>
      <c r="C261" s="9">
        <f t="shared" si="13"/>
        <v>1972.7096839217863</v>
      </c>
      <c r="D261" s="8">
        <f t="shared" si="15"/>
        <v>817.79892458049915</v>
      </c>
      <c r="E261" s="9">
        <f t="shared" si="16"/>
        <v>1154.9107593412873</v>
      </c>
      <c r="F261" s="8">
        <f t="shared" si="17"/>
        <v>169516.16915311068</v>
      </c>
    </row>
    <row r="262" spans="1:6" x14ac:dyDescent="0.3">
      <c r="A262" s="7">
        <v>250</v>
      </c>
      <c r="B262" s="8">
        <f t="shared" si="14"/>
        <v>169516.16915311068</v>
      </c>
      <c r="C262" s="9">
        <f t="shared" si="13"/>
        <v>1972.7096839217863</v>
      </c>
      <c r="D262" s="8">
        <f t="shared" si="15"/>
        <v>812.26497719198869</v>
      </c>
      <c r="E262" s="9">
        <f t="shared" si="16"/>
        <v>1160.4447067297976</v>
      </c>
      <c r="F262" s="8">
        <f t="shared" si="17"/>
        <v>168355.72444638089</v>
      </c>
    </row>
    <row r="263" spans="1:6" x14ac:dyDescent="0.3">
      <c r="A263" s="7">
        <v>251</v>
      </c>
      <c r="B263" s="8">
        <f t="shared" si="14"/>
        <v>168355.72444638089</v>
      </c>
      <c r="C263" s="9">
        <f t="shared" si="13"/>
        <v>1972.7096839217863</v>
      </c>
      <c r="D263" s="8">
        <f t="shared" si="15"/>
        <v>806.70451297224179</v>
      </c>
      <c r="E263" s="9">
        <f t="shared" si="16"/>
        <v>1166.0051709495447</v>
      </c>
      <c r="F263" s="8">
        <f t="shared" si="17"/>
        <v>167189.71927543136</v>
      </c>
    </row>
    <row r="264" spans="1:6" x14ac:dyDescent="0.3">
      <c r="A264" s="7">
        <v>252</v>
      </c>
      <c r="B264" s="8">
        <f t="shared" si="14"/>
        <v>167189.71927543136</v>
      </c>
      <c r="C264" s="9">
        <f t="shared" si="13"/>
        <v>1972.7096839217863</v>
      </c>
      <c r="D264" s="8">
        <f t="shared" si="15"/>
        <v>801.11740486144197</v>
      </c>
      <c r="E264" s="9">
        <f t="shared" si="16"/>
        <v>1171.5922790603445</v>
      </c>
      <c r="F264" s="8">
        <f t="shared" si="17"/>
        <v>166018.12699637102</v>
      </c>
    </row>
    <row r="265" spans="1:6" x14ac:dyDescent="0.3">
      <c r="A265" s="7">
        <v>253</v>
      </c>
      <c r="B265" s="8">
        <f t="shared" si="14"/>
        <v>166018.12699637102</v>
      </c>
      <c r="C265" s="9">
        <f t="shared" si="13"/>
        <v>1972.7096839217863</v>
      </c>
      <c r="D265" s="8">
        <f t="shared" si="15"/>
        <v>795.50352519094452</v>
      </c>
      <c r="E265" s="9">
        <f t="shared" si="16"/>
        <v>1177.2061587308417</v>
      </c>
      <c r="F265" s="8">
        <f t="shared" si="17"/>
        <v>164840.92083764018</v>
      </c>
    </row>
    <row r="266" spans="1:6" x14ac:dyDescent="0.3">
      <c r="A266" s="7">
        <v>254</v>
      </c>
      <c r="B266" s="8">
        <f t="shared" si="14"/>
        <v>164840.92083764018</v>
      </c>
      <c r="C266" s="9">
        <f t="shared" si="13"/>
        <v>1972.7096839217863</v>
      </c>
      <c r="D266" s="8">
        <f t="shared" si="15"/>
        <v>789.86274568035924</v>
      </c>
      <c r="E266" s="9">
        <f t="shared" si="16"/>
        <v>1182.8469382414271</v>
      </c>
      <c r="F266" s="8">
        <f t="shared" si="17"/>
        <v>163658.07389939876</v>
      </c>
    </row>
    <row r="267" spans="1:6" x14ac:dyDescent="0.3">
      <c r="A267" s="7">
        <v>255</v>
      </c>
      <c r="B267" s="8">
        <f t="shared" si="14"/>
        <v>163658.07389939876</v>
      </c>
      <c r="C267" s="9">
        <f t="shared" si="13"/>
        <v>1972.7096839217863</v>
      </c>
      <c r="D267" s="8">
        <f t="shared" si="15"/>
        <v>784.19493743461908</v>
      </c>
      <c r="E267" s="9">
        <f t="shared" si="16"/>
        <v>1188.5147464871673</v>
      </c>
      <c r="F267" s="8">
        <f t="shared" si="17"/>
        <v>162469.55915291159</v>
      </c>
    </row>
    <row r="268" spans="1:6" x14ac:dyDescent="0.3">
      <c r="A268" s="7">
        <v>256</v>
      </c>
      <c r="B268" s="8">
        <f t="shared" si="14"/>
        <v>162469.55915291159</v>
      </c>
      <c r="C268" s="9">
        <f t="shared" si="13"/>
        <v>1972.7096839217863</v>
      </c>
      <c r="D268" s="8">
        <f t="shared" si="15"/>
        <v>778.4999709410348</v>
      </c>
      <c r="E268" s="9">
        <f t="shared" si="16"/>
        <v>1194.2097129807516</v>
      </c>
      <c r="F268" s="8">
        <f t="shared" si="17"/>
        <v>161275.34943993084</v>
      </c>
    </row>
    <row r="269" spans="1:6" x14ac:dyDescent="0.3">
      <c r="A269" s="7">
        <v>257</v>
      </c>
      <c r="B269" s="8">
        <f t="shared" si="14"/>
        <v>161275.34943993084</v>
      </c>
      <c r="C269" s="9">
        <f t="shared" si="13"/>
        <v>1972.7096839217863</v>
      </c>
      <c r="D269" s="8">
        <f t="shared" si="15"/>
        <v>772.7777160663353</v>
      </c>
      <c r="E269" s="9">
        <f t="shared" si="16"/>
        <v>1199.9319678554511</v>
      </c>
      <c r="F269" s="8">
        <f t="shared" si="17"/>
        <v>160075.41747207538</v>
      </c>
    </row>
    <row r="270" spans="1:6" x14ac:dyDescent="0.3">
      <c r="A270" s="7">
        <v>258</v>
      </c>
      <c r="B270" s="8">
        <f t="shared" si="14"/>
        <v>160075.41747207538</v>
      </c>
      <c r="C270" s="9">
        <f t="shared" si="13"/>
        <v>1972.7096839217863</v>
      </c>
      <c r="D270" s="8">
        <f t="shared" si="15"/>
        <v>767.02804205369455</v>
      </c>
      <c r="E270" s="9">
        <f t="shared" si="16"/>
        <v>1205.6816418680919</v>
      </c>
      <c r="F270" s="8">
        <f t="shared" si="17"/>
        <v>158869.7358302073</v>
      </c>
    </row>
    <row r="271" spans="1:6" x14ac:dyDescent="0.3">
      <c r="A271" s="7">
        <v>259</v>
      </c>
      <c r="B271" s="8">
        <f t="shared" si="14"/>
        <v>158869.7358302073</v>
      </c>
      <c r="C271" s="9">
        <f t="shared" ref="C271:C334" si="18">-$B$9</f>
        <v>1972.7096839217863</v>
      </c>
      <c r="D271" s="8">
        <f t="shared" si="15"/>
        <v>761.25081751974324</v>
      </c>
      <c r="E271" s="9">
        <f t="shared" si="16"/>
        <v>1211.458866402043</v>
      </c>
      <c r="F271" s="8">
        <f t="shared" si="17"/>
        <v>157658.27696380526</v>
      </c>
    </row>
    <row r="272" spans="1:6" x14ac:dyDescent="0.3">
      <c r="A272" s="7">
        <v>260</v>
      </c>
      <c r="B272" s="8">
        <f t="shared" si="14"/>
        <v>157658.27696380526</v>
      </c>
      <c r="C272" s="9">
        <f t="shared" si="18"/>
        <v>1972.7096839217863</v>
      </c>
      <c r="D272" s="8">
        <f t="shared" si="15"/>
        <v>755.44591045156687</v>
      </c>
      <c r="E272" s="9">
        <f t="shared" si="16"/>
        <v>1217.2637734702193</v>
      </c>
      <c r="F272" s="8">
        <f t="shared" si="17"/>
        <v>156441.01319033504</v>
      </c>
    </row>
    <row r="273" spans="1:6" x14ac:dyDescent="0.3">
      <c r="A273" s="7">
        <v>261</v>
      </c>
      <c r="B273" s="8">
        <f t="shared" si="14"/>
        <v>156441.01319033504</v>
      </c>
      <c r="C273" s="9">
        <f t="shared" si="18"/>
        <v>1972.7096839217863</v>
      </c>
      <c r="D273" s="8">
        <f t="shared" si="15"/>
        <v>749.61318820368876</v>
      </c>
      <c r="E273" s="9">
        <f t="shared" si="16"/>
        <v>1223.0964957180977</v>
      </c>
      <c r="F273" s="8">
        <f t="shared" si="17"/>
        <v>155217.91669461696</v>
      </c>
    </row>
    <row r="274" spans="1:6" x14ac:dyDescent="0.3">
      <c r="A274" s="7">
        <v>262</v>
      </c>
      <c r="B274" s="8">
        <f t="shared" si="14"/>
        <v>155217.91669461696</v>
      </c>
      <c r="C274" s="9">
        <f t="shared" si="18"/>
        <v>1972.7096839217863</v>
      </c>
      <c r="D274" s="8">
        <f t="shared" si="15"/>
        <v>743.75251749503968</v>
      </c>
      <c r="E274" s="9">
        <f t="shared" si="16"/>
        <v>1228.9571664267467</v>
      </c>
      <c r="F274" s="8">
        <f t="shared" si="17"/>
        <v>153988.9595281902</v>
      </c>
    </row>
    <row r="275" spans="1:6" x14ac:dyDescent="0.3">
      <c r="A275" s="7">
        <v>263</v>
      </c>
      <c r="B275" s="8">
        <f t="shared" si="14"/>
        <v>153988.9595281902</v>
      </c>
      <c r="C275" s="9">
        <f t="shared" si="18"/>
        <v>1972.7096839217863</v>
      </c>
      <c r="D275" s="8">
        <f t="shared" si="15"/>
        <v>737.86376440591141</v>
      </c>
      <c r="E275" s="9">
        <f t="shared" si="16"/>
        <v>1234.8459195158748</v>
      </c>
      <c r="F275" s="8">
        <f t="shared" si="17"/>
        <v>152754.11360867432</v>
      </c>
    </row>
    <row r="276" spans="1:6" x14ac:dyDescent="0.3">
      <c r="A276" s="7">
        <v>264</v>
      </c>
      <c r="B276" s="8">
        <f t="shared" si="14"/>
        <v>152754.11360867432</v>
      </c>
      <c r="C276" s="9">
        <f t="shared" si="18"/>
        <v>1972.7096839217863</v>
      </c>
      <c r="D276" s="8">
        <f t="shared" si="15"/>
        <v>731.94679437489776</v>
      </c>
      <c r="E276" s="9">
        <f t="shared" si="16"/>
        <v>1240.7628895468886</v>
      </c>
      <c r="F276" s="8">
        <f t="shared" si="17"/>
        <v>151513.35071912743</v>
      </c>
    </row>
    <row r="277" spans="1:6" x14ac:dyDescent="0.3">
      <c r="A277" s="7">
        <v>265</v>
      </c>
      <c r="B277" s="8">
        <f t="shared" si="14"/>
        <v>151513.35071912743</v>
      </c>
      <c r="C277" s="9">
        <f t="shared" si="18"/>
        <v>1972.7096839217863</v>
      </c>
      <c r="D277" s="8">
        <f t="shared" si="15"/>
        <v>726.00147219581902</v>
      </c>
      <c r="E277" s="9">
        <f t="shared" si="16"/>
        <v>1246.7082117259674</v>
      </c>
      <c r="F277" s="8">
        <f t="shared" si="17"/>
        <v>150266.64250740147</v>
      </c>
    </row>
    <row r="278" spans="1:6" x14ac:dyDescent="0.3">
      <c r="A278" s="7">
        <v>266</v>
      </c>
      <c r="B278" s="8">
        <f t="shared" si="14"/>
        <v>150266.64250740147</v>
      </c>
      <c r="C278" s="9">
        <f t="shared" si="18"/>
        <v>1972.7096839217863</v>
      </c>
      <c r="D278" s="8">
        <f t="shared" si="15"/>
        <v>720.02766201463203</v>
      </c>
      <c r="E278" s="9">
        <f t="shared" si="16"/>
        <v>1252.6820219071542</v>
      </c>
      <c r="F278" s="8">
        <f t="shared" si="17"/>
        <v>149013.96048549432</v>
      </c>
    </row>
    <row r="279" spans="1:6" x14ac:dyDescent="0.3">
      <c r="A279" s="7">
        <v>267</v>
      </c>
      <c r="B279" s="8">
        <f t="shared" si="14"/>
        <v>149013.96048549432</v>
      </c>
      <c r="C279" s="9">
        <f t="shared" si="18"/>
        <v>1972.7096839217863</v>
      </c>
      <c r="D279" s="8">
        <f t="shared" si="15"/>
        <v>714.0252273263269</v>
      </c>
      <c r="E279" s="9">
        <f t="shared" si="16"/>
        <v>1258.6844565954593</v>
      </c>
      <c r="F279" s="8">
        <f t="shared" si="17"/>
        <v>147755.27602889886</v>
      </c>
    </row>
    <row r="280" spans="1:6" x14ac:dyDescent="0.3">
      <c r="A280" s="7">
        <v>268</v>
      </c>
      <c r="B280" s="8">
        <f t="shared" si="14"/>
        <v>147755.27602889886</v>
      </c>
      <c r="C280" s="9">
        <f t="shared" si="18"/>
        <v>1972.7096839217863</v>
      </c>
      <c r="D280" s="8">
        <f t="shared" si="15"/>
        <v>707.99403097180709</v>
      </c>
      <c r="E280" s="9">
        <f t="shared" si="16"/>
        <v>1264.7156529499794</v>
      </c>
      <c r="F280" s="8">
        <f t="shared" si="17"/>
        <v>146490.56037594887</v>
      </c>
    </row>
    <row r="281" spans="1:6" x14ac:dyDescent="0.3">
      <c r="A281" s="7">
        <v>269</v>
      </c>
      <c r="B281" s="8">
        <f t="shared" si="14"/>
        <v>146490.56037594887</v>
      </c>
      <c r="C281" s="9">
        <f t="shared" si="18"/>
        <v>1972.7096839217863</v>
      </c>
      <c r="D281" s="8">
        <f t="shared" si="15"/>
        <v>701.93393513475496</v>
      </c>
      <c r="E281" s="9">
        <f t="shared" si="16"/>
        <v>1270.7757487870313</v>
      </c>
      <c r="F281" s="8">
        <f t="shared" si="17"/>
        <v>145219.78462716183</v>
      </c>
    </row>
    <row r="282" spans="1:6" x14ac:dyDescent="0.3">
      <c r="A282" s="7">
        <v>270</v>
      </c>
      <c r="B282" s="8">
        <f t="shared" si="14"/>
        <v>145219.78462716183</v>
      </c>
      <c r="C282" s="9">
        <f t="shared" si="18"/>
        <v>1972.7096839217863</v>
      </c>
      <c r="D282" s="8">
        <f t="shared" si="15"/>
        <v>695.84480133848376</v>
      </c>
      <c r="E282" s="9">
        <f t="shared" si="16"/>
        <v>1276.8648825833025</v>
      </c>
      <c r="F282" s="8">
        <f t="shared" si="17"/>
        <v>143942.91974457854</v>
      </c>
    </row>
    <row r="283" spans="1:6" x14ac:dyDescent="0.3">
      <c r="A283" s="7">
        <v>271</v>
      </c>
      <c r="B283" s="8">
        <f t="shared" si="14"/>
        <v>143942.91974457854</v>
      </c>
      <c r="C283" s="9">
        <f t="shared" si="18"/>
        <v>1972.7096839217863</v>
      </c>
      <c r="D283" s="8">
        <f t="shared" si="15"/>
        <v>689.72649044277216</v>
      </c>
      <c r="E283" s="9">
        <f t="shared" si="16"/>
        <v>1282.9831934790141</v>
      </c>
      <c r="F283" s="8">
        <f t="shared" si="17"/>
        <v>142659.93655109953</v>
      </c>
    </row>
    <row r="284" spans="1:6" x14ac:dyDescent="0.3">
      <c r="A284" s="7">
        <v>272</v>
      </c>
      <c r="B284" s="8">
        <f t="shared" si="14"/>
        <v>142659.93655109953</v>
      </c>
      <c r="C284" s="9">
        <f t="shared" si="18"/>
        <v>1972.7096839217863</v>
      </c>
      <c r="D284" s="8">
        <f t="shared" si="15"/>
        <v>683.5788626406852</v>
      </c>
      <c r="E284" s="9">
        <f t="shared" si="16"/>
        <v>1289.1308212811011</v>
      </c>
      <c r="F284" s="8">
        <f t="shared" si="17"/>
        <v>141370.80572981841</v>
      </c>
    </row>
    <row r="285" spans="1:6" x14ac:dyDescent="0.3">
      <c r="A285" s="7">
        <v>273</v>
      </c>
      <c r="B285" s="8">
        <f t="shared" si="14"/>
        <v>141370.80572981841</v>
      </c>
      <c r="C285" s="9">
        <f t="shared" si="18"/>
        <v>1972.7096839217863</v>
      </c>
      <c r="D285" s="8">
        <f t="shared" si="15"/>
        <v>677.40177745537994</v>
      </c>
      <c r="E285" s="9">
        <f t="shared" si="16"/>
        <v>1295.3079064664064</v>
      </c>
      <c r="F285" s="8">
        <f t="shared" si="17"/>
        <v>140075.49782335199</v>
      </c>
    </row>
    <row r="286" spans="1:6" x14ac:dyDescent="0.3">
      <c r="A286" s="7">
        <v>274</v>
      </c>
      <c r="B286" s="8">
        <f t="shared" si="14"/>
        <v>140075.49782335199</v>
      </c>
      <c r="C286" s="9">
        <f t="shared" si="18"/>
        <v>1972.7096839217863</v>
      </c>
      <c r="D286" s="8">
        <f t="shared" si="15"/>
        <v>671.19509373689505</v>
      </c>
      <c r="E286" s="9">
        <f t="shared" si="16"/>
        <v>1301.5145901848914</v>
      </c>
      <c r="F286" s="8">
        <f t="shared" si="17"/>
        <v>138773.98323316709</v>
      </c>
    </row>
    <row r="287" spans="1:6" x14ac:dyDescent="0.3">
      <c r="A287" s="7">
        <v>275</v>
      </c>
      <c r="B287" s="8">
        <f t="shared" si="14"/>
        <v>138773.98323316709</v>
      </c>
      <c r="C287" s="9">
        <f t="shared" si="18"/>
        <v>1972.7096839217863</v>
      </c>
      <c r="D287" s="8">
        <f t="shared" si="15"/>
        <v>664.95866965892571</v>
      </c>
      <c r="E287" s="9">
        <f t="shared" si="16"/>
        <v>1307.7510142628607</v>
      </c>
      <c r="F287" s="8">
        <f t="shared" si="17"/>
        <v>137466.23221890422</v>
      </c>
    </row>
    <row r="288" spans="1:6" x14ac:dyDescent="0.3">
      <c r="A288" s="7">
        <v>276</v>
      </c>
      <c r="B288" s="8">
        <f t="shared" si="14"/>
        <v>137466.23221890422</v>
      </c>
      <c r="C288" s="9">
        <f t="shared" si="18"/>
        <v>1972.7096839217863</v>
      </c>
      <c r="D288" s="8">
        <f t="shared" si="15"/>
        <v>658.6923627155827</v>
      </c>
      <c r="E288" s="9">
        <f t="shared" si="16"/>
        <v>1314.0173212062036</v>
      </c>
      <c r="F288" s="8">
        <f t="shared" si="17"/>
        <v>136152.21489769802</v>
      </c>
    </row>
    <row r="289" spans="1:6" x14ac:dyDescent="0.3">
      <c r="A289" s="7">
        <v>277</v>
      </c>
      <c r="B289" s="8">
        <f t="shared" si="14"/>
        <v>136152.21489769802</v>
      </c>
      <c r="C289" s="9">
        <f t="shared" si="18"/>
        <v>1972.7096839217863</v>
      </c>
      <c r="D289" s="8">
        <f t="shared" si="15"/>
        <v>652.39602971813645</v>
      </c>
      <c r="E289" s="9">
        <f t="shared" si="16"/>
        <v>1320.31365420365</v>
      </c>
      <c r="F289" s="8">
        <f t="shared" si="17"/>
        <v>134831.90124349439</v>
      </c>
    </row>
    <row r="290" spans="1:6" x14ac:dyDescent="0.3">
      <c r="A290" s="7">
        <v>278</v>
      </c>
      <c r="B290" s="8">
        <f t="shared" si="14"/>
        <v>134831.90124349439</v>
      </c>
      <c r="C290" s="9">
        <f t="shared" si="18"/>
        <v>1972.7096839217863</v>
      </c>
      <c r="D290" s="8">
        <f t="shared" si="15"/>
        <v>646.0695267917439</v>
      </c>
      <c r="E290" s="9">
        <f t="shared" si="16"/>
        <v>1326.6401571300426</v>
      </c>
      <c r="F290" s="8">
        <f t="shared" si="17"/>
        <v>133505.26108636433</v>
      </c>
    </row>
    <row r="291" spans="1:6" x14ac:dyDescent="0.3">
      <c r="A291" s="7">
        <v>279</v>
      </c>
      <c r="B291" s="8">
        <f t="shared" si="14"/>
        <v>133505.26108636433</v>
      </c>
      <c r="C291" s="9">
        <f t="shared" si="18"/>
        <v>1972.7096839217863</v>
      </c>
      <c r="D291" s="8">
        <f t="shared" si="15"/>
        <v>639.71270937216252</v>
      </c>
      <c r="E291" s="9">
        <f t="shared" si="16"/>
        <v>1332.9969745496237</v>
      </c>
      <c r="F291" s="8">
        <f t="shared" si="17"/>
        <v>132172.2641118147</v>
      </c>
    </row>
    <row r="292" spans="1:6" x14ac:dyDescent="0.3">
      <c r="A292" s="7">
        <v>280</v>
      </c>
      <c r="B292" s="8">
        <f t="shared" si="14"/>
        <v>132172.2641118147</v>
      </c>
      <c r="C292" s="9">
        <f t="shared" si="18"/>
        <v>1972.7096839217863</v>
      </c>
      <c r="D292" s="8">
        <f t="shared" si="15"/>
        <v>633.32543220244554</v>
      </c>
      <c r="E292" s="9">
        <f t="shared" si="16"/>
        <v>1339.3842517193407</v>
      </c>
      <c r="F292" s="8">
        <f t="shared" si="17"/>
        <v>130832.87986009536</v>
      </c>
    </row>
    <row r="293" spans="1:6" x14ac:dyDescent="0.3">
      <c r="A293" s="7">
        <v>281</v>
      </c>
      <c r="B293" s="8">
        <f t="shared" ref="B293:B356" si="19">F292</f>
        <v>130832.87986009536</v>
      </c>
      <c r="C293" s="9">
        <f t="shared" si="18"/>
        <v>1972.7096839217863</v>
      </c>
      <c r="D293" s="8">
        <f t="shared" ref="D293:D356" si="20">(B293*$B$6)/$B$8</f>
        <v>626.90754932962363</v>
      </c>
      <c r="E293" s="9">
        <f t="shared" ref="E293:E356" si="21">C293-D293</f>
        <v>1345.8021345921627</v>
      </c>
      <c r="F293" s="8">
        <f t="shared" ref="F293:F356" si="22">B293-E293</f>
        <v>129487.0777255032</v>
      </c>
    </row>
    <row r="294" spans="1:6" x14ac:dyDescent="0.3">
      <c r="A294" s="7">
        <v>282</v>
      </c>
      <c r="B294" s="8">
        <f t="shared" si="19"/>
        <v>129487.0777255032</v>
      </c>
      <c r="C294" s="9">
        <f t="shared" si="18"/>
        <v>1972.7096839217863</v>
      </c>
      <c r="D294" s="8">
        <f t="shared" si="20"/>
        <v>620.45891410136949</v>
      </c>
      <c r="E294" s="9">
        <f t="shared" si="21"/>
        <v>1352.2507698204167</v>
      </c>
      <c r="F294" s="8">
        <f t="shared" si="22"/>
        <v>128134.82695568279</v>
      </c>
    </row>
    <row r="295" spans="1:6" x14ac:dyDescent="0.3">
      <c r="A295" s="7">
        <v>283</v>
      </c>
      <c r="B295" s="8">
        <f t="shared" si="19"/>
        <v>128134.82695568279</v>
      </c>
      <c r="C295" s="9">
        <f t="shared" si="18"/>
        <v>1972.7096839217863</v>
      </c>
      <c r="D295" s="8">
        <f t="shared" si="20"/>
        <v>613.97937916264675</v>
      </c>
      <c r="E295" s="9">
        <f t="shared" si="21"/>
        <v>1358.7303047591395</v>
      </c>
      <c r="F295" s="8">
        <f t="shared" si="22"/>
        <v>126776.09665092365</v>
      </c>
    </row>
    <row r="296" spans="1:6" x14ac:dyDescent="0.3">
      <c r="A296" s="7">
        <v>284</v>
      </c>
      <c r="B296" s="8">
        <f t="shared" si="19"/>
        <v>126776.09665092365</v>
      </c>
      <c r="C296" s="9">
        <f t="shared" si="18"/>
        <v>1972.7096839217863</v>
      </c>
      <c r="D296" s="8">
        <f t="shared" si="20"/>
        <v>607.46879645234253</v>
      </c>
      <c r="E296" s="9">
        <f t="shared" si="21"/>
        <v>1365.2408874694438</v>
      </c>
      <c r="F296" s="8">
        <f t="shared" si="22"/>
        <v>125410.85576345421</v>
      </c>
    </row>
    <row r="297" spans="1:6" x14ac:dyDescent="0.3">
      <c r="A297" s="7">
        <v>285</v>
      </c>
      <c r="B297" s="8">
        <f t="shared" si="19"/>
        <v>125410.85576345421</v>
      </c>
      <c r="C297" s="9">
        <f t="shared" si="18"/>
        <v>1972.7096839217863</v>
      </c>
      <c r="D297" s="8">
        <f t="shared" si="20"/>
        <v>600.92701719988474</v>
      </c>
      <c r="E297" s="9">
        <f t="shared" si="21"/>
        <v>1371.7826667219015</v>
      </c>
      <c r="F297" s="8">
        <f t="shared" si="22"/>
        <v>124039.0730967323</v>
      </c>
    </row>
    <row r="298" spans="1:6" x14ac:dyDescent="0.3">
      <c r="A298" s="7">
        <v>286</v>
      </c>
      <c r="B298" s="8">
        <f t="shared" si="19"/>
        <v>124039.0730967323</v>
      </c>
      <c r="C298" s="9">
        <f t="shared" si="18"/>
        <v>1972.7096839217863</v>
      </c>
      <c r="D298" s="8">
        <f t="shared" si="20"/>
        <v>594.35389192184232</v>
      </c>
      <c r="E298" s="9">
        <f t="shared" si="21"/>
        <v>1378.3557919999439</v>
      </c>
      <c r="F298" s="8">
        <f t="shared" si="22"/>
        <v>122660.71730473236</v>
      </c>
    </row>
    <row r="299" spans="1:6" x14ac:dyDescent="0.3">
      <c r="A299" s="7">
        <v>287</v>
      </c>
      <c r="B299" s="8">
        <f t="shared" si="19"/>
        <v>122660.71730473236</v>
      </c>
      <c r="C299" s="9">
        <f t="shared" si="18"/>
        <v>1972.7096839217863</v>
      </c>
      <c r="D299" s="8">
        <f t="shared" si="20"/>
        <v>587.74927041850924</v>
      </c>
      <c r="E299" s="9">
        <f t="shared" si="21"/>
        <v>1384.9604135032771</v>
      </c>
      <c r="F299" s="8">
        <f t="shared" si="22"/>
        <v>121275.75689122909</v>
      </c>
    </row>
    <row r="300" spans="1:6" x14ac:dyDescent="0.3">
      <c r="A300" s="7">
        <v>288</v>
      </c>
      <c r="B300" s="8">
        <f t="shared" si="19"/>
        <v>121275.75689122909</v>
      </c>
      <c r="C300" s="9">
        <f t="shared" si="18"/>
        <v>1972.7096839217863</v>
      </c>
      <c r="D300" s="8">
        <f t="shared" si="20"/>
        <v>581.11300177047281</v>
      </c>
      <c r="E300" s="9">
        <f t="shared" si="21"/>
        <v>1391.5966821513134</v>
      </c>
      <c r="F300" s="8">
        <f t="shared" si="22"/>
        <v>119884.16020907777</v>
      </c>
    </row>
    <row r="301" spans="1:6" x14ac:dyDescent="0.3">
      <c r="A301" s="7">
        <v>289</v>
      </c>
      <c r="B301" s="8">
        <f t="shared" si="19"/>
        <v>119884.16020907777</v>
      </c>
      <c r="C301" s="9">
        <f t="shared" si="18"/>
        <v>1972.7096839217863</v>
      </c>
      <c r="D301" s="8">
        <f t="shared" si="20"/>
        <v>574.44493433516436</v>
      </c>
      <c r="E301" s="9">
        <f t="shared" si="21"/>
        <v>1398.264749586622</v>
      </c>
      <c r="F301" s="8">
        <f t="shared" si="22"/>
        <v>118485.89545949115</v>
      </c>
    </row>
    <row r="302" spans="1:6" x14ac:dyDescent="0.3">
      <c r="A302" s="7">
        <v>290</v>
      </c>
      <c r="B302" s="8">
        <f t="shared" si="19"/>
        <v>118485.89545949115</v>
      </c>
      <c r="C302" s="9">
        <f t="shared" si="18"/>
        <v>1972.7096839217863</v>
      </c>
      <c r="D302" s="8">
        <f t="shared" si="20"/>
        <v>567.74491574339515</v>
      </c>
      <c r="E302" s="9">
        <f t="shared" si="21"/>
        <v>1404.9647681783913</v>
      </c>
      <c r="F302" s="8">
        <f t="shared" si="22"/>
        <v>117080.93069131275</v>
      </c>
    </row>
    <row r="303" spans="1:6" x14ac:dyDescent="0.3">
      <c r="A303" s="7">
        <v>291</v>
      </c>
      <c r="B303" s="8">
        <f t="shared" si="19"/>
        <v>117080.93069131275</v>
      </c>
      <c r="C303" s="9">
        <f t="shared" si="18"/>
        <v>1972.7096839217863</v>
      </c>
      <c r="D303" s="8">
        <f t="shared" si="20"/>
        <v>561.01279289587364</v>
      </c>
      <c r="E303" s="9">
        <f t="shared" si="21"/>
        <v>1411.6968910259127</v>
      </c>
      <c r="F303" s="8">
        <f t="shared" si="22"/>
        <v>115669.23380028683</v>
      </c>
    </row>
    <row r="304" spans="1:6" x14ac:dyDescent="0.3">
      <c r="A304" s="7">
        <v>292</v>
      </c>
      <c r="B304" s="8">
        <f t="shared" si="19"/>
        <v>115669.23380028683</v>
      </c>
      <c r="C304" s="9">
        <f t="shared" si="18"/>
        <v>1972.7096839217863</v>
      </c>
      <c r="D304" s="8">
        <f t="shared" si="20"/>
        <v>554.24841195970782</v>
      </c>
      <c r="E304" s="9">
        <f t="shared" si="21"/>
        <v>1418.4612719620786</v>
      </c>
      <c r="F304" s="8">
        <f t="shared" si="22"/>
        <v>114250.77252832476</v>
      </c>
    </row>
    <row r="305" spans="1:6" x14ac:dyDescent="0.3">
      <c r="A305" s="7">
        <v>293</v>
      </c>
      <c r="B305" s="8">
        <f t="shared" si="19"/>
        <v>114250.77252832476</v>
      </c>
      <c r="C305" s="9">
        <f t="shared" si="18"/>
        <v>1972.7096839217863</v>
      </c>
      <c r="D305" s="8">
        <f t="shared" si="20"/>
        <v>547.45161836488944</v>
      </c>
      <c r="E305" s="9">
        <f t="shared" si="21"/>
        <v>1425.2580655568968</v>
      </c>
      <c r="F305" s="8">
        <f t="shared" si="22"/>
        <v>112825.51446276785</v>
      </c>
    </row>
    <row r="306" spans="1:6" x14ac:dyDescent="0.3">
      <c r="A306" s="7">
        <v>294</v>
      </c>
      <c r="B306" s="8">
        <f t="shared" si="19"/>
        <v>112825.51446276785</v>
      </c>
      <c r="C306" s="9">
        <f t="shared" si="18"/>
        <v>1972.7096839217863</v>
      </c>
      <c r="D306" s="8">
        <f t="shared" si="20"/>
        <v>540.62225680076267</v>
      </c>
      <c r="E306" s="9">
        <f t="shared" si="21"/>
        <v>1432.0874271210237</v>
      </c>
      <c r="F306" s="8">
        <f t="shared" si="22"/>
        <v>111393.42703564683</v>
      </c>
    </row>
    <row r="307" spans="1:6" x14ac:dyDescent="0.3">
      <c r="A307" s="7">
        <v>295</v>
      </c>
      <c r="B307" s="8">
        <f t="shared" si="19"/>
        <v>111393.42703564683</v>
      </c>
      <c r="C307" s="9">
        <f t="shared" si="18"/>
        <v>1972.7096839217863</v>
      </c>
      <c r="D307" s="8">
        <f t="shared" si="20"/>
        <v>533.76017121247446</v>
      </c>
      <c r="E307" s="9">
        <f t="shared" si="21"/>
        <v>1438.9495127093119</v>
      </c>
      <c r="F307" s="8">
        <f t="shared" si="22"/>
        <v>109954.47752293752</v>
      </c>
    </row>
    <row r="308" spans="1:6" x14ac:dyDescent="0.3">
      <c r="A308" s="7">
        <v>296</v>
      </c>
      <c r="B308" s="8">
        <f t="shared" si="19"/>
        <v>109954.47752293752</v>
      </c>
      <c r="C308" s="9">
        <f t="shared" si="18"/>
        <v>1972.7096839217863</v>
      </c>
      <c r="D308" s="8">
        <f t="shared" si="20"/>
        <v>526.86520479740898</v>
      </c>
      <c r="E308" s="9">
        <f t="shared" si="21"/>
        <v>1445.8444791243774</v>
      </c>
      <c r="F308" s="8">
        <f t="shared" si="22"/>
        <v>108508.63304381314</v>
      </c>
    </row>
    <row r="309" spans="1:6" x14ac:dyDescent="0.3">
      <c r="A309" s="7">
        <v>297</v>
      </c>
      <c r="B309" s="8">
        <f t="shared" si="19"/>
        <v>108508.63304381314</v>
      </c>
      <c r="C309" s="9">
        <f t="shared" si="18"/>
        <v>1972.7096839217863</v>
      </c>
      <c r="D309" s="8">
        <f t="shared" si="20"/>
        <v>519.93720000160465</v>
      </c>
      <c r="E309" s="9">
        <f t="shared" si="21"/>
        <v>1452.7724839201817</v>
      </c>
      <c r="F309" s="8">
        <f t="shared" si="22"/>
        <v>107055.86055989296</v>
      </c>
    </row>
    <row r="310" spans="1:6" x14ac:dyDescent="0.3">
      <c r="A310" s="7">
        <v>298</v>
      </c>
      <c r="B310" s="8">
        <f t="shared" si="19"/>
        <v>107055.86055989296</v>
      </c>
      <c r="C310" s="9">
        <f t="shared" si="18"/>
        <v>1972.7096839217863</v>
      </c>
      <c r="D310" s="8">
        <f t="shared" si="20"/>
        <v>512.97599851615371</v>
      </c>
      <c r="E310" s="9">
        <f t="shared" si="21"/>
        <v>1459.7336854056325</v>
      </c>
      <c r="F310" s="8">
        <f t="shared" si="22"/>
        <v>105596.12687448732</v>
      </c>
    </row>
    <row r="311" spans="1:6" x14ac:dyDescent="0.3">
      <c r="A311" s="7">
        <v>299</v>
      </c>
      <c r="B311" s="8">
        <f t="shared" si="19"/>
        <v>105596.12687448732</v>
      </c>
      <c r="C311" s="9">
        <f t="shared" si="18"/>
        <v>1972.7096839217863</v>
      </c>
      <c r="D311" s="8">
        <f t="shared" si="20"/>
        <v>505.98144127358506</v>
      </c>
      <c r="E311" s="9">
        <f t="shared" si="21"/>
        <v>1466.7282426482013</v>
      </c>
      <c r="F311" s="8">
        <f t="shared" si="22"/>
        <v>104129.39863183913</v>
      </c>
    </row>
    <row r="312" spans="1:6" x14ac:dyDescent="0.3">
      <c r="A312" s="7">
        <v>300</v>
      </c>
      <c r="B312" s="8">
        <f t="shared" si="19"/>
        <v>104129.39863183913</v>
      </c>
      <c r="C312" s="9">
        <f t="shared" si="18"/>
        <v>1972.7096839217863</v>
      </c>
      <c r="D312" s="8">
        <f t="shared" si="20"/>
        <v>498.95336844422917</v>
      </c>
      <c r="E312" s="9">
        <f t="shared" si="21"/>
        <v>1473.7563154775571</v>
      </c>
      <c r="F312" s="8">
        <f t="shared" si="22"/>
        <v>102655.64231636157</v>
      </c>
    </row>
    <row r="313" spans="1:6" x14ac:dyDescent="0.3">
      <c r="A313" s="7">
        <v>301</v>
      </c>
      <c r="B313" s="8">
        <f t="shared" si="19"/>
        <v>102655.64231636157</v>
      </c>
      <c r="C313" s="9">
        <f t="shared" si="18"/>
        <v>1972.7096839217863</v>
      </c>
      <c r="D313" s="8">
        <f t="shared" si="20"/>
        <v>491.8916194325659</v>
      </c>
      <c r="E313" s="9">
        <f t="shared" si="21"/>
        <v>1480.8180644892204</v>
      </c>
      <c r="F313" s="8">
        <f t="shared" si="22"/>
        <v>101174.82425187234</v>
      </c>
    </row>
    <row r="314" spans="1:6" x14ac:dyDescent="0.3">
      <c r="A314" s="7">
        <v>302</v>
      </c>
      <c r="B314" s="8">
        <f t="shared" si="19"/>
        <v>101174.82425187234</v>
      </c>
      <c r="C314" s="9">
        <f t="shared" si="18"/>
        <v>1972.7096839217863</v>
      </c>
      <c r="D314" s="8">
        <f t="shared" si="20"/>
        <v>484.79603287355502</v>
      </c>
      <c r="E314" s="9">
        <f t="shared" si="21"/>
        <v>1487.9136510482313</v>
      </c>
      <c r="F314" s="8">
        <f t="shared" si="22"/>
        <v>99686.910600824107</v>
      </c>
    </row>
    <row r="315" spans="1:6" x14ac:dyDescent="0.3">
      <c r="A315" s="7">
        <v>303</v>
      </c>
      <c r="B315" s="8">
        <f t="shared" si="19"/>
        <v>99686.910600824107</v>
      </c>
      <c r="C315" s="9">
        <f t="shared" si="18"/>
        <v>1972.7096839217863</v>
      </c>
      <c r="D315" s="8">
        <f t="shared" si="20"/>
        <v>477.6664466289489</v>
      </c>
      <c r="E315" s="9">
        <f t="shared" si="21"/>
        <v>1495.0432372928374</v>
      </c>
      <c r="F315" s="8">
        <f t="shared" si="22"/>
        <v>98191.867363531273</v>
      </c>
    </row>
    <row r="316" spans="1:6" x14ac:dyDescent="0.3">
      <c r="A316" s="7">
        <v>304</v>
      </c>
      <c r="B316" s="8">
        <f t="shared" si="19"/>
        <v>98191.867363531273</v>
      </c>
      <c r="C316" s="9">
        <f t="shared" si="18"/>
        <v>1972.7096839217863</v>
      </c>
      <c r="D316" s="8">
        <f t="shared" si="20"/>
        <v>470.50269778358734</v>
      </c>
      <c r="E316" s="9">
        <f t="shared" si="21"/>
        <v>1502.206986138199</v>
      </c>
      <c r="F316" s="8">
        <f t="shared" si="22"/>
        <v>96689.660377393069</v>
      </c>
    </row>
    <row r="317" spans="1:6" x14ac:dyDescent="0.3">
      <c r="A317" s="7">
        <v>305</v>
      </c>
      <c r="B317" s="8">
        <f t="shared" si="19"/>
        <v>96689.660377393069</v>
      </c>
      <c r="C317" s="9">
        <f t="shared" si="18"/>
        <v>1972.7096839217863</v>
      </c>
      <c r="D317" s="8">
        <f t="shared" si="20"/>
        <v>463.30462264167517</v>
      </c>
      <c r="E317" s="9">
        <f t="shared" si="21"/>
        <v>1509.4050612801111</v>
      </c>
      <c r="F317" s="8">
        <f t="shared" si="22"/>
        <v>95180.255316112962</v>
      </c>
    </row>
    <row r="318" spans="1:6" x14ac:dyDescent="0.3">
      <c r="A318" s="7">
        <v>306</v>
      </c>
      <c r="B318" s="8">
        <f t="shared" si="19"/>
        <v>95180.255316112962</v>
      </c>
      <c r="C318" s="9">
        <f t="shared" si="18"/>
        <v>1972.7096839217863</v>
      </c>
      <c r="D318" s="8">
        <f t="shared" si="20"/>
        <v>456.07205672304127</v>
      </c>
      <c r="E318" s="9">
        <f t="shared" si="21"/>
        <v>1516.6376271987451</v>
      </c>
      <c r="F318" s="8">
        <f t="shared" si="22"/>
        <v>93663.617688914223</v>
      </c>
    </row>
    <row r="319" spans="1:6" x14ac:dyDescent="0.3">
      <c r="A319" s="7">
        <v>307</v>
      </c>
      <c r="B319" s="8">
        <f t="shared" si="19"/>
        <v>93663.617688914223</v>
      </c>
      <c r="C319" s="9">
        <f t="shared" si="18"/>
        <v>1972.7096839217863</v>
      </c>
      <c r="D319" s="8">
        <f t="shared" si="20"/>
        <v>448.80483475938064</v>
      </c>
      <c r="E319" s="9">
        <f t="shared" si="21"/>
        <v>1523.9048491624058</v>
      </c>
      <c r="F319" s="8">
        <f t="shared" si="22"/>
        <v>92139.71283975181</v>
      </c>
    </row>
    <row r="320" spans="1:6" x14ac:dyDescent="0.3">
      <c r="A320" s="7">
        <v>308</v>
      </c>
      <c r="B320" s="8">
        <f t="shared" si="19"/>
        <v>92139.71283975181</v>
      </c>
      <c r="C320" s="9">
        <f t="shared" si="18"/>
        <v>1972.7096839217863</v>
      </c>
      <c r="D320" s="8">
        <f t="shared" si="20"/>
        <v>441.50279069047747</v>
      </c>
      <c r="E320" s="9">
        <f t="shared" si="21"/>
        <v>1531.2068932313089</v>
      </c>
      <c r="F320" s="8">
        <f t="shared" si="22"/>
        <v>90608.505946520498</v>
      </c>
    </row>
    <row r="321" spans="1:6" x14ac:dyDescent="0.3">
      <c r="A321" s="7">
        <v>309</v>
      </c>
      <c r="B321" s="8">
        <f t="shared" si="19"/>
        <v>90608.505946520498</v>
      </c>
      <c r="C321" s="9">
        <f t="shared" si="18"/>
        <v>1972.7096839217863</v>
      </c>
      <c r="D321" s="8">
        <f t="shared" si="20"/>
        <v>434.16575766041075</v>
      </c>
      <c r="E321" s="9">
        <f t="shared" si="21"/>
        <v>1538.5439262613756</v>
      </c>
      <c r="F321" s="8">
        <f t="shared" si="22"/>
        <v>89069.962020259118</v>
      </c>
    </row>
    <row r="322" spans="1:6" x14ac:dyDescent="0.3">
      <c r="A322" s="7">
        <v>310</v>
      </c>
      <c r="B322" s="8">
        <f t="shared" si="19"/>
        <v>89069.962020259118</v>
      </c>
      <c r="C322" s="9">
        <f t="shared" si="18"/>
        <v>1972.7096839217863</v>
      </c>
      <c r="D322" s="8">
        <f t="shared" si="20"/>
        <v>426.79356801374161</v>
      </c>
      <c r="E322" s="9">
        <f t="shared" si="21"/>
        <v>1545.9161159080447</v>
      </c>
      <c r="F322" s="8">
        <f t="shared" si="22"/>
        <v>87524.045904351078</v>
      </c>
    </row>
    <row r="323" spans="1:6" x14ac:dyDescent="0.3">
      <c r="A323" s="7">
        <v>311</v>
      </c>
      <c r="B323" s="8">
        <f t="shared" si="19"/>
        <v>87524.045904351078</v>
      </c>
      <c r="C323" s="9">
        <f t="shared" si="18"/>
        <v>1972.7096839217863</v>
      </c>
      <c r="D323" s="8">
        <f t="shared" si="20"/>
        <v>419.38605329168223</v>
      </c>
      <c r="E323" s="9">
        <f t="shared" si="21"/>
        <v>1553.3236306301042</v>
      </c>
      <c r="F323" s="8">
        <f t="shared" si="22"/>
        <v>85970.722273720981</v>
      </c>
    </row>
    <row r="324" spans="1:6" x14ac:dyDescent="0.3">
      <c r="A324" s="7">
        <v>312</v>
      </c>
      <c r="B324" s="8">
        <f t="shared" si="19"/>
        <v>85970.722273720981</v>
      </c>
      <c r="C324" s="9">
        <f t="shared" si="18"/>
        <v>1972.7096839217863</v>
      </c>
      <c r="D324" s="8">
        <f t="shared" si="20"/>
        <v>411.94304422824638</v>
      </c>
      <c r="E324" s="9">
        <f t="shared" si="21"/>
        <v>1560.7666396935399</v>
      </c>
      <c r="F324" s="8">
        <f t="shared" si="22"/>
        <v>84409.955634027443</v>
      </c>
    </row>
    <row r="325" spans="1:6" x14ac:dyDescent="0.3">
      <c r="A325" s="7">
        <v>313</v>
      </c>
      <c r="B325" s="8">
        <f t="shared" si="19"/>
        <v>84409.955634027443</v>
      </c>
      <c r="C325" s="9">
        <f t="shared" si="18"/>
        <v>1972.7096839217863</v>
      </c>
      <c r="D325" s="8">
        <f t="shared" si="20"/>
        <v>404.46437074638152</v>
      </c>
      <c r="E325" s="9">
        <f t="shared" si="21"/>
        <v>1568.2453131754048</v>
      </c>
      <c r="F325" s="8">
        <f t="shared" si="22"/>
        <v>82841.710320852042</v>
      </c>
    </row>
    <row r="326" spans="1:6" x14ac:dyDescent="0.3">
      <c r="A326" s="7">
        <v>314</v>
      </c>
      <c r="B326" s="8">
        <f t="shared" si="19"/>
        <v>82841.710320852042</v>
      </c>
      <c r="C326" s="9">
        <f t="shared" si="18"/>
        <v>1972.7096839217863</v>
      </c>
      <c r="D326" s="8">
        <f t="shared" si="20"/>
        <v>396.94986195408273</v>
      </c>
      <c r="E326" s="9">
        <f t="shared" si="21"/>
        <v>1575.7598219677036</v>
      </c>
      <c r="F326" s="8">
        <f t="shared" si="22"/>
        <v>81265.95049888434</v>
      </c>
    </row>
    <row r="327" spans="1:6" x14ac:dyDescent="0.3">
      <c r="A327" s="7">
        <v>315</v>
      </c>
      <c r="B327" s="8">
        <f t="shared" si="19"/>
        <v>81265.95049888434</v>
      </c>
      <c r="C327" s="9">
        <f t="shared" si="18"/>
        <v>1972.7096839217863</v>
      </c>
      <c r="D327" s="8">
        <f t="shared" si="20"/>
        <v>389.39934614048747</v>
      </c>
      <c r="E327" s="9">
        <f t="shared" si="21"/>
        <v>1583.3103377812988</v>
      </c>
      <c r="F327" s="8">
        <f t="shared" si="22"/>
        <v>79682.640161103045</v>
      </c>
    </row>
    <row r="328" spans="1:6" x14ac:dyDescent="0.3">
      <c r="A328" s="7">
        <v>316</v>
      </c>
      <c r="B328" s="8">
        <f t="shared" si="19"/>
        <v>79682.640161103045</v>
      </c>
      <c r="C328" s="9">
        <f t="shared" si="18"/>
        <v>1972.7096839217863</v>
      </c>
      <c r="D328" s="8">
        <f t="shared" si="20"/>
        <v>381.81265077195212</v>
      </c>
      <c r="E328" s="9">
        <f t="shared" si="21"/>
        <v>1590.8970331498342</v>
      </c>
      <c r="F328" s="8">
        <f t="shared" si="22"/>
        <v>78091.743127953217</v>
      </c>
    </row>
    <row r="329" spans="1:6" x14ac:dyDescent="0.3">
      <c r="A329" s="7">
        <v>317</v>
      </c>
      <c r="B329" s="8">
        <f t="shared" si="19"/>
        <v>78091.743127953217</v>
      </c>
      <c r="C329" s="9">
        <f t="shared" si="18"/>
        <v>1972.7096839217863</v>
      </c>
      <c r="D329" s="8">
        <f t="shared" si="20"/>
        <v>374.18960248810919</v>
      </c>
      <c r="E329" s="9">
        <f t="shared" si="21"/>
        <v>1598.5200814336772</v>
      </c>
      <c r="F329" s="8">
        <f t="shared" si="22"/>
        <v>76493.223046519546</v>
      </c>
    </row>
    <row r="330" spans="1:6" x14ac:dyDescent="0.3">
      <c r="A330" s="7">
        <v>318</v>
      </c>
      <c r="B330" s="8">
        <f t="shared" si="19"/>
        <v>76493.223046519546</v>
      </c>
      <c r="C330" s="9">
        <f t="shared" si="18"/>
        <v>1972.7096839217863</v>
      </c>
      <c r="D330" s="8">
        <f t="shared" si="20"/>
        <v>366.53002709790616</v>
      </c>
      <c r="E330" s="9">
        <f t="shared" si="21"/>
        <v>1606.1796568238801</v>
      </c>
      <c r="F330" s="8">
        <f t="shared" si="22"/>
        <v>74887.043389695667</v>
      </c>
    </row>
    <row r="331" spans="1:6" x14ac:dyDescent="0.3">
      <c r="A331" s="7">
        <v>319</v>
      </c>
      <c r="B331" s="8">
        <f t="shared" si="19"/>
        <v>74887.043389695667</v>
      </c>
      <c r="C331" s="9">
        <f t="shared" si="18"/>
        <v>1972.7096839217863</v>
      </c>
      <c r="D331" s="8">
        <f t="shared" si="20"/>
        <v>358.83374957562506</v>
      </c>
      <c r="E331" s="9">
        <f t="shared" si="21"/>
        <v>1613.8759343461613</v>
      </c>
      <c r="F331" s="8">
        <f t="shared" si="22"/>
        <v>73273.16745534951</v>
      </c>
    </row>
    <row r="332" spans="1:6" x14ac:dyDescent="0.3">
      <c r="A332" s="7">
        <v>320</v>
      </c>
      <c r="B332" s="8">
        <f t="shared" si="19"/>
        <v>73273.16745534951</v>
      </c>
      <c r="C332" s="9">
        <f t="shared" si="18"/>
        <v>1972.7096839217863</v>
      </c>
      <c r="D332" s="8">
        <f t="shared" si="20"/>
        <v>351.10059405688304</v>
      </c>
      <c r="E332" s="9">
        <f t="shared" si="21"/>
        <v>1621.6090898649034</v>
      </c>
      <c r="F332" s="8">
        <f t="shared" si="22"/>
        <v>71651.558365484612</v>
      </c>
    </row>
    <row r="333" spans="1:6" x14ac:dyDescent="0.3">
      <c r="A333" s="7">
        <v>321</v>
      </c>
      <c r="B333" s="8">
        <f t="shared" si="19"/>
        <v>71651.558365484612</v>
      </c>
      <c r="C333" s="9">
        <f t="shared" si="18"/>
        <v>1972.7096839217863</v>
      </c>
      <c r="D333" s="8">
        <f t="shared" si="20"/>
        <v>343.33038383461377</v>
      </c>
      <c r="E333" s="9">
        <f t="shared" si="21"/>
        <v>1629.3793000871726</v>
      </c>
      <c r="F333" s="8">
        <f t="shared" si="22"/>
        <v>70022.179065397446</v>
      </c>
    </row>
    <row r="334" spans="1:6" x14ac:dyDescent="0.3">
      <c r="A334" s="7">
        <v>322</v>
      </c>
      <c r="B334" s="8">
        <f t="shared" si="19"/>
        <v>70022.179065397446</v>
      </c>
      <c r="C334" s="9">
        <f t="shared" si="18"/>
        <v>1972.7096839217863</v>
      </c>
      <c r="D334" s="8">
        <f t="shared" si="20"/>
        <v>335.52294135502945</v>
      </c>
      <c r="E334" s="9">
        <f t="shared" si="21"/>
        <v>1637.1867425667569</v>
      </c>
      <c r="F334" s="8">
        <f t="shared" si="22"/>
        <v>68384.992322830687</v>
      </c>
    </row>
    <row r="335" spans="1:6" x14ac:dyDescent="0.3">
      <c r="A335" s="7">
        <v>323</v>
      </c>
      <c r="B335" s="8">
        <f t="shared" si="19"/>
        <v>68384.992322830687</v>
      </c>
      <c r="C335" s="9">
        <f t="shared" ref="C335:C373" si="23">-$B$9</f>
        <v>1972.7096839217863</v>
      </c>
      <c r="D335" s="8">
        <f t="shared" si="20"/>
        <v>327.67808821356374</v>
      </c>
      <c r="E335" s="9">
        <f t="shared" si="21"/>
        <v>1645.0315957082225</v>
      </c>
      <c r="F335" s="8">
        <f t="shared" si="22"/>
        <v>66739.960727122467</v>
      </c>
    </row>
    <row r="336" spans="1:6" x14ac:dyDescent="0.3">
      <c r="A336" s="7">
        <v>324</v>
      </c>
      <c r="B336" s="8">
        <f t="shared" si="19"/>
        <v>66739.960727122467</v>
      </c>
      <c r="C336" s="9">
        <f t="shared" si="23"/>
        <v>1972.7096839217863</v>
      </c>
      <c r="D336" s="8">
        <f t="shared" si="20"/>
        <v>319.79564515079517</v>
      </c>
      <c r="E336" s="9">
        <f t="shared" si="21"/>
        <v>1652.9140387709913</v>
      </c>
      <c r="F336" s="8">
        <f t="shared" si="22"/>
        <v>65087.046688351475</v>
      </c>
    </row>
    <row r="337" spans="1:6" x14ac:dyDescent="0.3">
      <c r="A337" s="7">
        <v>325</v>
      </c>
      <c r="B337" s="8">
        <f t="shared" si="19"/>
        <v>65087.046688351475</v>
      </c>
      <c r="C337" s="9">
        <f t="shared" si="23"/>
        <v>1972.7096839217863</v>
      </c>
      <c r="D337" s="8">
        <f t="shared" si="20"/>
        <v>311.87543204835083</v>
      </c>
      <c r="E337" s="9">
        <f t="shared" si="21"/>
        <v>1660.8342518734355</v>
      </c>
      <c r="F337" s="8">
        <f t="shared" si="22"/>
        <v>63426.212436478039</v>
      </c>
    </row>
    <row r="338" spans="1:6" x14ac:dyDescent="0.3">
      <c r="A338" s="7">
        <v>326</v>
      </c>
      <c r="B338" s="8">
        <f t="shared" si="19"/>
        <v>63426.212436478039</v>
      </c>
      <c r="C338" s="9">
        <f t="shared" si="23"/>
        <v>1972.7096839217863</v>
      </c>
      <c r="D338" s="8">
        <f t="shared" si="20"/>
        <v>303.91726792479062</v>
      </c>
      <c r="E338" s="9">
        <f t="shared" si="21"/>
        <v>1668.7924159969957</v>
      </c>
      <c r="F338" s="8">
        <f t="shared" si="22"/>
        <v>61757.42002048104</v>
      </c>
    </row>
    <row r="339" spans="1:6" x14ac:dyDescent="0.3">
      <c r="A339" s="7">
        <v>327</v>
      </c>
      <c r="B339" s="8">
        <f t="shared" si="19"/>
        <v>61757.42002048104</v>
      </c>
      <c r="C339" s="9">
        <f t="shared" si="23"/>
        <v>1972.7096839217863</v>
      </c>
      <c r="D339" s="8">
        <f t="shared" si="20"/>
        <v>295.92097093147169</v>
      </c>
      <c r="E339" s="9">
        <f t="shared" si="21"/>
        <v>1676.7887129903147</v>
      </c>
      <c r="F339" s="8">
        <f t="shared" si="22"/>
        <v>60080.631307490723</v>
      </c>
    </row>
    <row r="340" spans="1:6" x14ac:dyDescent="0.3">
      <c r="A340" s="7">
        <v>328</v>
      </c>
      <c r="B340" s="8">
        <f t="shared" si="19"/>
        <v>60080.631307490723</v>
      </c>
      <c r="C340" s="9">
        <f t="shared" si="23"/>
        <v>1972.7096839217863</v>
      </c>
      <c r="D340" s="8">
        <f t="shared" si="20"/>
        <v>287.88635834839306</v>
      </c>
      <c r="E340" s="9">
        <f t="shared" si="21"/>
        <v>1684.8233255733933</v>
      </c>
      <c r="F340" s="8">
        <f t="shared" si="22"/>
        <v>58395.807981917329</v>
      </c>
    </row>
    <row r="341" spans="1:6" x14ac:dyDescent="0.3">
      <c r="A341" s="7">
        <v>329</v>
      </c>
      <c r="B341" s="8">
        <f t="shared" si="19"/>
        <v>58395.807981917329</v>
      </c>
      <c r="C341" s="9">
        <f t="shared" si="23"/>
        <v>1972.7096839217863</v>
      </c>
      <c r="D341" s="8">
        <f t="shared" si="20"/>
        <v>279.81324658002058</v>
      </c>
      <c r="E341" s="9">
        <f t="shared" si="21"/>
        <v>1692.8964373417657</v>
      </c>
      <c r="F341" s="8">
        <f t="shared" si="22"/>
        <v>56702.91154457556</v>
      </c>
    </row>
    <row r="342" spans="1:6" x14ac:dyDescent="0.3">
      <c r="A342" s="7">
        <v>330</v>
      </c>
      <c r="B342" s="8">
        <f t="shared" si="19"/>
        <v>56702.91154457556</v>
      </c>
      <c r="C342" s="9">
        <f t="shared" si="23"/>
        <v>1972.7096839217863</v>
      </c>
      <c r="D342" s="8">
        <f t="shared" si="20"/>
        <v>271.70145115109125</v>
      </c>
      <c r="E342" s="9">
        <f t="shared" si="21"/>
        <v>1701.008232770695</v>
      </c>
      <c r="F342" s="8">
        <f t="shared" si="22"/>
        <v>55001.903311804868</v>
      </c>
    </row>
    <row r="343" spans="1:6" x14ac:dyDescent="0.3">
      <c r="A343" s="7">
        <v>331</v>
      </c>
      <c r="B343" s="8">
        <f t="shared" si="19"/>
        <v>55001.903311804868</v>
      </c>
      <c r="C343" s="9">
        <f t="shared" si="23"/>
        <v>1972.7096839217863</v>
      </c>
      <c r="D343" s="8">
        <f t="shared" si="20"/>
        <v>263.55078670239834</v>
      </c>
      <c r="E343" s="9">
        <f t="shared" si="21"/>
        <v>1709.1588972193881</v>
      </c>
      <c r="F343" s="8">
        <f t="shared" si="22"/>
        <v>53292.744414585482</v>
      </c>
    </row>
    <row r="344" spans="1:6" x14ac:dyDescent="0.3">
      <c r="A344" s="7">
        <v>332</v>
      </c>
      <c r="B344" s="8">
        <f t="shared" si="19"/>
        <v>53292.744414585482</v>
      </c>
      <c r="C344" s="9">
        <f t="shared" si="23"/>
        <v>1972.7096839217863</v>
      </c>
      <c r="D344" s="8">
        <f t="shared" si="20"/>
        <v>255.36106698655544</v>
      </c>
      <c r="E344" s="9">
        <f t="shared" si="21"/>
        <v>1717.3486169352309</v>
      </c>
      <c r="F344" s="8">
        <f t="shared" si="22"/>
        <v>51575.39579765025</v>
      </c>
    </row>
    <row r="345" spans="1:6" x14ac:dyDescent="0.3">
      <c r="A345" s="7">
        <v>333</v>
      </c>
      <c r="B345" s="8">
        <f t="shared" si="19"/>
        <v>51575.39579765025</v>
      </c>
      <c r="C345" s="9">
        <f t="shared" si="23"/>
        <v>1972.7096839217863</v>
      </c>
      <c r="D345" s="8">
        <f t="shared" si="20"/>
        <v>247.13210486374078</v>
      </c>
      <c r="E345" s="9">
        <f t="shared" si="21"/>
        <v>1725.5775790580456</v>
      </c>
      <c r="F345" s="8">
        <f t="shared" si="22"/>
        <v>49849.818218592205</v>
      </c>
    </row>
    <row r="346" spans="1:6" x14ac:dyDescent="0.3">
      <c r="A346" s="7">
        <v>334</v>
      </c>
      <c r="B346" s="8">
        <f t="shared" si="19"/>
        <v>49849.818218592205</v>
      </c>
      <c r="C346" s="9">
        <f t="shared" si="23"/>
        <v>1972.7096839217863</v>
      </c>
      <c r="D346" s="8">
        <f t="shared" si="20"/>
        <v>238.86371229742099</v>
      </c>
      <c r="E346" s="9">
        <f t="shared" si="21"/>
        <v>1733.8459716243653</v>
      </c>
      <c r="F346" s="8">
        <f t="shared" si="22"/>
        <v>48115.972246967838</v>
      </c>
    </row>
    <row r="347" spans="1:6" x14ac:dyDescent="0.3">
      <c r="A347" s="7">
        <v>335</v>
      </c>
      <c r="B347" s="8">
        <f t="shared" si="19"/>
        <v>48115.972246967838</v>
      </c>
      <c r="C347" s="9">
        <f t="shared" si="23"/>
        <v>1972.7096839217863</v>
      </c>
      <c r="D347" s="8">
        <f t="shared" si="20"/>
        <v>230.55570035005425</v>
      </c>
      <c r="E347" s="9">
        <f t="shared" si="21"/>
        <v>1742.1539835717322</v>
      </c>
      <c r="F347" s="8">
        <f t="shared" si="22"/>
        <v>46373.818263396104</v>
      </c>
    </row>
    <row r="348" spans="1:6" x14ac:dyDescent="0.3">
      <c r="A348" s="7">
        <v>336</v>
      </c>
      <c r="B348" s="8">
        <f t="shared" si="19"/>
        <v>46373.818263396104</v>
      </c>
      <c r="C348" s="9">
        <f t="shared" si="23"/>
        <v>1972.7096839217863</v>
      </c>
      <c r="D348" s="8">
        <f t="shared" si="20"/>
        <v>222.20787917877303</v>
      </c>
      <c r="E348" s="9">
        <f t="shared" si="21"/>
        <v>1750.5018047430133</v>
      </c>
      <c r="F348" s="8">
        <f t="shared" si="22"/>
        <v>44623.316458653091</v>
      </c>
    </row>
    <row r="349" spans="1:6" x14ac:dyDescent="0.3">
      <c r="A349" s="7">
        <v>337</v>
      </c>
      <c r="B349" s="8">
        <f t="shared" si="19"/>
        <v>44623.316458653091</v>
      </c>
      <c r="C349" s="9">
        <f t="shared" si="23"/>
        <v>1972.7096839217863</v>
      </c>
      <c r="D349" s="8">
        <f t="shared" si="20"/>
        <v>213.82005803104607</v>
      </c>
      <c r="E349" s="9">
        <f t="shared" si="21"/>
        <v>1758.8896258907403</v>
      </c>
      <c r="F349" s="8">
        <f t="shared" si="22"/>
        <v>42864.42683276235</v>
      </c>
    </row>
    <row r="350" spans="1:6" x14ac:dyDescent="0.3">
      <c r="A350" s="7">
        <v>338</v>
      </c>
      <c r="B350" s="8">
        <f t="shared" si="19"/>
        <v>42864.42683276235</v>
      </c>
      <c r="C350" s="9">
        <f t="shared" si="23"/>
        <v>1972.7096839217863</v>
      </c>
      <c r="D350" s="8">
        <f t="shared" si="20"/>
        <v>205.39204524031959</v>
      </c>
      <c r="E350" s="9">
        <f t="shared" si="21"/>
        <v>1767.3176386814666</v>
      </c>
      <c r="F350" s="8">
        <f t="shared" si="22"/>
        <v>41097.109194080884</v>
      </c>
    </row>
    <row r="351" spans="1:6" x14ac:dyDescent="0.3">
      <c r="A351" s="7">
        <v>339</v>
      </c>
      <c r="B351" s="8">
        <f t="shared" si="19"/>
        <v>41097.109194080884</v>
      </c>
      <c r="C351" s="9">
        <f t="shared" si="23"/>
        <v>1972.7096839217863</v>
      </c>
      <c r="D351" s="8">
        <f t="shared" si="20"/>
        <v>196.92364822163756</v>
      </c>
      <c r="E351" s="9">
        <f t="shared" si="21"/>
        <v>1775.7860357001487</v>
      </c>
      <c r="F351" s="8">
        <f t="shared" si="22"/>
        <v>39321.323158380736</v>
      </c>
    </row>
    <row r="352" spans="1:6" x14ac:dyDescent="0.3">
      <c r="A352" s="7">
        <v>340</v>
      </c>
      <c r="B352" s="8">
        <f t="shared" si="19"/>
        <v>39321.323158380736</v>
      </c>
      <c r="C352" s="9">
        <f t="shared" si="23"/>
        <v>1972.7096839217863</v>
      </c>
      <c r="D352" s="8">
        <f t="shared" si="20"/>
        <v>188.41467346724104</v>
      </c>
      <c r="E352" s="9">
        <f t="shared" si="21"/>
        <v>1784.2950104545453</v>
      </c>
      <c r="F352" s="8">
        <f t="shared" si="22"/>
        <v>37537.02814792619</v>
      </c>
    </row>
    <row r="353" spans="1:6" x14ac:dyDescent="0.3">
      <c r="A353" s="7">
        <v>341</v>
      </c>
      <c r="B353" s="8">
        <f t="shared" si="19"/>
        <v>37537.02814792619</v>
      </c>
      <c r="C353" s="9">
        <f t="shared" si="23"/>
        <v>1972.7096839217863</v>
      </c>
      <c r="D353" s="8">
        <f t="shared" si="20"/>
        <v>179.86492654214635</v>
      </c>
      <c r="E353" s="9">
        <f t="shared" si="21"/>
        <v>1792.84475737964</v>
      </c>
      <c r="F353" s="8">
        <f t="shared" si="22"/>
        <v>35744.183390546554</v>
      </c>
    </row>
    <row r="354" spans="1:6" x14ac:dyDescent="0.3">
      <c r="A354" s="7">
        <v>342</v>
      </c>
      <c r="B354" s="8">
        <f t="shared" si="19"/>
        <v>35744.183390546554</v>
      </c>
      <c r="C354" s="9">
        <f t="shared" si="23"/>
        <v>1972.7096839217863</v>
      </c>
      <c r="D354" s="8">
        <f t="shared" si="20"/>
        <v>171.27421207970224</v>
      </c>
      <c r="E354" s="9">
        <f t="shared" si="21"/>
        <v>1801.4354718420841</v>
      </c>
      <c r="F354" s="8">
        <f t="shared" si="22"/>
        <v>33942.747918704466</v>
      </c>
    </row>
    <row r="355" spans="1:6" x14ac:dyDescent="0.3">
      <c r="A355" s="7">
        <v>343</v>
      </c>
      <c r="B355" s="8">
        <f t="shared" si="19"/>
        <v>33942.747918704466</v>
      </c>
      <c r="C355" s="9">
        <f t="shared" si="23"/>
        <v>1972.7096839217863</v>
      </c>
      <c r="D355" s="8">
        <f t="shared" si="20"/>
        <v>162.64233377712557</v>
      </c>
      <c r="E355" s="9">
        <f t="shared" si="21"/>
        <v>1810.0673501446608</v>
      </c>
      <c r="F355" s="8">
        <f t="shared" si="22"/>
        <v>32132.680568559805</v>
      </c>
    </row>
    <row r="356" spans="1:6" x14ac:dyDescent="0.3">
      <c r="A356" s="7">
        <v>344</v>
      </c>
      <c r="B356" s="8">
        <f t="shared" si="19"/>
        <v>32132.680568559805</v>
      </c>
      <c r="C356" s="9">
        <f t="shared" si="23"/>
        <v>1972.7096839217863</v>
      </c>
      <c r="D356" s="8">
        <f t="shared" si="20"/>
        <v>153.96909439101574</v>
      </c>
      <c r="E356" s="9">
        <f t="shared" si="21"/>
        <v>1818.7405895307706</v>
      </c>
      <c r="F356" s="8">
        <f t="shared" si="22"/>
        <v>30313.939979029034</v>
      </c>
    </row>
    <row r="357" spans="1:6" x14ac:dyDescent="0.3">
      <c r="A357" s="7">
        <v>345</v>
      </c>
      <c r="B357" s="8">
        <f t="shared" ref="B357:B373" si="24">F356</f>
        <v>30313.939979029034</v>
      </c>
      <c r="C357" s="9">
        <f t="shared" si="23"/>
        <v>1972.7096839217863</v>
      </c>
      <c r="D357" s="8">
        <f t="shared" ref="D357:D373" si="25">(B357*$B$6)/$B$8</f>
        <v>145.25429573284745</v>
      </c>
      <c r="E357" s="9">
        <f t="shared" ref="E357:E373" si="26">C357-D357</f>
        <v>1827.455388188939</v>
      </c>
      <c r="F357" s="8">
        <f t="shared" ref="F357:F373" si="27">B357-E357</f>
        <v>28486.484590840093</v>
      </c>
    </row>
    <row r="358" spans="1:6" x14ac:dyDescent="0.3">
      <c r="A358" s="7">
        <v>346</v>
      </c>
      <c r="B358" s="8">
        <f t="shared" si="24"/>
        <v>28486.484590840093</v>
      </c>
      <c r="C358" s="9">
        <f t="shared" si="23"/>
        <v>1972.7096839217863</v>
      </c>
      <c r="D358" s="8">
        <f t="shared" si="25"/>
        <v>136.49773866444212</v>
      </c>
      <c r="E358" s="9">
        <f t="shared" si="26"/>
        <v>1836.2119452573443</v>
      </c>
      <c r="F358" s="8">
        <f t="shared" si="27"/>
        <v>26650.272645582751</v>
      </c>
    </row>
    <row r="359" spans="1:6" x14ac:dyDescent="0.3">
      <c r="A359" s="7">
        <v>347</v>
      </c>
      <c r="B359" s="8">
        <f t="shared" si="24"/>
        <v>26650.272645582751</v>
      </c>
      <c r="C359" s="9">
        <f t="shared" si="23"/>
        <v>1972.7096839217863</v>
      </c>
      <c r="D359" s="8">
        <f t="shared" si="25"/>
        <v>127.69922309341734</v>
      </c>
      <c r="E359" s="9">
        <f t="shared" si="26"/>
        <v>1845.0104608283691</v>
      </c>
      <c r="F359" s="8">
        <f t="shared" si="27"/>
        <v>24805.262184754381</v>
      </c>
    </row>
    <row r="360" spans="1:6" x14ac:dyDescent="0.3">
      <c r="A360" s="7">
        <v>348</v>
      </c>
      <c r="B360" s="8">
        <f t="shared" si="24"/>
        <v>24805.262184754381</v>
      </c>
      <c r="C360" s="9">
        <f t="shared" si="23"/>
        <v>1972.7096839217863</v>
      </c>
      <c r="D360" s="8">
        <f t="shared" si="25"/>
        <v>118.85854796861474</v>
      </c>
      <c r="E360" s="9">
        <f t="shared" si="26"/>
        <v>1853.8511359531717</v>
      </c>
      <c r="F360" s="8">
        <f t="shared" si="27"/>
        <v>22951.411048801208</v>
      </c>
    </row>
    <row r="361" spans="1:6" x14ac:dyDescent="0.3">
      <c r="A361" s="7">
        <v>349</v>
      </c>
      <c r="B361" s="8">
        <f t="shared" si="24"/>
        <v>22951.411048801208</v>
      </c>
      <c r="C361" s="9">
        <f t="shared" si="23"/>
        <v>1972.7096839217863</v>
      </c>
      <c r="D361" s="8">
        <f t="shared" si="25"/>
        <v>109.97551127550578</v>
      </c>
      <c r="E361" s="9">
        <f t="shared" si="26"/>
        <v>1862.7341726462805</v>
      </c>
      <c r="F361" s="8">
        <f t="shared" si="27"/>
        <v>21088.676876154928</v>
      </c>
    </row>
    <row r="362" spans="1:6" x14ac:dyDescent="0.3">
      <c r="A362" s="7">
        <v>350</v>
      </c>
      <c r="B362" s="8">
        <f t="shared" si="24"/>
        <v>21088.676876154928</v>
      </c>
      <c r="C362" s="9">
        <f t="shared" si="23"/>
        <v>1972.7096839217863</v>
      </c>
      <c r="D362" s="8">
        <f t="shared" si="25"/>
        <v>101.04991003157569</v>
      </c>
      <c r="E362" s="9">
        <f t="shared" si="26"/>
        <v>1871.6597738902105</v>
      </c>
      <c r="F362" s="8">
        <f t="shared" si="27"/>
        <v>19217.017102264719</v>
      </c>
    </row>
    <row r="363" spans="1:6" x14ac:dyDescent="0.3">
      <c r="A363" s="7">
        <v>351</v>
      </c>
      <c r="B363" s="8">
        <f t="shared" si="24"/>
        <v>19217.017102264719</v>
      </c>
      <c r="C363" s="9">
        <f t="shared" si="23"/>
        <v>1972.7096839217863</v>
      </c>
      <c r="D363" s="8">
        <f t="shared" si="25"/>
        <v>92.081540281685122</v>
      </c>
      <c r="E363" s="9">
        <f t="shared" si="26"/>
        <v>1880.6281436401011</v>
      </c>
      <c r="F363" s="8">
        <f t="shared" si="27"/>
        <v>17336.388958624619</v>
      </c>
    </row>
    <row r="364" spans="1:6" x14ac:dyDescent="0.3">
      <c r="A364" s="7">
        <v>352</v>
      </c>
      <c r="B364" s="8">
        <f t="shared" si="24"/>
        <v>17336.388958624619</v>
      </c>
      <c r="C364" s="9">
        <f t="shared" si="23"/>
        <v>1972.7096839217863</v>
      </c>
      <c r="D364" s="8">
        <f t="shared" si="25"/>
        <v>83.070197093409632</v>
      </c>
      <c r="E364" s="9">
        <f t="shared" si="26"/>
        <v>1889.6394868283767</v>
      </c>
      <c r="F364" s="8">
        <f t="shared" si="27"/>
        <v>15446.749471796242</v>
      </c>
    </row>
    <row r="365" spans="1:6" x14ac:dyDescent="0.3">
      <c r="A365" s="7">
        <v>353</v>
      </c>
      <c r="B365" s="8">
        <f t="shared" si="24"/>
        <v>15446.749471796242</v>
      </c>
      <c r="C365" s="9">
        <f t="shared" si="23"/>
        <v>1972.7096839217863</v>
      </c>
      <c r="D365" s="8">
        <f t="shared" si="25"/>
        <v>74.015674552356998</v>
      </c>
      <c r="E365" s="9">
        <f t="shared" si="26"/>
        <v>1898.6940093694293</v>
      </c>
      <c r="F365" s="8">
        <f t="shared" si="27"/>
        <v>13548.055462426812</v>
      </c>
    </row>
    <row r="366" spans="1:6" x14ac:dyDescent="0.3">
      <c r="A366" s="7">
        <v>354</v>
      </c>
      <c r="B366" s="8">
        <f t="shared" si="24"/>
        <v>13548.055462426812</v>
      </c>
      <c r="C366" s="9">
        <f t="shared" si="23"/>
        <v>1972.7096839217863</v>
      </c>
      <c r="D366" s="8">
        <f t="shared" si="25"/>
        <v>64.917765757461808</v>
      </c>
      <c r="E366" s="9">
        <f t="shared" si="26"/>
        <v>1907.7919181643244</v>
      </c>
      <c r="F366" s="8">
        <f t="shared" si="27"/>
        <v>11640.263544262487</v>
      </c>
    </row>
    <row r="367" spans="1:6" x14ac:dyDescent="0.3">
      <c r="A367" s="7">
        <v>355</v>
      </c>
      <c r="B367" s="8">
        <f t="shared" si="24"/>
        <v>11640.263544262487</v>
      </c>
      <c r="C367" s="9">
        <f t="shared" si="23"/>
        <v>1972.7096839217863</v>
      </c>
      <c r="D367" s="8">
        <f t="shared" si="25"/>
        <v>55.776262816257749</v>
      </c>
      <c r="E367" s="9">
        <f t="shared" si="26"/>
        <v>1916.9334211055286</v>
      </c>
      <c r="F367" s="8">
        <f t="shared" si="27"/>
        <v>9723.3301231569585</v>
      </c>
    </row>
    <row r="368" spans="1:6" x14ac:dyDescent="0.3">
      <c r="A368" s="7">
        <v>356</v>
      </c>
      <c r="B368" s="8">
        <f t="shared" si="24"/>
        <v>9723.3301231569585</v>
      </c>
      <c r="C368" s="9">
        <f t="shared" si="23"/>
        <v>1972.7096839217863</v>
      </c>
      <c r="D368" s="8">
        <f t="shared" si="25"/>
        <v>46.590956840127092</v>
      </c>
      <c r="E368" s="9">
        <f t="shared" si="26"/>
        <v>1926.1187270816592</v>
      </c>
      <c r="F368" s="8">
        <f t="shared" si="27"/>
        <v>7797.2113960752995</v>
      </c>
    </row>
    <row r="369" spans="1:6" x14ac:dyDescent="0.3">
      <c r="A369" s="7">
        <v>357</v>
      </c>
      <c r="B369" s="8">
        <f t="shared" si="24"/>
        <v>7797.2113960752995</v>
      </c>
      <c r="C369" s="9">
        <f t="shared" si="23"/>
        <v>1972.7096839217863</v>
      </c>
      <c r="D369" s="8">
        <f t="shared" si="25"/>
        <v>37.361637939527476</v>
      </c>
      <c r="E369" s="9">
        <f t="shared" si="26"/>
        <v>1935.3480459822588</v>
      </c>
      <c r="F369" s="8">
        <f t="shared" si="27"/>
        <v>5861.8633500930409</v>
      </c>
    </row>
    <row r="370" spans="1:6" x14ac:dyDescent="0.3">
      <c r="A370" s="7">
        <v>358</v>
      </c>
      <c r="B370" s="8">
        <f t="shared" si="24"/>
        <v>5861.8633500930409</v>
      </c>
      <c r="C370" s="9">
        <f t="shared" si="23"/>
        <v>1972.7096839217863</v>
      </c>
      <c r="D370" s="8">
        <f t="shared" si="25"/>
        <v>28.088095219195822</v>
      </c>
      <c r="E370" s="9">
        <f t="shared" si="26"/>
        <v>1944.6215887025905</v>
      </c>
      <c r="F370" s="8">
        <f t="shared" si="27"/>
        <v>3917.2417613904504</v>
      </c>
    </row>
    <row r="371" spans="1:6" x14ac:dyDescent="0.3">
      <c r="A371" s="7">
        <v>359</v>
      </c>
      <c r="B371" s="8">
        <f t="shared" si="24"/>
        <v>3917.2417613904504</v>
      </c>
      <c r="C371" s="9">
        <f t="shared" si="23"/>
        <v>1972.7096839217863</v>
      </c>
      <c r="D371" s="8">
        <f t="shared" si="25"/>
        <v>18.770116773329242</v>
      </c>
      <c r="E371" s="9">
        <f t="shared" si="26"/>
        <v>1953.9395671484572</v>
      </c>
      <c r="F371" s="8">
        <f t="shared" si="27"/>
        <v>1963.3021942419932</v>
      </c>
    </row>
    <row r="372" spans="1:6" x14ac:dyDescent="0.3">
      <c r="A372" s="7">
        <v>360</v>
      </c>
      <c r="B372" s="8">
        <f t="shared" si="24"/>
        <v>1963.3021942419932</v>
      </c>
      <c r="C372" s="9">
        <f t="shared" si="23"/>
        <v>1972.7096839217863</v>
      </c>
      <c r="D372" s="8">
        <f t="shared" si="25"/>
        <v>9.4074896807428843</v>
      </c>
      <c r="E372" s="9">
        <f t="shared" si="26"/>
        <v>1963.3021942410435</v>
      </c>
      <c r="F372" s="8">
        <f t="shared" si="27"/>
        <v>9.4973984232638031E-10</v>
      </c>
    </row>
    <row r="373" spans="1:6" x14ac:dyDescent="0.3">
      <c r="A373" s="7">
        <v>361</v>
      </c>
      <c r="B373" s="8">
        <f t="shared" si="24"/>
        <v>9.4973984232638031E-10</v>
      </c>
      <c r="C373" s="9">
        <f t="shared" si="23"/>
        <v>1972.7096839217863</v>
      </c>
      <c r="D373" s="8">
        <f t="shared" si="25"/>
        <v>4.5508367444805725E-12</v>
      </c>
      <c r="E373" s="9">
        <f t="shared" si="26"/>
        <v>1972.7096839217818</v>
      </c>
      <c r="F373" s="8">
        <f t="shared" si="27"/>
        <v>-1972.709683920832</v>
      </c>
    </row>
  </sheetData>
  <mergeCells count="7">
    <mergeCell ref="C9:D9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7DFB-3641-499F-93BB-8080A92BC39D}">
  <dimension ref="A3:H294"/>
  <sheetViews>
    <sheetView workbookViewId="0">
      <selection activeCell="C300" sqref="C300"/>
    </sheetView>
  </sheetViews>
  <sheetFormatPr defaultRowHeight="14.4" x14ac:dyDescent="0.3"/>
  <cols>
    <col min="1" max="1" width="7.6640625" customWidth="1"/>
    <col min="2" max="2" width="17.77734375" customWidth="1"/>
    <col min="3" max="3" width="16.6640625" customWidth="1"/>
    <col min="4" max="4" width="13.88671875" customWidth="1"/>
    <col min="5" max="5" width="17.44140625" customWidth="1"/>
    <col min="6" max="6" width="16.21875" customWidth="1"/>
    <col min="7" max="7" width="20.21875" customWidth="1"/>
    <col min="8" max="8" width="12.109375" customWidth="1"/>
  </cols>
  <sheetData>
    <row r="3" spans="1:8" x14ac:dyDescent="0.3">
      <c r="B3" s="10">
        <v>422550</v>
      </c>
      <c r="C3" s="15" t="s">
        <v>12</v>
      </c>
      <c r="D3" s="16"/>
      <c r="F3" s="10">
        <v>-225</v>
      </c>
      <c r="G3" s="20" t="s">
        <v>13</v>
      </c>
      <c r="H3" s="20"/>
    </row>
    <row r="4" spans="1:8" x14ac:dyDescent="0.3">
      <c r="B4" s="11">
        <v>0.2</v>
      </c>
      <c r="C4" s="15" t="s">
        <v>0</v>
      </c>
      <c r="D4" s="16"/>
      <c r="F4" s="8">
        <f>B9+F3</f>
        <v>-2197.7096839217866</v>
      </c>
      <c r="G4" s="20" t="s">
        <v>14</v>
      </c>
      <c r="H4" s="20"/>
    </row>
    <row r="5" spans="1:8" x14ac:dyDescent="0.3">
      <c r="B5" s="8">
        <f>B3-(B3*B4)</f>
        <v>338040</v>
      </c>
      <c r="C5" s="15" t="s">
        <v>1</v>
      </c>
      <c r="D5" s="16"/>
      <c r="F5" s="8">
        <f>NPER(B6/B8,F4,B5,0)</f>
        <v>279.42423131364353</v>
      </c>
      <c r="G5" s="20" t="s">
        <v>17</v>
      </c>
      <c r="H5" s="20"/>
    </row>
    <row r="6" spans="1:8" x14ac:dyDescent="0.3">
      <c r="B6" s="12">
        <v>5.7500000000000002E-2</v>
      </c>
      <c r="C6" s="15" t="s">
        <v>2</v>
      </c>
      <c r="D6" s="16"/>
      <c r="F6" s="14">
        <f>(B7*B8)-F5</f>
        <v>80.575768686356469</v>
      </c>
      <c r="G6" s="20" t="s">
        <v>15</v>
      </c>
      <c r="H6" s="20"/>
    </row>
    <row r="7" spans="1:8" x14ac:dyDescent="0.3">
      <c r="B7" s="13">
        <v>30</v>
      </c>
      <c r="C7" s="15" t="s">
        <v>3</v>
      </c>
      <c r="D7" s="16"/>
      <c r="F7" s="8">
        <f>F4*F5</f>
        <v>-614093.33908039576</v>
      </c>
      <c r="G7" s="20" t="s">
        <v>16</v>
      </c>
      <c r="H7" s="20"/>
    </row>
    <row r="8" spans="1:8" ht="16.2" customHeight="1" x14ac:dyDescent="0.3">
      <c r="B8" s="13">
        <v>12</v>
      </c>
      <c r="C8" s="15" t="s">
        <v>4</v>
      </c>
      <c r="D8" s="16"/>
      <c r="F8" s="1"/>
      <c r="G8" s="21"/>
      <c r="H8" s="21"/>
    </row>
    <row r="9" spans="1:8" x14ac:dyDescent="0.3">
      <c r="B9" s="9">
        <f>PMT(B6/B8,B7*B8,B5)</f>
        <v>-1972.7096839217863</v>
      </c>
      <c r="C9" s="17" t="s">
        <v>5</v>
      </c>
      <c r="D9" s="17"/>
      <c r="F9" s="8">
        <f>B10+F7</f>
        <v>96082.147131447331</v>
      </c>
      <c r="G9" s="20" t="s">
        <v>18</v>
      </c>
      <c r="H9" s="20"/>
    </row>
    <row r="10" spans="1:8" x14ac:dyDescent="0.3">
      <c r="B10" s="8">
        <f>-B9*B7*B8</f>
        <v>710175.48621184309</v>
      </c>
      <c r="C10" s="18" t="s">
        <v>16</v>
      </c>
      <c r="D10" s="18"/>
    </row>
    <row r="13" spans="1:8" x14ac:dyDescent="0.3">
      <c r="A13" s="19" t="s">
        <v>6</v>
      </c>
      <c r="B13" s="19" t="s">
        <v>7</v>
      </c>
      <c r="C13" s="19" t="s">
        <v>20</v>
      </c>
      <c r="D13" s="19" t="s">
        <v>19</v>
      </c>
      <c r="E13" s="19" t="s">
        <v>9</v>
      </c>
      <c r="F13" s="19" t="s">
        <v>10</v>
      </c>
      <c r="G13" s="19" t="s">
        <v>11</v>
      </c>
    </row>
    <row r="14" spans="1:8" x14ac:dyDescent="0.3">
      <c r="A14" s="7">
        <v>1</v>
      </c>
      <c r="B14" s="8">
        <f>B5</f>
        <v>338040</v>
      </c>
      <c r="C14" s="9">
        <f>-B9</f>
        <v>1972.7096839217863</v>
      </c>
      <c r="D14" s="8">
        <f>-F3</f>
        <v>225</v>
      </c>
      <c r="E14" s="8">
        <f>B14*$B$6/$B$8</f>
        <v>1619.7749999999999</v>
      </c>
      <c r="F14" s="9">
        <f>C14-E14+D14</f>
        <v>577.93468392178647</v>
      </c>
      <c r="G14" s="8">
        <f>B14-F14</f>
        <v>337462.06531607819</v>
      </c>
    </row>
    <row r="15" spans="1:8" x14ac:dyDescent="0.3">
      <c r="A15" s="7">
        <v>2</v>
      </c>
      <c r="B15" s="8">
        <f>IF(A15="","",G14)</f>
        <v>337462.06531607819</v>
      </c>
      <c r="C15" s="8">
        <f>IF(A15="","",-$B$9)</f>
        <v>1972.7096839217863</v>
      </c>
      <c r="D15" s="8">
        <f>IF(A15="","",-$F$3)</f>
        <v>225</v>
      </c>
      <c r="E15" s="8">
        <f>IF(A15="","",B15*$B$6/$B$8)</f>
        <v>1617.0057296395414</v>
      </c>
      <c r="F15" s="8">
        <f>IF(A15="","",C15-E15+D15)</f>
        <v>580.70395428224492</v>
      </c>
      <c r="G15" s="8">
        <f>IF(A15="","",IF(B15-F15&gt;=0.01,B15-F15,0))</f>
        <v>336881.36136179598</v>
      </c>
    </row>
    <row r="16" spans="1:8" x14ac:dyDescent="0.3">
      <c r="A16" s="7">
        <v>3</v>
      </c>
      <c r="B16" s="8">
        <f t="shared" ref="B16:B79" si="0">IF(A16="","",G15)</f>
        <v>336881.36136179598</v>
      </c>
      <c r="C16" s="8">
        <f t="shared" ref="C16:C79" si="1">IF(A16="","",-$B$9)</f>
        <v>1972.7096839217863</v>
      </c>
      <c r="D16" s="8">
        <f t="shared" ref="D16:D79" si="2">IF(A16="","",-$F$3)</f>
        <v>225</v>
      </c>
      <c r="E16" s="8">
        <f t="shared" ref="E16:E79" si="3">IF(A16="","",B16*$B$6/$B$8)</f>
        <v>1614.2231898586058</v>
      </c>
      <c r="F16" s="8">
        <f t="shared" ref="F16:F79" si="4">IF(A16="","",C16-E16+D16)</f>
        <v>583.48649406318054</v>
      </c>
      <c r="G16" s="8">
        <f t="shared" ref="G16:G79" si="5">IF(A16="","",IF(B16-F16&gt;=0.01,B16-F16,0))</f>
        <v>336297.87486773281</v>
      </c>
    </row>
    <row r="17" spans="1:7" x14ac:dyDescent="0.3">
      <c r="A17" s="7">
        <v>4</v>
      </c>
      <c r="B17" s="8">
        <f t="shared" si="0"/>
        <v>336297.87486773281</v>
      </c>
      <c r="C17" s="8">
        <f t="shared" si="1"/>
        <v>1972.7096839217863</v>
      </c>
      <c r="D17" s="8">
        <f t="shared" si="2"/>
        <v>225</v>
      </c>
      <c r="E17" s="8">
        <f t="shared" si="3"/>
        <v>1611.427317074553</v>
      </c>
      <c r="F17" s="8">
        <f t="shared" si="4"/>
        <v>586.28236684723333</v>
      </c>
      <c r="G17" s="8">
        <f t="shared" si="5"/>
        <v>335711.5925008856</v>
      </c>
    </row>
    <row r="18" spans="1:7" x14ac:dyDescent="0.3">
      <c r="A18" s="7">
        <v>5</v>
      </c>
      <c r="B18" s="8">
        <f t="shared" si="0"/>
        <v>335711.5925008856</v>
      </c>
      <c r="C18" s="8">
        <f t="shared" si="1"/>
        <v>1972.7096839217863</v>
      </c>
      <c r="D18" s="8">
        <f t="shared" si="2"/>
        <v>225</v>
      </c>
      <c r="E18" s="8">
        <f t="shared" si="3"/>
        <v>1608.6180474000769</v>
      </c>
      <c r="F18" s="8">
        <f t="shared" si="4"/>
        <v>589.09163652170946</v>
      </c>
      <c r="G18" s="8">
        <f t="shared" si="5"/>
        <v>335122.50086436392</v>
      </c>
    </row>
    <row r="19" spans="1:7" x14ac:dyDescent="0.3">
      <c r="A19" s="7">
        <v>6</v>
      </c>
      <c r="B19" s="8">
        <f t="shared" si="0"/>
        <v>335122.50086436392</v>
      </c>
      <c r="C19" s="8">
        <f t="shared" si="1"/>
        <v>1972.7096839217863</v>
      </c>
      <c r="D19" s="8">
        <f t="shared" si="2"/>
        <v>225</v>
      </c>
      <c r="E19" s="8">
        <f t="shared" si="3"/>
        <v>1605.7953166417437</v>
      </c>
      <c r="F19" s="8">
        <f t="shared" si="4"/>
        <v>591.9143672800426</v>
      </c>
      <c r="G19" s="8">
        <f t="shared" si="5"/>
        <v>334530.58649708389</v>
      </c>
    </row>
    <row r="20" spans="1:7" x14ac:dyDescent="0.3">
      <c r="A20" s="7">
        <v>7</v>
      </c>
      <c r="B20" s="8">
        <f t="shared" si="0"/>
        <v>334530.58649708389</v>
      </c>
      <c r="C20" s="8">
        <f t="shared" si="1"/>
        <v>1972.7096839217863</v>
      </c>
      <c r="D20" s="8">
        <f t="shared" si="2"/>
        <v>225</v>
      </c>
      <c r="E20" s="8">
        <f t="shared" si="3"/>
        <v>1602.959060298527</v>
      </c>
      <c r="F20" s="8">
        <f t="shared" si="4"/>
        <v>594.75062362325934</v>
      </c>
      <c r="G20" s="8">
        <f t="shared" si="5"/>
        <v>333935.83587346063</v>
      </c>
    </row>
    <row r="21" spans="1:7" x14ac:dyDescent="0.3">
      <c r="A21" s="7">
        <v>8</v>
      </c>
      <c r="B21" s="8">
        <f t="shared" si="0"/>
        <v>333935.83587346063</v>
      </c>
      <c r="C21" s="8">
        <f t="shared" si="1"/>
        <v>1972.7096839217863</v>
      </c>
      <c r="D21" s="8">
        <f t="shared" si="2"/>
        <v>225</v>
      </c>
      <c r="E21" s="8">
        <f t="shared" si="3"/>
        <v>1600.1092135603321</v>
      </c>
      <c r="F21" s="8">
        <f t="shared" si="4"/>
        <v>597.6004703614542</v>
      </c>
      <c r="G21" s="8">
        <f t="shared" si="5"/>
        <v>333338.23540309916</v>
      </c>
    </row>
    <row r="22" spans="1:7" x14ac:dyDescent="0.3">
      <c r="A22" s="7">
        <v>9</v>
      </c>
      <c r="B22" s="8">
        <f t="shared" si="0"/>
        <v>333338.23540309916</v>
      </c>
      <c r="C22" s="8">
        <f t="shared" si="1"/>
        <v>1972.7096839217863</v>
      </c>
      <c r="D22" s="8">
        <f t="shared" si="2"/>
        <v>225</v>
      </c>
      <c r="E22" s="8">
        <f t="shared" si="3"/>
        <v>1597.2457113065168</v>
      </c>
      <c r="F22" s="8">
        <f t="shared" si="4"/>
        <v>600.46397261526954</v>
      </c>
      <c r="G22" s="8">
        <f t="shared" si="5"/>
        <v>332737.7714304839</v>
      </c>
    </row>
    <row r="23" spans="1:7" x14ac:dyDescent="0.3">
      <c r="A23" s="7">
        <v>10</v>
      </c>
      <c r="B23" s="8">
        <f t="shared" si="0"/>
        <v>332737.7714304839</v>
      </c>
      <c r="C23" s="8">
        <f t="shared" si="1"/>
        <v>1972.7096839217863</v>
      </c>
      <c r="D23" s="8">
        <f t="shared" si="2"/>
        <v>225</v>
      </c>
      <c r="E23" s="8">
        <f t="shared" si="3"/>
        <v>1594.3684881044021</v>
      </c>
      <c r="F23" s="8">
        <f t="shared" si="4"/>
        <v>603.34119581738423</v>
      </c>
      <c r="G23" s="8">
        <f t="shared" si="5"/>
        <v>332134.43023466651</v>
      </c>
    </row>
    <row r="24" spans="1:7" x14ac:dyDescent="0.3">
      <c r="A24" s="7">
        <v>11</v>
      </c>
      <c r="B24" s="8">
        <f t="shared" si="0"/>
        <v>332134.43023466651</v>
      </c>
      <c r="C24" s="8">
        <f t="shared" si="1"/>
        <v>1972.7096839217863</v>
      </c>
      <c r="D24" s="8">
        <f t="shared" si="2"/>
        <v>225</v>
      </c>
      <c r="E24" s="8">
        <f t="shared" si="3"/>
        <v>1591.4774782077773</v>
      </c>
      <c r="F24" s="8">
        <f t="shared" si="4"/>
        <v>606.23220571400907</v>
      </c>
      <c r="G24" s="8">
        <f t="shared" si="5"/>
        <v>331528.19802895252</v>
      </c>
    </row>
    <row r="25" spans="1:7" x14ac:dyDescent="0.3">
      <c r="A25" s="7">
        <v>12</v>
      </c>
      <c r="B25" s="8">
        <f t="shared" si="0"/>
        <v>331528.19802895252</v>
      </c>
      <c r="C25" s="8">
        <f t="shared" si="1"/>
        <v>1972.7096839217863</v>
      </c>
      <c r="D25" s="8">
        <f t="shared" si="2"/>
        <v>225</v>
      </c>
      <c r="E25" s="8">
        <f t="shared" si="3"/>
        <v>1588.5726155553975</v>
      </c>
      <c r="F25" s="8">
        <f t="shared" si="4"/>
        <v>609.1370683663888</v>
      </c>
      <c r="G25" s="8">
        <f t="shared" si="5"/>
        <v>330919.06096058612</v>
      </c>
    </row>
    <row r="26" spans="1:7" x14ac:dyDescent="0.3">
      <c r="A26" s="7">
        <v>13</v>
      </c>
      <c r="B26" s="8">
        <f t="shared" si="0"/>
        <v>330919.06096058612</v>
      </c>
      <c r="C26" s="8">
        <f t="shared" si="1"/>
        <v>1972.7096839217863</v>
      </c>
      <c r="D26" s="8">
        <f t="shared" si="2"/>
        <v>225</v>
      </c>
      <c r="E26" s="8">
        <f t="shared" si="3"/>
        <v>1585.6538337694753</v>
      </c>
      <c r="F26" s="8">
        <f t="shared" si="4"/>
        <v>612.055850152311</v>
      </c>
      <c r="G26" s="8">
        <f t="shared" si="5"/>
        <v>330307.00511043379</v>
      </c>
    </row>
    <row r="27" spans="1:7" x14ac:dyDescent="0.3">
      <c r="A27" s="7">
        <v>14</v>
      </c>
      <c r="B27" s="8">
        <f t="shared" si="0"/>
        <v>330307.00511043379</v>
      </c>
      <c r="C27" s="8">
        <f t="shared" si="1"/>
        <v>1972.7096839217863</v>
      </c>
      <c r="D27" s="8">
        <f t="shared" si="2"/>
        <v>225</v>
      </c>
      <c r="E27" s="8">
        <f t="shared" si="3"/>
        <v>1582.7210661541619</v>
      </c>
      <c r="F27" s="8">
        <f t="shared" si="4"/>
        <v>614.98861776762442</v>
      </c>
      <c r="G27" s="8">
        <f t="shared" si="5"/>
        <v>329692.01649266615</v>
      </c>
    </row>
    <row r="28" spans="1:7" x14ac:dyDescent="0.3">
      <c r="A28" s="7">
        <v>15</v>
      </c>
      <c r="B28" s="8">
        <f t="shared" si="0"/>
        <v>329692.01649266615</v>
      </c>
      <c r="C28" s="8">
        <f t="shared" si="1"/>
        <v>1972.7096839217863</v>
      </c>
      <c r="D28" s="8">
        <f t="shared" si="2"/>
        <v>225</v>
      </c>
      <c r="E28" s="8">
        <f t="shared" si="3"/>
        <v>1579.7742456940252</v>
      </c>
      <c r="F28" s="8">
        <f t="shared" si="4"/>
        <v>617.9354382277611</v>
      </c>
      <c r="G28" s="8">
        <f t="shared" si="5"/>
        <v>329074.08105443837</v>
      </c>
    </row>
    <row r="29" spans="1:7" x14ac:dyDescent="0.3">
      <c r="A29" s="7">
        <v>16</v>
      </c>
      <c r="B29" s="8">
        <f t="shared" si="0"/>
        <v>329074.08105443837</v>
      </c>
      <c r="C29" s="8">
        <f t="shared" si="1"/>
        <v>1972.7096839217863</v>
      </c>
      <c r="D29" s="8">
        <f t="shared" si="2"/>
        <v>225</v>
      </c>
      <c r="E29" s="8">
        <f t="shared" si="3"/>
        <v>1576.8133050525173</v>
      </c>
      <c r="F29" s="8">
        <f t="shared" si="4"/>
        <v>620.89637886926903</v>
      </c>
      <c r="G29" s="8">
        <f t="shared" si="5"/>
        <v>328453.18467556912</v>
      </c>
    </row>
    <row r="30" spans="1:7" x14ac:dyDescent="0.3">
      <c r="A30" s="7">
        <v>17</v>
      </c>
      <c r="B30" s="8">
        <f t="shared" si="0"/>
        <v>328453.18467556912</v>
      </c>
      <c r="C30" s="8">
        <f t="shared" si="1"/>
        <v>1972.7096839217863</v>
      </c>
      <c r="D30" s="8">
        <f t="shared" si="2"/>
        <v>225</v>
      </c>
      <c r="E30" s="8">
        <f t="shared" si="3"/>
        <v>1573.8381765704355</v>
      </c>
      <c r="F30" s="8">
        <f t="shared" si="4"/>
        <v>623.87150735135083</v>
      </c>
      <c r="G30" s="8">
        <f t="shared" si="5"/>
        <v>327829.31316821778</v>
      </c>
    </row>
    <row r="31" spans="1:7" x14ac:dyDescent="0.3">
      <c r="A31" s="7">
        <v>18</v>
      </c>
      <c r="B31" s="8">
        <f t="shared" si="0"/>
        <v>327829.31316821778</v>
      </c>
      <c r="C31" s="8">
        <f t="shared" si="1"/>
        <v>1972.7096839217863</v>
      </c>
      <c r="D31" s="8">
        <f t="shared" si="2"/>
        <v>225</v>
      </c>
      <c r="E31" s="8">
        <f t="shared" si="3"/>
        <v>1570.8487922643769</v>
      </c>
      <c r="F31" s="8">
        <f t="shared" si="4"/>
        <v>626.86089165740941</v>
      </c>
      <c r="G31" s="8">
        <f t="shared" si="5"/>
        <v>327202.45227656036</v>
      </c>
    </row>
    <row r="32" spans="1:7" x14ac:dyDescent="0.3">
      <c r="A32" s="7">
        <v>19</v>
      </c>
      <c r="B32" s="8">
        <f t="shared" si="0"/>
        <v>327202.45227656036</v>
      </c>
      <c r="C32" s="8">
        <f t="shared" si="1"/>
        <v>1972.7096839217863</v>
      </c>
      <c r="D32" s="8">
        <f t="shared" si="2"/>
        <v>225</v>
      </c>
      <c r="E32" s="8">
        <f t="shared" si="3"/>
        <v>1567.8450838251849</v>
      </c>
      <c r="F32" s="8">
        <f t="shared" si="4"/>
        <v>629.86460009660141</v>
      </c>
      <c r="G32" s="8">
        <f t="shared" si="5"/>
        <v>326572.58767646377</v>
      </c>
    </row>
    <row r="33" spans="1:7" x14ac:dyDescent="0.3">
      <c r="A33" s="7">
        <v>20</v>
      </c>
      <c r="B33" s="8">
        <f t="shared" si="0"/>
        <v>326572.58767646377</v>
      </c>
      <c r="C33" s="8">
        <f t="shared" si="1"/>
        <v>1972.7096839217863</v>
      </c>
      <c r="D33" s="8">
        <f t="shared" si="2"/>
        <v>225</v>
      </c>
      <c r="E33" s="8">
        <f t="shared" si="3"/>
        <v>1564.8269826163889</v>
      </c>
      <c r="F33" s="8">
        <f t="shared" si="4"/>
        <v>632.8827013053974</v>
      </c>
      <c r="G33" s="8">
        <f t="shared" si="5"/>
        <v>325939.70497515838</v>
      </c>
    </row>
    <row r="34" spans="1:7" x14ac:dyDescent="0.3">
      <c r="A34" s="7">
        <v>21</v>
      </c>
      <c r="B34" s="8">
        <f t="shared" si="0"/>
        <v>325939.70497515838</v>
      </c>
      <c r="C34" s="8">
        <f t="shared" si="1"/>
        <v>1972.7096839217863</v>
      </c>
      <c r="D34" s="8">
        <f t="shared" si="2"/>
        <v>225</v>
      </c>
      <c r="E34" s="8">
        <f t="shared" si="3"/>
        <v>1561.7944196726339</v>
      </c>
      <c r="F34" s="8">
        <f t="shared" si="4"/>
        <v>635.91526424915241</v>
      </c>
      <c r="G34" s="8">
        <f t="shared" si="5"/>
        <v>325303.78971090924</v>
      </c>
    </row>
    <row r="35" spans="1:7" x14ac:dyDescent="0.3">
      <c r="A35" s="7">
        <v>22</v>
      </c>
      <c r="B35" s="8">
        <f t="shared" si="0"/>
        <v>325303.78971090924</v>
      </c>
      <c r="C35" s="8">
        <f t="shared" si="1"/>
        <v>1972.7096839217863</v>
      </c>
      <c r="D35" s="8">
        <f t="shared" si="2"/>
        <v>225</v>
      </c>
      <c r="E35" s="8">
        <f t="shared" si="3"/>
        <v>1558.7473256981068</v>
      </c>
      <c r="F35" s="8">
        <f t="shared" si="4"/>
        <v>638.96235822367953</v>
      </c>
      <c r="G35" s="8">
        <f t="shared" si="5"/>
        <v>324664.82735268556</v>
      </c>
    </row>
    <row r="36" spans="1:7" x14ac:dyDescent="0.3">
      <c r="A36" s="7">
        <v>23</v>
      </c>
      <c r="B36" s="8">
        <f t="shared" si="0"/>
        <v>324664.82735268556</v>
      </c>
      <c r="C36" s="8">
        <f t="shared" si="1"/>
        <v>1972.7096839217863</v>
      </c>
      <c r="D36" s="8">
        <f t="shared" si="2"/>
        <v>225</v>
      </c>
      <c r="E36" s="8">
        <f t="shared" si="3"/>
        <v>1555.6856310649518</v>
      </c>
      <c r="F36" s="8">
        <f t="shared" si="4"/>
        <v>642.02405285683449</v>
      </c>
      <c r="G36" s="8">
        <f t="shared" si="5"/>
        <v>324022.80329982872</v>
      </c>
    </row>
    <row r="37" spans="1:7" x14ac:dyDescent="0.3">
      <c r="A37" s="7">
        <v>24</v>
      </c>
      <c r="B37" s="8">
        <f t="shared" si="0"/>
        <v>324022.80329982872</v>
      </c>
      <c r="C37" s="8">
        <f t="shared" si="1"/>
        <v>1972.7096839217863</v>
      </c>
      <c r="D37" s="8">
        <f t="shared" si="2"/>
        <v>225</v>
      </c>
      <c r="E37" s="8">
        <f t="shared" si="3"/>
        <v>1552.6092658116795</v>
      </c>
      <c r="F37" s="8">
        <f t="shared" si="4"/>
        <v>645.10041811010683</v>
      </c>
      <c r="G37" s="8">
        <f t="shared" si="5"/>
        <v>323377.70288171864</v>
      </c>
    </row>
    <row r="38" spans="1:7" x14ac:dyDescent="0.3">
      <c r="A38" s="7">
        <v>25</v>
      </c>
      <c r="B38" s="8">
        <f t="shared" si="0"/>
        <v>323377.70288171864</v>
      </c>
      <c r="C38" s="8">
        <f t="shared" si="1"/>
        <v>1972.7096839217863</v>
      </c>
      <c r="D38" s="8">
        <f t="shared" si="2"/>
        <v>225</v>
      </c>
      <c r="E38" s="8">
        <f t="shared" si="3"/>
        <v>1549.5181596415687</v>
      </c>
      <c r="F38" s="8">
        <f t="shared" si="4"/>
        <v>648.19152428021766</v>
      </c>
      <c r="G38" s="8">
        <f t="shared" si="5"/>
        <v>322729.5113574384</v>
      </c>
    </row>
    <row r="39" spans="1:7" x14ac:dyDescent="0.3">
      <c r="A39" s="7">
        <v>26</v>
      </c>
      <c r="B39" s="8">
        <f t="shared" si="0"/>
        <v>322729.5113574384</v>
      </c>
      <c r="C39" s="8">
        <f t="shared" si="1"/>
        <v>1972.7096839217863</v>
      </c>
      <c r="D39" s="8">
        <f t="shared" si="2"/>
        <v>225</v>
      </c>
      <c r="E39" s="8">
        <f t="shared" si="3"/>
        <v>1546.4122419210591</v>
      </c>
      <c r="F39" s="8">
        <f t="shared" si="4"/>
        <v>651.29744200072719</v>
      </c>
      <c r="G39" s="8">
        <f t="shared" si="5"/>
        <v>322078.21391543769</v>
      </c>
    </row>
    <row r="40" spans="1:7" x14ac:dyDescent="0.3">
      <c r="A40" s="7">
        <v>27</v>
      </c>
      <c r="B40" s="8">
        <f t="shared" si="0"/>
        <v>322078.21391543769</v>
      </c>
      <c r="C40" s="8">
        <f t="shared" si="1"/>
        <v>1972.7096839217863</v>
      </c>
      <c r="D40" s="8">
        <f t="shared" si="2"/>
        <v>225</v>
      </c>
      <c r="E40" s="8">
        <f t="shared" si="3"/>
        <v>1543.2914416781389</v>
      </c>
      <c r="F40" s="8">
        <f t="shared" si="4"/>
        <v>654.41824224364746</v>
      </c>
      <c r="G40" s="8">
        <f t="shared" si="5"/>
        <v>321423.79567319405</v>
      </c>
    </row>
    <row r="41" spans="1:7" x14ac:dyDescent="0.3">
      <c r="A41" s="7">
        <v>28</v>
      </c>
      <c r="B41" s="8">
        <f t="shared" si="0"/>
        <v>321423.79567319405</v>
      </c>
      <c r="C41" s="8">
        <f t="shared" si="1"/>
        <v>1972.7096839217863</v>
      </c>
      <c r="D41" s="8">
        <f t="shared" si="2"/>
        <v>225</v>
      </c>
      <c r="E41" s="8">
        <f t="shared" si="3"/>
        <v>1540.1556876007216</v>
      </c>
      <c r="F41" s="8">
        <f t="shared" si="4"/>
        <v>657.55399632106469</v>
      </c>
      <c r="G41" s="8">
        <f t="shared" si="5"/>
        <v>320766.241676873</v>
      </c>
    </row>
    <row r="42" spans="1:7" x14ac:dyDescent="0.3">
      <c r="A42" s="7">
        <v>29</v>
      </c>
      <c r="B42" s="8">
        <f t="shared" si="0"/>
        <v>320766.241676873</v>
      </c>
      <c r="C42" s="8">
        <f t="shared" si="1"/>
        <v>1972.7096839217863</v>
      </c>
      <c r="D42" s="8">
        <f t="shared" si="2"/>
        <v>225</v>
      </c>
      <c r="E42" s="8">
        <f t="shared" si="3"/>
        <v>1537.0049080350166</v>
      </c>
      <c r="F42" s="8">
        <f t="shared" si="4"/>
        <v>660.70477588676977</v>
      </c>
      <c r="G42" s="8">
        <f t="shared" si="5"/>
        <v>320105.53690098622</v>
      </c>
    </row>
    <row r="43" spans="1:7" x14ac:dyDescent="0.3">
      <c r="A43" s="7">
        <v>30</v>
      </c>
      <c r="B43" s="8">
        <f t="shared" si="0"/>
        <v>320105.53690098622</v>
      </c>
      <c r="C43" s="8">
        <f t="shared" si="1"/>
        <v>1972.7096839217863</v>
      </c>
      <c r="D43" s="8">
        <f t="shared" si="2"/>
        <v>225</v>
      </c>
      <c r="E43" s="8">
        <f t="shared" si="3"/>
        <v>1533.8390309838924</v>
      </c>
      <c r="F43" s="8">
        <f t="shared" si="4"/>
        <v>663.87065293789396</v>
      </c>
      <c r="G43" s="8">
        <f t="shared" si="5"/>
        <v>319441.66624804831</v>
      </c>
    </row>
    <row r="44" spans="1:7" x14ac:dyDescent="0.3">
      <c r="A44" s="7">
        <v>31</v>
      </c>
      <c r="B44" s="8">
        <f t="shared" si="0"/>
        <v>319441.66624804831</v>
      </c>
      <c r="C44" s="8">
        <f t="shared" si="1"/>
        <v>1972.7096839217863</v>
      </c>
      <c r="D44" s="8">
        <f t="shared" si="2"/>
        <v>225</v>
      </c>
      <c r="E44" s="8">
        <f t="shared" si="3"/>
        <v>1530.6579841052317</v>
      </c>
      <c r="F44" s="8">
        <f t="shared" si="4"/>
        <v>667.05169981655467</v>
      </c>
      <c r="G44" s="8">
        <f t="shared" si="5"/>
        <v>318774.61454823177</v>
      </c>
    </row>
    <row r="45" spans="1:7" x14ac:dyDescent="0.3">
      <c r="A45" s="7">
        <v>32</v>
      </c>
      <c r="B45" s="8">
        <f t="shared" si="0"/>
        <v>318774.61454823177</v>
      </c>
      <c r="C45" s="8">
        <f t="shared" si="1"/>
        <v>1972.7096839217863</v>
      </c>
      <c r="D45" s="8">
        <f t="shared" si="2"/>
        <v>225</v>
      </c>
      <c r="E45" s="8">
        <f t="shared" si="3"/>
        <v>1527.4616947102775</v>
      </c>
      <c r="F45" s="8">
        <f t="shared" si="4"/>
        <v>670.24798921150887</v>
      </c>
      <c r="G45" s="8">
        <f t="shared" si="5"/>
        <v>318104.36655902024</v>
      </c>
    </row>
    <row r="46" spans="1:7" x14ac:dyDescent="0.3">
      <c r="A46" s="7">
        <v>33</v>
      </c>
      <c r="B46" s="8">
        <f t="shared" si="0"/>
        <v>318104.36655902024</v>
      </c>
      <c r="C46" s="8">
        <f t="shared" si="1"/>
        <v>1972.7096839217863</v>
      </c>
      <c r="D46" s="8">
        <f t="shared" si="2"/>
        <v>225</v>
      </c>
      <c r="E46" s="8">
        <f t="shared" si="3"/>
        <v>1524.250089761972</v>
      </c>
      <c r="F46" s="8">
        <f t="shared" si="4"/>
        <v>673.45959415981429</v>
      </c>
      <c r="G46" s="8">
        <f t="shared" si="5"/>
        <v>317430.90696486045</v>
      </c>
    </row>
    <row r="47" spans="1:7" x14ac:dyDescent="0.3">
      <c r="A47" s="7">
        <v>34</v>
      </c>
      <c r="B47" s="8">
        <f t="shared" si="0"/>
        <v>317430.90696486045</v>
      </c>
      <c r="C47" s="8">
        <f t="shared" si="1"/>
        <v>1972.7096839217863</v>
      </c>
      <c r="D47" s="8">
        <f t="shared" si="2"/>
        <v>225</v>
      </c>
      <c r="E47" s="8">
        <f t="shared" si="3"/>
        <v>1521.0230958732898</v>
      </c>
      <c r="F47" s="8">
        <f t="shared" si="4"/>
        <v>676.68658804849656</v>
      </c>
      <c r="G47" s="8">
        <f t="shared" si="5"/>
        <v>316754.22037681198</v>
      </c>
    </row>
    <row r="48" spans="1:7" x14ac:dyDescent="0.3">
      <c r="A48" s="7">
        <v>35</v>
      </c>
      <c r="B48" s="8">
        <f t="shared" si="0"/>
        <v>316754.22037681198</v>
      </c>
      <c r="C48" s="8">
        <f t="shared" si="1"/>
        <v>1972.7096839217863</v>
      </c>
      <c r="D48" s="8">
        <f t="shared" si="2"/>
        <v>225</v>
      </c>
      <c r="E48" s="8">
        <f t="shared" si="3"/>
        <v>1517.7806393055573</v>
      </c>
      <c r="F48" s="8">
        <f t="shared" si="4"/>
        <v>679.92904461622902</v>
      </c>
      <c r="G48" s="8">
        <f t="shared" si="5"/>
        <v>316074.29133219575</v>
      </c>
    </row>
    <row r="49" spans="1:7" x14ac:dyDescent="0.3">
      <c r="A49" s="7">
        <v>36</v>
      </c>
      <c r="B49" s="8">
        <f t="shared" si="0"/>
        <v>316074.29133219575</v>
      </c>
      <c r="C49" s="8">
        <f t="shared" si="1"/>
        <v>1972.7096839217863</v>
      </c>
      <c r="D49" s="8">
        <f t="shared" si="2"/>
        <v>225</v>
      </c>
      <c r="E49" s="8">
        <f t="shared" si="3"/>
        <v>1514.5226459667713</v>
      </c>
      <c r="F49" s="8">
        <f t="shared" si="4"/>
        <v>683.18703795501506</v>
      </c>
      <c r="G49" s="8">
        <f t="shared" si="5"/>
        <v>315391.10429424071</v>
      </c>
    </row>
    <row r="50" spans="1:7" x14ac:dyDescent="0.3">
      <c r="A50" s="7">
        <v>37</v>
      </c>
      <c r="B50" s="8">
        <f t="shared" si="0"/>
        <v>315391.10429424071</v>
      </c>
      <c r="C50" s="8">
        <f t="shared" si="1"/>
        <v>1972.7096839217863</v>
      </c>
      <c r="D50" s="8">
        <f t="shared" si="2"/>
        <v>225</v>
      </c>
      <c r="E50" s="8">
        <f t="shared" si="3"/>
        <v>1511.2490414099036</v>
      </c>
      <c r="F50" s="8">
        <f t="shared" si="4"/>
        <v>686.46064251188272</v>
      </c>
      <c r="G50" s="8">
        <f t="shared" si="5"/>
        <v>314704.64365172881</v>
      </c>
    </row>
    <row r="51" spans="1:7" x14ac:dyDescent="0.3">
      <c r="A51" s="7">
        <v>38</v>
      </c>
      <c r="B51" s="8">
        <f t="shared" si="0"/>
        <v>314704.64365172881</v>
      </c>
      <c r="C51" s="8">
        <f t="shared" si="1"/>
        <v>1972.7096839217863</v>
      </c>
      <c r="D51" s="8">
        <f t="shared" si="2"/>
        <v>225</v>
      </c>
      <c r="E51" s="8">
        <f t="shared" si="3"/>
        <v>1507.9597508312006</v>
      </c>
      <c r="F51" s="8">
        <f t="shared" si="4"/>
        <v>689.74993309058573</v>
      </c>
      <c r="G51" s="8">
        <f t="shared" si="5"/>
        <v>314014.89371863822</v>
      </c>
    </row>
    <row r="52" spans="1:7" x14ac:dyDescent="0.3">
      <c r="A52" s="7">
        <v>39</v>
      </c>
      <c r="B52" s="8">
        <f t="shared" si="0"/>
        <v>314014.89371863822</v>
      </c>
      <c r="C52" s="8">
        <f t="shared" si="1"/>
        <v>1972.7096839217863</v>
      </c>
      <c r="D52" s="8">
        <f t="shared" si="2"/>
        <v>225</v>
      </c>
      <c r="E52" s="8">
        <f t="shared" si="3"/>
        <v>1504.6546990684749</v>
      </c>
      <c r="F52" s="8">
        <f t="shared" si="4"/>
        <v>693.05498485331145</v>
      </c>
      <c r="G52" s="8">
        <f t="shared" si="5"/>
        <v>313321.83873378491</v>
      </c>
    </row>
    <row r="53" spans="1:7" x14ac:dyDescent="0.3">
      <c r="A53" s="7">
        <v>40</v>
      </c>
      <c r="B53" s="8">
        <f t="shared" si="0"/>
        <v>313321.83873378491</v>
      </c>
      <c r="C53" s="8">
        <f t="shared" si="1"/>
        <v>1972.7096839217863</v>
      </c>
      <c r="D53" s="8">
        <f t="shared" si="2"/>
        <v>225</v>
      </c>
      <c r="E53" s="8">
        <f t="shared" si="3"/>
        <v>1501.3338105993862</v>
      </c>
      <c r="F53" s="8">
        <f t="shared" si="4"/>
        <v>696.37587332240014</v>
      </c>
      <c r="G53" s="8">
        <f t="shared" si="5"/>
        <v>312625.46286046249</v>
      </c>
    </row>
    <row r="54" spans="1:7" x14ac:dyDescent="0.3">
      <c r="A54" s="7">
        <v>41</v>
      </c>
      <c r="B54" s="8">
        <f t="shared" si="0"/>
        <v>312625.46286046249</v>
      </c>
      <c r="C54" s="8">
        <f t="shared" si="1"/>
        <v>1972.7096839217863</v>
      </c>
      <c r="D54" s="8">
        <f t="shared" si="2"/>
        <v>225</v>
      </c>
      <c r="E54" s="8">
        <f t="shared" si="3"/>
        <v>1497.9970095397164</v>
      </c>
      <c r="F54" s="8">
        <f t="shared" si="4"/>
        <v>699.71267438206996</v>
      </c>
      <c r="G54" s="8">
        <f t="shared" si="5"/>
        <v>311925.7501860804</v>
      </c>
    </row>
    <row r="55" spans="1:7" x14ac:dyDescent="0.3">
      <c r="A55" s="7">
        <v>42</v>
      </c>
      <c r="B55" s="8">
        <f t="shared" si="0"/>
        <v>311925.7501860804</v>
      </c>
      <c r="C55" s="8">
        <f t="shared" si="1"/>
        <v>1972.7096839217863</v>
      </c>
      <c r="D55" s="8">
        <f t="shared" si="2"/>
        <v>225</v>
      </c>
      <c r="E55" s="8">
        <f t="shared" si="3"/>
        <v>1494.6442196416353</v>
      </c>
      <c r="F55" s="8">
        <f t="shared" si="4"/>
        <v>703.06546428015099</v>
      </c>
      <c r="G55" s="8">
        <f t="shared" si="5"/>
        <v>311222.68472180027</v>
      </c>
    </row>
    <row r="56" spans="1:7" x14ac:dyDescent="0.3">
      <c r="A56" s="7">
        <v>43</v>
      </c>
      <c r="B56" s="8">
        <f t="shared" si="0"/>
        <v>311222.68472180027</v>
      </c>
      <c r="C56" s="8">
        <f t="shared" si="1"/>
        <v>1972.7096839217863</v>
      </c>
      <c r="D56" s="8">
        <f t="shared" si="2"/>
        <v>225</v>
      </c>
      <c r="E56" s="8">
        <f t="shared" si="3"/>
        <v>1491.2753642919597</v>
      </c>
      <c r="F56" s="8">
        <f t="shared" si="4"/>
        <v>706.43431962982663</v>
      </c>
      <c r="G56" s="8">
        <f t="shared" si="5"/>
        <v>310516.25040217047</v>
      </c>
    </row>
    <row r="57" spans="1:7" x14ac:dyDescent="0.3">
      <c r="A57" s="7">
        <v>44</v>
      </c>
      <c r="B57" s="8">
        <f t="shared" si="0"/>
        <v>310516.25040217047</v>
      </c>
      <c r="C57" s="8">
        <f t="shared" si="1"/>
        <v>1972.7096839217863</v>
      </c>
      <c r="D57" s="8">
        <f t="shared" si="2"/>
        <v>225</v>
      </c>
      <c r="E57" s="8">
        <f t="shared" si="3"/>
        <v>1487.8903665104001</v>
      </c>
      <c r="F57" s="8">
        <f t="shared" si="4"/>
        <v>709.81931741138624</v>
      </c>
      <c r="G57" s="8">
        <f t="shared" si="5"/>
        <v>309806.43108475907</v>
      </c>
    </row>
    <row r="58" spans="1:7" x14ac:dyDescent="0.3">
      <c r="A58" s="7">
        <v>45</v>
      </c>
      <c r="B58" s="8">
        <f t="shared" si="0"/>
        <v>309806.43108475907</v>
      </c>
      <c r="C58" s="8">
        <f t="shared" si="1"/>
        <v>1972.7096839217863</v>
      </c>
      <c r="D58" s="8">
        <f t="shared" si="2"/>
        <v>225</v>
      </c>
      <c r="E58" s="8">
        <f t="shared" si="3"/>
        <v>1484.4891489478039</v>
      </c>
      <c r="F58" s="8">
        <f t="shared" si="4"/>
        <v>713.22053497398247</v>
      </c>
      <c r="G58" s="8">
        <f t="shared" si="5"/>
        <v>309093.21054978506</v>
      </c>
    </row>
    <row r="59" spans="1:7" x14ac:dyDescent="0.3">
      <c r="A59" s="7">
        <v>46</v>
      </c>
      <c r="B59" s="8">
        <f t="shared" si="0"/>
        <v>309093.21054978506</v>
      </c>
      <c r="C59" s="8">
        <f t="shared" si="1"/>
        <v>1972.7096839217863</v>
      </c>
      <c r="D59" s="8">
        <f t="shared" si="2"/>
        <v>225</v>
      </c>
      <c r="E59" s="8">
        <f t="shared" si="3"/>
        <v>1481.0716338843868</v>
      </c>
      <c r="F59" s="8">
        <f t="shared" si="4"/>
        <v>716.63805003739958</v>
      </c>
      <c r="G59" s="8">
        <f t="shared" si="5"/>
        <v>308376.57249974768</v>
      </c>
    </row>
    <row r="60" spans="1:7" x14ac:dyDescent="0.3">
      <c r="A60" s="7">
        <v>47</v>
      </c>
      <c r="B60" s="8">
        <f t="shared" si="0"/>
        <v>308376.57249974768</v>
      </c>
      <c r="C60" s="8">
        <f t="shared" si="1"/>
        <v>1972.7096839217863</v>
      </c>
      <c r="D60" s="8">
        <f t="shared" si="2"/>
        <v>225</v>
      </c>
      <c r="E60" s="8">
        <f t="shared" si="3"/>
        <v>1477.6377432279578</v>
      </c>
      <c r="F60" s="8">
        <f t="shared" si="4"/>
        <v>720.07194069382854</v>
      </c>
      <c r="G60" s="8">
        <f t="shared" si="5"/>
        <v>307656.50055905385</v>
      </c>
    </row>
    <row r="61" spans="1:7" x14ac:dyDescent="0.3">
      <c r="A61" s="7">
        <v>48</v>
      </c>
      <c r="B61" s="8">
        <f t="shared" si="0"/>
        <v>307656.50055905385</v>
      </c>
      <c r="C61" s="8">
        <f t="shared" si="1"/>
        <v>1972.7096839217863</v>
      </c>
      <c r="D61" s="8">
        <f t="shared" si="2"/>
        <v>225</v>
      </c>
      <c r="E61" s="8">
        <f t="shared" si="3"/>
        <v>1474.1873985121331</v>
      </c>
      <c r="F61" s="8">
        <f t="shared" si="4"/>
        <v>723.52228540965325</v>
      </c>
      <c r="G61" s="8">
        <f t="shared" si="5"/>
        <v>306932.97827364417</v>
      </c>
    </row>
    <row r="62" spans="1:7" x14ac:dyDescent="0.3">
      <c r="A62" s="7">
        <v>49</v>
      </c>
      <c r="B62" s="8">
        <f t="shared" si="0"/>
        <v>306932.97827364417</v>
      </c>
      <c r="C62" s="8">
        <f t="shared" si="1"/>
        <v>1972.7096839217863</v>
      </c>
      <c r="D62" s="8">
        <f t="shared" si="2"/>
        <v>225</v>
      </c>
      <c r="E62" s="8">
        <f t="shared" si="3"/>
        <v>1470.7205208945452</v>
      </c>
      <c r="F62" s="8">
        <f t="shared" si="4"/>
        <v>726.98916302724115</v>
      </c>
      <c r="G62" s="8">
        <f t="shared" si="5"/>
        <v>306205.98911061691</v>
      </c>
    </row>
    <row r="63" spans="1:7" x14ac:dyDescent="0.3">
      <c r="A63" s="7">
        <v>50</v>
      </c>
      <c r="B63" s="8">
        <f t="shared" si="0"/>
        <v>306205.98911061691</v>
      </c>
      <c r="C63" s="8">
        <f t="shared" si="1"/>
        <v>1972.7096839217863</v>
      </c>
      <c r="D63" s="8">
        <f t="shared" si="2"/>
        <v>225</v>
      </c>
      <c r="E63" s="8">
        <f t="shared" si="3"/>
        <v>1467.2370311550394</v>
      </c>
      <c r="F63" s="8">
        <f t="shared" si="4"/>
        <v>730.47265276674693</v>
      </c>
      <c r="G63" s="8">
        <f t="shared" si="5"/>
        <v>305475.51645785017</v>
      </c>
    </row>
    <row r="64" spans="1:7" x14ac:dyDescent="0.3">
      <c r="A64" s="7">
        <v>51</v>
      </c>
      <c r="B64" s="8">
        <f t="shared" si="0"/>
        <v>305475.51645785017</v>
      </c>
      <c r="C64" s="8">
        <f t="shared" si="1"/>
        <v>1972.7096839217863</v>
      </c>
      <c r="D64" s="8">
        <f t="shared" si="2"/>
        <v>225</v>
      </c>
      <c r="E64" s="8">
        <f t="shared" si="3"/>
        <v>1463.7368496938655</v>
      </c>
      <c r="F64" s="8">
        <f t="shared" si="4"/>
        <v>733.97283422792088</v>
      </c>
      <c r="G64" s="8">
        <f t="shared" si="5"/>
        <v>304741.54362362227</v>
      </c>
    </row>
    <row r="65" spans="1:7" x14ac:dyDescent="0.3">
      <c r="A65" s="7">
        <v>52</v>
      </c>
      <c r="B65" s="8">
        <f t="shared" si="0"/>
        <v>304741.54362362227</v>
      </c>
      <c r="C65" s="8">
        <f t="shared" si="1"/>
        <v>1972.7096839217863</v>
      </c>
      <c r="D65" s="8">
        <f t="shared" si="2"/>
        <v>225</v>
      </c>
      <c r="E65" s="8">
        <f t="shared" si="3"/>
        <v>1460.2198965298567</v>
      </c>
      <c r="F65" s="8">
        <f t="shared" si="4"/>
        <v>737.48978739192967</v>
      </c>
      <c r="G65" s="8">
        <f t="shared" si="5"/>
        <v>304004.05383623036</v>
      </c>
    </row>
    <row r="66" spans="1:7" x14ac:dyDescent="0.3">
      <c r="A66" s="7">
        <v>53</v>
      </c>
      <c r="B66" s="8">
        <f t="shared" si="0"/>
        <v>304004.05383623036</v>
      </c>
      <c r="C66" s="8">
        <f t="shared" si="1"/>
        <v>1972.7096839217863</v>
      </c>
      <c r="D66" s="8">
        <f t="shared" si="2"/>
        <v>225</v>
      </c>
      <c r="E66" s="8">
        <f t="shared" si="3"/>
        <v>1456.686091298604</v>
      </c>
      <c r="F66" s="8">
        <f t="shared" si="4"/>
        <v>741.02359262318237</v>
      </c>
      <c r="G66" s="8">
        <f t="shared" si="5"/>
        <v>303263.03024360718</v>
      </c>
    </row>
    <row r="67" spans="1:7" x14ac:dyDescent="0.3">
      <c r="A67" s="7">
        <v>54</v>
      </c>
      <c r="B67" s="8">
        <f t="shared" si="0"/>
        <v>303263.03024360718</v>
      </c>
      <c r="C67" s="8">
        <f t="shared" si="1"/>
        <v>1972.7096839217863</v>
      </c>
      <c r="D67" s="8">
        <f t="shared" si="2"/>
        <v>225</v>
      </c>
      <c r="E67" s="8">
        <f t="shared" si="3"/>
        <v>1453.135353250618</v>
      </c>
      <c r="F67" s="8">
        <f t="shared" si="4"/>
        <v>744.57433067116835</v>
      </c>
      <c r="G67" s="8">
        <f t="shared" si="5"/>
        <v>302518.45591293601</v>
      </c>
    </row>
    <row r="68" spans="1:7" x14ac:dyDescent="0.3">
      <c r="A68" s="7">
        <v>55</v>
      </c>
      <c r="B68" s="8">
        <f t="shared" si="0"/>
        <v>302518.45591293601</v>
      </c>
      <c r="C68" s="8">
        <f t="shared" si="1"/>
        <v>1972.7096839217863</v>
      </c>
      <c r="D68" s="8">
        <f t="shared" si="2"/>
        <v>225</v>
      </c>
      <c r="E68" s="8">
        <f t="shared" si="3"/>
        <v>1449.5676012494851</v>
      </c>
      <c r="F68" s="8">
        <f t="shared" si="4"/>
        <v>748.14208267230129</v>
      </c>
      <c r="G68" s="8">
        <f t="shared" si="5"/>
        <v>301770.31383026374</v>
      </c>
    </row>
    <row r="69" spans="1:7" x14ac:dyDescent="0.3">
      <c r="A69" s="7">
        <v>56</v>
      </c>
      <c r="B69" s="8">
        <f t="shared" si="0"/>
        <v>301770.31383026374</v>
      </c>
      <c r="C69" s="8">
        <f t="shared" si="1"/>
        <v>1972.7096839217863</v>
      </c>
      <c r="D69" s="8">
        <f t="shared" si="2"/>
        <v>225</v>
      </c>
      <c r="E69" s="8">
        <f t="shared" si="3"/>
        <v>1445.9827537700139</v>
      </c>
      <c r="F69" s="8">
        <f t="shared" si="4"/>
        <v>751.72693015177242</v>
      </c>
      <c r="G69" s="8">
        <f t="shared" si="5"/>
        <v>301018.58690011199</v>
      </c>
    </row>
    <row r="70" spans="1:7" x14ac:dyDescent="0.3">
      <c r="A70" s="7">
        <v>57</v>
      </c>
      <c r="B70" s="8">
        <f t="shared" si="0"/>
        <v>301018.58690011199</v>
      </c>
      <c r="C70" s="8">
        <f t="shared" si="1"/>
        <v>1972.7096839217863</v>
      </c>
      <c r="D70" s="8">
        <f t="shared" si="2"/>
        <v>225</v>
      </c>
      <c r="E70" s="8">
        <f t="shared" si="3"/>
        <v>1442.3807288963699</v>
      </c>
      <c r="F70" s="8">
        <f t="shared" si="4"/>
        <v>755.32895502541646</v>
      </c>
      <c r="G70" s="8">
        <f t="shared" si="5"/>
        <v>300263.25794508657</v>
      </c>
    </row>
    <row r="71" spans="1:7" x14ac:dyDescent="0.3">
      <c r="A71" s="7">
        <v>58</v>
      </c>
      <c r="B71" s="8">
        <f t="shared" si="0"/>
        <v>300263.25794508657</v>
      </c>
      <c r="C71" s="8">
        <f t="shared" si="1"/>
        <v>1972.7096839217863</v>
      </c>
      <c r="D71" s="8">
        <f t="shared" si="2"/>
        <v>225</v>
      </c>
      <c r="E71" s="8">
        <f t="shared" si="3"/>
        <v>1438.7614443202065</v>
      </c>
      <c r="F71" s="8">
        <f t="shared" si="4"/>
        <v>758.94823960157987</v>
      </c>
      <c r="G71" s="8">
        <f t="shared" si="5"/>
        <v>299504.30970548501</v>
      </c>
    </row>
    <row r="72" spans="1:7" x14ac:dyDescent="0.3">
      <c r="A72" s="7">
        <v>59</v>
      </c>
      <c r="B72" s="8">
        <f t="shared" si="0"/>
        <v>299504.30970548501</v>
      </c>
      <c r="C72" s="8">
        <f t="shared" si="1"/>
        <v>1972.7096839217863</v>
      </c>
      <c r="D72" s="8">
        <f t="shared" si="2"/>
        <v>225</v>
      </c>
      <c r="E72" s="8">
        <f t="shared" si="3"/>
        <v>1435.1248173387823</v>
      </c>
      <c r="F72" s="8">
        <f t="shared" si="4"/>
        <v>762.58486658300399</v>
      </c>
      <c r="G72" s="8">
        <f t="shared" si="5"/>
        <v>298741.72483890201</v>
      </c>
    </row>
    <row r="73" spans="1:7" x14ac:dyDescent="0.3">
      <c r="A73" s="7">
        <v>60</v>
      </c>
      <c r="B73" s="8">
        <f t="shared" si="0"/>
        <v>298741.72483890201</v>
      </c>
      <c r="C73" s="8">
        <f t="shared" si="1"/>
        <v>1972.7096839217863</v>
      </c>
      <c r="D73" s="8">
        <f t="shared" si="2"/>
        <v>225</v>
      </c>
      <c r="E73" s="8">
        <f t="shared" si="3"/>
        <v>1431.4707648530721</v>
      </c>
      <c r="F73" s="8">
        <f t="shared" si="4"/>
        <v>766.23891906871427</v>
      </c>
      <c r="G73" s="8">
        <f t="shared" si="5"/>
        <v>297975.4859198333</v>
      </c>
    </row>
    <row r="74" spans="1:7" x14ac:dyDescent="0.3">
      <c r="A74" s="7">
        <v>61</v>
      </c>
      <c r="B74" s="8">
        <f t="shared" si="0"/>
        <v>297975.4859198333</v>
      </c>
      <c r="C74" s="8">
        <f t="shared" si="1"/>
        <v>1972.7096839217863</v>
      </c>
      <c r="D74" s="8">
        <f t="shared" si="2"/>
        <v>225</v>
      </c>
      <c r="E74" s="8">
        <f t="shared" si="3"/>
        <v>1427.7992033658682</v>
      </c>
      <c r="F74" s="8">
        <f t="shared" si="4"/>
        <v>769.91048055591818</v>
      </c>
      <c r="G74" s="8">
        <f t="shared" si="5"/>
        <v>297205.5754392774</v>
      </c>
    </row>
    <row r="75" spans="1:7" x14ac:dyDescent="0.3">
      <c r="A75" s="7">
        <v>62</v>
      </c>
      <c r="B75" s="8">
        <f t="shared" si="0"/>
        <v>297205.5754392774</v>
      </c>
      <c r="C75" s="8">
        <f t="shared" si="1"/>
        <v>1972.7096839217863</v>
      </c>
      <c r="D75" s="8">
        <f t="shared" si="2"/>
        <v>225</v>
      </c>
      <c r="E75" s="8">
        <f t="shared" si="3"/>
        <v>1424.110048979871</v>
      </c>
      <c r="F75" s="8">
        <f t="shared" si="4"/>
        <v>773.59963494191538</v>
      </c>
      <c r="G75" s="8">
        <f t="shared" si="5"/>
        <v>296431.9758043355</v>
      </c>
    </row>
    <row r="76" spans="1:7" x14ac:dyDescent="0.3">
      <c r="A76" s="7">
        <v>63</v>
      </c>
      <c r="B76" s="8">
        <f t="shared" si="0"/>
        <v>296431.9758043355</v>
      </c>
      <c r="C76" s="8">
        <f t="shared" si="1"/>
        <v>1972.7096839217863</v>
      </c>
      <c r="D76" s="8">
        <f t="shared" si="2"/>
        <v>225</v>
      </c>
      <c r="E76" s="8">
        <f t="shared" si="3"/>
        <v>1420.4032173957742</v>
      </c>
      <c r="F76" s="8">
        <f t="shared" si="4"/>
        <v>777.30646652601217</v>
      </c>
      <c r="G76" s="8">
        <f t="shared" si="5"/>
        <v>295654.66933780949</v>
      </c>
    </row>
    <row r="77" spans="1:7" x14ac:dyDescent="0.3">
      <c r="A77" s="7">
        <v>64</v>
      </c>
      <c r="B77" s="8">
        <f t="shared" si="0"/>
        <v>295654.66933780949</v>
      </c>
      <c r="C77" s="8">
        <f t="shared" si="1"/>
        <v>1972.7096839217863</v>
      </c>
      <c r="D77" s="8">
        <f t="shared" si="2"/>
        <v>225</v>
      </c>
      <c r="E77" s="8">
        <f t="shared" si="3"/>
        <v>1416.6786239103374</v>
      </c>
      <c r="F77" s="8">
        <f t="shared" si="4"/>
        <v>781.03106001144897</v>
      </c>
      <c r="G77" s="8">
        <f t="shared" si="5"/>
        <v>294873.63827779802</v>
      </c>
    </row>
    <row r="78" spans="1:7" x14ac:dyDescent="0.3">
      <c r="A78" s="7">
        <v>65</v>
      </c>
      <c r="B78" s="8">
        <f t="shared" si="0"/>
        <v>294873.63827779802</v>
      </c>
      <c r="C78" s="8">
        <f t="shared" si="1"/>
        <v>1972.7096839217863</v>
      </c>
      <c r="D78" s="8">
        <f t="shared" si="2"/>
        <v>225</v>
      </c>
      <c r="E78" s="8">
        <f t="shared" si="3"/>
        <v>1412.936183414449</v>
      </c>
      <c r="F78" s="8">
        <f t="shared" si="4"/>
        <v>784.7735005073373</v>
      </c>
      <c r="G78" s="8">
        <f t="shared" si="5"/>
        <v>294088.86477729067</v>
      </c>
    </row>
    <row r="79" spans="1:7" x14ac:dyDescent="0.3">
      <c r="A79" s="7">
        <v>66</v>
      </c>
      <c r="B79" s="8">
        <f t="shared" si="0"/>
        <v>294088.86477729067</v>
      </c>
      <c r="C79" s="8">
        <f t="shared" si="1"/>
        <v>1972.7096839217863</v>
      </c>
      <c r="D79" s="8">
        <f t="shared" si="2"/>
        <v>225</v>
      </c>
      <c r="E79" s="8">
        <f t="shared" si="3"/>
        <v>1409.1758103911845</v>
      </c>
      <c r="F79" s="8">
        <f t="shared" si="4"/>
        <v>788.5338735306018</v>
      </c>
      <c r="G79" s="8">
        <f t="shared" si="5"/>
        <v>293300.33090376004</v>
      </c>
    </row>
    <row r="80" spans="1:7" x14ac:dyDescent="0.3">
      <c r="A80" s="7">
        <v>67</v>
      </c>
      <c r="B80" s="8">
        <f t="shared" ref="B80:B143" si="6">IF(A80="","",G79)</f>
        <v>293300.33090376004</v>
      </c>
      <c r="C80" s="8">
        <f t="shared" ref="C80:C143" si="7">IF(A80="","",-$B$9)</f>
        <v>1972.7096839217863</v>
      </c>
      <c r="D80" s="8">
        <f t="shared" ref="D80:D143" si="8">IF(A80="","",-$F$3)</f>
        <v>225</v>
      </c>
      <c r="E80" s="8">
        <f t="shared" ref="E80:E143" si="9">IF(A80="","",B80*$B$6/$B$8)</f>
        <v>1405.3974189138501</v>
      </c>
      <c r="F80" s="8">
        <f t="shared" ref="F80:F143" si="10">IF(A80="","",C80-E80+D80)</f>
        <v>792.31226500793628</v>
      </c>
      <c r="G80" s="8">
        <f t="shared" ref="G80:G143" si="11">IF(A80="","",IF(B80-F80&gt;=0.01,B80-F80,0))</f>
        <v>292508.01863875211</v>
      </c>
    </row>
    <row r="81" spans="1:7" x14ac:dyDescent="0.3">
      <c r="A81" s="7">
        <v>68</v>
      </c>
      <c r="B81" s="8">
        <f t="shared" si="6"/>
        <v>292508.01863875211</v>
      </c>
      <c r="C81" s="8">
        <f t="shared" si="7"/>
        <v>1972.7096839217863</v>
      </c>
      <c r="D81" s="8">
        <f t="shared" si="8"/>
        <v>225</v>
      </c>
      <c r="E81" s="8">
        <f t="shared" si="9"/>
        <v>1401.6009226440208</v>
      </c>
      <c r="F81" s="8">
        <f t="shared" si="10"/>
        <v>796.10876127776555</v>
      </c>
      <c r="G81" s="8">
        <f t="shared" si="11"/>
        <v>291711.90987747436</v>
      </c>
    </row>
    <row r="82" spans="1:7" x14ac:dyDescent="0.3">
      <c r="A82" s="7">
        <v>69</v>
      </c>
      <c r="B82" s="8">
        <f t="shared" si="6"/>
        <v>291711.90987747436</v>
      </c>
      <c r="C82" s="8">
        <f t="shared" si="7"/>
        <v>1972.7096839217863</v>
      </c>
      <c r="D82" s="8">
        <f t="shared" si="8"/>
        <v>225</v>
      </c>
      <c r="E82" s="8">
        <f t="shared" si="9"/>
        <v>1397.7862348295648</v>
      </c>
      <c r="F82" s="8">
        <f t="shared" si="10"/>
        <v>799.92344909222152</v>
      </c>
      <c r="G82" s="8">
        <f t="shared" si="11"/>
        <v>290911.98642838217</v>
      </c>
    </row>
    <row r="83" spans="1:7" x14ac:dyDescent="0.3">
      <c r="A83" s="7">
        <v>70</v>
      </c>
      <c r="B83" s="8">
        <f t="shared" si="6"/>
        <v>290911.98642838217</v>
      </c>
      <c r="C83" s="8">
        <f t="shared" si="7"/>
        <v>1972.7096839217863</v>
      </c>
      <c r="D83" s="8">
        <f t="shared" si="8"/>
        <v>225</v>
      </c>
      <c r="E83" s="8">
        <f t="shared" si="9"/>
        <v>1393.9532683026646</v>
      </c>
      <c r="F83" s="8">
        <f t="shared" si="10"/>
        <v>803.75641561912175</v>
      </c>
      <c r="G83" s="8">
        <f t="shared" si="11"/>
        <v>290108.23001276306</v>
      </c>
    </row>
    <row r="84" spans="1:7" x14ac:dyDescent="0.3">
      <c r="A84" s="7">
        <v>71</v>
      </c>
      <c r="B84" s="8">
        <f t="shared" si="6"/>
        <v>290108.23001276306</v>
      </c>
      <c r="C84" s="8">
        <f t="shared" si="7"/>
        <v>1972.7096839217863</v>
      </c>
      <c r="D84" s="8">
        <f t="shared" si="8"/>
        <v>225</v>
      </c>
      <c r="E84" s="8">
        <f t="shared" si="9"/>
        <v>1390.101935477823</v>
      </c>
      <c r="F84" s="8">
        <f t="shared" si="10"/>
        <v>807.60774844396337</v>
      </c>
      <c r="G84" s="8">
        <f t="shared" si="11"/>
        <v>289300.6222643191</v>
      </c>
    </row>
    <row r="85" spans="1:7" x14ac:dyDescent="0.3">
      <c r="A85" s="7">
        <v>72</v>
      </c>
      <c r="B85" s="8">
        <f t="shared" si="6"/>
        <v>289300.6222643191</v>
      </c>
      <c r="C85" s="8">
        <f t="shared" si="7"/>
        <v>1972.7096839217863</v>
      </c>
      <c r="D85" s="8">
        <f t="shared" si="8"/>
        <v>225</v>
      </c>
      <c r="E85" s="8">
        <f t="shared" si="9"/>
        <v>1386.2321483498624</v>
      </c>
      <c r="F85" s="8">
        <f t="shared" si="10"/>
        <v>811.47753557192391</v>
      </c>
      <c r="G85" s="8">
        <f t="shared" si="11"/>
        <v>288489.1447287472</v>
      </c>
    </row>
    <row r="86" spans="1:7" x14ac:dyDescent="0.3">
      <c r="A86" s="7">
        <v>73</v>
      </c>
      <c r="B86" s="8">
        <f t="shared" si="6"/>
        <v>288489.1447287472</v>
      </c>
      <c r="C86" s="8">
        <f t="shared" si="7"/>
        <v>1972.7096839217863</v>
      </c>
      <c r="D86" s="8">
        <f t="shared" si="8"/>
        <v>225</v>
      </c>
      <c r="E86" s="8">
        <f t="shared" si="9"/>
        <v>1382.3438184919139</v>
      </c>
      <c r="F86" s="8">
        <f t="shared" si="10"/>
        <v>815.36586542987243</v>
      </c>
      <c r="G86" s="8">
        <f t="shared" si="11"/>
        <v>287673.77886331733</v>
      </c>
    </row>
    <row r="87" spans="1:7" x14ac:dyDescent="0.3">
      <c r="A87" s="7">
        <v>74</v>
      </c>
      <c r="B87" s="8">
        <f t="shared" si="6"/>
        <v>287673.77886331733</v>
      </c>
      <c r="C87" s="8">
        <f t="shared" si="7"/>
        <v>1972.7096839217863</v>
      </c>
      <c r="D87" s="8">
        <f t="shared" si="8"/>
        <v>225</v>
      </c>
      <c r="E87" s="8">
        <f t="shared" si="9"/>
        <v>1378.4368570533954</v>
      </c>
      <c r="F87" s="8">
        <f t="shared" si="10"/>
        <v>819.27282686839089</v>
      </c>
      <c r="G87" s="8">
        <f t="shared" si="11"/>
        <v>286854.50603644893</v>
      </c>
    </row>
    <row r="88" spans="1:7" x14ac:dyDescent="0.3">
      <c r="A88" s="7">
        <v>75</v>
      </c>
      <c r="B88" s="8">
        <f t="shared" si="6"/>
        <v>286854.50603644893</v>
      </c>
      <c r="C88" s="8">
        <f t="shared" si="7"/>
        <v>1972.7096839217863</v>
      </c>
      <c r="D88" s="8">
        <f t="shared" si="8"/>
        <v>225</v>
      </c>
      <c r="E88" s="8">
        <f t="shared" si="9"/>
        <v>1374.5111747579847</v>
      </c>
      <c r="F88" s="8">
        <f t="shared" si="10"/>
        <v>823.19850916380165</v>
      </c>
      <c r="G88" s="8">
        <f t="shared" si="11"/>
        <v>286031.30752728513</v>
      </c>
    </row>
    <row r="89" spans="1:7" x14ac:dyDescent="0.3">
      <c r="A89" s="7">
        <v>76</v>
      </c>
      <c r="B89" s="8">
        <f t="shared" si="6"/>
        <v>286031.30752728513</v>
      </c>
      <c r="C89" s="8">
        <f t="shared" si="7"/>
        <v>1972.7096839217863</v>
      </c>
      <c r="D89" s="8">
        <f t="shared" si="8"/>
        <v>225</v>
      </c>
      <c r="E89" s="8">
        <f t="shared" si="9"/>
        <v>1370.5666819015748</v>
      </c>
      <c r="F89" s="8">
        <f t="shared" si="10"/>
        <v>827.1430020202115</v>
      </c>
      <c r="G89" s="8">
        <f t="shared" si="11"/>
        <v>285204.16452526493</v>
      </c>
    </row>
    <row r="90" spans="1:7" x14ac:dyDescent="0.3">
      <c r="A90" s="7">
        <v>77</v>
      </c>
      <c r="B90" s="8">
        <f t="shared" si="6"/>
        <v>285204.16452526493</v>
      </c>
      <c r="C90" s="8">
        <f t="shared" si="7"/>
        <v>1972.7096839217863</v>
      </c>
      <c r="D90" s="8">
        <f t="shared" si="8"/>
        <v>225</v>
      </c>
      <c r="E90" s="8">
        <f t="shared" si="9"/>
        <v>1366.6032883502278</v>
      </c>
      <c r="F90" s="8">
        <f t="shared" si="10"/>
        <v>831.10639557155855</v>
      </c>
      <c r="G90" s="8">
        <f t="shared" si="11"/>
        <v>284373.05812969338</v>
      </c>
    </row>
    <row r="91" spans="1:7" x14ac:dyDescent="0.3">
      <c r="A91" s="7">
        <v>78</v>
      </c>
      <c r="B91" s="8">
        <f t="shared" si="6"/>
        <v>284373.05812969338</v>
      </c>
      <c r="C91" s="8">
        <f t="shared" si="7"/>
        <v>1972.7096839217863</v>
      </c>
      <c r="D91" s="8">
        <f t="shared" si="8"/>
        <v>225</v>
      </c>
      <c r="E91" s="8">
        <f t="shared" si="9"/>
        <v>1362.6209035381141</v>
      </c>
      <c r="F91" s="8">
        <f t="shared" si="10"/>
        <v>835.0887803836722</v>
      </c>
      <c r="G91" s="8">
        <f t="shared" si="11"/>
        <v>283537.96934930969</v>
      </c>
    </row>
    <row r="92" spans="1:7" x14ac:dyDescent="0.3">
      <c r="A92" s="7">
        <v>79</v>
      </c>
      <c r="B92" s="8">
        <f t="shared" si="6"/>
        <v>283537.96934930969</v>
      </c>
      <c r="C92" s="8">
        <f t="shared" si="7"/>
        <v>1972.7096839217863</v>
      </c>
      <c r="D92" s="8">
        <f t="shared" si="8"/>
        <v>225</v>
      </c>
      <c r="E92" s="8">
        <f t="shared" si="9"/>
        <v>1358.6194364654423</v>
      </c>
      <c r="F92" s="8">
        <f t="shared" si="10"/>
        <v>839.09024745634406</v>
      </c>
      <c r="G92" s="8">
        <f t="shared" si="11"/>
        <v>282698.87910185335</v>
      </c>
    </row>
    <row r="93" spans="1:7" x14ac:dyDescent="0.3">
      <c r="A93" s="7">
        <v>80</v>
      </c>
      <c r="B93" s="8">
        <f t="shared" si="6"/>
        <v>282698.87910185335</v>
      </c>
      <c r="C93" s="8">
        <f t="shared" si="7"/>
        <v>1972.7096839217863</v>
      </c>
      <c r="D93" s="8">
        <f t="shared" si="8"/>
        <v>225</v>
      </c>
      <c r="E93" s="8">
        <f t="shared" si="9"/>
        <v>1354.5987956963806</v>
      </c>
      <c r="F93" s="8">
        <f t="shared" si="10"/>
        <v>843.11088822540569</v>
      </c>
      <c r="G93" s="8">
        <f t="shared" si="11"/>
        <v>281855.76821362792</v>
      </c>
    </row>
    <row r="94" spans="1:7" x14ac:dyDescent="0.3">
      <c r="A94" s="7">
        <v>81</v>
      </c>
      <c r="B94" s="8">
        <f t="shared" si="6"/>
        <v>281855.76821362792</v>
      </c>
      <c r="C94" s="8">
        <f t="shared" si="7"/>
        <v>1972.7096839217863</v>
      </c>
      <c r="D94" s="8">
        <f t="shared" si="8"/>
        <v>225</v>
      </c>
      <c r="E94" s="8">
        <f t="shared" si="9"/>
        <v>1350.5588893569673</v>
      </c>
      <c r="F94" s="8">
        <f t="shared" si="10"/>
        <v>847.15079456481908</v>
      </c>
      <c r="G94" s="8">
        <f t="shared" si="11"/>
        <v>281008.61741906311</v>
      </c>
    </row>
    <row r="95" spans="1:7" x14ac:dyDescent="0.3">
      <c r="A95" s="7">
        <v>82</v>
      </c>
      <c r="B95" s="8">
        <f t="shared" si="6"/>
        <v>281008.61741906311</v>
      </c>
      <c r="C95" s="8">
        <f t="shared" si="7"/>
        <v>1972.7096839217863</v>
      </c>
      <c r="D95" s="8">
        <f t="shared" si="8"/>
        <v>225</v>
      </c>
      <c r="E95" s="8">
        <f t="shared" si="9"/>
        <v>1346.4996251330108</v>
      </c>
      <c r="F95" s="8">
        <f t="shared" si="10"/>
        <v>851.21005878877554</v>
      </c>
      <c r="G95" s="8">
        <f t="shared" si="11"/>
        <v>280157.40736027434</v>
      </c>
    </row>
    <row r="96" spans="1:7" x14ac:dyDescent="0.3">
      <c r="A96" s="7">
        <v>83</v>
      </c>
      <c r="B96" s="8">
        <f t="shared" si="6"/>
        <v>280157.40736027434</v>
      </c>
      <c r="C96" s="8">
        <f t="shared" si="7"/>
        <v>1972.7096839217863</v>
      </c>
      <c r="D96" s="8">
        <f t="shared" si="8"/>
        <v>225</v>
      </c>
      <c r="E96" s="8">
        <f t="shared" si="9"/>
        <v>1342.4209102679813</v>
      </c>
      <c r="F96" s="8">
        <f t="shared" si="10"/>
        <v>855.28877365380504</v>
      </c>
      <c r="G96" s="8">
        <f t="shared" si="11"/>
        <v>279302.11858662055</v>
      </c>
    </row>
    <row r="97" spans="1:7" x14ac:dyDescent="0.3">
      <c r="A97" s="7">
        <v>84</v>
      </c>
      <c r="B97" s="8">
        <f t="shared" si="6"/>
        <v>279302.11858662055</v>
      </c>
      <c r="C97" s="8">
        <f t="shared" si="7"/>
        <v>1972.7096839217863</v>
      </c>
      <c r="D97" s="8">
        <f t="shared" si="8"/>
        <v>225</v>
      </c>
      <c r="E97" s="8">
        <f t="shared" si="9"/>
        <v>1338.3226515608901</v>
      </c>
      <c r="F97" s="8">
        <f t="shared" si="10"/>
        <v>859.38703236089623</v>
      </c>
      <c r="G97" s="8">
        <f t="shared" si="11"/>
        <v>278442.73155425966</v>
      </c>
    </row>
    <row r="98" spans="1:7" x14ac:dyDescent="0.3">
      <c r="A98" s="7">
        <v>85</v>
      </c>
      <c r="B98" s="8">
        <f t="shared" si="6"/>
        <v>278442.73155425966</v>
      </c>
      <c r="C98" s="8">
        <f t="shared" si="7"/>
        <v>1972.7096839217863</v>
      </c>
      <c r="D98" s="8">
        <f t="shared" si="8"/>
        <v>225</v>
      </c>
      <c r="E98" s="8">
        <f t="shared" si="9"/>
        <v>1334.204755364161</v>
      </c>
      <c r="F98" s="8">
        <f t="shared" si="10"/>
        <v>863.50492855762536</v>
      </c>
      <c r="G98" s="8">
        <f t="shared" si="11"/>
        <v>277579.22662570205</v>
      </c>
    </row>
    <row r="99" spans="1:7" x14ac:dyDescent="0.3">
      <c r="A99" s="7">
        <v>86</v>
      </c>
      <c r="B99" s="8">
        <f t="shared" si="6"/>
        <v>277579.22662570205</v>
      </c>
      <c r="C99" s="8">
        <f t="shared" si="7"/>
        <v>1972.7096839217863</v>
      </c>
      <c r="D99" s="8">
        <f t="shared" si="8"/>
        <v>225</v>
      </c>
      <c r="E99" s="8">
        <f t="shared" si="9"/>
        <v>1330.0671275814891</v>
      </c>
      <c r="F99" s="8">
        <f t="shared" si="10"/>
        <v>867.64255634029723</v>
      </c>
      <c r="G99" s="8">
        <f t="shared" si="11"/>
        <v>276711.58406936174</v>
      </c>
    </row>
    <row r="100" spans="1:7" x14ac:dyDescent="0.3">
      <c r="A100" s="7">
        <v>87</v>
      </c>
      <c r="B100" s="8">
        <f t="shared" si="6"/>
        <v>276711.58406936174</v>
      </c>
      <c r="C100" s="8">
        <f t="shared" si="7"/>
        <v>1972.7096839217863</v>
      </c>
      <c r="D100" s="8">
        <f t="shared" si="8"/>
        <v>225</v>
      </c>
      <c r="E100" s="8">
        <f t="shared" si="9"/>
        <v>1325.9096736656918</v>
      </c>
      <c r="F100" s="8">
        <f t="shared" si="10"/>
        <v>871.80001025609454</v>
      </c>
      <c r="G100" s="8">
        <f t="shared" si="11"/>
        <v>275839.78405910562</v>
      </c>
    </row>
    <row r="101" spans="1:7" x14ac:dyDescent="0.3">
      <c r="A101" s="7">
        <v>88</v>
      </c>
      <c r="B101" s="8">
        <f t="shared" si="6"/>
        <v>275839.78405910562</v>
      </c>
      <c r="C101" s="8">
        <f t="shared" si="7"/>
        <v>1972.7096839217863</v>
      </c>
      <c r="D101" s="8">
        <f t="shared" si="8"/>
        <v>225</v>
      </c>
      <c r="E101" s="8">
        <f t="shared" si="9"/>
        <v>1321.7322986165477</v>
      </c>
      <c r="F101" s="8">
        <f t="shared" si="10"/>
        <v>875.97738530523861</v>
      </c>
      <c r="G101" s="8">
        <f t="shared" si="11"/>
        <v>274963.8066738004</v>
      </c>
    </row>
    <row r="102" spans="1:7" x14ac:dyDescent="0.3">
      <c r="A102" s="7">
        <v>89</v>
      </c>
      <c r="B102" s="8">
        <f t="shared" si="6"/>
        <v>274963.8066738004</v>
      </c>
      <c r="C102" s="8">
        <f t="shared" si="7"/>
        <v>1972.7096839217863</v>
      </c>
      <c r="D102" s="8">
        <f t="shared" si="8"/>
        <v>225</v>
      </c>
      <c r="E102" s="8">
        <f t="shared" si="9"/>
        <v>1317.5349069786269</v>
      </c>
      <c r="F102" s="8">
        <f t="shared" si="10"/>
        <v>880.17477694315949</v>
      </c>
      <c r="G102" s="8">
        <f t="shared" si="11"/>
        <v>274083.63189685723</v>
      </c>
    </row>
    <row r="103" spans="1:7" x14ac:dyDescent="0.3">
      <c r="A103" s="7">
        <v>90</v>
      </c>
      <c r="B103" s="8">
        <f t="shared" si="6"/>
        <v>274083.63189685723</v>
      </c>
      <c r="C103" s="8">
        <f t="shared" si="7"/>
        <v>1972.7096839217863</v>
      </c>
      <c r="D103" s="8">
        <f t="shared" si="8"/>
        <v>225</v>
      </c>
      <c r="E103" s="8">
        <f t="shared" si="9"/>
        <v>1313.3174028391077</v>
      </c>
      <c r="F103" s="8">
        <f t="shared" si="10"/>
        <v>884.39228108267866</v>
      </c>
      <c r="G103" s="8">
        <f t="shared" si="11"/>
        <v>273199.23961577454</v>
      </c>
    </row>
    <row r="104" spans="1:7" x14ac:dyDescent="0.3">
      <c r="A104" s="7">
        <v>91</v>
      </c>
      <c r="B104" s="8">
        <f t="shared" si="6"/>
        <v>273199.23961577454</v>
      </c>
      <c r="C104" s="8">
        <f t="shared" si="7"/>
        <v>1972.7096839217863</v>
      </c>
      <c r="D104" s="8">
        <f t="shared" si="8"/>
        <v>225</v>
      </c>
      <c r="E104" s="8">
        <f t="shared" si="9"/>
        <v>1309.0796898255865</v>
      </c>
      <c r="F104" s="8">
        <f t="shared" si="10"/>
        <v>888.62999409619988</v>
      </c>
      <c r="G104" s="8">
        <f t="shared" si="11"/>
        <v>272310.60962167836</v>
      </c>
    </row>
    <row r="105" spans="1:7" x14ac:dyDescent="0.3">
      <c r="A105" s="7">
        <v>92</v>
      </c>
      <c r="B105" s="8">
        <f t="shared" si="6"/>
        <v>272310.60962167836</v>
      </c>
      <c r="C105" s="8">
        <f t="shared" si="7"/>
        <v>1972.7096839217863</v>
      </c>
      <c r="D105" s="8">
        <f t="shared" si="8"/>
        <v>225</v>
      </c>
      <c r="E105" s="8">
        <f t="shared" si="9"/>
        <v>1304.8216711038756</v>
      </c>
      <c r="F105" s="8">
        <f t="shared" si="10"/>
        <v>892.88801281791075</v>
      </c>
      <c r="G105" s="8">
        <f t="shared" si="11"/>
        <v>271417.72160886048</v>
      </c>
    </row>
    <row r="106" spans="1:7" x14ac:dyDescent="0.3">
      <c r="A106" s="7">
        <v>93</v>
      </c>
      <c r="B106" s="8">
        <f t="shared" si="6"/>
        <v>271417.72160886048</v>
      </c>
      <c r="C106" s="8">
        <f t="shared" si="7"/>
        <v>1972.7096839217863</v>
      </c>
      <c r="D106" s="8">
        <f t="shared" si="8"/>
        <v>225</v>
      </c>
      <c r="E106" s="8">
        <f t="shared" si="9"/>
        <v>1300.5432493757899</v>
      </c>
      <c r="F106" s="8">
        <f t="shared" si="10"/>
        <v>897.16643454599648</v>
      </c>
      <c r="G106" s="8">
        <f t="shared" si="11"/>
        <v>270520.55517431448</v>
      </c>
    </row>
    <row r="107" spans="1:7" x14ac:dyDescent="0.3">
      <c r="A107" s="7">
        <v>94</v>
      </c>
      <c r="B107" s="8">
        <f t="shared" si="6"/>
        <v>270520.55517431448</v>
      </c>
      <c r="C107" s="8">
        <f t="shared" si="7"/>
        <v>1972.7096839217863</v>
      </c>
      <c r="D107" s="8">
        <f t="shared" si="8"/>
        <v>225</v>
      </c>
      <c r="E107" s="8">
        <f t="shared" si="9"/>
        <v>1296.2443268769237</v>
      </c>
      <c r="F107" s="8">
        <f t="shared" si="10"/>
        <v>901.46535704486269</v>
      </c>
      <c r="G107" s="8">
        <f t="shared" si="11"/>
        <v>269619.08981726959</v>
      </c>
    </row>
    <row r="108" spans="1:7" x14ac:dyDescent="0.3">
      <c r="A108" s="7">
        <v>95</v>
      </c>
      <c r="B108" s="8">
        <f t="shared" si="6"/>
        <v>269619.08981726959</v>
      </c>
      <c r="C108" s="8">
        <f t="shared" si="7"/>
        <v>1972.7096839217863</v>
      </c>
      <c r="D108" s="8">
        <f t="shared" si="8"/>
        <v>225</v>
      </c>
      <c r="E108" s="8">
        <f t="shared" si="9"/>
        <v>1291.9248053744168</v>
      </c>
      <c r="F108" s="8">
        <f t="shared" si="10"/>
        <v>905.78487854736954</v>
      </c>
      <c r="G108" s="8">
        <f t="shared" si="11"/>
        <v>268713.30493872223</v>
      </c>
    </row>
    <row r="109" spans="1:7" x14ac:dyDescent="0.3">
      <c r="A109" s="7">
        <v>96</v>
      </c>
      <c r="B109" s="8">
        <f t="shared" si="6"/>
        <v>268713.30493872223</v>
      </c>
      <c r="C109" s="8">
        <f t="shared" si="7"/>
        <v>1972.7096839217863</v>
      </c>
      <c r="D109" s="8">
        <f t="shared" si="8"/>
        <v>225</v>
      </c>
      <c r="E109" s="8">
        <f t="shared" si="9"/>
        <v>1287.5845861647108</v>
      </c>
      <c r="F109" s="8">
        <f t="shared" si="10"/>
        <v>910.12509775707554</v>
      </c>
      <c r="G109" s="8">
        <f t="shared" si="11"/>
        <v>267803.17984096514</v>
      </c>
    </row>
    <row r="110" spans="1:7" x14ac:dyDescent="0.3">
      <c r="A110" s="7">
        <v>97</v>
      </c>
      <c r="B110" s="8">
        <f t="shared" si="6"/>
        <v>267803.17984096514</v>
      </c>
      <c r="C110" s="8">
        <f t="shared" si="7"/>
        <v>1972.7096839217863</v>
      </c>
      <c r="D110" s="8">
        <f t="shared" si="8"/>
        <v>225</v>
      </c>
      <c r="E110" s="8">
        <f t="shared" si="9"/>
        <v>1283.2235700712913</v>
      </c>
      <c r="F110" s="8">
        <f t="shared" si="10"/>
        <v>914.48611385049503</v>
      </c>
      <c r="G110" s="8">
        <f t="shared" si="11"/>
        <v>266888.69372711465</v>
      </c>
    </row>
    <row r="111" spans="1:7" x14ac:dyDescent="0.3">
      <c r="A111" s="7">
        <v>98</v>
      </c>
      <c r="B111" s="8">
        <f t="shared" si="6"/>
        <v>266888.69372711465</v>
      </c>
      <c r="C111" s="8">
        <f t="shared" si="7"/>
        <v>1972.7096839217863</v>
      </c>
      <c r="D111" s="8">
        <f t="shared" si="8"/>
        <v>225</v>
      </c>
      <c r="E111" s="8">
        <f t="shared" si="9"/>
        <v>1278.8416574424243</v>
      </c>
      <c r="F111" s="8">
        <f t="shared" si="10"/>
        <v>918.86802647936202</v>
      </c>
      <c r="G111" s="8">
        <f t="shared" si="11"/>
        <v>265969.82570063527</v>
      </c>
    </row>
    <row r="112" spans="1:7" x14ac:dyDescent="0.3">
      <c r="A112" s="7">
        <v>99</v>
      </c>
      <c r="B112" s="8">
        <f t="shared" si="6"/>
        <v>265969.82570063527</v>
      </c>
      <c r="C112" s="8">
        <f t="shared" si="7"/>
        <v>1972.7096839217863</v>
      </c>
      <c r="D112" s="8">
        <f t="shared" si="8"/>
        <v>225</v>
      </c>
      <c r="E112" s="8">
        <f t="shared" si="9"/>
        <v>1274.4387481488773</v>
      </c>
      <c r="F112" s="8">
        <f t="shared" si="10"/>
        <v>923.27093577290907</v>
      </c>
      <c r="G112" s="8">
        <f t="shared" si="11"/>
        <v>265046.55476486235</v>
      </c>
    </row>
    <row r="113" spans="1:7" x14ac:dyDescent="0.3">
      <c r="A113" s="7">
        <v>100</v>
      </c>
      <c r="B113" s="8">
        <f t="shared" si="6"/>
        <v>265046.55476486235</v>
      </c>
      <c r="C113" s="8">
        <f t="shared" si="7"/>
        <v>1972.7096839217863</v>
      </c>
      <c r="D113" s="8">
        <f t="shared" si="8"/>
        <v>225</v>
      </c>
      <c r="E113" s="8">
        <f t="shared" si="9"/>
        <v>1270.0147415816321</v>
      </c>
      <c r="F113" s="8">
        <f t="shared" si="10"/>
        <v>927.69494234015428</v>
      </c>
      <c r="G113" s="8">
        <f t="shared" si="11"/>
        <v>264118.85982252221</v>
      </c>
    </row>
    <row r="114" spans="1:7" x14ac:dyDescent="0.3">
      <c r="A114" s="7">
        <v>101</v>
      </c>
      <c r="B114" s="8">
        <f t="shared" si="6"/>
        <v>264118.85982252221</v>
      </c>
      <c r="C114" s="8">
        <f t="shared" si="7"/>
        <v>1972.7096839217863</v>
      </c>
      <c r="D114" s="8">
        <f t="shared" si="8"/>
        <v>225</v>
      </c>
      <c r="E114" s="8">
        <f t="shared" si="9"/>
        <v>1265.5695366495856</v>
      </c>
      <c r="F114" s="8">
        <f t="shared" si="10"/>
        <v>932.14014727220069</v>
      </c>
      <c r="G114" s="8">
        <f t="shared" si="11"/>
        <v>263186.71967525</v>
      </c>
    </row>
    <row r="115" spans="1:7" x14ac:dyDescent="0.3">
      <c r="A115" s="7">
        <v>102</v>
      </c>
      <c r="B115" s="8">
        <f t="shared" si="6"/>
        <v>263186.71967525</v>
      </c>
      <c r="C115" s="8">
        <f t="shared" si="7"/>
        <v>1972.7096839217863</v>
      </c>
      <c r="D115" s="8">
        <f t="shared" si="8"/>
        <v>225</v>
      </c>
      <c r="E115" s="8">
        <f t="shared" si="9"/>
        <v>1261.1030317772397</v>
      </c>
      <c r="F115" s="8">
        <f t="shared" si="10"/>
        <v>936.60665214454662</v>
      </c>
      <c r="G115" s="8">
        <f t="shared" si="11"/>
        <v>262250.11302310543</v>
      </c>
    </row>
    <row r="116" spans="1:7" x14ac:dyDescent="0.3">
      <c r="A116" s="7">
        <v>103</v>
      </c>
      <c r="B116" s="8">
        <f t="shared" si="6"/>
        <v>262250.11302310543</v>
      </c>
      <c r="C116" s="8">
        <f t="shared" si="7"/>
        <v>1972.7096839217863</v>
      </c>
      <c r="D116" s="8">
        <f t="shared" si="8"/>
        <v>225</v>
      </c>
      <c r="E116" s="8">
        <f t="shared" si="9"/>
        <v>1256.6151249023803</v>
      </c>
      <c r="F116" s="8">
        <f t="shared" si="10"/>
        <v>941.09455901940601</v>
      </c>
      <c r="G116" s="8">
        <f t="shared" si="11"/>
        <v>261309.01846408602</v>
      </c>
    </row>
    <row r="117" spans="1:7" x14ac:dyDescent="0.3">
      <c r="A117" s="7">
        <v>104</v>
      </c>
      <c r="B117" s="8">
        <f t="shared" si="6"/>
        <v>261309.01846408602</v>
      </c>
      <c r="C117" s="8">
        <f t="shared" si="7"/>
        <v>1972.7096839217863</v>
      </c>
      <c r="D117" s="8">
        <f t="shared" si="8"/>
        <v>225</v>
      </c>
      <c r="E117" s="8">
        <f t="shared" si="9"/>
        <v>1252.1057134737455</v>
      </c>
      <c r="F117" s="8">
        <f t="shared" si="10"/>
        <v>945.60397044804085</v>
      </c>
      <c r="G117" s="8">
        <f t="shared" si="11"/>
        <v>260363.41449363797</v>
      </c>
    </row>
    <row r="118" spans="1:7" x14ac:dyDescent="0.3">
      <c r="A118" s="7">
        <v>105</v>
      </c>
      <c r="B118" s="8">
        <f t="shared" si="6"/>
        <v>260363.41449363797</v>
      </c>
      <c r="C118" s="8">
        <f t="shared" si="7"/>
        <v>1972.7096839217863</v>
      </c>
      <c r="D118" s="8">
        <f t="shared" si="8"/>
        <v>225</v>
      </c>
      <c r="E118" s="8">
        <f t="shared" si="9"/>
        <v>1247.5746944486821</v>
      </c>
      <c r="F118" s="8">
        <f t="shared" si="10"/>
        <v>950.13498947310427</v>
      </c>
      <c r="G118" s="8">
        <f t="shared" si="11"/>
        <v>259413.27950416488</v>
      </c>
    </row>
    <row r="119" spans="1:7" x14ac:dyDescent="0.3">
      <c r="A119" s="7">
        <v>106</v>
      </c>
      <c r="B119" s="8">
        <f t="shared" si="6"/>
        <v>259413.27950416488</v>
      </c>
      <c r="C119" s="8">
        <f t="shared" si="7"/>
        <v>1972.7096839217863</v>
      </c>
      <c r="D119" s="8">
        <f t="shared" si="8"/>
        <v>225</v>
      </c>
      <c r="E119" s="8">
        <f t="shared" si="9"/>
        <v>1243.02196429079</v>
      </c>
      <c r="F119" s="8">
        <f t="shared" si="10"/>
        <v>954.6877196309963</v>
      </c>
      <c r="G119" s="8">
        <f t="shared" si="11"/>
        <v>258458.59178453387</v>
      </c>
    </row>
    <row r="120" spans="1:7" x14ac:dyDescent="0.3">
      <c r="A120" s="7">
        <v>107</v>
      </c>
      <c r="B120" s="8">
        <f t="shared" si="6"/>
        <v>258458.59178453387</v>
      </c>
      <c r="C120" s="8">
        <f t="shared" si="7"/>
        <v>1972.7096839217863</v>
      </c>
      <c r="D120" s="8">
        <f t="shared" si="8"/>
        <v>225</v>
      </c>
      <c r="E120" s="8">
        <f t="shared" si="9"/>
        <v>1238.4474189675582</v>
      </c>
      <c r="F120" s="8">
        <f t="shared" si="10"/>
        <v>959.26226495422816</v>
      </c>
      <c r="G120" s="8">
        <f t="shared" si="11"/>
        <v>257499.32951957965</v>
      </c>
    </row>
    <row r="121" spans="1:7" x14ac:dyDescent="0.3">
      <c r="A121" s="7">
        <v>108</v>
      </c>
      <c r="B121" s="8">
        <f t="shared" si="6"/>
        <v>257499.32951957965</v>
      </c>
      <c r="C121" s="8">
        <f t="shared" si="7"/>
        <v>1972.7096839217863</v>
      </c>
      <c r="D121" s="8">
        <f t="shared" si="8"/>
        <v>225</v>
      </c>
      <c r="E121" s="8">
        <f t="shared" si="9"/>
        <v>1233.8509539479858</v>
      </c>
      <c r="F121" s="8">
        <f t="shared" si="10"/>
        <v>963.85872997380056</v>
      </c>
      <c r="G121" s="8">
        <f t="shared" si="11"/>
        <v>256535.47078960584</v>
      </c>
    </row>
    <row r="122" spans="1:7" x14ac:dyDescent="0.3">
      <c r="A122" s="7">
        <v>109</v>
      </c>
      <c r="B122" s="8">
        <f t="shared" si="6"/>
        <v>256535.47078960584</v>
      </c>
      <c r="C122" s="8">
        <f t="shared" si="7"/>
        <v>1972.7096839217863</v>
      </c>
      <c r="D122" s="8">
        <f t="shared" si="8"/>
        <v>225</v>
      </c>
      <c r="E122" s="8">
        <f t="shared" si="9"/>
        <v>1229.2324642001947</v>
      </c>
      <c r="F122" s="8">
        <f t="shared" si="10"/>
        <v>968.47721972159161</v>
      </c>
      <c r="G122" s="8">
        <f t="shared" si="11"/>
        <v>255566.99356988425</v>
      </c>
    </row>
    <row r="123" spans="1:7" x14ac:dyDescent="0.3">
      <c r="A123" s="7">
        <v>110</v>
      </c>
      <c r="B123" s="8">
        <f t="shared" si="6"/>
        <v>255566.99356988425</v>
      </c>
      <c r="C123" s="8">
        <f t="shared" si="7"/>
        <v>1972.7096839217863</v>
      </c>
      <c r="D123" s="8">
        <f t="shared" si="8"/>
        <v>225</v>
      </c>
      <c r="E123" s="8">
        <f t="shared" si="9"/>
        <v>1224.5918441890287</v>
      </c>
      <c r="F123" s="8">
        <f t="shared" si="10"/>
        <v>973.1178397327576</v>
      </c>
      <c r="G123" s="8">
        <f t="shared" si="11"/>
        <v>254593.87573015149</v>
      </c>
    </row>
    <row r="124" spans="1:7" x14ac:dyDescent="0.3">
      <c r="A124" s="7">
        <v>111</v>
      </c>
      <c r="B124" s="8">
        <f t="shared" si="6"/>
        <v>254593.87573015149</v>
      </c>
      <c r="C124" s="8">
        <f t="shared" si="7"/>
        <v>1972.7096839217863</v>
      </c>
      <c r="D124" s="8">
        <f t="shared" si="8"/>
        <v>225</v>
      </c>
      <c r="E124" s="8">
        <f t="shared" si="9"/>
        <v>1219.9289878736427</v>
      </c>
      <c r="F124" s="8">
        <f t="shared" si="10"/>
        <v>977.78069604814368</v>
      </c>
      <c r="G124" s="8">
        <f t="shared" si="11"/>
        <v>253616.09503410335</v>
      </c>
    </row>
    <row r="125" spans="1:7" x14ac:dyDescent="0.3">
      <c r="A125" s="7">
        <v>112</v>
      </c>
      <c r="B125" s="8">
        <f t="shared" si="6"/>
        <v>253616.09503410335</v>
      </c>
      <c r="C125" s="8">
        <f t="shared" si="7"/>
        <v>1972.7096839217863</v>
      </c>
      <c r="D125" s="8">
        <f t="shared" si="8"/>
        <v>225</v>
      </c>
      <c r="E125" s="8">
        <f t="shared" si="9"/>
        <v>1215.2437887050785</v>
      </c>
      <c r="F125" s="8">
        <f t="shared" si="10"/>
        <v>982.46589521670785</v>
      </c>
      <c r="G125" s="8">
        <f t="shared" si="11"/>
        <v>252633.62913888664</v>
      </c>
    </row>
    <row r="126" spans="1:7" x14ac:dyDescent="0.3">
      <c r="A126" s="7">
        <v>113</v>
      </c>
      <c r="B126" s="8">
        <f t="shared" si="6"/>
        <v>252633.62913888664</v>
      </c>
      <c r="C126" s="8">
        <f t="shared" si="7"/>
        <v>1972.7096839217863</v>
      </c>
      <c r="D126" s="8">
        <f t="shared" si="8"/>
        <v>225</v>
      </c>
      <c r="E126" s="8">
        <f t="shared" si="9"/>
        <v>1210.5361396238318</v>
      </c>
      <c r="F126" s="8">
        <f t="shared" si="10"/>
        <v>987.17354429795455</v>
      </c>
      <c r="G126" s="8">
        <f t="shared" si="11"/>
        <v>251646.45559458868</v>
      </c>
    </row>
    <row r="127" spans="1:7" x14ac:dyDescent="0.3">
      <c r="A127" s="7">
        <v>114</v>
      </c>
      <c r="B127" s="8">
        <f t="shared" si="6"/>
        <v>251646.45559458868</v>
      </c>
      <c r="C127" s="8">
        <f t="shared" si="7"/>
        <v>1972.7096839217863</v>
      </c>
      <c r="D127" s="8">
        <f t="shared" si="8"/>
        <v>225</v>
      </c>
      <c r="E127" s="8">
        <f t="shared" si="9"/>
        <v>1205.8059330574042</v>
      </c>
      <c r="F127" s="8">
        <f t="shared" si="10"/>
        <v>991.90375086438212</v>
      </c>
      <c r="G127" s="8">
        <f t="shared" si="11"/>
        <v>250654.5518437243</v>
      </c>
    </row>
    <row r="128" spans="1:7" x14ac:dyDescent="0.3">
      <c r="A128" s="7">
        <v>115</v>
      </c>
      <c r="B128" s="8">
        <f t="shared" si="6"/>
        <v>250654.5518437243</v>
      </c>
      <c r="C128" s="8">
        <f t="shared" si="7"/>
        <v>1972.7096839217863</v>
      </c>
      <c r="D128" s="8">
        <f t="shared" si="8"/>
        <v>225</v>
      </c>
      <c r="E128" s="8">
        <f t="shared" si="9"/>
        <v>1201.0530609178456</v>
      </c>
      <c r="F128" s="8">
        <f t="shared" si="10"/>
        <v>996.65662300394069</v>
      </c>
      <c r="G128" s="8">
        <f t="shared" si="11"/>
        <v>249657.89522072035</v>
      </c>
    </row>
    <row r="129" spans="1:7" x14ac:dyDescent="0.3">
      <c r="A129" s="7">
        <v>116</v>
      </c>
      <c r="B129" s="8">
        <f t="shared" si="6"/>
        <v>249657.89522072035</v>
      </c>
      <c r="C129" s="8">
        <f t="shared" si="7"/>
        <v>1972.7096839217863</v>
      </c>
      <c r="D129" s="8">
        <f t="shared" si="8"/>
        <v>225</v>
      </c>
      <c r="E129" s="8">
        <f t="shared" si="9"/>
        <v>1196.2774145992851</v>
      </c>
      <c r="F129" s="8">
        <f t="shared" si="10"/>
        <v>1001.4322693225013</v>
      </c>
      <c r="G129" s="8">
        <f t="shared" si="11"/>
        <v>248656.46295139784</v>
      </c>
    </row>
    <row r="130" spans="1:7" x14ac:dyDescent="0.3">
      <c r="A130" s="7">
        <v>117</v>
      </c>
      <c r="B130" s="8">
        <f t="shared" si="6"/>
        <v>248656.46295139784</v>
      </c>
      <c r="C130" s="8">
        <f t="shared" si="7"/>
        <v>1972.7096839217863</v>
      </c>
      <c r="D130" s="8">
        <f t="shared" si="8"/>
        <v>225</v>
      </c>
      <c r="E130" s="8">
        <f t="shared" si="9"/>
        <v>1191.478884975448</v>
      </c>
      <c r="F130" s="8">
        <f t="shared" si="10"/>
        <v>1006.2307989463384</v>
      </c>
      <c r="G130" s="8">
        <f t="shared" si="11"/>
        <v>247650.2321524515</v>
      </c>
    </row>
    <row r="131" spans="1:7" x14ac:dyDescent="0.3">
      <c r="A131" s="7">
        <v>118</v>
      </c>
      <c r="B131" s="8">
        <f t="shared" si="6"/>
        <v>247650.2321524515</v>
      </c>
      <c r="C131" s="8">
        <f t="shared" si="7"/>
        <v>1972.7096839217863</v>
      </c>
      <c r="D131" s="8">
        <f t="shared" si="8"/>
        <v>225</v>
      </c>
      <c r="E131" s="8">
        <f t="shared" si="9"/>
        <v>1186.6573623971635</v>
      </c>
      <c r="F131" s="8">
        <f t="shared" si="10"/>
        <v>1011.0523215246228</v>
      </c>
      <c r="G131" s="8">
        <f t="shared" si="11"/>
        <v>246639.17983092688</v>
      </c>
    </row>
    <row r="132" spans="1:7" x14ac:dyDescent="0.3">
      <c r="A132" s="7">
        <v>119</v>
      </c>
      <c r="B132" s="8">
        <f t="shared" si="6"/>
        <v>246639.17983092688</v>
      </c>
      <c r="C132" s="8">
        <f t="shared" si="7"/>
        <v>1972.7096839217863</v>
      </c>
      <c r="D132" s="8">
        <f t="shared" si="8"/>
        <v>225</v>
      </c>
      <c r="E132" s="8">
        <f t="shared" si="9"/>
        <v>1181.812736689858</v>
      </c>
      <c r="F132" s="8">
        <f t="shared" si="10"/>
        <v>1015.8969472319284</v>
      </c>
      <c r="G132" s="8">
        <f t="shared" si="11"/>
        <v>245623.28288369495</v>
      </c>
    </row>
    <row r="133" spans="1:7" x14ac:dyDescent="0.3">
      <c r="A133" s="7">
        <v>120</v>
      </c>
      <c r="B133" s="8">
        <f t="shared" si="6"/>
        <v>245623.28288369495</v>
      </c>
      <c r="C133" s="8">
        <f t="shared" si="7"/>
        <v>1972.7096839217863</v>
      </c>
      <c r="D133" s="8">
        <f t="shared" si="8"/>
        <v>225</v>
      </c>
      <c r="E133" s="8">
        <f t="shared" si="9"/>
        <v>1176.9448971510383</v>
      </c>
      <c r="F133" s="8">
        <f t="shared" si="10"/>
        <v>1020.7647867707481</v>
      </c>
      <c r="G133" s="8">
        <f t="shared" si="11"/>
        <v>244602.51809692421</v>
      </c>
    </row>
    <row r="134" spans="1:7" x14ac:dyDescent="0.3">
      <c r="A134" s="7">
        <v>121</v>
      </c>
      <c r="B134" s="8">
        <f t="shared" si="6"/>
        <v>244602.51809692421</v>
      </c>
      <c r="C134" s="8">
        <f t="shared" si="7"/>
        <v>1972.7096839217863</v>
      </c>
      <c r="D134" s="8">
        <f t="shared" si="8"/>
        <v>225</v>
      </c>
      <c r="E134" s="8">
        <f t="shared" si="9"/>
        <v>1172.0537325477619</v>
      </c>
      <c r="F134" s="8">
        <f t="shared" si="10"/>
        <v>1025.6559513740244</v>
      </c>
      <c r="G134" s="8">
        <f t="shared" si="11"/>
        <v>243576.86214555017</v>
      </c>
    </row>
    <row r="135" spans="1:7" x14ac:dyDescent="0.3">
      <c r="A135" s="7">
        <v>122</v>
      </c>
      <c r="B135" s="8">
        <f t="shared" si="6"/>
        <v>243576.86214555017</v>
      </c>
      <c r="C135" s="8">
        <f t="shared" si="7"/>
        <v>1972.7096839217863</v>
      </c>
      <c r="D135" s="8">
        <f t="shared" si="8"/>
        <v>225</v>
      </c>
      <c r="E135" s="8">
        <f t="shared" si="9"/>
        <v>1167.1391311140947</v>
      </c>
      <c r="F135" s="8">
        <f t="shared" si="10"/>
        <v>1030.5705528076917</v>
      </c>
      <c r="G135" s="8">
        <f t="shared" si="11"/>
        <v>242546.29159274249</v>
      </c>
    </row>
    <row r="136" spans="1:7" x14ac:dyDescent="0.3">
      <c r="A136" s="7">
        <v>123</v>
      </c>
      <c r="B136" s="8">
        <f t="shared" si="6"/>
        <v>242546.29159274249</v>
      </c>
      <c r="C136" s="8">
        <f t="shared" si="7"/>
        <v>1972.7096839217863</v>
      </c>
      <c r="D136" s="8">
        <f t="shared" si="8"/>
        <v>225</v>
      </c>
      <c r="E136" s="8">
        <f t="shared" si="9"/>
        <v>1162.2009805485579</v>
      </c>
      <c r="F136" s="8">
        <f t="shared" si="10"/>
        <v>1035.5087033732284</v>
      </c>
      <c r="G136" s="8">
        <f t="shared" si="11"/>
        <v>241510.78288936926</v>
      </c>
    </row>
    <row r="137" spans="1:7" x14ac:dyDescent="0.3">
      <c r="A137" s="7">
        <v>124</v>
      </c>
      <c r="B137" s="8">
        <f t="shared" si="6"/>
        <v>241510.78288936926</v>
      </c>
      <c r="C137" s="8">
        <f t="shared" si="7"/>
        <v>1972.7096839217863</v>
      </c>
      <c r="D137" s="8">
        <f t="shared" si="8"/>
        <v>225</v>
      </c>
      <c r="E137" s="8">
        <f t="shared" si="9"/>
        <v>1157.2391680115611</v>
      </c>
      <c r="F137" s="8">
        <f t="shared" si="10"/>
        <v>1040.4705159102252</v>
      </c>
      <c r="G137" s="8">
        <f t="shared" si="11"/>
        <v>240470.31237345905</v>
      </c>
    </row>
    <row r="138" spans="1:7" x14ac:dyDescent="0.3">
      <c r="A138" s="7">
        <v>125</v>
      </c>
      <c r="B138" s="8">
        <f t="shared" si="6"/>
        <v>240470.31237345905</v>
      </c>
      <c r="C138" s="8">
        <f t="shared" si="7"/>
        <v>1972.7096839217863</v>
      </c>
      <c r="D138" s="8">
        <f t="shared" si="8"/>
        <v>225</v>
      </c>
      <c r="E138" s="8">
        <f t="shared" si="9"/>
        <v>1152.2535801228246</v>
      </c>
      <c r="F138" s="8">
        <f t="shared" si="10"/>
        <v>1045.4561037989617</v>
      </c>
      <c r="G138" s="8">
        <f t="shared" si="11"/>
        <v>239424.85626966009</v>
      </c>
    </row>
    <row r="139" spans="1:7" x14ac:dyDescent="0.3">
      <c r="A139" s="7">
        <v>126</v>
      </c>
      <c r="B139" s="8">
        <f t="shared" si="6"/>
        <v>239424.85626966009</v>
      </c>
      <c r="C139" s="8">
        <f t="shared" si="7"/>
        <v>1972.7096839217863</v>
      </c>
      <c r="D139" s="8">
        <f t="shared" si="8"/>
        <v>225</v>
      </c>
      <c r="E139" s="8">
        <f t="shared" si="9"/>
        <v>1147.2441029587878</v>
      </c>
      <c r="F139" s="8">
        <f t="shared" si="10"/>
        <v>1050.4655809629985</v>
      </c>
      <c r="G139" s="8">
        <f t="shared" si="11"/>
        <v>238374.39068869708</v>
      </c>
    </row>
    <row r="140" spans="1:7" x14ac:dyDescent="0.3">
      <c r="A140" s="7">
        <v>127</v>
      </c>
      <c r="B140" s="8">
        <f t="shared" si="6"/>
        <v>238374.39068869708</v>
      </c>
      <c r="C140" s="8">
        <f t="shared" si="7"/>
        <v>1972.7096839217863</v>
      </c>
      <c r="D140" s="8">
        <f t="shared" si="8"/>
        <v>225</v>
      </c>
      <c r="E140" s="8">
        <f t="shared" si="9"/>
        <v>1142.210622050007</v>
      </c>
      <c r="F140" s="8">
        <f t="shared" si="10"/>
        <v>1055.4990618717793</v>
      </c>
      <c r="G140" s="8">
        <f t="shared" si="11"/>
        <v>237318.89162682529</v>
      </c>
    </row>
    <row r="141" spans="1:7" x14ac:dyDescent="0.3">
      <c r="A141" s="7">
        <v>128</v>
      </c>
      <c r="B141" s="8">
        <f t="shared" si="6"/>
        <v>237318.89162682529</v>
      </c>
      <c r="C141" s="8">
        <f t="shared" si="7"/>
        <v>1972.7096839217863</v>
      </c>
      <c r="D141" s="8">
        <f t="shared" si="8"/>
        <v>225</v>
      </c>
      <c r="E141" s="8">
        <f t="shared" si="9"/>
        <v>1137.1530223785378</v>
      </c>
      <c r="F141" s="8">
        <f t="shared" si="10"/>
        <v>1060.5566615432485</v>
      </c>
      <c r="G141" s="8">
        <f t="shared" si="11"/>
        <v>236258.33496528203</v>
      </c>
    </row>
    <row r="142" spans="1:7" x14ac:dyDescent="0.3">
      <c r="A142" s="7">
        <v>129</v>
      </c>
      <c r="B142" s="8">
        <f t="shared" si="6"/>
        <v>236258.33496528203</v>
      </c>
      <c r="C142" s="8">
        <f t="shared" si="7"/>
        <v>1972.7096839217863</v>
      </c>
      <c r="D142" s="8">
        <f t="shared" si="8"/>
        <v>225</v>
      </c>
      <c r="E142" s="8">
        <f t="shared" si="9"/>
        <v>1132.0711883753099</v>
      </c>
      <c r="F142" s="8">
        <f t="shared" si="10"/>
        <v>1065.6384955464764</v>
      </c>
      <c r="G142" s="8">
        <f t="shared" si="11"/>
        <v>235192.69646973556</v>
      </c>
    </row>
    <row r="143" spans="1:7" x14ac:dyDescent="0.3">
      <c r="A143" s="7">
        <v>130</v>
      </c>
      <c r="B143" s="8">
        <f t="shared" si="6"/>
        <v>235192.69646973556</v>
      </c>
      <c r="C143" s="8">
        <f t="shared" si="7"/>
        <v>1972.7096839217863</v>
      </c>
      <c r="D143" s="8">
        <f t="shared" si="8"/>
        <v>225</v>
      </c>
      <c r="E143" s="8">
        <f t="shared" si="9"/>
        <v>1126.9650039174828</v>
      </c>
      <c r="F143" s="8">
        <f t="shared" si="10"/>
        <v>1070.7446800043035</v>
      </c>
      <c r="G143" s="8">
        <f t="shared" si="11"/>
        <v>234121.95178973125</v>
      </c>
    </row>
    <row r="144" spans="1:7" x14ac:dyDescent="0.3">
      <c r="A144" s="7">
        <v>131</v>
      </c>
      <c r="B144" s="8">
        <f t="shared" ref="B144:B207" si="12">IF(A144="","",G143)</f>
        <v>234121.95178973125</v>
      </c>
      <c r="C144" s="8">
        <f t="shared" ref="C144:C207" si="13">IF(A144="","",-$B$9)</f>
        <v>1972.7096839217863</v>
      </c>
      <c r="D144" s="8">
        <f t="shared" ref="D144:D207" si="14">IF(A144="","",-$F$3)</f>
        <v>225</v>
      </c>
      <c r="E144" s="8">
        <f t="shared" ref="E144:E207" si="15">IF(A144="","",B144*$B$6/$B$8)</f>
        <v>1121.8343523257956</v>
      </c>
      <c r="F144" s="8">
        <f t="shared" ref="F144:F207" si="16">IF(A144="","",C144-E144+D144)</f>
        <v>1075.8753315959907</v>
      </c>
      <c r="G144" s="8">
        <f t="shared" ref="G144:G207" si="17">IF(A144="","",IF(B144-F144&gt;=0.01,B144-F144,0))</f>
        <v>233046.07645813527</v>
      </c>
    </row>
    <row r="145" spans="1:7" x14ac:dyDescent="0.3">
      <c r="A145" s="7">
        <v>132</v>
      </c>
      <c r="B145" s="8">
        <f t="shared" si="12"/>
        <v>233046.07645813527</v>
      </c>
      <c r="C145" s="8">
        <f t="shared" si="13"/>
        <v>1972.7096839217863</v>
      </c>
      <c r="D145" s="8">
        <f t="shared" si="14"/>
        <v>225</v>
      </c>
      <c r="E145" s="8">
        <f t="shared" si="15"/>
        <v>1116.6791163618982</v>
      </c>
      <c r="F145" s="8">
        <f t="shared" si="16"/>
        <v>1081.0305675598881</v>
      </c>
      <c r="G145" s="8">
        <f t="shared" si="17"/>
        <v>231965.04589057539</v>
      </c>
    </row>
    <row r="146" spans="1:7" x14ac:dyDescent="0.3">
      <c r="A146" s="7">
        <v>133</v>
      </c>
      <c r="B146" s="8">
        <f t="shared" si="12"/>
        <v>231965.04589057539</v>
      </c>
      <c r="C146" s="8">
        <f t="shared" si="13"/>
        <v>1972.7096839217863</v>
      </c>
      <c r="D146" s="8">
        <f t="shared" si="14"/>
        <v>225</v>
      </c>
      <c r="E146" s="8">
        <f t="shared" si="15"/>
        <v>1111.4991782256739</v>
      </c>
      <c r="F146" s="8">
        <f t="shared" si="16"/>
        <v>1086.2105056961125</v>
      </c>
      <c r="G146" s="8">
        <f t="shared" si="17"/>
        <v>230878.83538487929</v>
      </c>
    </row>
    <row r="147" spans="1:7" x14ac:dyDescent="0.3">
      <c r="A147" s="7">
        <v>134</v>
      </c>
      <c r="B147" s="8">
        <f t="shared" si="12"/>
        <v>230878.83538487929</v>
      </c>
      <c r="C147" s="8">
        <f t="shared" si="13"/>
        <v>1972.7096839217863</v>
      </c>
      <c r="D147" s="8">
        <f t="shared" si="14"/>
        <v>225</v>
      </c>
      <c r="E147" s="8">
        <f t="shared" si="15"/>
        <v>1106.2944195525467</v>
      </c>
      <c r="F147" s="8">
        <f t="shared" si="16"/>
        <v>1091.4152643692396</v>
      </c>
      <c r="G147" s="8">
        <f t="shared" si="17"/>
        <v>229787.42012051004</v>
      </c>
    </row>
    <row r="148" spans="1:7" x14ac:dyDescent="0.3">
      <c r="A148" s="7">
        <v>135</v>
      </c>
      <c r="B148" s="8">
        <f t="shared" si="12"/>
        <v>229787.42012051004</v>
      </c>
      <c r="C148" s="8">
        <f t="shared" si="13"/>
        <v>1972.7096839217863</v>
      </c>
      <c r="D148" s="8">
        <f t="shared" si="14"/>
        <v>225</v>
      </c>
      <c r="E148" s="8">
        <f t="shared" si="15"/>
        <v>1101.0647214107773</v>
      </c>
      <c r="F148" s="8">
        <f t="shared" si="16"/>
        <v>1096.644962511009</v>
      </c>
      <c r="G148" s="8">
        <f t="shared" si="17"/>
        <v>228690.77515799904</v>
      </c>
    </row>
    <row r="149" spans="1:7" x14ac:dyDescent="0.3">
      <c r="A149" s="7">
        <v>136</v>
      </c>
      <c r="B149" s="8">
        <f t="shared" si="12"/>
        <v>228690.77515799904</v>
      </c>
      <c r="C149" s="8">
        <f t="shared" si="13"/>
        <v>1972.7096839217863</v>
      </c>
      <c r="D149" s="8">
        <f t="shared" si="14"/>
        <v>225</v>
      </c>
      <c r="E149" s="8">
        <f t="shared" si="15"/>
        <v>1095.8099642987454</v>
      </c>
      <c r="F149" s="8">
        <f t="shared" si="16"/>
        <v>1101.8997196230409</v>
      </c>
      <c r="G149" s="8">
        <f t="shared" si="17"/>
        <v>227588.87543837601</v>
      </c>
    </row>
    <row r="150" spans="1:7" x14ac:dyDescent="0.3">
      <c r="A150" s="7">
        <v>137</v>
      </c>
      <c r="B150" s="8">
        <f t="shared" si="12"/>
        <v>227588.87543837601</v>
      </c>
      <c r="C150" s="8">
        <f t="shared" si="13"/>
        <v>1972.7096839217863</v>
      </c>
      <c r="D150" s="8">
        <f t="shared" si="14"/>
        <v>225</v>
      </c>
      <c r="E150" s="8">
        <f t="shared" si="15"/>
        <v>1090.5300281422185</v>
      </c>
      <c r="F150" s="8">
        <f t="shared" si="16"/>
        <v>1107.1796557795678</v>
      </c>
      <c r="G150" s="8">
        <f t="shared" si="17"/>
        <v>226481.69578259645</v>
      </c>
    </row>
    <row r="151" spans="1:7" x14ac:dyDescent="0.3">
      <c r="A151" s="7">
        <v>138</v>
      </c>
      <c r="B151" s="8">
        <f t="shared" si="12"/>
        <v>226481.69578259645</v>
      </c>
      <c r="C151" s="8">
        <f t="shared" si="13"/>
        <v>1972.7096839217863</v>
      </c>
      <c r="D151" s="8">
        <f t="shared" si="14"/>
        <v>225</v>
      </c>
      <c r="E151" s="8">
        <f t="shared" si="15"/>
        <v>1085.2247922916081</v>
      </c>
      <c r="F151" s="8">
        <f t="shared" si="16"/>
        <v>1112.4848916301783</v>
      </c>
      <c r="G151" s="8">
        <f t="shared" si="17"/>
        <v>225369.21089096626</v>
      </c>
    </row>
    <row r="152" spans="1:7" x14ac:dyDescent="0.3">
      <c r="A152" s="7">
        <v>139</v>
      </c>
      <c r="B152" s="8">
        <f t="shared" si="12"/>
        <v>225369.21089096626</v>
      </c>
      <c r="C152" s="8">
        <f t="shared" si="13"/>
        <v>1972.7096839217863</v>
      </c>
      <c r="D152" s="8">
        <f t="shared" si="14"/>
        <v>225</v>
      </c>
      <c r="E152" s="8">
        <f t="shared" si="15"/>
        <v>1079.8941355192135</v>
      </c>
      <c r="F152" s="8">
        <f t="shared" si="16"/>
        <v>1117.8155484025729</v>
      </c>
      <c r="G152" s="8">
        <f t="shared" si="17"/>
        <v>224251.39534256369</v>
      </c>
    </row>
    <row r="153" spans="1:7" x14ac:dyDescent="0.3">
      <c r="A153" s="7">
        <v>140</v>
      </c>
      <c r="B153" s="8">
        <f t="shared" si="12"/>
        <v>224251.39534256369</v>
      </c>
      <c r="C153" s="8">
        <f t="shared" si="13"/>
        <v>1972.7096839217863</v>
      </c>
      <c r="D153" s="8">
        <f t="shared" si="14"/>
        <v>225</v>
      </c>
      <c r="E153" s="8">
        <f t="shared" si="15"/>
        <v>1074.5379360164511</v>
      </c>
      <c r="F153" s="8">
        <f t="shared" si="16"/>
        <v>1123.1717479053352</v>
      </c>
      <c r="G153" s="8">
        <f t="shared" si="17"/>
        <v>223128.22359465834</v>
      </c>
    </row>
    <row r="154" spans="1:7" x14ac:dyDescent="0.3">
      <c r="A154" s="7">
        <v>141</v>
      </c>
      <c r="B154" s="8">
        <f t="shared" si="12"/>
        <v>223128.22359465834</v>
      </c>
      <c r="C154" s="8">
        <f t="shared" si="13"/>
        <v>1972.7096839217863</v>
      </c>
      <c r="D154" s="8">
        <f t="shared" si="14"/>
        <v>225</v>
      </c>
      <c r="E154" s="8">
        <f t="shared" si="15"/>
        <v>1069.1560713910712</v>
      </c>
      <c r="F154" s="8">
        <f t="shared" si="16"/>
        <v>1128.5536125307151</v>
      </c>
      <c r="G154" s="8">
        <f t="shared" si="17"/>
        <v>221999.66998212761</v>
      </c>
    </row>
    <row r="155" spans="1:7" x14ac:dyDescent="0.3">
      <c r="A155" s="7">
        <v>142</v>
      </c>
      <c r="B155" s="8">
        <f t="shared" si="12"/>
        <v>221999.66998212761</v>
      </c>
      <c r="C155" s="8">
        <f t="shared" si="13"/>
        <v>1972.7096839217863</v>
      </c>
      <c r="D155" s="8">
        <f t="shared" si="14"/>
        <v>225</v>
      </c>
      <c r="E155" s="8">
        <f t="shared" si="15"/>
        <v>1063.7484186643615</v>
      </c>
      <c r="F155" s="8">
        <f t="shared" si="16"/>
        <v>1133.9612652574249</v>
      </c>
      <c r="G155" s="8">
        <f t="shared" si="17"/>
        <v>220865.7087168702</v>
      </c>
    </row>
    <row r="156" spans="1:7" x14ac:dyDescent="0.3">
      <c r="A156" s="7">
        <v>143</v>
      </c>
      <c r="B156" s="8">
        <f t="shared" si="12"/>
        <v>220865.7087168702</v>
      </c>
      <c r="C156" s="8">
        <f t="shared" si="13"/>
        <v>1972.7096839217863</v>
      </c>
      <c r="D156" s="8">
        <f t="shared" si="14"/>
        <v>225</v>
      </c>
      <c r="E156" s="8">
        <f t="shared" si="15"/>
        <v>1058.3148542683364</v>
      </c>
      <c r="F156" s="8">
        <f t="shared" si="16"/>
        <v>1139.39482965345</v>
      </c>
      <c r="G156" s="8">
        <f t="shared" si="17"/>
        <v>219726.31388721676</v>
      </c>
    </row>
    <row r="157" spans="1:7" x14ac:dyDescent="0.3">
      <c r="A157" s="7">
        <v>144</v>
      </c>
      <c r="B157" s="8">
        <f t="shared" si="12"/>
        <v>219726.31388721676</v>
      </c>
      <c r="C157" s="8">
        <f t="shared" si="13"/>
        <v>1972.7096839217863</v>
      </c>
      <c r="D157" s="8">
        <f t="shared" si="14"/>
        <v>225</v>
      </c>
      <c r="E157" s="8">
        <f t="shared" si="15"/>
        <v>1052.8552540429137</v>
      </c>
      <c r="F157" s="8">
        <f t="shared" si="16"/>
        <v>1144.8544298788727</v>
      </c>
      <c r="G157" s="8">
        <f t="shared" si="17"/>
        <v>218581.45945733789</v>
      </c>
    </row>
    <row r="158" spans="1:7" x14ac:dyDescent="0.3">
      <c r="A158" s="7">
        <v>145</v>
      </c>
      <c r="B158" s="8">
        <f t="shared" si="12"/>
        <v>218581.45945733789</v>
      </c>
      <c r="C158" s="8">
        <f t="shared" si="13"/>
        <v>1972.7096839217863</v>
      </c>
      <c r="D158" s="8">
        <f t="shared" si="14"/>
        <v>225</v>
      </c>
      <c r="E158" s="8">
        <f t="shared" si="15"/>
        <v>1047.3694932330775</v>
      </c>
      <c r="F158" s="8">
        <f t="shared" si="16"/>
        <v>1150.3401906887088</v>
      </c>
      <c r="G158" s="8">
        <f t="shared" si="17"/>
        <v>217431.11926664918</v>
      </c>
    </row>
    <row r="159" spans="1:7" x14ac:dyDescent="0.3">
      <c r="A159" s="7">
        <v>146</v>
      </c>
      <c r="B159" s="8">
        <f t="shared" si="12"/>
        <v>217431.11926664918</v>
      </c>
      <c r="C159" s="8">
        <f t="shared" si="13"/>
        <v>1972.7096839217863</v>
      </c>
      <c r="D159" s="8">
        <f t="shared" si="14"/>
        <v>225</v>
      </c>
      <c r="E159" s="8">
        <f t="shared" si="15"/>
        <v>1041.8574464860274</v>
      </c>
      <c r="F159" s="8">
        <f t="shared" si="16"/>
        <v>1155.852237435759</v>
      </c>
      <c r="G159" s="8">
        <f t="shared" si="17"/>
        <v>216275.26702921343</v>
      </c>
    </row>
    <row r="160" spans="1:7" x14ac:dyDescent="0.3">
      <c r="A160" s="7">
        <v>147</v>
      </c>
      <c r="B160" s="8">
        <f t="shared" si="12"/>
        <v>216275.26702921343</v>
      </c>
      <c r="C160" s="8">
        <f t="shared" si="13"/>
        <v>1972.7096839217863</v>
      </c>
      <c r="D160" s="8">
        <f t="shared" si="14"/>
        <v>225</v>
      </c>
      <c r="E160" s="8">
        <f t="shared" si="15"/>
        <v>1036.3189878483142</v>
      </c>
      <c r="F160" s="8">
        <f t="shared" si="16"/>
        <v>1161.3906960734721</v>
      </c>
      <c r="G160" s="8">
        <f t="shared" si="17"/>
        <v>215113.87633313995</v>
      </c>
    </row>
    <row r="161" spans="1:7" x14ac:dyDescent="0.3">
      <c r="A161" s="7">
        <v>148</v>
      </c>
      <c r="B161" s="8">
        <f t="shared" si="12"/>
        <v>215113.87633313995</v>
      </c>
      <c r="C161" s="8">
        <f t="shared" si="13"/>
        <v>1972.7096839217863</v>
      </c>
      <c r="D161" s="8">
        <f t="shared" si="14"/>
        <v>225</v>
      </c>
      <c r="E161" s="8">
        <f t="shared" si="15"/>
        <v>1030.7539907629623</v>
      </c>
      <c r="F161" s="8">
        <f t="shared" si="16"/>
        <v>1166.955693158824</v>
      </c>
      <c r="G161" s="8">
        <f t="shared" si="17"/>
        <v>213946.92063998114</v>
      </c>
    </row>
    <row r="162" spans="1:7" x14ac:dyDescent="0.3">
      <c r="A162" s="7">
        <v>149</v>
      </c>
      <c r="B162" s="8">
        <f t="shared" si="12"/>
        <v>213946.92063998114</v>
      </c>
      <c r="C162" s="8">
        <f t="shared" si="13"/>
        <v>1972.7096839217863</v>
      </c>
      <c r="D162" s="8">
        <f t="shared" si="14"/>
        <v>225</v>
      </c>
      <c r="E162" s="8">
        <f t="shared" si="15"/>
        <v>1025.1623280665763</v>
      </c>
      <c r="F162" s="8">
        <f t="shared" si="16"/>
        <v>1172.5473558552101</v>
      </c>
      <c r="G162" s="8">
        <f t="shared" si="17"/>
        <v>212774.37328412593</v>
      </c>
    </row>
    <row r="163" spans="1:7" x14ac:dyDescent="0.3">
      <c r="A163" s="7">
        <v>150</v>
      </c>
      <c r="B163" s="8">
        <f t="shared" si="12"/>
        <v>212774.37328412593</v>
      </c>
      <c r="C163" s="8">
        <f t="shared" si="13"/>
        <v>1972.7096839217863</v>
      </c>
      <c r="D163" s="8">
        <f t="shared" si="14"/>
        <v>225</v>
      </c>
      <c r="E163" s="8">
        <f t="shared" si="15"/>
        <v>1019.5438719864368</v>
      </c>
      <c r="F163" s="8">
        <f t="shared" si="16"/>
        <v>1178.1658119353497</v>
      </c>
      <c r="G163" s="8">
        <f t="shared" si="17"/>
        <v>211596.20747219058</v>
      </c>
    </row>
    <row r="164" spans="1:7" x14ac:dyDescent="0.3">
      <c r="A164" s="7">
        <v>151</v>
      </c>
      <c r="B164" s="8">
        <f t="shared" si="12"/>
        <v>211596.20747219058</v>
      </c>
      <c r="C164" s="8">
        <f t="shared" si="13"/>
        <v>1972.7096839217863</v>
      </c>
      <c r="D164" s="8">
        <f t="shared" si="14"/>
        <v>225</v>
      </c>
      <c r="E164" s="8">
        <f t="shared" si="15"/>
        <v>1013.8984941375799</v>
      </c>
      <c r="F164" s="8">
        <f t="shared" si="16"/>
        <v>1183.8111897842064</v>
      </c>
      <c r="G164" s="8">
        <f t="shared" si="17"/>
        <v>210412.39628240638</v>
      </c>
    </row>
    <row r="165" spans="1:7" x14ac:dyDescent="0.3">
      <c r="A165" s="7">
        <v>152</v>
      </c>
      <c r="B165" s="8">
        <f t="shared" si="12"/>
        <v>210412.39628240638</v>
      </c>
      <c r="C165" s="8">
        <f t="shared" si="13"/>
        <v>1972.7096839217863</v>
      </c>
      <c r="D165" s="8">
        <f t="shared" si="14"/>
        <v>225</v>
      </c>
      <c r="E165" s="8">
        <f t="shared" si="15"/>
        <v>1008.2260655198639</v>
      </c>
      <c r="F165" s="8">
        <f t="shared" si="16"/>
        <v>1189.4836184019223</v>
      </c>
      <c r="G165" s="8">
        <f t="shared" si="17"/>
        <v>209222.91266400446</v>
      </c>
    </row>
    <row r="166" spans="1:7" x14ac:dyDescent="0.3">
      <c r="A166" s="7">
        <v>153</v>
      </c>
      <c r="B166" s="8">
        <f t="shared" si="12"/>
        <v>209222.91266400446</v>
      </c>
      <c r="C166" s="8">
        <f t="shared" si="13"/>
        <v>1972.7096839217863</v>
      </c>
      <c r="D166" s="8">
        <f t="shared" si="14"/>
        <v>225</v>
      </c>
      <c r="E166" s="8">
        <f t="shared" si="15"/>
        <v>1002.5264565150214</v>
      </c>
      <c r="F166" s="8">
        <f t="shared" si="16"/>
        <v>1195.1832274067649</v>
      </c>
      <c r="G166" s="8">
        <f t="shared" si="17"/>
        <v>208027.7294365977</v>
      </c>
    </row>
    <row r="167" spans="1:7" x14ac:dyDescent="0.3">
      <c r="A167" s="7">
        <v>154</v>
      </c>
      <c r="B167" s="8">
        <f t="shared" si="12"/>
        <v>208027.7294365977</v>
      </c>
      <c r="C167" s="8">
        <f t="shared" si="13"/>
        <v>1972.7096839217863</v>
      </c>
      <c r="D167" s="8">
        <f t="shared" si="14"/>
        <v>225</v>
      </c>
      <c r="E167" s="8">
        <f t="shared" si="15"/>
        <v>996.79953688369733</v>
      </c>
      <c r="F167" s="8">
        <f t="shared" si="16"/>
        <v>1200.910147038089</v>
      </c>
      <c r="G167" s="8">
        <f t="shared" si="17"/>
        <v>206826.81928955961</v>
      </c>
    </row>
    <row r="168" spans="1:7" x14ac:dyDescent="0.3">
      <c r="A168" s="7">
        <v>155</v>
      </c>
      <c r="B168" s="8">
        <f t="shared" si="12"/>
        <v>206826.81928955961</v>
      </c>
      <c r="C168" s="8">
        <f t="shared" si="13"/>
        <v>1972.7096839217863</v>
      </c>
      <c r="D168" s="8">
        <f t="shared" si="14"/>
        <v>225</v>
      </c>
      <c r="E168" s="8">
        <f t="shared" si="15"/>
        <v>991.04517576247326</v>
      </c>
      <c r="F168" s="8">
        <f t="shared" si="16"/>
        <v>1206.6645081593131</v>
      </c>
      <c r="G168" s="8">
        <f t="shared" si="17"/>
        <v>205620.15478140031</v>
      </c>
    </row>
    <row r="169" spans="1:7" x14ac:dyDescent="0.3">
      <c r="A169" s="7">
        <v>156</v>
      </c>
      <c r="B169" s="8">
        <f t="shared" si="12"/>
        <v>205620.15478140031</v>
      </c>
      <c r="C169" s="8">
        <f t="shared" si="13"/>
        <v>1972.7096839217863</v>
      </c>
      <c r="D169" s="8">
        <f t="shared" si="14"/>
        <v>225</v>
      </c>
      <c r="E169" s="8">
        <f t="shared" si="15"/>
        <v>985.26324166087659</v>
      </c>
      <c r="F169" s="8">
        <f t="shared" si="16"/>
        <v>1212.4464422609099</v>
      </c>
      <c r="G169" s="8">
        <f t="shared" si="17"/>
        <v>204407.70833913941</v>
      </c>
    </row>
    <row r="170" spans="1:7" x14ac:dyDescent="0.3">
      <c r="A170" s="7">
        <v>157</v>
      </c>
      <c r="B170" s="8">
        <f t="shared" si="12"/>
        <v>204407.70833913941</v>
      </c>
      <c r="C170" s="8">
        <f t="shared" si="13"/>
        <v>1972.7096839217863</v>
      </c>
      <c r="D170" s="8">
        <f t="shared" si="14"/>
        <v>225</v>
      </c>
      <c r="E170" s="8">
        <f t="shared" si="15"/>
        <v>979.45360245837639</v>
      </c>
      <c r="F170" s="8">
        <f t="shared" si="16"/>
        <v>1218.2560814634098</v>
      </c>
      <c r="G170" s="8">
        <f t="shared" si="17"/>
        <v>203189.45225767599</v>
      </c>
    </row>
    <row r="171" spans="1:7" x14ac:dyDescent="0.3">
      <c r="A171" s="7">
        <v>158</v>
      </c>
      <c r="B171" s="8">
        <f t="shared" si="12"/>
        <v>203189.45225767599</v>
      </c>
      <c r="C171" s="8">
        <f t="shared" si="13"/>
        <v>1972.7096839217863</v>
      </c>
      <c r="D171" s="8">
        <f t="shared" si="14"/>
        <v>225</v>
      </c>
      <c r="E171" s="8">
        <f t="shared" si="15"/>
        <v>973.61612540136412</v>
      </c>
      <c r="F171" s="8">
        <f t="shared" si="16"/>
        <v>1224.0935585204222</v>
      </c>
      <c r="G171" s="8">
        <f t="shared" si="17"/>
        <v>201965.35869915556</v>
      </c>
    </row>
    <row r="172" spans="1:7" x14ac:dyDescent="0.3">
      <c r="A172" s="7">
        <v>159</v>
      </c>
      <c r="B172" s="8">
        <f t="shared" si="12"/>
        <v>201965.35869915556</v>
      </c>
      <c r="C172" s="8">
        <f t="shared" si="13"/>
        <v>1972.7096839217863</v>
      </c>
      <c r="D172" s="8">
        <f t="shared" si="14"/>
        <v>225</v>
      </c>
      <c r="E172" s="8">
        <f t="shared" si="15"/>
        <v>967.75067710012047</v>
      </c>
      <c r="F172" s="8">
        <f t="shared" si="16"/>
        <v>1229.9590068216658</v>
      </c>
      <c r="G172" s="8">
        <f t="shared" si="17"/>
        <v>200735.39969233389</v>
      </c>
    </row>
    <row r="173" spans="1:7" x14ac:dyDescent="0.3">
      <c r="A173" s="7">
        <v>160</v>
      </c>
      <c r="B173" s="8">
        <f t="shared" si="12"/>
        <v>200735.39969233389</v>
      </c>
      <c r="C173" s="8">
        <f t="shared" si="13"/>
        <v>1972.7096839217863</v>
      </c>
      <c r="D173" s="8">
        <f t="shared" si="14"/>
        <v>225</v>
      </c>
      <c r="E173" s="8">
        <f t="shared" si="15"/>
        <v>961.8571235257665</v>
      </c>
      <c r="F173" s="8">
        <f t="shared" si="16"/>
        <v>1235.8525603960197</v>
      </c>
      <c r="G173" s="8">
        <f t="shared" si="17"/>
        <v>199499.54713193787</v>
      </c>
    </row>
    <row r="174" spans="1:7" x14ac:dyDescent="0.3">
      <c r="A174" s="7">
        <v>161</v>
      </c>
      <c r="B174" s="8">
        <f t="shared" si="12"/>
        <v>199499.54713193787</v>
      </c>
      <c r="C174" s="8">
        <f t="shared" si="13"/>
        <v>1972.7096839217863</v>
      </c>
      <c r="D174" s="8">
        <f t="shared" si="14"/>
        <v>225</v>
      </c>
      <c r="E174" s="8">
        <f t="shared" si="15"/>
        <v>955.93533000720242</v>
      </c>
      <c r="F174" s="8">
        <f t="shared" si="16"/>
        <v>1241.774353914584</v>
      </c>
      <c r="G174" s="8">
        <f t="shared" si="17"/>
        <v>198257.7727780233</v>
      </c>
    </row>
    <row r="175" spans="1:7" x14ac:dyDescent="0.3">
      <c r="A175" s="7">
        <v>162</v>
      </c>
      <c r="B175" s="8">
        <f t="shared" si="12"/>
        <v>198257.7727780233</v>
      </c>
      <c r="C175" s="8">
        <f t="shared" si="13"/>
        <v>1972.7096839217863</v>
      </c>
      <c r="D175" s="8">
        <f t="shared" si="14"/>
        <v>225</v>
      </c>
      <c r="E175" s="8">
        <f t="shared" si="15"/>
        <v>949.98516122802823</v>
      </c>
      <c r="F175" s="8">
        <f t="shared" si="16"/>
        <v>1247.724522693758</v>
      </c>
      <c r="G175" s="8">
        <f t="shared" si="17"/>
        <v>197010.04825532954</v>
      </c>
    </row>
    <row r="176" spans="1:7" x14ac:dyDescent="0.3">
      <c r="A176" s="7">
        <v>163</v>
      </c>
      <c r="B176" s="8">
        <f t="shared" si="12"/>
        <v>197010.04825532954</v>
      </c>
      <c r="C176" s="8">
        <f t="shared" si="13"/>
        <v>1972.7096839217863</v>
      </c>
      <c r="D176" s="8">
        <f t="shared" si="14"/>
        <v>225</v>
      </c>
      <c r="E176" s="8">
        <f t="shared" si="15"/>
        <v>944.0064812234541</v>
      </c>
      <c r="F176" s="8">
        <f t="shared" si="16"/>
        <v>1253.7032026983322</v>
      </c>
      <c r="G176" s="8">
        <f t="shared" si="17"/>
        <v>195756.34505263122</v>
      </c>
    </row>
    <row r="177" spans="1:7" x14ac:dyDescent="0.3">
      <c r="A177" s="7">
        <v>164</v>
      </c>
      <c r="B177" s="8">
        <f t="shared" si="12"/>
        <v>195756.34505263122</v>
      </c>
      <c r="C177" s="8">
        <f t="shared" si="13"/>
        <v>1972.7096839217863</v>
      </c>
      <c r="D177" s="8">
        <f t="shared" si="14"/>
        <v>225</v>
      </c>
      <c r="E177" s="8">
        <f t="shared" si="15"/>
        <v>937.99915337719131</v>
      </c>
      <c r="F177" s="8">
        <f t="shared" si="16"/>
        <v>1259.710530544595</v>
      </c>
      <c r="G177" s="8">
        <f t="shared" si="17"/>
        <v>194496.63452208662</v>
      </c>
    </row>
    <row r="178" spans="1:7" x14ac:dyDescent="0.3">
      <c r="A178" s="7">
        <v>165</v>
      </c>
      <c r="B178" s="8">
        <f t="shared" si="12"/>
        <v>194496.63452208662</v>
      </c>
      <c r="C178" s="8">
        <f t="shared" si="13"/>
        <v>1972.7096839217863</v>
      </c>
      <c r="D178" s="8">
        <f t="shared" si="14"/>
        <v>225</v>
      </c>
      <c r="E178" s="8">
        <f t="shared" si="15"/>
        <v>931.96304041833173</v>
      </c>
      <c r="F178" s="8">
        <f t="shared" si="16"/>
        <v>1265.7466435034546</v>
      </c>
      <c r="G178" s="8">
        <f t="shared" si="17"/>
        <v>193230.88787858316</v>
      </c>
    </row>
    <row r="179" spans="1:7" x14ac:dyDescent="0.3">
      <c r="A179" s="7">
        <v>166</v>
      </c>
      <c r="B179" s="8">
        <f t="shared" si="12"/>
        <v>193230.88787858316</v>
      </c>
      <c r="C179" s="8">
        <f t="shared" si="13"/>
        <v>1972.7096839217863</v>
      </c>
      <c r="D179" s="8">
        <f t="shared" si="14"/>
        <v>225</v>
      </c>
      <c r="E179" s="8">
        <f t="shared" si="15"/>
        <v>925.89800441821092</v>
      </c>
      <c r="F179" s="8">
        <f t="shared" si="16"/>
        <v>1271.8116795035753</v>
      </c>
      <c r="G179" s="8">
        <f t="shared" si="17"/>
        <v>191959.07619907957</v>
      </c>
    </row>
    <row r="180" spans="1:7" x14ac:dyDescent="0.3">
      <c r="A180" s="7">
        <v>167</v>
      </c>
      <c r="B180" s="8">
        <f t="shared" si="12"/>
        <v>191959.07619907957</v>
      </c>
      <c r="C180" s="8">
        <f t="shared" si="13"/>
        <v>1972.7096839217863</v>
      </c>
      <c r="D180" s="8">
        <f t="shared" si="14"/>
        <v>225</v>
      </c>
      <c r="E180" s="8">
        <f t="shared" si="15"/>
        <v>919.80390678725632</v>
      </c>
      <c r="F180" s="8">
        <f t="shared" si="16"/>
        <v>1277.9057771345301</v>
      </c>
      <c r="G180" s="8">
        <f t="shared" si="17"/>
        <v>190681.17042194505</v>
      </c>
    </row>
    <row r="181" spans="1:7" x14ac:dyDescent="0.3">
      <c r="A181" s="7">
        <v>168</v>
      </c>
      <c r="B181" s="8">
        <f t="shared" si="12"/>
        <v>190681.17042194505</v>
      </c>
      <c r="C181" s="8">
        <f t="shared" si="13"/>
        <v>1972.7096839217863</v>
      </c>
      <c r="D181" s="8">
        <f t="shared" si="14"/>
        <v>225</v>
      </c>
      <c r="E181" s="8">
        <f t="shared" si="15"/>
        <v>913.68060827182001</v>
      </c>
      <c r="F181" s="8">
        <f t="shared" si="16"/>
        <v>1284.0290756499662</v>
      </c>
      <c r="G181" s="8">
        <f t="shared" si="17"/>
        <v>189397.14134629507</v>
      </c>
    </row>
    <row r="182" spans="1:7" x14ac:dyDescent="0.3">
      <c r="A182" s="7">
        <v>169</v>
      </c>
      <c r="B182" s="8">
        <f t="shared" si="12"/>
        <v>189397.14134629507</v>
      </c>
      <c r="C182" s="8">
        <f t="shared" si="13"/>
        <v>1972.7096839217863</v>
      </c>
      <c r="D182" s="8">
        <f t="shared" si="14"/>
        <v>225</v>
      </c>
      <c r="E182" s="8">
        <f t="shared" si="15"/>
        <v>907.52796895099721</v>
      </c>
      <c r="F182" s="8">
        <f t="shared" si="16"/>
        <v>1290.181714970789</v>
      </c>
      <c r="G182" s="8">
        <f t="shared" si="17"/>
        <v>188106.95963132428</v>
      </c>
    </row>
    <row r="183" spans="1:7" x14ac:dyDescent="0.3">
      <c r="A183" s="7">
        <v>170</v>
      </c>
      <c r="B183" s="8">
        <f t="shared" si="12"/>
        <v>188106.95963132428</v>
      </c>
      <c r="C183" s="8">
        <f t="shared" si="13"/>
        <v>1972.7096839217863</v>
      </c>
      <c r="D183" s="8">
        <f t="shared" si="14"/>
        <v>225</v>
      </c>
      <c r="E183" s="8">
        <f t="shared" si="15"/>
        <v>901.34584823342891</v>
      </c>
      <c r="F183" s="8">
        <f t="shared" si="16"/>
        <v>1296.3638356883575</v>
      </c>
      <c r="G183" s="8">
        <f t="shared" si="17"/>
        <v>186810.59579563592</v>
      </c>
    </row>
    <row r="184" spans="1:7" x14ac:dyDescent="0.3">
      <c r="A184" s="7">
        <v>171</v>
      </c>
      <c r="B184" s="8">
        <f t="shared" si="12"/>
        <v>186810.59579563592</v>
      </c>
      <c r="C184" s="8">
        <f t="shared" si="13"/>
        <v>1972.7096839217863</v>
      </c>
      <c r="D184" s="8">
        <f t="shared" si="14"/>
        <v>225</v>
      </c>
      <c r="E184" s="8">
        <f t="shared" si="15"/>
        <v>895.13410485408883</v>
      </c>
      <c r="F184" s="8">
        <f t="shared" si="16"/>
        <v>1302.5755790676976</v>
      </c>
      <c r="G184" s="8">
        <f t="shared" si="17"/>
        <v>185508.02021656823</v>
      </c>
    </row>
    <row r="185" spans="1:7" x14ac:dyDescent="0.3">
      <c r="A185" s="7">
        <v>172</v>
      </c>
      <c r="B185" s="8">
        <f t="shared" si="12"/>
        <v>185508.02021656823</v>
      </c>
      <c r="C185" s="8">
        <f t="shared" si="13"/>
        <v>1972.7096839217863</v>
      </c>
      <c r="D185" s="8">
        <f t="shared" si="14"/>
        <v>225</v>
      </c>
      <c r="E185" s="8">
        <f t="shared" si="15"/>
        <v>888.89259687105607</v>
      </c>
      <c r="F185" s="8">
        <f t="shared" si="16"/>
        <v>1308.8170870507302</v>
      </c>
      <c r="G185" s="8">
        <f t="shared" si="17"/>
        <v>184199.2031295175</v>
      </c>
    </row>
    <row r="186" spans="1:7" x14ac:dyDescent="0.3">
      <c r="A186" s="7">
        <v>173</v>
      </c>
      <c r="B186" s="8">
        <f t="shared" si="12"/>
        <v>184199.2031295175</v>
      </c>
      <c r="C186" s="8">
        <f t="shared" si="13"/>
        <v>1972.7096839217863</v>
      </c>
      <c r="D186" s="8">
        <f t="shared" si="14"/>
        <v>225</v>
      </c>
      <c r="E186" s="8">
        <f t="shared" si="15"/>
        <v>882.6211816622714</v>
      </c>
      <c r="F186" s="8">
        <f t="shared" si="16"/>
        <v>1315.0885022595148</v>
      </c>
      <c r="G186" s="8">
        <f t="shared" si="17"/>
        <v>182884.11462725798</v>
      </c>
    </row>
    <row r="187" spans="1:7" x14ac:dyDescent="0.3">
      <c r="A187" s="7">
        <v>174</v>
      </c>
      <c r="B187" s="8">
        <f t="shared" si="12"/>
        <v>182884.11462725798</v>
      </c>
      <c r="C187" s="8">
        <f t="shared" si="13"/>
        <v>1972.7096839217863</v>
      </c>
      <c r="D187" s="8">
        <f t="shared" si="14"/>
        <v>225</v>
      </c>
      <c r="E187" s="8">
        <f t="shared" si="15"/>
        <v>876.31971592227785</v>
      </c>
      <c r="F187" s="8">
        <f t="shared" si="16"/>
        <v>1321.3899679995084</v>
      </c>
      <c r="G187" s="8">
        <f t="shared" si="17"/>
        <v>181562.72465925847</v>
      </c>
    </row>
    <row r="188" spans="1:7" x14ac:dyDescent="0.3">
      <c r="A188" s="7">
        <v>175</v>
      </c>
      <c r="B188" s="8">
        <f t="shared" si="12"/>
        <v>181562.72465925847</v>
      </c>
      <c r="C188" s="8">
        <f t="shared" si="13"/>
        <v>1972.7096839217863</v>
      </c>
      <c r="D188" s="8">
        <f t="shared" si="14"/>
        <v>225</v>
      </c>
      <c r="E188" s="8">
        <f t="shared" si="15"/>
        <v>869.98805565894691</v>
      </c>
      <c r="F188" s="8">
        <f t="shared" si="16"/>
        <v>1327.7216282628394</v>
      </c>
      <c r="G188" s="8">
        <f t="shared" si="17"/>
        <v>180235.00303099563</v>
      </c>
    </row>
    <row r="189" spans="1:7" x14ac:dyDescent="0.3">
      <c r="A189" s="7">
        <v>176</v>
      </c>
      <c r="B189" s="8">
        <f t="shared" si="12"/>
        <v>180235.00303099563</v>
      </c>
      <c r="C189" s="8">
        <f t="shared" si="13"/>
        <v>1972.7096839217863</v>
      </c>
      <c r="D189" s="8">
        <f t="shared" si="14"/>
        <v>225</v>
      </c>
      <c r="E189" s="8">
        <f t="shared" si="15"/>
        <v>863.62605619018734</v>
      </c>
      <c r="F189" s="8">
        <f t="shared" si="16"/>
        <v>1334.0836277315989</v>
      </c>
      <c r="G189" s="8">
        <f t="shared" si="17"/>
        <v>178900.91940326404</v>
      </c>
    </row>
    <row r="190" spans="1:7" x14ac:dyDescent="0.3">
      <c r="A190" s="7">
        <v>177</v>
      </c>
      <c r="B190" s="8">
        <f t="shared" si="12"/>
        <v>178900.91940326404</v>
      </c>
      <c r="C190" s="8">
        <f t="shared" si="13"/>
        <v>1972.7096839217863</v>
      </c>
      <c r="D190" s="8">
        <f t="shared" si="14"/>
        <v>225</v>
      </c>
      <c r="E190" s="8">
        <f t="shared" si="15"/>
        <v>857.23357214064026</v>
      </c>
      <c r="F190" s="8">
        <f t="shared" si="16"/>
        <v>1340.4761117811461</v>
      </c>
      <c r="G190" s="8">
        <f t="shared" si="17"/>
        <v>177560.44329148289</v>
      </c>
    </row>
    <row r="191" spans="1:7" x14ac:dyDescent="0.3">
      <c r="A191" s="7">
        <v>178</v>
      </c>
      <c r="B191" s="8">
        <f t="shared" si="12"/>
        <v>177560.44329148289</v>
      </c>
      <c r="C191" s="8">
        <f t="shared" si="13"/>
        <v>1972.7096839217863</v>
      </c>
      <c r="D191" s="8">
        <f t="shared" si="14"/>
        <v>225</v>
      </c>
      <c r="E191" s="8">
        <f t="shared" si="15"/>
        <v>850.81045743835557</v>
      </c>
      <c r="F191" s="8">
        <f t="shared" si="16"/>
        <v>1346.8992264834308</v>
      </c>
      <c r="G191" s="8">
        <f t="shared" si="17"/>
        <v>176213.54406499947</v>
      </c>
    </row>
    <row r="192" spans="1:7" x14ac:dyDescent="0.3">
      <c r="A192" s="7">
        <v>179</v>
      </c>
      <c r="B192" s="8">
        <f t="shared" si="12"/>
        <v>176213.54406499947</v>
      </c>
      <c r="C192" s="8">
        <f t="shared" si="13"/>
        <v>1972.7096839217863</v>
      </c>
      <c r="D192" s="8">
        <f t="shared" si="14"/>
        <v>225</v>
      </c>
      <c r="E192" s="8">
        <f t="shared" si="15"/>
        <v>844.35656531145594</v>
      </c>
      <c r="F192" s="8">
        <f t="shared" si="16"/>
        <v>1353.3531186103305</v>
      </c>
      <c r="G192" s="8">
        <f t="shared" si="17"/>
        <v>174860.19094638914</v>
      </c>
    </row>
    <row r="193" spans="1:7" x14ac:dyDescent="0.3">
      <c r="A193" s="7">
        <v>180</v>
      </c>
      <c r="B193" s="8">
        <f t="shared" si="12"/>
        <v>174860.19094638914</v>
      </c>
      <c r="C193" s="8">
        <f t="shared" si="13"/>
        <v>1972.7096839217863</v>
      </c>
      <c r="D193" s="8">
        <f t="shared" si="14"/>
        <v>225</v>
      </c>
      <c r="E193" s="8">
        <f t="shared" si="15"/>
        <v>837.87174828478135</v>
      </c>
      <c r="F193" s="8">
        <f t="shared" si="16"/>
        <v>1359.8379356370051</v>
      </c>
      <c r="G193" s="8">
        <f t="shared" si="17"/>
        <v>173500.35301075212</v>
      </c>
    </row>
    <row r="194" spans="1:7" x14ac:dyDescent="0.3">
      <c r="A194" s="7">
        <v>181</v>
      </c>
      <c r="B194" s="8">
        <f t="shared" si="12"/>
        <v>173500.35301075212</v>
      </c>
      <c r="C194" s="8">
        <f t="shared" si="13"/>
        <v>1972.7096839217863</v>
      </c>
      <c r="D194" s="8">
        <f t="shared" si="14"/>
        <v>225</v>
      </c>
      <c r="E194" s="8">
        <f t="shared" si="15"/>
        <v>831.35585817652066</v>
      </c>
      <c r="F194" s="8">
        <f t="shared" si="16"/>
        <v>1366.3538257452656</v>
      </c>
      <c r="G194" s="8">
        <f t="shared" si="17"/>
        <v>172133.99918500686</v>
      </c>
    </row>
    <row r="195" spans="1:7" x14ac:dyDescent="0.3">
      <c r="A195" s="7">
        <v>182</v>
      </c>
      <c r="B195" s="8">
        <f t="shared" si="12"/>
        <v>172133.99918500686</v>
      </c>
      <c r="C195" s="8">
        <f t="shared" si="13"/>
        <v>1972.7096839217863</v>
      </c>
      <c r="D195" s="8">
        <f t="shared" si="14"/>
        <v>225</v>
      </c>
      <c r="E195" s="8">
        <f t="shared" si="15"/>
        <v>824.80874609482453</v>
      </c>
      <c r="F195" s="8">
        <f t="shared" si="16"/>
        <v>1372.9009378269618</v>
      </c>
      <c r="G195" s="8">
        <f t="shared" si="17"/>
        <v>170761.09824717991</v>
      </c>
    </row>
    <row r="196" spans="1:7" x14ac:dyDescent="0.3">
      <c r="A196" s="7">
        <v>183</v>
      </c>
      <c r="B196" s="8">
        <f t="shared" si="12"/>
        <v>170761.09824717991</v>
      </c>
      <c r="C196" s="8">
        <f t="shared" si="13"/>
        <v>1972.7096839217863</v>
      </c>
      <c r="D196" s="8">
        <f t="shared" si="14"/>
        <v>225</v>
      </c>
      <c r="E196" s="8">
        <f t="shared" si="15"/>
        <v>818.23026243440381</v>
      </c>
      <c r="F196" s="8">
        <f t="shared" si="16"/>
        <v>1379.4794214873825</v>
      </c>
      <c r="G196" s="8">
        <f t="shared" si="17"/>
        <v>169381.61882569254</v>
      </c>
    </row>
    <row r="197" spans="1:7" x14ac:dyDescent="0.3">
      <c r="A197" s="7">
        <v>184</v>
      </c>
      <c r="B197" s="8">
        <f t="shared" si="12"/>
        <v>169381.61882569254</v>
      </c>
      <c r="C197" s="8">
        <f t="shared" si="13"/>
        <v>1972.7096839217863</v>
      </c>
      <c r="D197" s="8">
        <f t="shared" si="14"/>
        <v>225</v>
      </c>
      <c r="E197" s="8">
        <f t="shared" si="15"/>
        <v>811.62025687311007</v>
      </c>
      <c r="F197" s="8">
        <f t="shared" si="16"/>
        <v>1386.0894270486763</v>
      </c>
      <c r="G197" s="8">
        <f t="shared" si="17"/>
        <v>167995.52939864385</v>
      </c>
    </row>
    <row r="198" spans="1:7" x14ac:dyDescent="0.3">
      <c r="A198" s="7">
        <v>185</v>
      </c>
      <c r="B198" s="8">
        <f t="shared" si="12"/>
        <v>167995.52939864385</v>
      </c>
      <c r="C198" s="8">
        <f t="shared" si="13"/>
        <v>1972.7096839217863</v>
      </c>
      <c r="D198" s="8">
        <f t="shared" si="14"/>
        <v>225</v>
      </c>
      <c r="E198" s="8">
        <f t="shared" si="15"/>
        <v>804.97857836850187</v>
      </c>
      <c r="F198" s="8">
        <f t="shared" si="16"/>
        <v>1392.7311055532846</v>
      </c>
      <c r="G198" s="8">
        <f t="shared" si="17"/>
        <v>166602.79829309057</v>
      </c>
    </row>
    <row r="199" spans="1:7" x14ac:dyDescent="0.3">
      <c r="A199" s="7">
        <v>186</v>
      </c>
      <c r="B199" s="8">
        <f t="shared" si="12"/>
        <v>166602.79829309057</v>
      </c>
      <c r="C199" s="8">
        <f t="shared" si="13"/>
        <v>1972.7096839217863</v>
      </c>
      <c r="D199" s="8">
        <f t="shared" si="14"/>
        <v>225</v>
      </c>
      <c r="E199" s="8">
        <f t="shared" si="15"/>
        <v>798.3050751543924</v>
      </c>
      <c r="F199" s="8">
        <f t="shared" si="16"/>
        <v>1399.4046087673939</v>
      </c>
      <c r="G199" s="8">
        <f t="shared" si="17"/>
        <v>165203.39368432318</v>
      </c>
    </row>
    <row r="200" spans="1:7" x14ac:dyDescent="0.3">
      <c r="A200" s="7">
        <v>187</v>
      </c>
      <c r="B200" s="8">
        <f t="shared" si="12"/>
        <v>165203.39368432318</v>
      </c>
      <c r="C200" s="8">
        <f t="shared" si="13"/>
        <v>1972.7096839217863</v>
      </c>
      <c r="D200" s="8">
        <f t="shared" si="14"/>
        <v>225</v>
      </c>
      <c r="E200" s="8">
        <f t="shared" si="15"/>
        <v>791.59959473738184</v>
      </c>
      <c r="F200" s="8">
        <f t="shared" si="16"/>
        <v>1406.1100891844044</v>
      </c>
      <c r="G200" s="8">
        <f t="shared" si="17"/>
        <v>163797.28359513878</v>
      </c>
    </row>
    <row r="201" spans="1:7" x14ac:dyDescent="0.3">
      <c r="A201" s="7">
        <v>188</v>
      </c>
      <c r="B201" s="8">
        <f t="shared" si="12"/>
        <v>163797.28359513878</v>
      </c>
      <c r="C201" s="8">
        <f t="shared" si="13"/>
        <v>1972.7096839217863</v>
      </c>
      <c r="D201" s="8">
        <f t="shared" si="14"/>
        <v>225</v>
      </c>
      <c r="E201" s="8">
        <f t="shared" si="15"/>
        <v>784.86198389337335</v>
      </c>
      <c r="F201" s="8">
        <f t="shared" si="16"/>
        <v>1412.8477000284129</v>
      </c>
      <c r="G201" s="8">
        <f t="shared" si="17"/>
        <v>162384.43589511036</v>
      </c>
    </row>
    <row r="202" spans="1:7" x14ac:dyDescent="0.3">
      <c r="A202" s="7">
        <v>189</v>
      </c>
      <c r="B202" s="8">
        <f t="shared" si="12"/>
        <v>162384.43589511036</v>
      </c>
      <c r="C202" s="8">
        <f t="shared" si="13"/>
        <v>1972.7096839217863</v>
      </c>
      <c r="D202" s="8">
        <f t="shared" si="14"/>
        <v>225</v>
      </c>
      <c r="E202" s="8">
        <f t="shared" si="15"/>
        <v>778.0920886640705</v>
      </c>
      <c r="F202" s="8">
        <f t="shared" si="16"/>
        <v>1419.6175952577159</v>
      </c>
      <c r="G202" s="8">
        <f t="shared" si="17"/>
        <v>160964.81829985266</v>
      </c>
    </row>
    <row r="203" spans="1:7" x14ac:dyDescent="0.3">
      <c r="A203" s="7">
        <v>190</v>
      </c>
      <c r="B203" s="8">
        <f t="shared" si="12"/>
        <v>160964.81829985266</v>
      </c>
      <c r="C203" s="8">
        <f t="shared" si="13"/>
        <v>1972.7096839217863</v>
      </c>
      <c r="D203" s="8">
        <f t="shared" si="14"/>
        <v>225</v>
      </c>
      <c r="E203" s="8">
        <f t="shared" si="15"/>
        <v>771.28975435346081</v>
      </c>
      <c r="F203" s="8">
        <f t="shared" si="16"/>
        <v>1426.4199295683256</v>
      </c>
      <c r="G203" s="8">
        <f t="shared" si="17"/>
        <v>159538.39837028433</v>
      </c>
    </row>
    <row r="204" spans="1:7" x14ac:dyDescent="0.3">
      <c r="A204" s="7">
        <v>191</v>
      </c>
      <c r="B204" s="8">
        <f t="shared" si="12"/>
        <v>159538.39837028433</v>
      </c>
      <c r="C204" s="8">
        <f t="shared" si="13"/>
        <v>1972.7096839217863</v>
      </c>
      <c r="D204" s="8">
        <f t="shared" si="14"/>
        <v>225</v>
      </c>
      <c r="E204" s="8">
        <f t="shared" si="15"/>
        <v>764.45482552427904</v>
      </c>
      <c r="F204" s="8">
        <f t="shared" si="16"/>
        <v>1433.2548583975072</v>
      </c>
      <c r="G204" s="8">
        <f t="shared" si="17"/>
        <v>158105.14351188682</v>
      </c>
    </row>
    <row r="205" spans="1:7" x14ac:dyDescent="0.3">
      <c r="A205" s="7">
        <v>192</v>
      </c>
      <c r="B205" s="8">
        <f t="shared" si="12"/>
        <v>158105.14351188682</v>
      </c>
      <c r="C205" s="8">
        <f t="shared" si="13"/>
        <v>1972.7096839217863</v>
      </c>
      <c r="D205" s="8">
        <f t="shared" si="14"/>
        <v>225</v>
      </c>
      <c r="E205" s="8">
        <f t="shared" si="15"/>
        <v>757.58714599445773</v>
      </c>
      <c r="F205" s="8">
        <f t="shared" si="16"/>
        <v>1440.1225379273287</v>
      </c>
      <c r="G205" s="8">
        <f t="shared" si="17"/>
        <v>156665.0209739595</v>
      </c>
    </row>
    <row r="206" spans="1:7" x14ac:dyDescent="0.3">
      <c r="A206" s="7">
        <v>193</v>
      </c>
      <c r="B206" s="8">
        <f t="shared" si="12"/>
        <v>156665.0209739595</v>
      </c>
      <c r="C206" s="8">
        <f t="shared" si="13"/>
        <v>1972.7096839217863</v>
      </c>
      <c r="D206" s="8">
        <f t="shared" si="14"/>
        <v>225</v>
      </c>
      <c r="E206" s="8">
        <f t="shared" si="15"/>
        <v>750.68655883355598</v>
      </c>
      <c r="F206" s="8">
        <f t="shared" si="16"/>
        <v>1447.0231250882302</v>
      </c>
      <c r="G206" s="8">
        <f t="shared" si="17"/>
        <v>155217.99784887128</v>
      </c>
    </row>
    <row r="207" spans="1:7" x14ac:dyDescent="0.3">
      <c r="A207" s="7">
        <v>194</v>
      </c>
      <c r="B207" s="8">
        <f t="shared" si="12"/>
        <v>155217.99784887128</v>
      </c>
      <c r="C207" s="8">
        <f t="shared" si="13"/>
        <v>1972.7096839217863</v>
      </c>
      <c r="D207" s="8">
        <f t="shared" si="14"/>
        <v>225</v>
      </c>
      <c r="E207" s="8">
        <f t="shared" si="15"/>
        <v>743.75290635917497</v>
      </c>
      <c r="F207" s="8">
        <f t="shared" si="16"/>
        <v>1453.9567775626115</v>
      </c>
      <c r="G207" s="8">
        <f t="shared" si="17"/>
        <v>153764.04107130866</v>
      </c>
    </row>
    <row r="208" spans="1:7" x14ac:dyDescent="0.3">
      <c r="A208" s="7">
        <v>195</v>
      </c>
      <c r="B208" s="8">
        <f t="shared" ref="B208:B259" si="18">IF(A208="","",G207)</f>
        <v>153764.04107130866</v>
      </c>
      <c r="C208" s="8">
        <f t="shared" ref="C208:C259" si="19">IF(A208="","",-$B$9)</f>
        <v>1972.7096839217863</v>
      </c>
      <c r="D208" s="8">
        <f t="shared" ref="D208:D259" si="20">IF(A208="","",-$F$3)</f>
        <v>225</v>
      </c>
      <c r="E208" s="8">
        <f t="shared" ref="E208:E259" si="21">IF(A208="","",B208*$B$6/$B$8)</f>
        <v>736.78603013335396</v>
      </c>
      <c r="F208" s="8">
        <f t="shared" ref="F208:F259" si="22">IF(A208="","",C208-E208+D208)</f>
        <v>1460.9236537884324</v>
      </c>
      <c r="G208" s="8">
        <f t="shared" ref="G208:G259" si="23">IF(A208="","",IF(B208-F208&gt;=0.01,B208-F208,0))</f>
        <v>152303.11741752023</v>
      </c>
    </row>
    <row r="209" spans="1:7" x14ac:dyDescent="0.3">
      <c r="A209" s="7">
        <v>196</v>
      </c>
      <c r="B209" s="8">
        <f t="shared" si="18"/>
        <v>152303.11741752023</v>
      </c>
      <c r="C209" s="8">
        <f t="shared" si="19"/>
        <v>1972.7096839217863</v>
      </c>
      <c r="D209" s="8">
        <f t="shared" si="20"/>
        <v>225</v>
      </c>
      <c r="E209" s="8">
        <f t="shared" si="21"/>
        <v>729.78577095895116</v>
      </c>
      <c r="F209" s="8">
        <f t="shared" si="22"/>
        <v>1467.9239129628352</v>
      </c>
      <c r="G209" s="8">
        <f t="shared" si="23"/>
        <v>150835.19350455739</v>
      </c>
    </row>
    <row r="210" spans="1:7" x14ac:dyDescent="0.3">
      <c r="A210" s="7">
        <v>197</v>
      </c>
      <c r="B210" s="8">
        <f t="shared" si="18"/>
        <v>150835.19350455739</v>
      </c>
      <c r="C210" s="8">
        <f t="shared" si="19"/>
        <v>1972.7096839217863</v>
      </c>
      <c r="D210" s="8">
        <f t="shared" si="20"/>
        <v>225</v>
      </c>
      <c r="E210" s="8">
        <f t="shared" si="21"/>
        <v>722.7519688760043</v>
      </c>
      <c r="F210" s="8">
        <f t="shared" si="22"/>
        <v>1474.9577150457822</v>
      </c>
      <c r="G210" s="8">
        <f t="shared" si="23"/>
        <v>149360.23578951161</v>
      </c>
    </row>
    <row r="211" spans="1:7" x14ac:dyDescent="0.3">
      <c r="A211" s="7">
        <v>198</v>
      </c>
      <c r="B211" s="8">
        <f t="shared" si="18"/>
        <v>149360.23578951161</v>
      </c>
      <c r="C211" s="8">
        <f t="shared" si="19"/>
        <v>1972.7096839217863</v>
      </c>
      <c r="D211" s="8">
        <f t="shared" si="20"/>
        <v>225</v>
      </c>
      <c r="E211" s="8">
        <f t="shared" si="21"/>
        <v>715.68446315807648</v>
      </c>
      <c r="F211" s="8">
        <f t="shared" si="22"/>
        <v>1482.02522076371</v>
      </c>
      <c r="G211" s="8">
        <f t="shared" si="23"/>
        <v>147878.21056874789</v>
      </c>
    </row>
    <row r="212" spans="1:7" x14ac:dyDescent="0.3">
      <c r="A212" s="7">
        <v>199</v>
      </c>
      <c r="B212" s="8">
        <f t="shared" si="18"/>
        <v>147878.21056874789</v>
      </c>
      <c r="C212" s="8">
        <f t="shared" si="19"/>
        <v>1972.7096839217863</v>
      </c>
      <c r="D212" s="8">
        <f t="shared" si="20"/>
        <v>225</v>
      </c>
      <c r="E212" s="8">
        <f t="shared" si="21"/>
        <v>708.58309230858367</v>
      </c>
      <c r="F212" s="8">
        <f t="shared" si="22"/>
        <v>1489.1265916132027</v>
      </c>
      <c r="G212" s="8">
        <f t="shared" si="23"/>
        <v>146389.08397713469</v>
      </c>
    </row>
    <row r="213" spans="1:7" x14ac:dyDescent="0.3">
      <c r="A213" s="7">
        <v>200</v>
      </c>
      <c r="B213" s="8">
        <f t="shared" si="18"/>
        <v>146389.08397713469</v>
      </c>
      <c r="C213" s="8">
        <f t="shared" si="19"/>
        <v>1972.7096839217863</v>
      </c>
      <c r="D213" s="8">
        <f t="shared" si="20"/>
        <v>225</v>
      </c>
      <c r="E213" s="8">
        <f t="shared" si="21"/>
        <v>701.44769405710383</v>
      </c>
      <c r="F213" s="8">
        <f t="shared" si="22"/>
        <v>1496.2619898646826</v>
      </c>
      <c r="G213" s="8">
        <f t="shared" si="23"/>
        <v>144892.82198727</v>
      </c>
    </row>
    <row r="214" spans="1:7" x14ac:dyDescent="0.3">
      <c r="A214" s="7">
        <v>201</v>
      </c>
      <c r="B214" s="8">
        <f t="shared" si="18"/>
        <v>144892.82198727</v>
      </c>
      <c r="C214" s="8">
        <f t="shared" si="19"/>
        <v>1972.7096839217863</v>
      </c>
      <c r="D214" s="8">
        <f t="shared" si="20"/>
        <v>225</v>
      </c>
      <c r="E214" s="8">
        <f t="shared" si="21"/>
        <v>694.2781053556688</v>
      </c>
      <c r="F214" s="8">
        <f t="shared" si="22"/>
        <v>1503.4315785661174</v>
      </c>
      <c r="G214" s="8">
        <f t="shared" si="23"/>
        <v>143389.39040870388</v>
      </c>
    </row>
    <row r="215" spans="1:7" x14ac:dyDescent="0.3">
      <c r="A215" s="7">
        <v>202</v>
      </c>
      <c r="B215" s="8">
        <f t="shared" si="18"/>
        <v>143389.39040870388</v>
      </c>
      <c r="C215" s="8">
        <f t="shared" si="19"/>
        <v>1972.7096839217863</v>
      </c>
      <c r="D215" s="8">
        <f t="shared" si="20"/>
        <v>225</v>
      </c>
      <c r="E215" s="8">
        <f t="shared" si="21"/>
        <v>687.07416237503946</v>
      </c>
      <c r="F215" s="8">
        <f t="shared" si="22"/>
        <v>1510.635521546747</v>
      </c>
      <c r="G215" s="8">
        <f t="shared" si="23"/>
        <v>141878.75488715715</v>
      </c>
    </row>
    <row r="216" spans="1:7" x14ac:dyDescent="0.3">
      <c r="A216" s="7">
        <v>203</v>
      </c>
      <c r="B216" s="8">
        <f t="shared" si="18"/>
        <v>141878.75488715715</v>
      </c>
      <c r="C216" s="8">
        <f t="shared" si="19"/>
        <v>1972.7096839217863</v>
      </c>
      <c r="D216" s="8">
        <f t="shared" si="20"/>
        <v>225</v>
      </c>
      <c r="E216" s="8">
        <f t="shared" si="21"/>
        <v>679.83570050096137</v>
      </c>
      <c r="F216" s="8">
        <f t="shared" si="22"/>
        <v>1517.873983420825</v>
      </c>
      <c r="G216" s="8">
        <f t="shared" si="23"/>
        <v>140360.88090373631</v>
      </c>
    </row>
    <row r="217" spans="1:7" x14ac:dyDescent="0.3">
      <c r="A217" s="7">
        <v>204</v>
      </c>
      <c r="B217" s="8">
        <f t="shared" si="18"/>
        <v>140360.88090373631</v>
      </c>
      <c r="C217" s="8">
        <f t="shared" si="19"/>
        <v>1972.7096839217863</v>
      </c>
      <c r="D217" s="8">
        <f t="shared" si="20"/>
        <v>225</v>
      </c>
      <c r="E217" s="8">
        <f t="shared" si="21"/>
        <v>672.56255433040315</v>
      </c>
      <c r="F217" s="8">
        <f t="shared" si="22"/>
        <v>1525.1471295913832</v>
      </c>
      <c r="G217" s="8">
        <f t="shared" si="23"/>
        <v>138835.73377414493</v>
      </c>
    </row>
    <row r="218" spans="1:7" x14ac:dyDescent="0.3">
      <c r="A218" s="7">
        <v>205</v>
      </c>
      <c r="B218" s="8">
        <f t="shared" si="18"/>
        <v>138835.73377414493</v>
      </c>
      <c r="C218" s="8">
        <f t="shared" si="19"/>
        <v>1972.7096839217863</v>
      </c>
      <c r="D218" s="8">
        <f t="shared" si="20"/>
        <v>225</v>
      </c>
      <c r="E218" s="8">
        <f t="shared" si="21"/>
        <v>665.25455766777782</v>
      </c>
      <c r="F218" s="8">
        <f t="shared" si="22"/>
        <v>1532.4551262540085</v>
      </c>
      <c r="G218" s="8">
        <f t="shared" si="23"/>
        <v>137303.27864789093</v>
      </c>
    </row>
    <row r="219" spans="1:7" x14ac:dyDescent="0.3">
      <c r="A219" s="7">
        <v>206</v>
      </c>
      <c r="B219" s="8">
        <f t="shared" si="18"/>
        <v>137303.27864789093</v>
      </c>
      <c r="C219" s="8">
        <f t="shared" si="19"/>
        <v>1972.7096839217863</v>
      </c>
      <c r="D219" s="8">
        <f t="shared" si="20"/>
        <v>225</v>
      </c>
      <c r="E219" s="8">
        <f t="shared" si="21"/>
        <v>657.91154352114404</v>
      </c>
      <c r="F219" s="8">
        <f t="shared" si="22"/>
        <v>1539.7981404006423</v>
      </c>
      <c r="G219" s="8">
        <f t="shared" si="23"/>
        <v>135763.48050749028</v>
      </c>
    </row>
    <row r="220" spans="1:7" x14ac:dyDescent="0.3">
      <c r="A220" s="7">
        <v>207</v>
      </c>
      <c r="B220" s="8">
        <f t="shared" si="18"/>
        <v>135763.48050749028</v>
      </c>
      <c r="C220" s="8">
        <f t="shared" si="19"/>
        <v>1972.7096839217863</v>
      </c>
      <c r="D220" s="8">
        <f t="shared" si="20"/>
        <v>225</v>
      </c>
      <c r="E220" s="8">
        <f t="shared" si="21"/>
        <v>650.53334409839101</v>
      </c>
      <c r="F220" s="8">
        <f t="shared" si="22"/>
        <v>1547.1763398233952</v>
      </c>
      <c r="G220" s="8">
        <f t="shared" si="23"/>
        <v>134216.30416766688</v>
      </c>
    </row>
    <row r="221" spans="1:7" x14ac:dyDescent="0.3">
      <c r="A221" s="7">
        <v>208</v>
      </c>
      <c r="B221" s="8">
        <f t="shared" si="18"/>
        <v>134216.30416766688</v>
      </c>
      <c r="C221" s="8">
        <f t="shared" si="19"/>
        <v>1972.7096839217863</v>
      </c>
      <c r="D221" s="8">
        <f t="shared" si="20"/>
        <v>225</v>
      </c>
      <c r="E221" s="8">
        <f t="shared" si="21"/>
        <v>643.11979080340382</v>
      </c>
      <c r="F221" s="8">
        <f t="shared" si="22"/>
        <v>1554.5898931183824</v>
      </c>
      <c r="G221" s="8">
        <f t="shared" si="23"/>
        <v>132661.71427454849</v>
      </c>
    </row>
    <row r="222" spans="1:7" x14ac:dyDescent="0.3">
      <c r="A222" s="7">
        <v>209</v>
      </c>
      <c r="B222" s="8">
        <f t="shared" si="18"/>
        <v>132661.71427454849</v>
      </c>
      <c r="C222" s="8">
        <f t="shared" si="19"/>
        <v>1972.7096839217863</v>
      </c>
      <c r="D222" s="8">
        <f t="shared" si="20"/>
        <v>225</v>
      </c>
      <c r="E222" s="8">
        <f t="shared" si="21"/>
        <v>635.67071423221148</v>
      </c>
      <c r="F222" s="8">
        <f t="shared" si="22"/>
        <v>1562.038969689575</v>
      </c>
      <c r="G222" s="8">
        <f t="shared" si="23"/>
        <v>131099.67530485892</v>
      </c>
    </row>
    <row r="223" spans="1:7" x14ac:dyDescent="0.3">
      <c r="A223" s="7">
        <v>210</v>
      </c>
      <c r="B223" s="8">
        <f t="shared" si="18"/>
        <v>131099.67530485892</v>
      </c>
      <c r="C223" s="8">
        <f t="shared" si="19"/>
        <v>1972.7096839217863</v>
      </c>
      <c r="D223" s="8">
        <f t="shared" si="20"/>
        <v>225</v>
      </c>
      <c r="E223" s="8">
        <f t="shared" si="21"/>
        <v>628.18594416911571</v>
      </c>
      <c r="F223" s="8">
        <f t="shared" si="22"/>
        <v>1569.5237397526707</v>
      </c>
      <c r="G223" s="8">
        <f t="shared" si="23"/>
        <v>129530.15156510625</v>
      </c>
    </row>
    <row r="224" spans="1:7" x14ac:dyDescent="0.3">
      <c r="A224" s="7">
        <v>211</v>
      </c>
      <c r="B224" s="8">
        <f t="shared" si="18"/>
        <v>129530.15156510625</v>
      </c>
      <c r="C224" s="8">
        <f t="shared" si="19"/>
        <v>1972.7096839217863</v>
      </c>
      <c r="D224" s="8">
        <f t="shared" si="20"/>
        <v>225</v>
      </c>
      <c r="E224" s="8">
        <f t="shared" si="21"/>
        <v>620.66530958280089</v>
      </c>
      <c r="F224" s="8">
        <f t="shared" si="22"/>
        <v>1577.0443743389856</v>
      </c>
      <c r="G224" s="8">
        <f t="shared" si="23"/>
        <v>127953.10719076726</v>
      </c>
    </row>
    <row r="225" spans="1:7" x14ac:dyDescent="0.3">
      <c r="A225" s="7">
        <v>212</v>
      </c>
      <c r="B225" s="8">
        <f t="shared" si="18"/>
        <v>127953.10719076726</v>
      </c>
      <c r="C225" s="8">
        <f t="shared" si="19"/>
        <v>1972.7096839217863</v>
      </c>
      <c r="D225" s="8">
        <f t="shared" si="20"/>
        <v>225</v>
      </c>
      <c r="E225" s="8">
        <f t="shared" si="21"/>
        <v>613.1086386224265</v>
      </c>
      <c r="F225" s="8">
        <f t="shared" si="22"/>
        <v>1584.6010452993598</v>
      </c>
      <c r="G225" s="8">
        <f t="shared" si="23"/>
        <v>126368.50614546789</v>
      </c>
    </row>
    <row r="226" spans="1:7" x14ac:dyDescent="0.3">
      <c r="A226" s="7">
        <v>213</v>
      </c>
      <c r="B226" s="8">
        <f t="shared" si="18"/>
        <v>126368.50614546789</v>
      </c>
      <c r="C226" s="8">
        <f t="shared" si="19"/>
        <v>1972.7096839217863</v>
      </c>
      <c r="D226" s="8">
        <f t="shared" si="20"/>
        <v>225</v>
      </c>
      <c r="E226" s="8">
        <f t="shared" si="21"/>
        <v>605.51575861370031</v>
      </c>
      <c r="F226" s="8">
        <f t="shared" si="22"/>
        <v>1592.1939253080859</v>
      </c>
      <c r="G226" s="8">
        <f t="shared" si="23"/>
        <v>124776.3122201598</v>
      </c>
    </row>
    <row r="227" spans="1:7" x14ac:dyDescent="0.3">
      <c r="A227" s="7">
        <v>214</v>
      </c>
      <c r="B227" s="8">
        <f t="shared" si="18"/>
        <v>124776.3122201598</v>
      </c>
      <c r="C227" s="8">
        <f t="shared" si="19"/>
        <v>1972.7096839217863</v>
      </c>
      <c r="D227" s="8">
        <f t="shared" si="20"/>
        <v>225</v>
      </c>
      <c r="E227" s="8">
        <f t="shared" si="21"/>
        <v>597.88649605493242</v>
      </c>
      <c r="F227" s="8">
        <f t="shared" si="22"/>
        <v>1599.8231878668539</v>
      </c>
      <c r="G227" s="8">
        <f t="shared" si="23"/>
        <v>123176.48903229294</v>
      </c>
    </row>
    <row r="228" spans="1:7" x14ac:dyDescent="0.3">
      <c r="A228" s="7">
        <v>215</v>
      </c>
      <c r="B228" s="8">
        <f t="shared" si="18"/>
        <v>123176.48903229294</v>
      </c>
      <c r="C228" s="8">
        <f t="shared" si="19"/>
        <v>1972.7096839217863</v>
      </c>
      <c r="D228" s="8">
        <f t="shared" si="20"/>
        <v>225</v>
      </c>
      <c r="E228" s="8">
        <f t="shared" si="21"/>
        <v>590.2206766130704</v>
      </c>
      <c r="F228" s="8">
        <f t="shared" si="22"/>
        <v>1607.4890073087158</v>
      </c>
      <c r="G228" s="8">
        <f t="shared" si="23"/>
        <v>121569.00002498423</v>
      </c>
    </row>
    <row r="229" spans="1:7" x14ac:dyDescent="0.3">
      <c r="A229" s="7">
        <v>216</v>
      </c>
      <c r="B229" s="8">
        <f t="shared" si="18"/>
        <v>121569.00002498423</v>
      </c>
      <c r="C229" s="8">
        <f t="shared" si="19"/>
        <v>1972.7096839217863</v>
      </c>
      <c r="D229" s="8">
        <f t="shared" si="20"/>
        <v>225</v>
      </c>
      <c r="E229" s="8">
        <f t="shared" si="21"/>
        <v>582.51812511971605</v>
      </c>
      <c r="F229" s="8">
        <f t="shared" si="22"/>
        <v>1615.1915588020702</v>
      </c>
      <c r="G229" s="8">
        <f t="shared" si="23"/>
        <v>119953.80846618216</v>
      </c>
    </row>
    <row r="230" spans="1:7" x14ac:dyDescent="0.3">
      <c r="A230" s="7">
        <v>217</v>
      </c>
      <c r="B230" s="8">
        <f t="shared" si="18"/>
        <v>119953.80846618216</v>
      </c>
      <c r="C230" s="8">
        <f t="shared" si="19"/>
        <v>1972.7096839217863</v>
      </c>
      <c r="D230" s="8">
        <f t="shared" si="20"/>
        <v>225</v>
      </c>
      <c r="E230" s="8">
        <f t="shared" si="21"/>
        <v>574.77866556712286</v>
      </c>
      <c r="F230" s="8">
        <f t="shared" si="22"/>
        <v>1622.9310183546636</v>
      </c>
      <c r="G230" s="8">
        <f t="shared" si="23"/>
        <v>118330.8774478275</v>
      </c>
    </row>
    <row r="231" spans="1:7" x14ac:dyDescent="0.3">
      <c r="A231" s="7">
        <v>218</v>
      </c>
      <c r="B231" s="8">
        <f t="shared" si="18"/>
        <v>118330.8774478275</v>
      </c>
      <c r="C231" s="8">
        <f t="shared" si="19"/>
        <v>1972.7096839217863</v>
      </c>
      <c r="D231" s="8">
        <f t="shared" si="20"/>
        <v>225</v>
      </c>
      <c r="E231" s="8">
        <f t="shared" si="21"/>
        <v>567.0021211041734</v>
      </c>
      <c r="F231" s="8">
        <f t="shared" si="22"/>
        <v>1630.7075628176131</v>
      </c>
      <c r="G231" s="8">
        <f t="shared" si="23"/>
        <v>116700.16988500989</v>
      </c>
    </row>
    <row r="232" spans="1:7" x14ac:dyDescent="0.3">
      <c r="A232" s="7">
        <v>219</v>
      </c>
      <c r="B232" s="8">
        <f t="shared" si="18"/>
        <v>116700.16988500989</v>
      </c>
      <c r="C232" s="8">
        <f t="shared" si="19"/>
        <v>1972.7096839217863</v>
      </c>
      <c r="D232" s="8">
        <f t="shared" si="20"/>
        <v>225</v>
      </c>
      <c r="E232" s="8">
        <f t="shared" si="21"/>
        <v>559.18831403233912</v>
      </c>
      <c r="F232" s="8">
        <f t="shared" si="22"/>
        <v>1638.5213698894472</v>
      </c>
      <c r="G232" s="8">
        <f t="shared" si="23"/>
        <v>115061.64851512044</v>
      </c>
    </row>
    <row r="233" spans="1:7" x14ac:dyDescent="0.3">
      <c r="A233" s="7">
        <v>220</v>
      </c>
      <c r="B233" s="8">
        <f t="shared" si="18"/>
        <v>115061.64851512044</v>
      </c>
      <c r="C233" s="8">
        <f t="shared" si="19"/>
        <v>1972.7096839217863</v>
      </c>
      <c r="D233" s="8">
        <f t="shared" si="20"/>
        <v>225</v>
      </c>
      <c r="E233" s="8">
        <f t="shared" si="21"/>
        <v>551.33706580161879</v>
      </c>
      <c r="F233" s="8">
        <f t="shared" si="22"/>
        <v>1646.3726181201675</v>
      </c>
      <c r="G233" s="8">
        <f t="shared" si="23"/>
        <v>113415.27589700028</v>
      </c>
    </row>
    <row r="234" spans="1:7" x14ac:dyDescent="0.3">
      <c r="A234" s="7">
        <v>221</v>
      </c>
      <c r="B234" s="8">
        <f t="shared" si="18"/>
        <v>113415.27589700028</v>
      </c>
      <c r="C234" s="8">
        <f t="shared" si="19"/>
        <v>1972.7096839217863</v>
      </c>
      <c r="D234" s="8">
        <f t="shared" si="20"/>
        <v>225</v>
      </c>
      <c r="E234" s="8">
        <f t="shared" si="21"/>
        <v>543.44819700645974</v>
      </c>
      <c r="F234" s="8">
        <f t="shared" si="22"/>
        <v>1654.2614869153267</v>
      </c>
      <c r="G234" s="8">
        <f t="shared" si="23"/>
        <v>111761.01441008494</v>
      </c>
    </row>
    <row r="235" spans="1:7" x14ac:dyDescent="0.3">
      <c r="A235" s="7">
        <v>222</v>
      </c>
      <c r="B235" s="8">
        <f t="shared" si="18"/>
        <v>111761.01441008494</v>
      </c>
      <c r="C235" s="8">
        <f t="shared" si="19"/>
        <v>1972.7096839217863</v>
      </c>
      <c r="D235" s="8">
        <f t="shared" si="20"/>
        <v>225</v>
      </c>
      <c r="E235" s="8">
        <f t="shared" si="21"/>
        <v>535.52152738165705</v>
      </c>
      <c r="F235" s="8">
        <f t="shared" si="22"/>
        <v>1662.1881565401293</v>
      </c>
      <c r="G235" s="8">
        <f t="shared" si="23"/>
        <v>110098.82625354482</v>
      </c>
    </row>
    <row r="236" spans="1:7" x14ac:dyDescent="0.3">
      <c r="A236" s="7">
        <v>223</v>
      </c>
      <c r="B236" s="8">
        <f t="shared" si="18"/>
        <v>110098.82625354482</v>
      </c>
      <c r="C236" s="8">
        <f t="shared" si="19"/>
        <v>1972.7096839217863</v>
      </c>
      <c r="D236" s="8">
        <f t="shared" si="20"/>
        <v>225</v>
      </c>
      <c r="E236" s="8">
        <f t="shared" si="21"/>
        <v>527.55687579823564</v>
      </c>
      <c r="F236" s="8">
        <f t="shared" si="22"/>
        <v>1670.1528081235506</v>
      </c>
      <c r="G236" s="8">
        <f t="shared" si="23"/>
        <v>108428.67344542127</v>
      </c>
    </row>
    <row r="237" spans="1:7" x14ac:dyDescent="0.3">
      <c r="A237" s="7">
        <v>224</v>
      </c>
      <c r="B237" s="8">
        <f t="shared" si="18"/>
        <v>108428.67344542127</v>
      </c>
      <c r="C237" s="8">
        <f t="shared" si="19"/>
        <v>1972.7096839217863</v>
      </c>
      <c r="D237" s="8">
        <f t="shared" si="20"/>
        <v>225</v>
      </c>
      <c r="E237" s="8">
        <f t="shared" si="21"/>
        <v>519.55406025931029</v>
      </c>
      <c r="F237" s="8">
        <f t="shared" si="22"/>
        <v>1678.155623662476</v>
      </c>
      <c r="G237" s="8">
        <f t="shared" si="23"/>
        <v>106750.5178217588</v>
      </c>
    </row>
    <row r="238" spans="1:7" x14ac:dyDescent="0.3">
      <c r="A238" s="7">
        <v>225</v>
      </c>
      <c r="B238" s="8">
        <f t="shared" si="18"/>
        <v>106750.5178217588</v>
      </c>
      <c r="C238" s="8">
        <f t="shared" si="19"/>
        <v>1972.7096839217863</v>
      </c>
      <c r="D238" s="8">
        <f t="shared" si="20"/>
        <v>225</v>
      </c>
      <c r="E238" s="8">
        <f t="shared" si="21"/>
        <v>511.51289789592761</v>
      </c>
      <c r="F238" s="8">
        <f t="shared" si="22"/>
        <v>1686.1967860258587</v>
      </c>
      <c r="G238" s="8">
        <f t="shared" si="23"/>
        <v>105064.32103573294</v>
      </c>
    </row>
    <row r="239" spans="1:7" x14ac:dyDescent="0.3">
      <c r="A239" s="7">
        <v>226</v>
      </c>
      <c r="B239" s="8">
        <f t="shared" si="18"/>
        <v>105064.32103573294</v>
      </c>
      <c r="C239" s="8">
        <f t="shared" si="19"/>
        <v>1972.7096839217863</v>
      </c>
      <c r="D239" s="8">
        <f t="shared" si="20"/>
        <v>225</v>
      </c>
      <c r="E239" s="8">
        <f t="shared" si="21"/>
        <v>503.43320496288698</v>
      </c>
      <c r="F239" s="8">
        <f t="shared" si="22"/>
        <v>1694.2764789588994</v>
      </c>
      <c r="G239" s="8">
        <f t="shared" si="23"/>
        <v>103370.04455677404</v>
      </c>
    </row>
    <row r="240" spans="1:7" x14ac:dyDescent="0.3">
      <c r="A240" s="7">
        <v>227</v>
      </c>
      <c r="B240" s="8">
        <f t="shared" si="18"/>
        <v>103370.04455677404</v>
      </c>
      <c r="C240" s="8">
        <f t="shared" si="19"/>
        <v>1972.7096839217863</v>
      </c>
      <c r="D240" s="8">
        <f t="shared" si="20"/>
        <v>225</v>
      </c>
      <c r="E240" s="8">
        <f t="shared" si="21"/>
        <v>495.31479683454228</v>
      </c>
      <c r="F240" s="8">
        <f t="shared" si="22"/>
        <v>1702.3948870872441</v>
      </c>
      <c r="G240" s="8">
        <f t="shared" si="23"/>
        <v>101667.6496696868</v>
      </c>
    </row>
    <row r="241" spans="1:7" x14ac:dyDescent="0.3">
      <c r="A241" s="7">
        <v>228</v>
      </c>
      <c r="B241" s="8">
        <f t="shared" si="18"/>
        <v>101667.6496696868</v>
      </c>
      <c r="C241" s="8">
        <f t="shared" si="19"/>
        <v>1972.7096839217863</v>
      </c>
      <c r="D241" s="8">
        <f t="shared" si="20"/>
        <v>225</v>
      </c>
      <c r="E241" s="8">
        <f t="shared" si="21"/>
        <v>487.15748800058259</v>
      </c>
      <c r="F241" s="8">
        <f t="shared" si="22"/>
        <v>1710.5521959212037</v>
      </c>
      <c r="G241" s="8">
        <f t="shared" si="23"/>
        <v>99957.097473765592</v>
      </c>
    </row>
    <row r="242" spans="1:7" x14ac:dyDescent="0.3">
      <c r="A242" s="7">
        <v>229</v>
      </c>
      <c r="B242" s="8">
        <f t="shared" si="18"/>
        <v>99957.097473765592</v>
      </c>
      <c r="C242" s="8">
        <f t="shared" si="19"/>
        <v>1972.7096839217863</v>
      </c>
      <c r="D242" s="8">
        <f t="shared" si="20"/>
        <v>225</v>
      </c>
      <c r="E242" s="8">
        <f t="shared" si="21"/>
        <v>478.96109206179352</v>
      </c>
      <c r="F242" s="8">
        <f t="shared" si="22"/>
        <v>1718.7485918599928</v>
      </c>
      <c r="G242" s="8">
        <f t="shared" si="23"/>
        <v>98238.348881905593</v>
      </c>
    </row>
    <row r="243" spans="1:7" x14ac:dyDescent="0.3">
      <c r="A243" s="7">
        <v>230</v>
      </c>
      <c r="B243" s="8">
        <f t="shared" si="18"/>
        <v>98238.348881905593</v>
      </c>
      <c r="C243" s="8">
        <f t="shared" si="19"/>
        <v>1972.7096839217863</v>
      </c>
      <c r="D243" s="8">
        <f t="shared" si="20"/>
        <v>225</v>
      </c>
      <c r="E243" s="8">
        <f t="shared" si="21"/>
        <v>470.72542172579762</v>
      </c>
      <c r="F243" s="8">
        <f t="shared" si="22"/>
        <v>1726.9842621959888</v>
      </c>
      <c r="G243" s="8">
        <f t="shared" si="23"/>
        <v>96511.36461970961</v>
      </c>
    </row>
    <row r="244" spans="1:7" x14ac:dyDescent="0.3">
      <c r="A244" s="7">
        <v>231</v>
      </c>
      <c r="B244" s="8">
        <f t="shared" si="18"/>
        <v>96511.36461970961</v>
      </c>
      <c r="C244" s="8">
        <f t="shared" si="19"/>
        <v>1972.7096839217863</v>
      </c>
      <c r="D244" s="8">
        <f t="shared" si="20"/>
        <v>225</v>
      </c>
      <c r="E244" s="8">
        <f t="shared" si="21"/>
        <v>462.45028880277522</v>
      </c>
      <c r="F244" s="8">
        <f t="shared" si="22"/>
        <v>1735.2593951190111</v>
      </c>
      <c r="G244" s="8">
        <f t="shared" si="23"/>
        <v>94776.105224590603</v>
      </c>
    </row>
    <row r="245" spans="1:7" x14ac:dyDescent="0.3">
      <c r="A245" s="7">
        <v>232</v>
      </c>
      <c r="B245" s="8">
        <f t="shared" si="18"/>
        <v>94776.105224590603</v>
      </c>
      <c r="C245" s="8">
        <f t="shared" si="19"/>
        <v>1972.7096839217863</v>
      </c>
      <c r="D245" s="8">
        <f t="shared" si="20"/>
        <v>225</v>
      </c>
      <c r="E245" s="8">
        <f t="shared" si="21"/>
        <v>454.13550420116331</v>
      </c>
      <c r="F245" s="8">
        <f t="shared" si="22"/>
        <v>1743.5741797206231</v>
      </c>
      <c r="G245" s="8">
        <f t="shared" si="23"/>
        <v>93032.531044869975</v>
      </c>
    </row>
    <row r="246" spans="1:7" x14ac:dyDescent="0.3">
      <c r="A246" s="7">
        <v>233</v>
      </c>
      <c r="B246" s="8">
        <f t="shared" si="18"/>
        <v>93032.531044869975</v>
      </c>
      <c r="C246" s="8">
        <f t="shared" si="19"/>
        <v>1972.7096839217863</v>
      </c>
      <c r="D246" s="8">
        <f t="shared" si="20"/>
        <v>225</v>
      </c>
      <c r="E246" s="8">
        <f t="shared" si="21"/>
        <v>445.78087792333531</v>
      </c>
      <c r="F246" s="8">
        <f t="shared" si="22"/>
        <v>1751.928805998451</v>
      </c>
      <c r="G246" s="8">
        <f t="shared" si="23"/>
        <v>91280.602238871521</v>
      </c>
    </row>
    <row r="247" spans="1:7" x14ac:dyDescent="0.3">
      <c r="A247" s="7">
        <v>234</v>
      </c>
      <c r="B247" s="8">
        <f t="shared" si="18"/>
        <v>91280.602238871521</v>
      </c>
      <c r="C247" s="8">
        <f t="shared" si="19"/>
        <v>1972.7096839217863</v>
      </c>
      <c r="D247" s="8">
        <f t="shared" si="20"/>
        <v>225</v>
      </c>
      <c r="E247" s="8">
        <f t="shared" si="21"/>
        <v>437.3862190612594</v>
      </c>
      <c r="F247" s="8">
        <f t="shared" si="22"/>
        <v>1760.3234648605269</v>
      </c>
      <c r="G247" s="8">
        <f t="shared" si="23"/>
        <v>89520.278774010992</v>
      </c>
    </row>
    <row r="248" spans="1:7" x14ac:dyDescent="0.3">
      <c r="A248" s="7">
        <v>235</v>
      </c>
      <c r="B248" s="8">
        <f t="shared" si="18"/>
        <v>89520.278774010992</v>
      </c>
      <c r="C248" s="8">
        <f t="shared" si="19"/>
        <v>1972.7096839217863</v>
      </c>
      <c r="D248" s="8">
        <f t="shared" si="20"/>
        <v>225</v>
      </c>
      <c r="E248" s="8">
        <f t="shared" si="21"/>
        <v>428.95133579213604</v>
      </c>
      <c r="F248" s="8">
        <f t="shared" si="22"/>
        <v>1768.7583481296504</v>
      </c>
      <c r="G248" s="8">
        <f t="shared" si="23"/>
        <v>87751.520425881346</v>
      </c>
    </row>
    <row r="249" spans="1:7" x14ac:dyDescent="0.3">
      <c r="A249" s="7">
        <v>236</v>
      </c>
      <c r="B249" s="8">
        <f t="shared" si="18"/>
        <v>87751.520425881346</v>
      </c>
      <c r="C249" s="8">
        <f t="shared" si="19"/>
        <v>1972.7096839217863</v>
      </c>
      <c r="D249" s="8">
        <f t="shared" si="20"/>
        <v>225</v>
      </c>
      <c r="E249" s="8">
        <f t="shared" si="21"/>
        <v>420.47603537401483</v>
      </c>
      <c r="F249" s="8">
        <f t="shared" si="22"/>
        <v>1777.2336485477715</v>
      </c>
      <c r="G249" s="8">
        <f t="shared" si="23"/>
        <v>85974.286777333575</v>
      </c>
    </row>
    <row r="250" spans="1:7" x14ac:dyDescent="0.3">
      <c r="A250" s="7">
        <v>237</v>
      </c>
      <c r="B250" s="8">
        <f t="shared" si="18"/>
        <v>85974.286777333575</v>
      </c>
      <c r="C250" s="8">
        <f t="shared" si="19"/>
        <v>1972.7096839217863</v>
      </c>
      <c r="D250" s="8">
        <f t="shared" si="20"/>
        <v>225</v>
      </c>
      <c r="E250" s="8">
        <f t="shared" si="21"/>
        <v>411.96012414139005</v>
      </c>
      <c r="F250" s="8">
        <f t="shared" si="22"/>
        <v>1785.7495597803963</v>
      </c>
      <c r="G250" s="8">
        <f t="shared" si="23"/>
        <v>84188.537217553181</v>
      </c>
    </row>
    <row r="251" spans="1:7" x14ac:dyDescent="0.3">
      <c r="A251" s="7">
        <v>238</v>
      </c>
      <c r="B251" s="8">
        <f t="shared" si="18"/>
        <v>84188.537217553181</v>
      </c>
      <c r="C251" s="8">
        <f t="shared" si="19"/>
        <v>1972.7096839217863</v>
      </c>
      <c r="D251" s="8">
        <f t="shared" si="20"/>
        <v>225</v>
      </c>
      <c r="E251" s="8">
        <f t="shared" si="21"/>
        <v>403.4034075007757</v>
      </c>
      <c r="F251" s="8">
        <f t="shared" si="22"/>
        <v>1794.3062764210106</v>
      </c>
      <c r="G251" s="8">
        <f t="shared" si="23"/>
        <v>82394.230941132177</v>
      </c>
    </row>
    <row r="252" spans="1:7" x14ac:dyDescent="0.3">
      <c r="A252" s="7">
        <v>239</v>
      </c>
      <c r="B252" s="8">
        <f t="shared" si="18"/>
        <v>82394.230941132177</v>
      </c>
      <c r="C252" s="8">
        <f t="shared" si="19"/>
        <v>1972.7096839217863</v>
      </c>
      <c r="D252" s="8">
        <f t="shared" si="20"/>
        <v>225</v>
      </c>
      <c r="E252" s="8">
        <f t="shared" si="21"/>
        <v>394.80568992625837</v>
      </c>
      <c r="F252" s="8">
        <f t="shared" si="22"/>
        <v>1802.903993995528</v>
      </c>
      <c r="G252" s="8">
        <f t="shared" si="23"/>
        <v>80591.326947136651</v>
      </c>
    </row>
    <row r="253" spans="1:7" x14ac:dyDescent="0.3">
      <c r="A253" s="7">
        <v>240</v>
      </c>
      <c r="B253" s="8">
        <f t="shared" si="18"/>
        <v>80591.326947136651</v>
      </c>
      <c r="C253" s="8">
        <f t="shared" si="19"/>
        <v>1972.7096839217863</v>
      </c>
      <c r="D253" s="8">
        <f t="shared" si="20"/>
        <v>225</v>
      </c>
      <c r="E253" s="8">
        <f t="shared" si="21"/>
        <v>386.16677495502978</v>
      </c>
      <c r="F253" s="8">
        <f t="shared" si="22"/>
        <v>1811.5429089667566</v>
      </c>
      <c r="G253" s="8">
        <f t="shared" si="23"/>
        <v>78779.784038169892</v>
      </c>
    </row>
    <row r="254" spans="1:7" x14ac:dyDescent="0.3">
      <c r="A254" s="7">
        <v>241</v>
      </c>
      <c r="B254" s="8">
        <f t="shared" si="18"/>
        <v>78779.784038169892</v>
      </c>
      <c r="C254" s="8">
        <f t="shared" si="19"/>
        <v>1972.7096839217863</v>
      </c>
      <c r="D254" s="8">
        <f t="shared" si="20"/>
        <v>225</v>
      </c>
      <c r="E254" s="8">
        <f t="shared" si="21"/>
        <v>377.48646518289746</v>
      </c>
      <c r="F254" s="8">
        <f t="shared" si="22"/>
        <v>1820.2232187388888</v>
      </c>
      <c r="G254" s="8">
        <f t="shared" si="23"/>
        <v>76959.560819431004</v>
      </c>
    </row>
    <row r="255" spans="1:7" x14ac:dyDescent="0.3">
      <c r="A255" s="7">
        <v>242</v>
      </c>
      <c r="B255" s="8">
        <f t="shared" si="18"/>
        <v>76959.560819431004</v>
      </c>
      <c r="C255" s="8">
        <f t="shared" si="19"/>
        <v>1972.7096839217863</v>
      </c>
      <c r="D255" s="8">
        <f t="shared" si="20"/>
        <v>225</v>
      </c>
      <c r="E255" s="8">
        <f t="shared" si="21"/>
        <v>368.76456225977358</v>
      </c>
      <c r="F255" s="8">
        <f t="shared" si="22"/>
        <v>1828.9451216620128</v>
      </c>
      <c r="G255" s="8">
        <f t="shared" si="23"/>
        <v>75130.615697768997</v>
      </c>
    </row>
    <row r="256" spans="1:7" x14ac:dyDescent="0.3">
      <c r="A256" s="7">
        <v>243</v>
      </c>
      <c r="B256" s="8">
        <f t="shared" si="18"/>
        <v>75130.615697768997</v>
      </c>
      <c r="C256" s="8">
        <f t="shared" si="19"/>
        <v>1972.7096839217863</v>
      </c>
      <c r="D256" s="8">
        <f t="shared" si="20"/>
        <v>225</v>
      </c>
      <c r="E256" s="8">
        <f t="shared" si="21"/>
        <v>360.00086688514313</v>
      </c>
      <c r="F256" s="8">
        <f t="shared" si="22"/>
        <v>1837.7088170366433</v>
      </c>
      <c r="G256" s="8">
        <f t="shared" si="23"/>
        <v>73292.906880732349</v>
      </c>
    </row>
    <row r="257" spans="1:7" x14ac:dyDescent="0.3">
      <c r="A257" s="7">
        <v>244</v>
      </c>
      <c r="B257" s="8">
        <f t="shared" si="18"/>
        <v>73292.906880732349</v>
      </c>
      <c r="C257" s="8">
        <f t="shared" si="19"/>
        <v>1972.7096839217863</v>
      </c>
      <c r="D257" s="8">
        <f t="shared" si="20"/>
        <v>225</v>
      </c>
      <c r="E257" s="8">
        <f t="shared" si="21"/>
        <v>351.19517880350918</v>
      </c>
      <c r="F257" s="8">
        <f t="shared" si="22"/>
        <v>1846.5145051182772</v>
      </c>
      <c r="G257" s="8">
        <f t="shared" si="23"/>
        <v>71446.392375614072</v>
      </c>
    </row>
    <row r="258" spans="1:7" x14ac:dyDescent="0.3">
      <c r="A258" s="7">
        <v>245</v>
      </c>
      <c r="B258" s="8">
        <f t="shared" si="18"/>
        <v>71446.392375614072</v>
      </c>
      <c r="C258" s="8">
        <f t="shared" si="19"/>
        <v>1972.7096839217863</v>
      </c>
      <c r="D258" s="8">
        <f t="shared" si="20"/>
        <v>225</v>
      </c>
      <c r="E258" s="8">
        <f t="shared" si="21"/>
        <v>342.34729679981746</v>
      </c>
      <c r="F258" s="8">
        <f t="shared" si="22"/>
        <v>1855.3623871219688</v>
      </c>
      <c r="G258" s="8">
        <f t="shared" si="23"/>
        <v>69591.029988492097</v>
      </c>
    </row>
    <row r="259" spans="1:7" x14ac:dyDescent="0.3">
      <c r="A259" s="7">
        <v>246</v>
      </c>
      <c r="B259" s="8">
        <f t="shared" si="18"/>
        <v>69591.029988492097</v>
      </c>
      <c r="C259" s="8">
        <f t="shared" si="19"/>
        <v>1972.7096839217863</v>
      </c>
      <c r="D259" s="8">
        <f t="shared" si="20"/>
        <v>225</v>
      </c>
      <c r="E259" s="8">
        <f t="shared" si="21"/>
        <v>333.45701869485799</v>
      </c>
      <c r="F259" s="8">
        <f t="shared" si="22"/>
        <v>1864.2526652269285</v>
      </c>
      <c r="G259" s="8">
        <f t="shared" si="23"/>
        <v>67726.777323265167</v>
      </c>
    </row>
    <row r="260" spans="1:7" x14ac:dyDescent="0.3">
      <c r="A260" s="7">
        <v>247</v>
      </c>
      <c r="B260" s="8">
        <f t="shared" ref="B260:B270" si="24">IF(A260="","",G259)</f>
        <v>67726.777323265167</v>
      </c>
      <c r="C260" s="8">
        <f t="shared" ref="C260:C270" si="25">IF(A260="","",-$B$9)</f>
        <v>1972.7096839217863</v>
      </c>
      <c r="D260" s="8">
        <f t="shared" ref="D260:D270" si="26">IF(A260="","",-$F$3)</f>
        <v>225</v>
      </c>
      <c r="E260" s="8">
        <f t="shared" ref="E260:E270" si="27">IF(A260="","",B260*$B$6/$B$8)</f>
        <v>324.5241413406456</v>
      </c>
      <c r="F260" s="8">
        <f t="shared" ref="F260:F270" si="28">IF(A260="","",C260-E260+D260)</f>
        <v>1873.1855425811407</v>
      </c>
      <c r="G260" s="8">
        <f t="shared" ref="G260:G270" si="29">IF(A260="","",IF(B260-F260&gt;=0.01,B260-F260,0))</f>
        <v>65853.59178068403</v>
      </c>
    </row>
    <row r="261" spans="1:7" x14ac:dyDescent="0.3">
      <c r="A261" s="7">
        <v>248</v>
      </c>
      <c r="B261" s="8">
        <f t="shared" si="24"/>
        <v>65853.59178068403</v>
      </c>
      <c r="C261" s="8">
        <f t="shared" si="25"/>
        <v>1972.7096839217863</v>
      </c>
      <c r="D261" s="8">
        <f t="shared" si="26"/>
        <v>225</v>
      </c>
      <c r="E261" s="8">
        <f t="shared" si="27"/>
        <v>315.54846061577763</v>
      </c>
      <c r="F261" s="8">
        <f t="shared" si="28"/>
        <v>1882.1612233060087</v>
      </c>
      <c r="G261" s="8">
        <f t="shared" si="29"/>
        <v>63971.430557378022</v>
      </c>
    </row>
    <row r="262" spans="1:7" x14ac:dyDescent="0.3">
      <c r="A262" s="7">
        <v>249</v>
      </c>
      <c r="B262" s="8">
        <f t="shared" si="24"/>
        <v>63971.430557378022</v>
      </c>
      <c r="C262" s="8">
        <f t="shared" si="25"/>
        <v>1972.7096839217863</v>
      </c>
      <c r="D262" s="8">
        <f t="shared" si="26"/>
        <v>225</v>
      </c>
      <c r="E262" s="8">
        <f t="shared" si="27"/>
        <v>306.52977142076969</v>
      </c>
      <c r="F262" s="8">
        <f t="shared" si="28"/>
        <v>1891.1799125010166</v>
      </c>
      <c r="G262" s="8">
        <f t="shared" si="29"/>
        <v>62080.250644877007</v>
      </c>
    </row>
    <row r="263" spans="1:7" x14ac:dyDescent="0.3">
      <c r="A263" s="7">
        <v>250</v>
      </c>
      <c r="B263" s="8">
        <f t="shared" si="24"/>
        <v>62080.250644877007</v>
      </c>
      <c r="C263" s="8">
        <f t="shared" si="25"/>
        <v>1972.7096839217863</v>
      </c>
      <c r="D263" s="8">
        <f t="shared" si="26"/>
        <v>225</v>
      </c>
      <c r="E263" s="8">
        <f t="shared" si="27"/>
        <v>297.46786767336897</v>
      </c>
      <c r="F263" s="8">
        <f t="shared" si="28"/>
        <v>1900.2418162484173</v>
      </c>
      <c r="G263" s="8">
        <f t="shared" si="29"/>
        <v>60180.00882862859</v>
      </c>
    </row>
    <row r="264" spans="1:7" x14ac:dyDescent="0.3">
      <c r="A264" s="7">
        <v>251</v>
      </c>
      <c r="B264" s="8">
        <f t="shared" si="24"/>
        <v>60180.00882862859</v>
      </c>
      <c r="C264" s="8">
        <f t="shared" si="25"/>
        <v>1972.7096839217863</v>
      </c>
      <c r="D264" s="8">
        <f t="shared" si="26"/>
        <v>225</v>
      </c>
      <c r="E264" s="8">
        <f t="shared" si="27"/>
        <v>288.36254230384537</v>
      </c>
      <c r="F264" s="8">
        <f t="shared" si="28"/>
        <v>1909.3471416179409</v>
      </c>
      <c r="G264" s="8">
        <f t="shared" si="29"/>
        <v>58270.661687010652</v>
      </c>
    </row>
    <row r="265" spans="1:7" x14ac:dyDescent="0.3">
      <c r="A265" s="7">
        <v>252</v>
      </c>
      <c r="B265" s="8">
        <f t="shared" si="24"/>
        <v>58270.661687010652</v>
      </c>
      <c r="C265" s="8">
        <f t="shared" si="25"/>
        <v>1972.7096839217863</v>
      </c>
      <c r="D265" s="8">
        <f t="shared" si="26"/>
        <v>225</v>
      </c>
      <c r="E265" s="8">
        <f t="shared" si="27"/>
        <v>279.21358725025942</v>
      </c>
      <c r="F265" s="8">
        <f t="shared" si="28"/>
        <v>1918.4960966715269</v>
      </c>
      <c r="G265" s="8">
        <f t="shared" si="29"/>
        <v>56352.165590339122</v>
      </c>
    </row>
    <row r="266" spans="1:7" x14ac:dyDescent="0.3">
      <c r="A266" s="7">
        <v>253</v>
      </c>
      <c r="B266" s="8">
        <f t="shared" si="24"/>
        <v>56352.165590339122</v>
      </c>
      <c r="C266" s="8">
        <f t="shared" si="25"/>
        <v>1972.7096839217863</v>
      </c>
      <c r="D266" s="8">
        <f t="shared" si="26"/>
        <v>225</v>
      </c>
      <c r="E266" s="8">
        <f t="shared" si="27"/>
        <v>270.02079345370834</v>
      </c>
      <c r="F266" s="8">
        <f t="shared" si="28"/>
        <v>1927.6888904680779</v>
      </c>
      <c r="G266" s="8">
        <f t="shared" si="29"/>
        <v>54424.476699871047</v>
      </c>
    </row>
    <row r="267" spans="1:7" x14ac:dyDescent="0.3">
      <c r="A267" s="7">
        <v>254</v>
      </c>
      <c r="B267" s="8">
        <f t="shared" si="24"/>
        <v>54424.476699871047</v>
      </c>
      <c r="C267" s="8">
        <f t="shared" si="25"/>
        <v>1972.7096839217863</v>
      </c>
      <c r="D267" s="8">
        <f t="shared" si="26"/>
        <v>225</v>
      </c>
      <c r="E267" s="8">
        <f t="shared" si="27"/>
        <v>260.78395085354879</v>
      </c>
      <c r="F267" s="8">
        <f t="shared" si="28"/>
        <v>1936.9257330682376</v>
      </c>
      <c r="G267" s="8">
        <f t="shared" si="29"/>
        <v>52487.55096680281</v>
      </c>
    </row>
    <row r="268" spans="1:7" x14ac:dyDescent="0.3">
      <c r="A268" s="7">
        <v>255</v>
      </c>
      <c r="B268" s="8">
        <f t="shared" si="24"/>
        <v>52487.55096680281</v>
      </c>
      <c r="C268" s="8">
        <f t="shared" si="25"/>
        <v>1972.7096839217863</v>
      </c>
      <c r="D268" s="8">
        <f t="shared" si="26"/>
        <v>225</v>
      </c>
      <c r="E268" s="8">
        <f t="shared" si="27"/>
        <v>251.5028483825968</v>
      </c>
      <c r="F268" s="8">
        <f t="shared" si="28"/>
        <v>1946.2068355391896</v>
      </c>
      <c r="G268" s="8">
        <f t="shared" si="29"/>
        <v>50541.344131263621</v>
      </c>
    </row>
    <row r="269" spans="1:7" x14ac:dyDescent="0.3">
      <c r="A269" s="7">
        <v>256</v>
      </c>
      <c r="B269" s="8">
        <f t="shared" si="24"/>
        <v>50541.344131263621</v>
      </c>
      <c r="C269" s="8">
        <f t="shared" si="25"/>
        <v>1972.7096839217863</v>
      </c>
      <c r="D269" s="8">
        <f t="shared" si="26"/>
        <v>225</v>
      </c>
      <c r="E269" s="8">
        <f t="shared" si="27"/>
        <v>242.17727396230487</v>
      </c>
      <c r="F269" s="8">
        <f t="shared" si="28"/>
        <v>1955.5324099594814</v>
      </c>
      <c r="G269" s="8">
        <f t="shared" si="29"/>
        <v>48585.811721304141</v>
      </c>
    </row>
    <row r="270" spans="1:7" x14ac:dyDescent="0.3">
      <c r="A270" s="7">
        <v>257</v>
      </c>
      <c r="B270" s="8">
        <f t="shared" si="24"/>
        <v>48585.811721304141</v>
      </c>
      <c r="C270" s="8">
        <f t="shared" si="25"/>
        <v>1972.7096839217863</v>
      </c>
      <c r="D270" s="8">
        <f t="shared" si="26"/>
        <v>225</v>
      </c>
      <c r="E270" s="8">
        <f t="shared" si="27"/>
        <v>232.8070144979157</v>
      </c>
      <c r="F270" s="8">
        <f t="shared" si="28"/>
        <v>1964.9026694238705</v>
      </c>
      <c r="G270" s="8">
        <f t="shared" si="29"/>
        <v>46620.90905188027</v>
      </c>
    </row>
    <row r="271" spans="1:7" x14ac:dyDescent="0.3">
      <c r="A271" s="7">
        <v>258</v>
      </c>
      <c r="B271" s="8">
        <f t="shared" ref="B271:B294" si="30">IF(A271="","",G270)</f>
        <v>46620.90905188027</v>
      </c>
      <c r="C271" s="8">
        <f t="shared" ref="C271:C294" si="31">IF(A271="","",-$B$9)</f>
        <v>1972.7096839217863</v>
      </c>
      <c r="D271" s="8">
        <f t="shared" ref="D271:D294" si="32">IF(A271="","",-$F$3)</f>
        <v>225</v>
      </c>
      <c r="E271" s="8">
        <f t="shared" ref="E271:E294" si="33">IF(A271="","",B271*$B$6/$B$8)</f>
        <v>223.39185587359296</v>
      </c>
      <c r="F271" s="8">
        <f t="shared" ref="F271:F294" si="34">IF(A271="","",C271-E271+D271)</f>
        <v>1974.3178280481934</v>
      </c>
      <c r="G271" s="8">
        <f t="shared" ref="G271:G294" si="35">IF(A271="","",IF(B271-F271&gt;=0.01,B271-F271,0))</f>
        <v>44646.591223832074</v>
      </c>
    </row>
    <row r="272" spans="1:7" x14ac:dyDescent="0.3">
      <c r="A272" s="7">
        <v>259</v>
      </c>
      <c r="B272" s="8">
        <f t="shared" si="30"/>
        <v>44646.591223832074</v>
      </c>
      <c r="C272" s="8">
        <f t="shared" si="31"/>
        <v>1972.7096839217863</v>
      </c>
      <c r="D272" s="8">
        <f t="shared" si="32"/>
        <v>225</v>
      </c>
      <c r="E272" s="8">
        <f t="shared" si="33"/>
        <v>213.93158294752868</v>
      </c>
      <c r="F272" s="8">
        <f t="shared" si="34"/>
        <v>1983.7781009742575</v>
      </c>
      <c r="G272" s="8">
        <f t="shared" si="35"/>
        <v>42662.813122857813</v>
      </c>
    </row>
    <row r="273" spans="1:7" x14ac:dyDescent="0.3">
      <c r="A273" s="7">
        <v>260</v>
      </c>
      <c r="B273" s="8">
        <f t="shared" si="30"/>
        <v>42662.813122857813</v>
      </c>
      <c r="C273" s="8">
        <f t="shared" si="31"/>
        <v>1972.7096839217863</v>
      </c>
      <c r="D273" s="8">
        <f t="shared" si="32"/>
        <v>225</v>
      </c>
      <c r="E273" s="8">
        <f t="shared" si="33"/>
        <v>204.42597954702703</v>
      </c>
      <c r="F273" s="8">
        <f t="shared" si="34"/>
        <v>1993.2837043747593</v>
      </c>
      <c r="G273" s="8">
        <f t="shared" si="35"/>
        <v>40669.529418483056</v>
      </c>
    </row>
    <row r="274" spans="1:7" x14ac:dyDescent="0.3">
      <c r="A274" s="7">
        <v>261</v>
      </c>
      <c r="B274" s="8">
        <f t="shared" si="30"/>
        <v>40669.529418483056</v>
      </c>
      <c r="C274" s="8">
        <f t="shared" si="31"/>
        <v>1972.7096839217863</v>
      </c>
      <c r="D274" s="8">
        <f t="shared" si="32"/>
        <v>225</v>
      </c>
      <c r="E274" s="8">
        <f t="shared" si="33"/>
        <v>194.87482846356465</v>
      </c>
      <c r="F274" s="8">
        <f t="shared" si="34"/>
        <v>2002.8348554582217</v>
      </c>
      <c r="G274" s="8">
        <f t="shared" si="35"/>
        <v>38666.694563024837</v>
      </c>
    </row>
    <row r="275" spans="1:7" x14ac:dyDescent="0.3">
      <c r="A275" s="7">
        <v>262</v>
      </c>
      <c r="B275" s="8">
        <f t="shared" si="30"/>
        <v>38666.694563024837</v>
      </c>
      <c r="C275" s="8">
        <f t="shared" si="31"/>
        <v>1972.7096839217863</v>
      </c>
      <c r="D275" s="8">
        <f t="shared" si="32"/>
        <v>225</v>
      </c>
      <c r="E275" s="8">
        <f t="shared" si="33"/>
        <v>185.27791144782736</v>
      </c>
      <c r="F275" s="8">
        <f t="shared" si="34"/>
        <v>2012.431772473959</v>
      </c>
      <c r="G275" s="8">
        <f t="shared" si="35"/>
        <v>36654.262790550878</v>
      </c>
    </row>
    <row r="276" spans="1:7" x14ac:dyDescent="0.3">
      <c r="A276" s="7">
        <v>263</v>
      </c>
      <c r="B276" s="8">
        <f t="shared" si="30"/>
        <v>36654.262790550878</v>
      </c>
      <c r="C276" s="8">
        <f t="shared" si="31"/>
        <v>1972.7096839217863</v>
      </c>
      <c r="D276" s="8">
        <f t="shared" si="32"/>
        <v>225</v>
      </c>
      <c r="E276" s="8">
        <f t="shared" si="33"/>
        <v>175.63500920472299</v>
      </c>
      <c r="F276" s="8">
        <f t="shared" si="34"/>
        <v>2022.0746747170633</v>
      </c>
      <c r="G276" s="8">
        <f t="shared" si="35"/>
        <v>34632.188115833815</v>
      </c>
    </row>
    <row r="277" spans="1:7" x14ac:dyDescent="0.3">
      <c r="A277" s="7">
        <v>264</v>
      </c>
      <c r="B277" s="8">
        <f t="shared" si="30"/>
        <v>34632.188115833815</v>
      </c>
      <c r="C277" s="8">
        <f t="shared" si="31"/>
        <v>1972.7096839217863</v>
      </c>
      <c r="D277" s="8">
        <f t="shared" si="32"/>
        <v>225</v>
      </c>
      <c r="E277" s="8">
        <f t="shared" si="33"/>
        <v>165.94590138837037</v>
      </c>
      <c r="F277" s="8">
        <f t="shared" si="34"/>
        <v>2031.7637825334159</v>
      </c>
      <c r="G277" s="8">
        <f t="shared" si="35"/>
        <v>32600.424333300398</v>
      </c>
    </row>
    <row r="278" spans="1:7" x14ac:dyDescent="0.3">
      <c r="A278" s="7">
        <v>265</v>
      </c>
      <c r="B278" s="8">
        <f t="shared" si="30"/>
        <v>32600.424333300398</v>
      </c>
      <c r="C278" s="8">
        <f t="shared" si="31"/>
        <v>1972.7096839217863</v>
      </c>
      <c r="D278" s="8">
        <f t="shared" si="32"/>
        <v>225</v>
      </c>
      <c r="E278" s="8">
        <f t="shared" si="33"/>
        <v>156.21036659706442</v>
      </c>
      <c r="F278" s="8">
        <f t="shared" si="34"/>
        <v>2041.4993173247219</v>
      </c>
      <c r="G278" s="8">
        <f t="shared" si="35"/>
        <v>30558.925015975678</v>
      </c>
    </row>
    <row r="279" spans="1:7" x14ac:dyDescent="0.3">
      <c r="A279" s="7">
        <v>266</v>
      </c>
      <c r="B279" s="8">
        <f t="shared" si="30"/>
        <v>30558.925015975678</v>
      </c>
      <c r="C279" s="8">
        <f t="shared" si="31"/>
        <v>1972.7096839217863</v>
      </c>
      <c r="D279" s="8">
        <f t="shared" si="32"/>
        <v>225</v>
      </c>
      <c r="E279" s="8">
        <f t="shared" si="33"/>
        <v>146.4281823682168</v>
      </c>
      <c r="F279" s="8">
        <f t="shared" si="34"/>
        <v>2051.2815015535698</v>
      </c>
      <c r="G279" s="8">
        <f t="shared" si="35"/>
        <v>28507.643514422107</v>
      </c>
    </row>
    <row r="280" spans="1:7" x14ac:dyDescent="0.3">
      <c r="A280" s="7">
        <v>267</v>
      </c>
      <c r="B280" s="8">
        <f t="shared" si="30"/>
        <v>28507.643514422107</v>
      </c>
      <c r="C280" s="8">
        <f t="shared" si="31"/>
        <v>1972.7096839217863</v>
      </c>
      <c r="D280" s="8">
        <f t="shared" si="32"/>
        <v>225</v>
      </c>
      <c r="E280" s="8">
        <f t="shared" si="33"/>
        <v>136.5991251732726</v>
      </c>
      <c r="F280" s="8">
        <f t="shared" si="34"/>
        <v>2061.1105587485135</v>
      </c>
      <c r="G280" s="8">
        <f t="shared" si="35"/>
        <v>26446.532955673592</v>
      </c>
    </row>
    <row r="281" spans="1:7" x14ac:dyDescent="0.3">
      <c r="A281" s="7">
        <v>268</v>
      </c>
      <c r="B281" s="8">
        <f t="shared" si="30"/>
        <v>26446.532955673592</v>
      </c>
      <c r="C281" s="8">
        <f t="shared" si="31"/>
        <v>1972.7096839217863</v>
      </c>
      <c r="D281" s="8">
        <f t="shared" si="32"/>
        <v>225</v>
      </c>
      <c r="E281" s="8">
        <f t="shared" si="33"/>
        <v>126.72297041260263</v>
      </c>
      <c r="F281" s="8">
        <f t="shared" si="34"/>
        <v>2070.9867135091836</v>
      </c>
      <c r="G281" s="8">
        <f t="shared" si="35"/>
        <v>24375.546242164408</v>
      </c>
    </row>
    <row r="282" spans="1:7" x14ac:dyDescent="0.3">
      <c r="A282" s="7">
        <v>269</v>
      </c>
      <c r="B282" s="8">
        <f t="shared" si="30"/>
        <v>24375.546242164408</v>
      </c>
      <c r="C282" s="8">
        <f t="shared" si="31"/>
        <v>1972.7096839217863</v>
      </c>
      <c r="D282" s="8">
        <f t="shared" si="32"/>
        <v>225</v>
      </c>
      <c r="E282" s="8">
        <f t="shared" si="33"/>
        <v>116.79949241037112</v>
      </c>
      <c r="F282" s="8">
        <f t="shared" si="34"/>
        <v>2080.9101915114152</v>
      </c>
      <c r="G282" s="8">
        <f t="shared" si="35"/>
        <v>22294.636050652993</v>
      </c>
    </row>
    <row r="283" spans="1:7" x14ac:dyDescent="0.3">
      <c r="A283" s="7">
        <v>270</v>
      </c>
      <c r="B283" s="8">
        <f t="shared" si="30"/>
        <v>22294.636050652993</v>
      </c>
      <c r="C283" s="8">
        <f t="shared" si="31"/>
        <v>1972.7096839217863</v>
      </c>
      <c r="D283" s="8">
        <f t="shared" si="32"/>
        <v>225</v>
      </c>
      <c r="E283" s="8">
        <f t="shared" si="33"/>
        <v>106.82846440937892</v>
      </c>
      <c r="F283" s="8">
        <f t="shared" si="34"/>
        <v>2090.8812195124074</v>
      </c>
      <c r="G283" s="8">
        <f t="shared" si="35"/>
        <v>20203.754831140584</v>
      </c>
    </row>
    <row r="284" spans="1:7" x14ac:dyDescent="0.3">
      <c r="A284" s="7">
        <v>271</v>
      </c>
      <c r="B284" s="8">
        <f t="shared" si="30"/>
        <v>20203.754831140584</v>
      </c>
      <c r="C284" s="8">
        <f t="shared" si="31"/>
        <v>1972.7096839217863</v>
      </c>
      <c r="D284" s="8">
        <f t="shared" si="32"/>
        <v>225</v>
      </c>
      <c r="E284" s="8">
        <f t="shared" si="33"/>
        <v>96.809658565881975</v>
      </c>
      <c r="F284" s="8">
        <f t="shared" si="34"/>
        <v>2100.9000253559043</v>
      </c>
      <c r="G284" s="8">
        <f t="shared" si="35"/>
        <v>18102.854805784678</v>
      </c>
    </row>
    <row r="285" spans="1:7" x14ac:dyDescent="0.3">
      <c r="A285" s="7">
        <v>272</v>
      </c>
      <c r="B285" s="8">
        <f t="shared" si="30"/>
        <v>18102.854805784678</v>
      </c>
      <c r="C285" s="8">
        <f t="shared" si="31"/>
        <v>1972.7096839217863</v>
      </c>
      <c r="D285" s="8">
        <f t="shared" si="32"/>
        <v>225</v>
      </c>
      <c r="E285" s="8">
        <f t="shared" si="33"/>
        <v>86.742845944384911</v>
      </c>
      <c r="F285" s="8">
        <f t="shared" si="34"/>
        <v>2110.9668379774012</v>
      </c>
      <c r="G285" s="8">
        <f t="shared" si="35"/>
        <v>15991.887967807277</v>
      </c>
    </row>
    <row r="286" spans="1:7" x14ac:dyDescent="0.3">
      <c r="A286" s="7">
        <v>273</v>
      </c>
      <c r="B286" s="8">
        <f t="shared" si="30"/>
        <v>15991.887967807277</v>
      </c>
      <c r="C286" s="8">
        <f t="shared" si="31"/>
        <v>1972.7096839217863</v>
      </c>
      <c r="D286" s="8">
        <f t="shared" si="32"/>
        <v>225</v>
      </c>
      <c r="E286" s="8">
        <f t="shared" si="33"/>
        <v>76.627796512409873</v>
      </c>
      <c r="F286" s="8">
        <f t="shared" si="34"/>
        <v>2121.0818874093766</v>
      </c>
      <c r="G286" s="8">
        <f t="shared" si="35"/>
        <v>13870.806080397901</v>
      </c>
    </row>
    <row r="287" spans="1:7" x14ac:dyDescent="0.3">
      <c r="A287" s="7">
        <v>274</v>
      </c>
      <c r="B287" s="8">
        <f t="shared" si="30"/>
        <v>13870.806080397901</v>
      </c>
      <c r="C287" s="8">
        <f t="shared" si="31"/>
        <v>1972.7096839217863</v>
      </c>
      <c r="D287" s="8">
        <f t="shared" si="32"/>
        <v>225</v>
      </c>
      <c r="E287" s="8">
        <f t="shared" si="33"/>
        <v>66.464279135239948</v>
      </c>
      <c r="F287" s="8">
        <f t="shared" si="34"/>
        <v>2131.2454047865467</v>
      </c>
      <c r="G287" s="8">
        <f t="shared" si="35"/>
        <v>11739.560675611354</v>
      </c>
    </row>
    <row r="288" spans="1:7" x14ac:dyDescent="0.3">
      <c r="A288" s="7">
        <v>275</v>
      </c>
      <c r="B288" s="8">
        <f t="shared" si="30"/>
        <v>11739.560675611354</v>
      </c>
      <c r="C288" s="8">
        <f t="shared" si="31"/>
        <v>1972.7096839217863</v>
      </c>
      <c r="D288" s="8">
        <f t="shared" si="32"/>
        <v>225</v>
      </c>
      <c r="E288" s="8">
        <f t="shared" si="33"/>
        <v>56.252061570637743</v>
      </c>
      <c r="F288" s="8">
        <f t="shared" si="34"/>
        <v>2141.4576223511485</v>
      </c>
      <c r="G288" s="8">
        <f t="shared" si="35"/>
        <v>9598.1030532602053</v>
      </c>
    </row>
    <row r="289" spans="1:7" x14ac:dyDescent="0.3">
      <c r="A289" s="7">
        <v>276</v>
      </c>
      <c r="B289" s="8">
        <f t="shared" si="30"/>
        <v>9598.1030532602053</v>
      </c>
      <c r="C289" s="8">
        <f t="shared" si="31"/>
        <v>1972.7096839217863</v>
      </c>
      <c r="D289" s="8">
        <f t="shared" si="32"/>
        <v>225</v>
      </c>
      <c r="E289" s="8">
        <f t="shared" si="33"/>
        <v>45.990910463538484</v>
      </c>
      <c r="F289" s="8">
        <f t="shared" si="34"/>
        <v>2151.7187734582476</v>
      </c>
      <c r="G289" s="8">
        <f t="shared" si="35"/>
        <v>7446.3842798019577</v>
      </c>
    </row>
    <row r="290" spans="1:7" x14ac:dyDescent="0.3">
      <c r="A290" s="7">
        <v>277</v>
      </c>
      <c r="B290" s="8">
        <f t="shared" si="30"/>
        <v>7446.3842798019577</v>
      </c>
      <c r="C290" s="8">
        <f t="shared" si="31"/>
        <v>1972.7096839217863</v>
      </c>
      <c r="D290" s="8">
        <f t="shared" si="32"/>
        <v>225</v>
      </c>
      <c r="E290" s="8">
        <f t="shared" si="33"/>
        <v>35.680591340717719</v>
      </c>
      <c r="F290" s="8">
        <f t="shared" si="34"/>
        <v>2162.0290925810687</v>
      </c>
      <c r="G290" s="8">
        <f t="shared" si="35"/>
        <v>5284.3551872208891</v>
      </c>
    </row>
    <row r="291" spans="1:7" x14ac:dyDescent="0.3">
      <c r="A291" s="7">
        <v>278</v>
      </c>
      <c r="B291" s="8">
        <f t="shared" si="30"/>
        <v>5284.3551872208891</v>
      </c>
      <c r="C291" s="8">
        <f t="shared" si="31"/>
        <v>1972.7096839217863</v>
      </c>
      <c r="D291" s="8">
        <f t="shared" si="32"/>
        <v>225</v>
      </c>
      <c r="E291" s="8">
        <f t="shared" si="33"/>
        <v>25.320868605433429</v>
      </c>
      <c r="F291" s="8">
        <f t="shared" si="34"/>
        <v>2172.388815316353</v>
      </c>
      <c r="G291" s="8">
        <f t="shared" si="35"/>
        <v>3111.9663719045361</v>
      </c>
    </row>
    <row r="292" spans="1:7" x14ac:dyDescent="0.3">
      <c r="A292" s="7">
        <v>279</v>
      </c>
      <c r="B292" s="8">
        <f t="shared" si="30"/>
        <v>3111.9663719045361</v>
      </c>
      <c r="C292" s="8">
        <f t="shared" si="31"/>
        <v>1972.7096839217863</v>
      </c>
      <c r="D292" s="8">
        <f t="shared" si="32"/>
        <v>225</v>
      </c>
      <c r="E292" s="8">
        <f t="shared" si="33"/>
        <v>14.91150553204257</v>
      </c>
      <c r="F292" s="8">
        <f t="shared" si="34"/>
        <v>2182.798178389744</v>
      </c>
      <c r="G292" s="8">
        <f t="shared" si="35"/>
        <v>929.16819351479216</v>
      </c>
    </row>
    <row r="293" spans="1:7" x14ac:dyDescent="0.3">
      <c r="A293" s="7">
        <v>280</v>
      </c>
      <c r="B293" s="8">
        <f t="shared" si="30"/>
        <v>929.16819351479216</v>
      </c>
      <c r="C293" s="8">
        <f t="shared" si="31"/>
        <v>1972.7096839217863</v>
      </c>
      <c r="D293" s="8">
        <f t="shared" si="32"/>
        <v>225</v>
      </c>
      <c r="E293" s="8">
        <f t="shared" si="33"/>
        <v>4.4522642605917122</v>
      </c>
      <c r="F293" s="8">
        <f t="shared" si="34"/>
        <v>2193.2574196611949</v>
      </c>
      <c r="G293" s="8">
        <f t="shared" si="35"/>
        <v>0</v>
      </c>
    </row>
    <row r="294" spans="1:7" x14ac:dyDescent="0.3">
      <c r="A294" s="7">
        <v>281</v>
      </c>
      <c r="B294" s="8">
        <f t="shared" si="30"/>
        <v>0</v>
      </c>
      <c r="C294" s="8">
        <f t="shared" si="31"/>
        <v>1972.7096839217863</v>
      </c>
      <c r="D294" s="8">
        <f t="shared" si="32"/>
        <v>225</v>
      </c>
      <c r="E294" s="8">
        <f t="shared" si="33"/>
        <v>0</v>
      </c>
      <c r="F294" s="8">
        <f t="shared" si="34"/>
        <v>2197.7096839217866</v>
      </c>
      <c r="G294" s="8">
        <f t="shared" si="35"/>
        <v>0</v>
      </c>
    </row>
  </sheetData>
  <mergeCells count="15">
    <mergeCell ref="G4:H4"/>
    <mergeCell ref="G3:H3"/>
    <mergeCell ref="G8:H8"/>
    <mergeCell ref="C10:D10"/>
    <mergeCell ref="G9:H9"/>
    <mergeCell ref="G7:H7"/>
    <mergeCell ref="G6:H6"/>
    <mergeCell ref="G5:H5"/>
    <mergeCell ref="C9:D9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 Calculations</vt:lpstr>
      <vt:lpstr>Loan Amorization 1</vt:lpstr>
      <vt:lpstr>Loan Amorization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berta</dc:creator>
  <cp:lastModifiedBy>kelsey berta</cp:lastModifiedBy>
  <dcterms:created xsi:type="dcterms:W3CDTF">2022-05-17T03:04:51Z</dcterms:created>
  <dcterms:modified xsi:type="dcterms:W3CDTF">2022-05-19T04:48:35Z</dcterms:modified>
</cp:coreProperties>
</file>