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acd81712e64ae0/Documents/"/>
    </mc:Choice>
  </mc:AlternateContent>
  <xr:revisionPtr revIDLastSave="38" documentId="8_{007412D7-D0FB-4A61-9978-03A7F785D355}" xr6:coauthVersionLast="47" xr6:coauthVersionMax="47" xr10:uidLastSave="{2857A9DA-7D19-4FC5-839A-DBAE16BDC19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Sheet1!$B$2:$B$177</definedName>
    <definedName name="_xlchart.v1.1" hidden="1">Sheet1!$F$153:$F$172</definedName>
    <definedName name="_xlchart.v1.2" hidden="1">Sheet1!$F$153:$F$172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5" i="1" l="1"/>
  <c r="D170" i="1"/>
  <c r="E148" i="1"/>
  <c r="G163" i="1"/>
  <c r="G162" i="1"/>
  <c r="G161" i="1"/>
  <c r="G160" i="1"/>
  <c r="G159" i="1"/>
  <c r="G156" i="1"/>
  <c r="G158" i="1"/>
  <c r="D168" i="1"/>
  <c r="F393" i="1"/>
  <c r="F391" i="1"/>
  <c r="G399" i="1"/>
  <c r="C44" i="1"/>
  <c r="E19" i="1"/>
</calcChain>
</file>

<file path=xl/sharedStrings.xml><?xml version="1.0" encoding="utf-8"?>
<sst xmlns="http://schemas.openxmlformats.org/spreadsheetml/2006/main" count="23" uniqueCount="23">
  <si>
    <t>Wrong Patient</t>
  </si>
  <si>
    <t>Wrong Site</t>
  </si>
  <si>
    <t>145(10):978-984, 2010.</t>
  </si>
  <si>
    <t>of a prospective database of physician self-reported occurrences. Arch Surg,</t>
  </si>
  <si>
    <t>Wrong-site and wrong-patient procedures in the universal protocol era: Analysis</t>
  </si>
  <si>
    <t>Lembitz, Dennis J. Boyle, Ted J. Clarke, Wade R. Smith, and Philip S. Mehler.</t>
  </si>
  <si>
    <t>Philip F. Stahel, Allison L. Sabel, Michael S. Victoroff, Jeffrey Varnell, Alan</t>
  </si>
  <si>
    <t>Data representative of patient compensation information from:</t>
  </si>
  <si>
    <t xml:space="preserve">The data in this file represent the costs incurred by hospitals as a result of these lawsuits. </t>
  </si>
  <si>
    <t>filed a lawsuit.  Among wrong-patient cases, 3% resulted in a lawsuit.</t>
  </si>
  <si>
    <t>A study by Philip Stahel, et. al. showed that among wrong site cases, 7% of the patients</t>
  </si>
  <si>
    <t>The medical field is trying to reduce the number of wrong-site and wrong-patient errors.</t>
  </si>
  <si>
    <t>or on the wrong patient.  These are called wrong-site and wrong-patient instances.</t>
  </si>
  <si>
    <t>On rare occasions, a medical procedure is performed on the wrong part of the body</t>
  </si>
  <si>
    <t>Comments</t>
  </si>
  <si>
    <t>The Washington Post highlighted a few cases in a June 20, 2011 article by Sandra G. Boodman:</t>
  </si>
  <si>
    <t xml:space="preserve">  * An ophthalmologist operated on the wrong eye of a 4-year-old boy.</t>
  </si>
  <si>
    <t xml:space="preserve">  * Some men have undergone prostate cancer surgery although they were not diagnosed with cancer.</t>
  </si>
  <si>
    <t xml:space="preserve">  * One third of the cases resulted in death or serious injury.</t>
  </si>
  <si>
    <t>Source:</t>
  </si>
  <si>
    <t>3 </t>
  </si>
  <si>
    <t>"A"</t>
  </si>
  <si>
    <t>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</si>
</sst>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25252"/>
      <name val="Lato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25693235-564A-4F90-BD96-5E696B96257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2788920</xdr:colOff>
      <xdr:row>148</xdr:row>
      <xdr:rowOff>83820</xdr:rowOff>
    </xdr:from>
    <xdr:to>
      <xdr:col>4</xdr:col>
      <xdr:colOff>518160</xdr:colOff>
      <xdr:row>163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83B9FD6-12CF-4AF2-8EAA-11BCC3D0BE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27150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"/>
  <sheetViews>
    <sheetView tabSelected="1" topLeftCell="A140" workbookViewId="0">
      <selection activeCell="C144" sqref="C144"/>
    </sheetView>
  </sheetViews>
  <sheetFormatPr defaultRowHeight="14.4" x14ac:dyDescent="0.3"/>
  <cols>
    <col min="1" max="2" width="14.6640625" customWidth="1"/>
    <col min="3" max="3" width="90.88671875" bestFit="1" customWidth="1"/>
  </cols>
  <sheetData>
    <row r="1" spans="1:3" x14ac:dyDescent="0.3">
      <c r="A1" s="1" t="s">
        <v>1</v>
      </c>
      <c r="B1" s="1" t="s">
        <v>0</v>
      </c>
      <c r="C1" t="s">
        <v>14</v>
      </c>
    </row>
    <row r="2" spans="1:3" x14ac:dyDescent="0.3">
      <c r="A2" s="1">
        <v>97465</v>
      </c>
      <c r="B2" s="1">
        <v>250000</v>
      </c>
      <c r="C2" t="s">
        <v>13</v>
      </c>
    </row>
    <row r="3" spans="1:3" x14ac:dyDescent="0.3">
      <c r="A3" s="1">
        <v>36141</v>
      </c>
      <c r="B3" s="1">
        <v>106900</v>
      </c>
      <c r="C3" t="s">
        <v>12</v>
      </c>
    </row>
    <row r="4" spans="1:3" x14ac:dyDescent="0.3">
      <c r="A4" s="1">
        <v>102362</v>
      </c>
      <c r="B4" s="1">
        <v>62307</v>
      </c>
    </row>
    <row r="5" spans="1:3" x14ac:dyDescent="0.3">
      <c r="A5" s="1">
        <v>69951</v>
      </c>
      <c r="B5" s="1">
        <v>192800</v>
      </c>
      <c r="C5" t="s">
        <v>15</v>
      </c>
    </row>
    <row r="6" spans="1:3" x14ac:dyDescent="0.3">
      <c r="A6" s="1">
        <v>83242</v>
      </c>
      <c r="B6" s="1">
        <v>20769</v>
      </c>
      <c r="C6" t="s">
        <v>16</v>
      </c>
    </row>
    <row r="7" spans="1:3" x14ac:dyDescent="0.3">
      <c r="A7" s="1">
        <v>12824</v>
      </c>
      <c r="B7" s="1">
        <v>2680</v>
      </c>
      <c r="C7" t="s">
        <v>17</v>
      </c>
    </row>
    <row r="8" spans="1:3" x14ac:dyDescent="0.3">
      <c r="A8" s="1">
        <v>129900</v>
      </c>
      <c r="B8" s="1">
        <v>4300</v>
      </c>
      <c r="C8" t="s">
        <v>18</v>
      </c>
    </row>
    <row r="9" spans="1:3" x14ac:dyDescent="0.3">
      <c r="A9" s="1">
        <v>51764</v>
      </c>
      <c r="B9" s="1">
        <v>30819</v>
      </c>
    </row>
    <row r="10" spans="1:3" x14ac:dyDescent="0.3">
      <c r="A10" s="1">
        <v>145976</v>
      </c>
      <c r="B10" s="1">
        <v>23214</v>
      </c>
      <c r="C10" t="s">
        <v>11</v>
      </c>
    </row>
    <row r="11" spans="1:3" x14ac:dyDescent="0.3">
      <c r="A11" s="1">
        <v>152844</v>
      </c>
      <c r="B11" s="1">
        <v>26099</v>
      </c>
    </row>
    <row r="12" spans="1:3" x14ac:dyDescent="0.3">
      <c r="A12" s="1">
        <v>126845</v>
      </c>
      <c r="B12" s="1">
        <v>0</v>
      </c>
      <c r="C12" t="s">
        <v>10</v>
      </c>
    </row>
    <row r="13" spans="1:3" x14ac:dyDescent="0.3">
      <c r="A13" s="1">
        <v>152621</v>
      </c>
      <c r="B13" s="1">
        <v>50000</v>
      </c>
      <c r="C13" t="s">
        <v>9</v>
      </c>
    </row>
    <row r="14" spans="1:3" x14ac:dyDescent="0.3">
      <c r="A14" s="1">
        <v>36800</v>
      </c>
      <c r="B14" s="1">
        <v>66600</v>
      </c>
    </row>
    <row r="15" spans="1:3" x14ac:dyDescent="0.3">
      <c r="A15" s="1">
        <v>52697</v>
      </c>
      <c r="B15" s="1">
        <v>175000</v>
      </c>
      <c r="C15" t="s">
        <v>8</v>
      </c>
    </row>
    <row r="16" spans="1:3" x14ac:dyDescent="0.3">
      <c r="A16" s="1">
        <v>60857</v>
      </c>
      <c r="B16" s="1">
        <v>10384</v>
      </c>
    </row>
    <row r="17" spans="1:5" x14ac:dyDescent="0.3">
      <c r="A17" s="1">
        <v>121015</v>
      </c>
      <c r="B17" s="1">
        <v>42900</v>
      </c>
      <c r="C17" t="s">
        <v>19</v>
      </c>
    </row>
    <row r="18" spans="1:5" x14ac:dyDescent="0.3">
      <c r="A18" s="1">
        <v>60857</v>
      </c>
      <c r="B18" s="1">
        <v>52928</v>
      </c>
      <c r="C18" t="s">
        <v>7</v>
      </c>
    </row>
    <row r="19" spans="1:5" x14ac:dyDescent="0.3">
      <c r="A19" s="1">
        <v>46867</v>
      </c>
      <c r="B19" s="1">
        <v>0</v>
      </c>
      <c r="C19" t="s">
        <v>6</v>
      </c>
      <c r="E19">
        <f>MEDIAN(B2:B177)</f>
        <v>18882</v>
      </c>
    </row>
    <row r="20" spans="1:5" x14ac:dyDescent="0.3">
      <c r="A20" s="1">
        <v>55261</v>
      </c>
      <c r="B20" s="1">
        <v>8200</v>
      </c>
      <c r="C20" t="s">
        <v>5</v>
      </c>
    </row>
    <row r="21" spans="1:5" x14ac:dyDescent="0.3">
      <c r="A21" s="1">
        <v>114720</v>
      </c>
      <c r="B21" s="1">
        <v>2500</v>
      </c>
      <c r="C21" t="s">
        <v>4</v>
      </c>
    </row>
    <row r="22" spans="1:5" x14ac:dyDescent="0.3">
      <c r="A22" s="1">
        <v>0</v>
      </c>
      <c r="B22" s="1">
        <v>6900</v>
      </c>
      <c r="C22" t="s">
        <v>3</v>
      </c>
    </row>
    <row r="23" spans="1:5" x14ac:dyDescent="0.3">
      <c r="A23" s="1">
        <v>121715</v>
      </c>
      <c r="B23" s="1">
        <v>126300</v>
      </c>
      <c r="C23" t="s">
        <v>2</v>
      </c>
    </row>
    <row r="24" spans="1:5" x14ac:dyDescent="0.3">
      <c r="A24" s="1">
        <v>34742</v>
      </c>
      <c r="B24" s="1">
        <v>900</v>
      </c>
    </row>
    <row r="25" spans="1:5" x14ac:dyDescent="0.3">
      <c r="A25" s="1">
        <v>123600</v>
      </c>
      <c r="B25" s="1">
        <v>7700</v>
      </c>
    </row>
    <row r="26" spans="1:5" x14ac:dyDescent="0.3">
      <c r="A26" s="1">
        <v>10959</v>
      </c>
      <c r="B26" s="1">
        <v>140000</v>
      </c>
    </row>
    <row r="27" spans="1:5" x14ac:dyDescent="0.3">
      <c r="A27" s="1">
        <v>166250</v>
      </c>
      <c r="B27" s="1">
        <v>76000</v>
      </c>
    </row>
    <row r="28" spans="1:5" x14ac:dyDescent="0.3">
      <c r="A28" s="1">
        <v>44769</v>
      </c>
      <c r="B28" s="1">
        <v>50000</v>
      </c>
    </row>
    <row r="29" spans="1:5" x14ac:dyDescent="0.3">
      <c r="A29" s="1">
        <v>18900</v>
      </c>
      <c r="B29" s="1">
        <v>354530</v>
      </c>
    </row>
    <row r="30" spans="1:5" x14ac:dyDescent="0.3">
      <c r="A30" s="1">
        <v>120782</v>
      </c>
      <c r="B30" s="1">
        <v>5359</v>
      </c>
    </row>
    <row r="31" spans="1:5" x14ac:dyDescent="0.3">
      <c r="A31" s="1">
        <v>12800</v>
      </c>
      <c r="B31" s="1">
        <v>4300</v>
      </c>
    </row>
    <row r="32" spans="1:5" x14ac:dyDescent="0.3">
      <c r="A32" s="1">
        <v>139700</v>
      </c>
      <c r="B32" s="1">
        <v>12000</v>
      </c>
    </row>
    <row r="33" spans="1:3" x14ac:dyDescent="0.3">
      <c r="A33" s="1">
        <v>71800</v>
      </c>
      <c r="B33" s="1">
        <v>16749</v>
      </c>
    </row>
    <row r="34" spans="1:3" x14ac:dyDescent="0.3">
      <c r="A34" s="1">
        <v>31245</v>
      </c>
      <c r="B34" s="1">
        <v>35600</v>
      </c>
    </row>
    <row r="35" spans="1:3" x14ac:dyDescent="0.3">
      <c r="A35" s="1">
        <v>0</v>
      </c>
      <c r="B35" s="1">
        <v>9045</v>
      </c>
    </row>
    <row r="36" spans="1:3" x14ac:dyDescent="0.3">
      <c r="A36" s="1">
        <v>136900</v>
      </c>
      <c r="B36" s="1">
        <v>21900</v>
      </c>
    </row>
    <row r="37" spans="1:3" x14ac:dyDescent="0.3">
      <c r="A37" s="1">
        <v>145732</v>
      </c>
      <c r="B37" s="1">
        <v>2010</v>
      </c>
    </row>
    <row r="38" spans="1:3" x14ac:dyDescent="0.3">
      <c r="A38" s="1">
        <v>147800</v>
      </c>
      <c r="B38" s="1">
        <v>22444</v>
      </c>
    </row>
    <row r="39" spans="1:3" x14ac:dyDescent="0.3">
      <c r="A39" s="1">
        <v>169900</v>
      </c>
      <c r="B39" s="1">
        <v>50000</v>
      </c>
    </row>
    <row r="40" spans="1:3" x14ac:dyDescent="0.3">
      <c r="A40" s="1">
        <v>17255</v>
      </c>
      <c r="B40" s="1">
        <v>85000</v>
      </c>
      <c r="C40">
        <v>301258937</v>
      </c>
    </row>
    <row r="41" spans="1:3" x14ac:dyDescent="0.3">
      <c r="A41" s="1">
        <v>16322</v>
      </c>
      <c r="B41" s="1">
        <v>40370</v>
      </c>
    </row>
    <row r="42" spans="1:3" x14ac:dyDescent="0.3">
      <c r="A42" s="1">
        <v>200000</v>
      </c>
      <c r="B42" s="1">
        <v>39863</v>
      </c>
    </row>
    <row r="43" spans="1:3" x14ac:dyDescent="0.3">
      <c r="A43" s="1">
        <v>217082</v>
      </c>
      <c r="B43" s="1">
        <v>0</v>
      </c>
    </row>
    <row r="44" spans="1:3" x14ac:dyDescent="0.3">
      <c r="A44" s="1">
        <v>27281</v>
      </c>
      <c r="B44" s="1">
        <v>36100</v>
      </c>
      <c r="C44">
        <f>MEDIAN(A2:A412)</f>
        <v>68552</v>
      </c>
    </row>
    <row r="45" spans="1:3" x14ac:dyDescent="0.3">
      <c r="A45" s="1">
        <v>142467</v>
      </c>
      <c r="B45" s="1">
        <v>49000</v>
      </c>
    </row>
    <row r="46" spans="1:3" x14ac:dyDescent="0.3">
      <c r="A46" s="1">
        <v>33343</v>
      </c>
      <c r="B46" s="1">
        <v>48908</v>
      </c>
    </row>
    <row r="47" spans="1:3" x14ac:dyDescent="0.3">
      <c r="A47" s="1">
        <v>149963</v>
      </c>
      <c r="B47" s="1">
        <v>19800</v>
      </c>
    </row>
    <row r="48" spans="1:3" x14ac:dyDescent="0.3">
      <c r="A48" s="1">
        <v>0</v>
      </c>
      <c r="B48" s="1">
        <v>32200</v>
      </c>
    </row>
    <row r="49" spans="1:2" x14ac:dyDescent="0.3">
      <c r="A49" s="1">
        <v>54800</v>
      </c>
      <c r="B49" s="1">
        <v>3400</v>
      </c>
    </row>
    <row r="50" spans="1:2" x14ac:dyDescent="0.3">
      <c r="A50" s="1">
        <v>43600</v>
      </c>
      <c r="B50" s="1">
        <v>0</v>
      </c>
    </row>
    <row r="51" spans="1:2" x14ac:dyDescent="0.3">
      <c r="A51" s="1">
        <v>0</v>
      </c>
      <c r="B51" s="1">
        <v>75000</v>
      </c>
    </row>
    <row r="52" spans="1:2" x14ac:dyDescent="0.3">
      <c r="A52" s="1">
        <v>0</v>
      </c>
      <c r="B52" s="1">
        <v>21774</v>
      </c>
    </row>
    <row r="53" spans="1:2" x14ac:dyDescent="0.3">
      <c r="A53" s="1">
        <v>93501</v>
      </c>
      <c r="B53" s="1">
        <v>2600</v>
      </c>
    </row>
    <row r="54" spans="1:2" x14ac:dyDescent="0.3">
      <c r="A54" s="1">
        <v>51997</v>
      </c>
      <c r="B54" s="1">
        <v>30000</v>
      </c>
    </row>
    <row r="55" spans="1:2" x14ac:dyDescent="0.3">
      <c r="A55" s="1">
        <v>139902</v>
      </c>
      <c r="B55" s="1">
        <v>7300</v>
      </c>
    </row>
    <row r="56" spans="1:2" x14ac:dyDescent="0.3">
      <c r="A56" s="1">
        <v>58293</v>
      </c>
      <c r="B56" s="1">
        <v>176940</v>
      </c>
    </row>
    <row r="57" spans="1:2" x14ac:dyDescent="0.3">
      <c r="A57" s="1">
        <v>208000</v>
      </c>
      <c r="B57" s="1">
        <v>55000</v>
      </c>
    </row>
    <row r="58" spans="1:2" x14ac:dyDescent="0.3">
      <c r="A58" s="1">
        <v>18654</v>
      </c>
      <c r="B58" s="1">
        <v>9500</v>
      </c>
    </row>
    <row r="59" spans="1:2" x14ac:dyDescent="0.3">
      <c r="A59" s="1">
        <v>44769</v>
      </c>
      <c r="B59" s="1">
        <v>55272</v>
      </c>
    </row>
    <row r="60" spans="1:2" x14ac:dyDescent="0.3">
      <c r="A60" s="1">
        <v>13100</v>
      </c>
      <c r="B60" s="1">
        <v>4690</v>
      </c>
    </row>
    <row r="61" spans="1:2" x14ac:dyDescent="0.3">
      <c r="A61" s="1">
        <v>9300</v>
      </c>
      <c r="B61" s="1">
        <v>75000</v>
      </c>
    </row>
    <row r="62" spans="1:2" x14ac:dyDescent="0.3">
      <c r="A62" s="1">
        <v>77400</v>
      </c>
      <c r="B62" s="1">
        <v>34168</v>
      </c>
    </row>
    <row r="63" spans="1:2" x14ac:dyDescent="0.3">
      <c r="A63" s="1">
        <v>20985</v>
      </c>
      <c r="B63" s="1">
        <v>83700</v>
      </c>
    </row>
    <row r="64" spans="1:2" x14ac:dyDescent="0.3">
      <c r="A64" s="1">
        <v>51764</v>
      </c>
      <c r="B64" s="1">
        <v>1005</v>
      </c>
    </row>
    <row r="65" spans="1:2" x14ac:dyDescent="0.3">
      <c r="A65" s="1">
        <v>0</v>
      </c>
      <c r="B65" s="1">
        <v>17419</v>
      </c>
    </row>
    <row r="66" spans="1:2" x14ac:dyDescent="0.3">
      <c r="A66" s="1">
        <v>125912</v>
      </c>
      <c r="B66" s="1">
        <v>34800</v>
      </c>
    </row>
    <row r="67" spans="1:2" x14ac:dyDescent="0.3">
      <c r="A67" s="1">
        <v>176545</v>
      </c>
      <c r="B67" s="1">
        <v>14739</v>
      </c>
    </row>
    <row r="68" spans="1:2" x14ac:dyDescent="0.3">
      <c r="A68" s="1">
        <v>14900</v>
      </c>
      <c r="B68" s="1">
        <v>0</v>
      </c>
    </row>
    <row r="69" spans="1:2" x14ac:dyDescent="0.3">
      <c r="A69" s="1">
        <v>63000</v>
      </c>
      <c r="B69" s="1">
        <v>0</v>
      </c>
    </row>
    <row r="70" spans="1:2" x14ac:dyDescent="0.3">
      <c r="A70" s="1">
        <v>118217</v>
      </c>
      <c r="B70" s="1">
        <v>1000</v>
      </c>
    </row>
    <row r="71" spans="1:2" x14ac:dyDescent="0.3">
      <c r="A71" s="1">
        <v>0</v>
      </c>
      <c r="B71" s="1">
        <v>325</v>
      </c>
    </row>
    <row r="72" spans="1:2" x14ac:dyDescent="0.3">
      <c r="A72" s="1">
        <v>117100</v>
      </c>
      <c r="B72" s="1">
        <v>41538</v>
      </c>
    </row>
    <row r="73" spans="1:2" x14ac:dyDescent="0.3">
      <c r="A73" s="1">
        <v>210215</v>
      </c>
      <c r="B73" s="1">
        <v>108200</v>
      </c>
    </row>
    <row r="74" spans="1:2" x14ac:dyDescent="0.3">
      <c r="A74" s="1">
        <v>44800</v>
      </c>
      <c r="B74" s="1">
        <v>63224</v>
      </c>
    </row>
    <row r="75" spans="1:2" x14ac:dyDescent="0.3">
      <c r="A75" s="1">
        <v>200000</v>
      </c>
      <c r="B75" s="1">
        <v>15000</v>
      </c>
    </row>
    <row r="76" spans="1:2" x14ac:dyDescent="0.3">
      <c r="A76" s="1">
        <v>72982</v>
      </c>
      <c r="B76" s="1">
        <v>0</v>
      </c>
    </row>
    <row r="77" spans="1:2" x14ac:dyDescent="0.3">
      <c r="A77" s="1">
        <v>70900</v>
      </c>
      <c r="B77" s="1">
        <v>3900</v>
      </c>
    </row>
    <row r="78" spans="1:2" x14ac:dyDescent="0.3">
      <c r="A78" s="1">
        <v>225000</v>
      </c>
      <c r="B78" s="1">
        <v>65657</v>
      </c>
    </row>
    <row r="79" spans="1:2" x14ac:dyDescent="0.3">
      <c r="A79" s="1">
        <v>106300</v>
      </c>
      <c r="B79" s="1">
        <v>50000</v>
      </c>
    </row>
    <row r="80" spans="1:2" x14ac:dyDescent="0.3">
      <c r="A80" s="1">
        <v>84200</v>
      </c>
      <c r="B80" s="1">
        <v>109205</v>
      </c>
    </row>
    <row r="81" spans="1:2" x14ac:dyDescent="0.3">
      <c r="A81" s="1">
        <v>98900</v>
      </c>
      <c r="B81" s="1">
        <v>3900</v>
      </c>
    </row>
    <row r="82" spans="1:2" x14ac:dyDescent="0.3">
      <c r="A82" s="1">
        <v>132000</v>
      </c>
      <c r="B82" s="1">
        <v>10000</v>
      </c>
    </row>
    <row r="83" spans="1:2" x14ac:dyDescent="0.3">
      <c r="A83" s="1">
        <v>0</v>
      </c>
      <c r="B83" s="1">
        <v>9900</v>
      </c>
    </row>
    <row r="84" spans="1:2" x14ac:dyDescent="0.3">
      <c r="A84" s="1">
        <v>99564</v>
      </c>
      <c r="B84" s="1">
        <v>87096</v>
      </c>
    </row>
    <row r="85" spans="1:2" x14ac:dyDescent="0.3">
      <c r="A85" s="1">
        <v>145300</v>
      </c>
      <c r="B85" s="1">
        <v>12090</v>
      </c>
    </row>
    <row r="86" spans="1:2" x14ac:dyDescent="0.3">
      <c r="A86" s="1">
        <v>147084</v>
      </c>
      <c r="B86" s="1">
        <v>0</v>
      </c>
    </row>
    <row r="87" spans="1:2" x14ac:dyDescent="0.3">
      <c r="A87" s="1">
        <v>146000</v>
      </c>
      <c r="B87" s="1">
        <v>1000</v>
      </c>
    </row>
    <row r="88" spans="1:2" x14ac:dyDescent="0.3">
      <c r="A88" s="1">
        <v>108191</v>
      </c>
      <c r="B88" s="1">
        <v>0</v>
      </c>
    </row>
    <row r="89" spans="1:2" x14ac:dyDescent="0.3">
      <c r="A89" s="1">
        <v>146862</v>
      </c>
      <c r="B89" s="1">
        <v>74701</v>
      </c>
    </row>
    <row r="90" spans="1:2" x14ac:dyDescent="0.3">
      <c r="A90" s="1">
        <v>174800</v>
      </c>
      <c r="B90" s="1">
        <v>3900</v>
      </c>
    </row>
    <row r="91" spans="1:2" x14ac:dyDescent="0.3">
      <c r="A91" s="1">
        <v>54100</v>
      </c>
      <c r="B91" s="1">
        <v>18000</v>
      </c>
    </row>
    <row r="92" spans="1:2" x14ac:dyDescent="0.3">
      <c r="A92" s="1">
        <v>80400</v>
      </c>
      <c r="B92" s="1">
        <v>0</v>
      </c>
    </row>
    <row r="93" spans="1:2" x14ac:dyDescent="0.3">
      <c r="A93" s="1">
        <v>100496</v>
      </c>
      <c r="B93" s="1">
        <v>33499</v>
      </c>
    </row>
    <row r="94" spans="1:2" x14ac:dyDescent="0.3">
      <c r="A94" s="1">
        <v>39639</v>
      </c>
      <c r="B94" s="1">
        <v>1250</v>
      </c>
    </row>
    <row r="95" spans="1:2" x14ac:dyDescent="0.3">
      <c r="A95" s="1">
        <v>24017</v>
      </c>
      <c r="B95" s="1">
        <v>0</v>
      </c>
    </row>
    <row r="96" spans="1:2" x14ac:dyDescent="0.3">
      <c r="A96" s="1">
        <v>46600</v>
      </c>
      <c r="B96" s="1">
        <v>29813</v>
      </c>
    </row>
    <row r="97" spans="1:2" x14ac:dyDescent="0.3">
      <c r="A97" s="1">
        <v>59900</v>
      </c>
      <c r="B97" s="1">
        <v>11724</v>
      </c>
    </row>
    <row r="98" spans="1:2" x14ac:dyDescent="0.3">
      <c r="A98" s="1">
        <v>34976</v>
      </c>
      <c r="B98" s="1">
        <v>141363</v>
      </c>
    </row>
    <row r="99" spans="1:2" x14ac:dyDescent="0.3">
      <c r="A99" s="1">
        <v>54300</v>
      </c>
      <c r="B99" s="1">
        <v>3685</v>
      </c>
    </row>
    <row r="100" spans="1:2" x14ac:dyDescent="0.3">
      <c r="A100" s="1">
        <v>100700</v>
      </c>
      <c r="B100" s="1">
        <v>35508</v>
      </c>
    </row>
    <row r="101" spans="1:2" x14ac:dyDescent="0.3">
      <c r="A101" s="1">
        <v>71583</v>
      </c>
      <c r="B101" s="1">
        <v>2500</v>
      </c>
    </row>
    <row r="102" spans="1:2" x14ac:dyDescent="0.3">
      <c r="A102" s="1">
        <v>0</v>
      </c>
      <c r="B102" s="1">
        <v>12060</v>
      </c>
    </row>
    <row r="103" spans="1:2" x14ac:dyDescent="0.3">
      <c r="A103" s="1">
        <v>135472</v>
      </c>
      <c r="B103" s="1">
        <v>5695</v>
      </c>
    </row>
    <row r="104" spans="1:2" x14ac:dyDescent="0.3">
      <c r="A104" s="1">
        <v>117800</v>
      </c>
      <c r="B104" s="1">
        <v>50582</v>
      </c>
    </row>
    <row r="105" spans="1:2" x14ac:dyDescent="0.3">
      <c r="A105" s="1">
        <v>26300</v>
      </c>
      <c r="B105" s="1">
        <v>82071</v>
      </c>
    </row>
    <row r="106" spans="1:2" x14ac:dyDescent="0.3">
      <c r="A106" s="1">
        <v>0</v>
      </c>
      <c r="B106" s="1">
        <v>55400</v>
      </c>
    </row>
    <row r="107" spans="1:2" x14ac:dyDescent="0.3">
      <c r="A107" s="1">
        <v>135239</v>
      </c>
      <c r="B107" s="1">
        <v>0</v>
      </c>
    </row>
    <row r="108" spans="1:2" x14ac:dyDescent="0.3">
      <c r="A108" s="1">
        <v>101000</v>
      </c>
      <c r="B108" s="1">
        <v>104400</v>
      </c>
    </row>
    <row r="109" spans="1:2" x14ac:dyDescent="0.3">
      <c r="A109" s="1">
        <v>0</v>
      </c>
      <c r="B109" s="1">
        <v>500</v>
      </c>
    </row>
    <row r="110" spans="1:2" x14ac:dyDescent="0.3">
      <c r="A110" s="1">
        <v>139700</v>
      </c>
      <c r="B110" s="1">
        <v>0</v>
      </c>
    </row>
    <row r="111" spans="1:2" x14ac:dyDescent="0.3">
      <c r="A111" s="1">
        <v>48000</v>
      </c>
      <c r="B111" s="1">
        <v>25000</v>
      </c>
    </row>
    <row r="112" spans="1:2" x14ac:dyDescent="0.3">
      <c r="A112" s="1">
        <v>59500</v>
      </c>
      <c r="B112" s="1">
        <v>10000</v>
      </c>
    </row>
    <row r="113" spans="1:2" x14ac:dyDescent="0.3">
      <c r="A113" s="1">
        <v>62257</v>
      </c>
      <c r="B113" s="1">
        <v>85000</v>
      </c>
    </row>
    <row r="114" spans="1:2" x14ac:dyDescent="0.3">
      <c r="A114" s="1">
        <v>102100</v>
      </c>
      <c r="B114" s="1">
        <v>25000</v>
      </c>
    </row>
    <row r="115" spans="1:2" x14ac:dyDescent="0.3">
      <c r="A115" s="1">
        <v>0</v>
      </c>
      <c r="B115" s="1">
        <v>0</v>
      </c>
    </row>
    <row r="116" spans="1:2" x14ac:dyDescent="0.3">
      <c r="A116" s="1">
        <v>29100</v>
      </c>
      <c r="B116" s="1">
        <v>24100</v>
      </c>
    </row>
    <row r="117" spans="1:2" x14ac:dyDescent="0.3">
      <c r="A117" s="1">
        <v>138500</v>
      </c>
      <c r="B117" s="1">
        <v>3900</v>
      </c>
    </row>
    <row r="118" spans="1:2" x14ac:dyDescent="0.3">
      <c r="A118" s="1">
        <v>0</v>
      </c>
      <c r="B118" s="1">
        <v>1250000</v>
      </c>
    </row>
    <row r="119" spans="1:2" x14ac:dyDescent="0.3">
      <c r="A119" s="1">
        <v>150186</v>
      </c>
      <c r="B119" s="1">
        <v>15074</v>
      </c>
    </row>
    <row r="120" spans="1:2" x14ac:dyDescent="0.3">
      <c r="A120" s="1">
        <v>66200</v>
      </c>
      <c r="B120" s="1">
        <v>550</v>
      </c>
    </row>
    <row r="121" spans="1:2" x14ac:dyDescent="0.3">
      <c r="A121" s="1">
        <v>48700</v>
      </c>
      <c r="B121" s="1">
        <v>7195</v>
      </c>
    </row>
    <row r="122" spans="1:2" x14ac:dyDescent="0.3">
      <c r="A122" s="1">
        <v>5800</v>
      </c>
      <c r="B122" s="1">
        <v>101800</v>
      </c>
    </row>
    <row r="123" spans="1:2" x14ac:dyDescent="0.3">
      <c r="A123" s="1">
        <v>112854</v>
      </c>
      <c r="B123" s="1">
        <v>11600</v>
      </c>
    </row>
    <row r="124" spans="1:2" x14ac:dyDescent="0.3">
      <c r="A124" s="1">
        <v>26100</v>
      </c>
      <c r="B124" s="1">
        <v>1000</v>
      </c>
    </row>
    <row r="125" spans="1:2" x14ac:dyDescent="0.3">
      <c r="A125" s="1">
        <v>126600</v>
      </c>
      <c r="B125" s="1">
        <v>4020</v>
      </c>
    </row>
    <row r="126" spans="1:2" x14ac:dyDescent="0.3">
      <c r="A126" s="1">
        <v>128244</v>
      </c>
      <c r="B126" s="1">
        <v>19764</v>
      </c>
    </row>
    <row r="127" spans="1:2" x14ac:dyDescent="0.3">
      <c r="A127" s="1">
        <v>14000</v>
      </c>
      <c r="B127" s="1">
        <v>25794</v>
      </c>
    </row>
    <row r="128" spans="1:2" x14ac:dyDescent="0.3">
      <c r="A128" s="1">
        <v>64821</v>
      </c>
      <c r="B128" s="1">
        <v>900</v>
      </c>
    </row>
    <row r="129" spans="1:5" x14ac:dyDescent="0.3">
      <c r="A129" s="1">
        <v>266000</v>
      </c>
      <c r="B129" s="1">
        <v>10000</v>
      </c>
    </row>
    <row r="130" spans="1:5" x14ac:dyDescent="0.3">
      <c r="A130" s="1">
        <v>76480</v>
      </c>
      <c r="B130" s="1">
        <v>35200</v>
      </c>
    </row>
    <row r="131" spans="1:5" x14ac:dyDescent="0.3">
      <c r="A131" s="1">
        <v>42437</v>
      </c>
      <c r="B131" s="1">
        <v>94100</v>
      </c>
    </row>
    <row r="132" spans="1:5" x14ac:dyDescent="0.3">
      <c r="A132" s="1">
        <v>0</v>
      </c>
      <c r="B132" s="1">
        <v>0</v>
      </c>
    </row>
    <row r="133" spans="1:5" x14ac:dyDescent="0.3">
      <c r="A133" s="1">
        <v>207100</v>
      </c>
      <c r="B133" s="1">
        <v>16909</v>
      </c>
    </row>
    <row r="134" spans="1:5" x14ac:dyDescent="0.3">
      <c r="A134" s="1">
        <v>178761</v>
      </c>
      <c r="B134" s="1">
        <v>128400</v>
      </c>
    </row>
    <row r="135" spans="1:5" x14ac:dyDescent="0.3">
      <c r="A135" s="1">
        <v>500</v>
      </c>
      <c r="B135" s="1">
        <v>60967</v>
      </c>
    </row>
    <row r="136" spans="1:5" x14ac:dyDescent="0.3">
      <c r="A136" s="1">
        <v>23000</v>
      </c>
      <c r="B136" s="1">
        <v>50000</v>
      </c>
    </row>
    <row r="137" spans="1:5" x14ac:dyDescent="0.3">
      <c r="A137" s="1">
        <v>52230</v>
      </c>
      <c r="B137" s="1">
        <v>50000</v>
      </c>
    </row>
    <row r="138" spans="1:5" x14ac:dyDescent="0.3">
      <c r="A138" s="1">
        <v>100263</v>
      </c>
      <c r="B138" s="1">
        <v>84751</v>
      </c>
    </row>
    <row r="139" spans="1:5" x14ac:dyDescent="0.3">
      <c r="A139" s="1">
        <v>54795</v>
      </c>
      <c r="B139" s="1">
        <v>46800</v>
      </c>
    </row>
    <row r="140" spans="1:5" x14ac:dyDescent="0.3">
      <c r="A140" s="1">
        <v>52900</v>
      </c>
      <c r="B140" s="1">
        <v>130308</v>
      </c>
    </row>
    <row r="141" spans="1:5" x14ac:dyDescent="0.3">
      <c r="A141" s="1">
        <v>78100</v>
      </c>
      <c r="B141" s="1">
        <v>43800</v>
      </c>
    </row>
    <row r="142" spans="1:5" x14ac:dyDescent="0.3">
      <c r="A142" s="1">
        <v>66200</v>
      </c>
      <c r="B142" s="1">
        <v>49242</v>
      </c>
    </row>
    <row r="143" spans="1:5" ht="16.2" x14ac:dyDescent="0.3">
      <c r="A143" s="1">
        <v>115200</v>
      </c>
      <c r="B143" s="1">
        <v>22800</v>
      </c>
      <c r="C143" s="5">
        <v>5</v>
      </c>
      <c r="D143" s="5"/>
      <c r="E143" s="5"/>
    </row>
    <row r="144" spans="1:5" ht="16.2" x14ac:dyDescent="0.3">
      <c r="A144" s="1">
        <v>0</v>
      </c>
      <c r="B144" s="1">
        <v>15500</v>
      </c>
      <c r="C144" s="5">
        <v>19</v>
      </c>
      <c r="D144" s="5" t="s">
        <v>21</v>
      </c>
      <c r="E144" s="5"/>
    </row>
    <row r="145" spans="1:7" ht="16.2" x14ac:dyDescent="0.3">
      <c r="A145" s="1">
        <v>9793</v>
      </c>
      <c r="B145" s="1">
        <v>11054</v>
      </c>
      <c r="C145" s="5">
        <v>1</v>
      </c>
      <c r="D145" s="5"/>
      <c r="E145" s="5" t="s">
        <v>22</v>
      </c>
    </row>
    <row r="146" spans="1:7" ht="16.2" x14ac:dyDescent="0.3">
      <c r="A146" s="1">
        <v>34276</v>
      </c>
      <c r="B146" s="1">
        <v>400</v>
      </c>
      <c r="C146" s="5">
        <v>3</v>
      </c>
      <c r="D146" s="6"/>
      <c r="E146" s="7"/>
    </row>
    <row r="147" spans="1:7" x14ac:dyDescent="0.3">
      <c r="A147" s="1">
        <v>46000</v>
      </c>
      <c r="B147" s="1">
        <v>10000</v>
      </c>
    </row>
    <row r="148" spans="1:7" x14ac:dyDescent="0.3">
      <c r="A148" s="1">
        <v>140369</v>
      </c>
      <c r="B148" s="1">
        <v>104790</v>
      </c>
      <c r="E148">
        <f>_xlfn.STDEV.S(B2:B177)</f>
        <v>105986.68128950748</v>
      </c>
    </row>
    <row r="149" spans="1:7" x14ac:dyDescent="0.3">
      <c r="A149" s="1">
        <v>129643</v>
      </c>
      <c r="B149" s="1">
        <v>13064</v>
      </c>
    </row>
    <row r="150" spans="1:7" x14ac:dyDescent="0.3">
      <c r="A150" s="1">
        <v>46634</v>
      </c>
      <c r="B150" s="1">
        <v>6400</v>
      </c>
    </row>
    <row r="151" spans="1:7" x14ac:dyDescent="0.3">
      <c r="A151" s="1">
        <v>113800</v>
      </c>
      <c r="B151" s="1">
        <v>100000</v>
      </c>
    </row>
    <row r="152" spans="1:7" x14ac:dyDescent="0.3">
      <c r="A152" s="1">
        <v>68552</v>
      </c>
      <c r="B152" s="1">
        <v>17084</v>
      </c>
    </row>
    <row r="153" spans="1:7" x14ac:dyDescent="0.3">
      <c r="A153" s="1">
        <v>100263</v>
      </c>
      <c r="B153" s="1">
        <v>16300</v>
      </c>
      <c r="F153" s="4">
        <v>89</v>
      </c>
    </row>
    <row r="154" spans="1:7" x14ac:dyDescent="0.3">
      <c r="A154" s="1">
        <v>0</v>
      </c>
      <c r="B154" s="1">
        <v>11000</v>
      </c>
      <c r="F154" s="4">
        <v>50</v>
      </c>
    </row>
    <row r="155" spans="1:7" x14ac:dyDescent="0.3">
      <c r="A155" s="1">
        <v>106792</v>
      </c>
      <c r="B155" s="1">
        <v>12500</v>
      </c>
      <c r="F155" s="4">
        <v>67</v>
      </c>
    </row>
    <row r="156" spans="1:7" x14ac:dyDescent="0.3">
      <c r="A156" s="1">
        <v>142467</v>
      </c>
      <c r="B156" s="1">
        <v>0</v>
      </c>
      <c r="F156" s="4">
        <v>77</v>
      </c>
      <c r="G156">
        <f>_xlfn.PERCENTILE.INC(F153:F172, 0.75)</f>
        <v>85</v>
      </c>
    </row>
    <row r="157" spans="1:7" x14ac:dyDescent="0.3">
      <c r="A157" s="1">
        <v>123000</v>
      </c>
      <c r="B157" s="1">
        <v>1200</v>
      </c>
      <c r="F157" s="4">
        <v>90</v>
      </c>
    </row>
    <row r="158" spans="1:7" x14ac:dyDescent="0.3">
      <c r="A158" s="1">
        <v>0</v>
      </c>
      <c r="B158" s="1">
        <v>0</v>
      </c>
      <c r="F158" s="4">
        <v>93</v>
      </c>
      <c r="G158">
        <f>MEDIAN(F153:F172)</f>
        <v>75</v>
      </c>
    </row>
    <row r="159" spans="1:7" x14ac:dyDescent="0.3">
      <c r="A159" s="1">
        <v>47334</v>
      </c>
      <c r="B159" s="1">
        <v>200000</v>
      </c>
      <c r="F159" s="4">
        <v>61</v>
      </c>
      <c r="G159">
        <f>MAX(F153:F172)</f>
        <v>93</v>
      </c>
    </row>
    <row r="160" spans="1:7" x14ac:dyDescent="0.3">
      <c r="A160" s="1">
        <v>23600</v>
      </c>
      <c r="B160" s="1">
        <v>3900</v>
      </c>
      <c r="F160" s="4">
        <v>70</v>
      </c>
      <c r="G160">
        <f>MIN(F153:F172)</f>
        <v>50</v>
      </c>
    </row>
    <row r="161" spans="1:7" x14ac:dyDescent="0.3">
      <c r="A161" s="1">
        <v>43100</v>
      </c>
      <c r="B161" s="1">
        <v>3015</v>
      </c>
      <c r="F161" s="4">
        <v>81</v>
      </c>
      <c r="G161">
        <f>_xlfn.PERCENTILE.INC(F153:F172,0.8)</f>
        <v>88.2</v>
      </c>
    </row>
    <row r="162" spans="1:7" x14ac:dyDescent="0.3">
      <c r="A162" s="1">
        <v>94200</v>
      </c>
      <c r="B162" s="1">
        <v>172200</v>
      </c>
      <c r="F162" s="4">
        <v>84</v>
      </c>
      <c r="G162">
        <f>_xlfn.STDEV.S(F153:F172)</f>
        <v>12.125983411014982</v>
      </c>
    </row>
    <row r="163" spans="1:7" x14ac:dyDescent="0.3">
      <c r="A163" s="1">
        <v>88605</v>
      </c>
      <c r="B163" s="1">
        <v>25000</v>
      </c>
      <c r="F163" s="4">
        <v>78</v>
      </c>
      <c r="G163">
        <f>_xlfn.STDEV.S(F153:F172)</f>
        <v>12.125983411014982</v>
      </c>
    </row>
    <row r="164" spans="1:7" x14ac:dyDescent="0.3">
      <c r="A164" s="1">
        <v>28913</v>
      </c>
      <c r="B164" s="1">
        <v>27468</v>
      </c>
      <c r="F164" s="4">
        <v>91</v>
      </c>
    </row>
    <row r="165" spans="1:7" x14ac:dyDescent="0.3">
      <c r="A165" s="1">
        <v>46634</v>
      </c>
      <c r="B165" s="1">
        <v>250000</v>
      </c>
      <c r="D165">
        <f>_xlfn.PERCENTILE.INC(B2:B177, 0.45)</f>
        <v>14934.75</v>
      </c>
      <c r="F165" s="4">
        <v>59</v>
      </c>
    </row>
    <row r="166" spans="1:7" x14ac:dyDescent="0.3">
      <c r="A166" s="1">
        <v>0</v>
      </c>
      <c r="B166" s="1">
        <v>21104</v>
      </c>
      <c r="F166" s="4">
        <v>62</v>
      </c>
    </row>
    <row r="167" spans="1:7" x14ac:dyDescent="0.3">
      <c r="A167" s="1">
        <v>182969</v>
      </c>
      <c r="B167" s="1">
        <v>12500</v>
      </c>
      <c r="F167" s="4">
        <v>74</v>
      </c>
    </row>
    <row r="168" spans="1:7" x14ac:dyDescent="0.3">
      <c r="A168" s="1">
        <v>31900</v>
      </c>
      <c r="B168" s="1">
        <v>30000</v>
      </c>
      <c r="D168">
        <f>_xlfn.STDEV.S(B2:B177)</f>
        <v>105986.68128950748</v>
      </c>
      <c r="F168" s="4">
        <v>88</v>
      </c>
    </row>
    <row r="169" spans="1:7" x14ac:dyDescent="0.3">
      <c r="A169" s="1">
        <v>31711</v>
      </c>
      <c r="B169" s="1">
        <v>59000</v>
      </c>
      <c r="F169" s="4">
        <v>76</v>
      </c>
    </row>
    <row r="170" spans="1:7" x14ac:dyDescent="0.3">
      <c r="A170" s="1">
        <v>34276</v>
      </c>
      <c r="B170" s="1">
        <v>46227</v>
      </c>
      <c r="D170">
        <f>MIN(B2:B177)</f>
        <v>0</v>
      </c>
      <c r="F170" s="4">
        <v>68</v>
      </c>
    </row>
    <row r="171" spans="1:7" x14ac:dyDescent="0.3">
      <c r="A171" s="1">
        <v>125679</v>
      </c>
      <c r="B171" s="1">
        <v>500</v>
      </c>
      <c r="F171" s="4">
        <v>72</v>
      </c>
    </row>
    <row r="172" spans="1:7" x14ac:dyDescent="0.3">
      <c r="A172" s="1">
        <v>85107</v>
      </c>
      <c r="B172" s="1">
        <v>131000</v>
      </c>
      <c r="F172" s="4">
        <v>65</v>
      </c>
    </row>
    <row r="173" spans="1:7" x14ac:dyDescent="0.3">
      <c r="A173" s="1">
        <v>0</v>
      </c>
      <c r="B173" s="1">
        <v>2345</v>
      </c>
    </row>
    <row r="174" spans="1:7" x14ac:dyDescent="0.3">
      <c r="A174" s="1">
        <v>0</v>
      </c>
      <c r="B174" s="1">
        <v>6000</v>
      </c>
    </row>
    <row r="175" spans="1:7" x14ac:dyDescent="0.3">
      <c r="A175" s="1">
        <v>0</v>
      </c>
      <c r="B175" s="1">
        <v>0</v>
      </c>
    </row>
    <row r="176" spans="1:7" x14ac:dyDescent="0.3">
      <c r="A176" s="1">
        <v>16800</v>
      </c>
      <c r="B176" s="1">
        <v>670</v>
      </c>
    </row>
    <row r="177" spans="1:2" x14ac:dyDescent="0.3">
      <c r="A177" s="1">
        <v>0</v>
      </c>
      <c r="B177" s="1">
        <v>9714</v>
      </c>
    </row>
    <row r="178" spans="1:2" x14ac:dyDescent="0.3">
      <c r="A178" s="1">
        <v>76480</v>
      </c>
    </row>
    <row r="179" spans="1:2" x14ac:dyDescent="0.3">
      <c r="A179" s="1">
        <v>56000</v>
      </c>
    </row>
    <row r="180" spans="1:2" x14ac:dyDescent="0.3">
      <c r="A180" s="1">
        <v>38700</v>
      </c>
    </row>
    <row r="181" spans="1:2" x14ac:dyDescent="0.3">
      <c r="A181" s="1">
        <v>0</v>
      </c>
    </row>
    <row r="182" spans="1:2" x14ac:dyDescent="0.3">
      <c r="A182" s="1">
        <v>0</v>
      </c>
    </row>
    <row r="183" spans="1:2" x14ac:dyDescent="0.3">
      <c r="A183" s="1">
        <v>0</v>
      </c>
    </row>
    <row r="184" spans="1:2" x14ac:dyDescent="0.3">
      <c r="A184" s="1">
        <v>76700</v>
      </c>
    </row>
    <row r="185" spans="1:2" x14ac:dyDescent="0.3">
      <c r="A185" s="1">
        <v>51764</v>
      </c>
    </row>
    <row r="186" spans="1:2" x14ac:dyDescent="0.3">
      <c r="A186" s="1">
        <v>0</v>
      </c>
    </row>
    <row r="187" spans="1:2" x14ac:dyDescent="0.3">
      <c r="A187" s="1">
        <v>63189</v>
      </c>
    </row>
    <row r="188" spans="1:2" x14ac:dyDescent="0.3">
      <c r="A188" s="1">
        <v>172779</v>
      </c>
    </row>
    <row r="189" spans="1:2" x14ac:dyDescent="0.3">
      <c r="A189" s="1">
        <v>64600</v>
      </c>
    </row>
    <row r="190" spans="1:2" x14ac:dyDescent="0.3">
      <c r="A190" s="1">
        <v>71117</v>
      </c>
    </row>
    <row r="191" spans="1:2" x14ac:dyDescent="0.3">
      <c r="A191" s="1">
        <v>28447</v>
      </c>
    </row>
    <row r="192" spans="1:2" x14ac:dyDescent="0.3">
      <c r="A192" s="1">
        <v>0</v>
      </c>
    </row>
    <row r="193" spans="1:1" x14ac:dyDescent="0.3">
      <c r="A193" s="1">
        <v>89537</v>
      </c>
    </row>
    <row r="194" spans="1:1" x14ac:dyDescent="0.3">
      <c r="A194" s="1">
        <v>250000</v>
      </c>
    </row>
    <row r="195" spans="1:1" x14ac:dyDescent="0.3">
      <c r="A195" s="1">
        <v>147597</v>
      </c>
    </row>
    <row r="196" spans="1:1" x14ac:dyDescent="0.3">
      <c r="A196" s="1">
        <v>88838</v>
      </c>
    </row>
    <row r="197" spans="1:1" x14ac:dyDescent="0.3">
      <c r="A197" s="1">
        <v>143400</v>
      </c>
    </row>
    <row r="198" spans="1:1" x14ac:dyDescent="0.3">
      <c r="A198" s="1">
        <v>0</v>
      </c>
    </row>
    <row r="199" spans="1:1" x14ac:dyDescent="0.3">
      <c r="A199" s="1">
        <v>20000</v>
      </c>
    </row>
    <row r="200" spans="1:1" x14ac:dyDescent="0.3">
      <c r="A200" s="1">
        <v>81376</v>
      </c>
    </row>
    <row r="201" spans="1:1" x14ac:dyDescent="0.3">
      <c r="A201" s="1">
        <v>160153</v>
      </c>
    </row>
    <row r="202" spans="1:1" x14ac:dyDescent="0.3">
      <c r="A202" s="1">
        <v>0</v>
      </c>
    </row>
    <row r="203" spans="1:1" x14ac:dyDescent="0.3">
      <c r="A203" s="1">
        <v>58759</v>
      </c>
    </row>
    <row r="204" spans="1:1" x14ac:dyDescent="0.3">
      <c r="A204" s="1">
        <v>102595</v>
      </c>
    </row>
    <row r="205" spans="1:1" x14ac:dyDescent="0.3">
      <c r="A205" s="1">
        <v>127311</v>
      </c>
    </row>
    <row r="206" spans="1:1" x14ac:dyDescent="0.3">
      <c r="A206" s="1">
        <v>148000</v>
      </c>
    </row>
    <row r="207" spans="1:1" x14ac:dyDescent="0.3">
      <c r="A207" s="1">
        <v>20500</v>
      </c>
    </row>
    <row r="208" spans="1:1" x14ac:dyDescent="0.3">
      <c r="A208" s="1">
        <v>0</v>
      </c>
    </row>
    <row r="209" spans="1:1" x14ac:dyDescent="0.3">
      <c r="A209" s="1">
        <v>39900</v>
      </c>
    </row>
    <row r="210" spans="1:1" x14ac:dyDescent="0.3">
      <c r="A210" s="1">
        <v>73900</v>
      </c>
    </row>
    <row r="211" spans="1:1" x14ac:dyDescent="0.3">
      <c r="A211" s="1">
        <v>34500</v>
      </c>
    </row>
    <row r="212" spans="1:1" x14ac:dyDescent="0.3">
      <c r="A212" s="1">
        <v>148191</v>
      </c>
    </row>
    <row r="213" spans="1:1" x14ac:dyDescent="0.3">
      <c r="A213" s="1">
        <v>70417</v>
      </c>
    </row>
    <row r="214" spans="1:1" x14ac:dyDescent="0.3">
      <c r="A214" s="1">
        <v>26000</v>
      </c>
    </row>
    <row r="215" spans="1:1" x14ac:dyDescent="0.3">
      <c r="A215" s="1">
        <v>14700</v>
      </c>
    </row>
    <row r="216" spans="1:1" x14ac:dyDescent="0.3">
      <c r="A216" s="1">
        <v>121715</v>
      </c>
    </row>
    <row r="217" spans="1:1" x14ac:dyDescent="0.3">
      <c r="A217" s="1">
        <v>71583</v>
      </c>
    </row>
    <row r="218" spans="1:1" x14ac:dyDescent="0.3">
      <c r="A218" s="1">
        <v>173185</v>
      </c>
    </row>
    <row r="219" spans="1:1" x14ac:dyDescent="0.3">
      <c r="A219" s="1">
        <v>40105</v>
      </c>
    </row>
    <row r="220" spans="1:1" x14ac:dyDescent="0.3">
      <c r="A220" s="1">
        <v>105626</v>
      </c>
    </row>
    <row r="221" spans="1:1" x14ac:dyDescent="0.3">
      <c r="A221" s="1">
        <v>161926</v>
      </c>
    </row>
    <row r="222" spans="1:1" x14ac:dyDescent="0.3">
      <c r="A222" s="1">
        <v>339421</v>
      </c>
    </row>
    <row r="223" spans="1:1" x14ac:dyDescent="0.3">
      <c r="A223" s="1">
        <v>50598</v>
      </c>
    </row>
    <row r="224" spans="1:1" x14ac:dyDescent="0.3">
      <c r="A224" s="1">
        <v>114254</v>
      </c>
    </row>
    <row r="225" spans="1:1" x14ac:dyDescent="0.3">
      <c r="A225" s="1">
        <v>96299</v>
      </c>
    </row>
    <row r="226" spans="1:1" x14ac:dyDescent="0.3">
      <c r="A226" s="1">
        <v>124513</v>
      </c>
    </row>
    <row r="227" spans="1:1" x14ac:dyDescent="0.3">
      <c r="A227" s="1">
        <v>124047</v>
      </c>
    </row>
    <row r="228" spans="1:1" x14ac:dyDescent="0.3">
      <c r="A228" s="1">
        <v>69018</v>
      </c>
    </row>
    <row r="229" spans="1:1" x14ac:dyDescent="0.3">
      <c r="A229" s="1">
        <v>64400</v>
      </c>
    </row>
    <row r="230" spans="1:1" x14ac:dyDescent="0.3">
      <c r="A230" s="1">
        <v>179170</v>
      </c>
    </row>
    <row r="231" spans="1:1" x14ac:dyDescent="0.3">
      <c r="A231" s="1">
        <v>71000</v>
      </c>
    </row>
    <row r="232" spans="1:1" x14ac:dyDescent="0.3">
      <c r="A232" s="1">
        <v>147100</v>
      </c>
    </row>
    <row r="233" spans="1:1" x14ac:dyDescent="0.3">
      <c r="A233" s="1">
        <v>137571</v>
      </c>
    </row>
    <row r="234" spans="1:1" x14ac:dyDescent="0.3">
      <c r="A234" s="1">
        <v>0</v>
      </c>
    </row>
    <row r="235" spans="1:1" x14ac:dyDescent="0.3">
      <c r="A235" s="1">
        <v>143355</v>
      </c>
    </row>
    <row r="236" spans="1:1" x14ac:dyDescent="0.3">
      <c r="A236" s="1">
        <v>0</v>
      </c>
    </row>
    <row r="237" spans="1:1" x14ac:dyDescent="0.3">
      <c r="A237" s="1">
        <v>140800</v>
      </c>
    </row>
    <row r="238" spans="1:1" x14ac:dyDescent="0.3">
      <c r="A238" s="1">
        <v>32411</v>
      </c>
    </row>
    <row r="239" spans="1:1" x14ac:dyDescent="0.3">
      <c r="A239" s="1">
        <v>129176</v>
      </c>
    </row>
    <row r="240" spans="1:1" x14ac:dyDescent="0.3">
      <c r="A240" s="1">
        <v>185155</v>
      </c>
    </row>
    <row r="241" spans="1:1" x14ac:dyDescent="0.3">
      <c r="A241" s="1">
        <v>22384</v>
      </c>
    </row>
    <row r="242" spans="1:1" x14ac:dyDescent="0.3">
      <c r="A242" s="1">
        <v>64000</v>
      </c>
    </row>
    <row r="243" spans="1:1" x14ac:dyDescent="0.3">
      <c r="A243" s="1">
        <v>51531</v>
      </c>
    </row>
    <row r="244" spans="1:1" x14ac:dyDescent="0.3">
      <c r="A244" s="1">
        <v>84641</v>
      </c>
    </row>
    <row r="245" spans="1:1" x14ac:dyDescent="0.3">
      <c r="A245" s="1">
        <v>70184</v>
      </c>
    </row>
    <row r="246" spans="1:1" x14ac:dyDescent="0.3">
      <c r="A246" s="1">
        <v>89800</v>
      </c>
    </row>
    <row r="247" spans="1:1" x14ac:dyDescent="0.3">
      <c r="A247" s="1">
        <v>200247</v>
      </c>
    </row>
    <row r="248" spans="1:1" x14ac:dyDescent="0.3">
      <c r="A248" s="1">
        <v>59700</v>
      </c>
    </row>
    <row r="249" spans="1:1" x14ac:dyDescent="0.3">
      <c r="A249" s="1">
        <v>0</v>
      </c>
    </row>
    <row r="250" spans="1:1" x14ac:dyDescent="0.3">
      <c r="A250" s="1">
        <v>80900</v>
      </c>
    </row>
    <row r="251" spans="1:1" x14ac:dyDescent="0.3">
      <c r="A251" s="1">
        <v>80211</v>
      </c>
    </row>
    <row r="252" spans="1:1" x14ac:dyDescent="0.3">
      <c r="A252" s="1">
        <v>84175</v>
      </c>
    </row>
    <row r="253" spans="1:1" x14ac:dyDescent="0.3">
      <c r="A253" s="1">
        <v>127100</v>
      </c>
    </row>
    <row r="254" spans="1:1" x14ac:dyDescent="0.3">
      <c r="A254" s="1">
        <v>49898</v>
      </c>
    </row>
    <row r="255" spans="1:1" x14ac:dyDescent="0.3">
      <c r="A255" s="1">
        <v>103300</v>
      </c>
    </row>
    <row r="256" spans="1:1" x14ac:dyDescent="0.3">
      <c r="A256" s="1">
        <v>500000</v>
      </c>
    </row>
    <row r="257" spans="1:1" x14ac:dyDescent="0.3">
      <c r="A257" s="1">
        <v>0</v>
      </c>
    </row>
    <row r="258" spans="1:1" x14ac:dyDescent="0.3">
      <c r="A258" s="1">
        <v>108891</v>
      </c>
    </row>
    <row r="259" spans="1:1" x14ac:dyDescent="0.3">
      <c r="A259" s="1">
        <v>6062</v>
      </c>
    </row>
    <row r="260" spans="1:1" x14ac:dyDescent="0.3">
      <c r="A260" s="1">
        <v>11200</v>
      </c>
    </row>
    <row r="261" spans="1:1" x14ac:dyDescent="0.3">
      <c r="A261" s="1">
        <v>62490</v>
      </c>
    </row>
    <row r="262" spans="1:1" x14ac:dyDescent="0.3">
      <c r="A262" s="1">
        <v>24483</v>
      </c>
    </row>
    <row r="263" spans="1:1" x14ac:dyDescent="0.3">
      <c r="A263" s="1">
        <v>42000</v>
      </c>
    </row>
    <row r="264" spans="1:1" x14ac:dyDescent="0.3">
      <c r="A264" s="1">
        <v>121482</v>
      </c>
    </row>
    <row r="265" spans="1:1" x14ac:dyDescent="0.3">
      <c r="A265" s="1">
        <v>140135</v>
      </c>
    </row>
    <row r="266" spans="1:1" x14ac:dyDescent="0.3">
      <c r="A266" s="1">
        <v>51064</v>
      </c>
    </row>
    <row r="267" spans="1:1" x14ac:dyDescent="0.3">
      <c r="A267" s="1">
        <v>55700</v>
      </c>
    </row>
    <row r="268" spans="1:1" x14ac:dyDescent="0.3">
      <c r="A268" s="1">
        <v>19120</v>
      </c>
    </row>
    <row r="269" spans="1:1" x14ac:dyDescent="0.3">
      <c r="A269" s="1">
        <v>0</v>
      </c>
    </row>
    <row r="270" spans="1:1" x14ac:dyDescent="0.3">
      <c r="A270" s="1">
        <v>137300</v>
      </c>
    </row>
    <row r="271" spans="1:1" x14ac:dyDescent="0.3">
      <c r="A271" s="1">
        <v>0</v>
      </c>
    </row>
    <row r="272" spans="1:1" x14ac:dyDescent="0.3">
      <c r="A272" s="1">
        <v>174995</v>
      </c>
    </row>
    <row r="273" spans="1:1" x14ac:dyDescent="0.3">
      <c r="A273" s="1">
        <v>0</v>
      </c>
    </row>
    <row r="274" spans="1:1" x14ac:dyDescent="0.3">
      <c r="A274" s="1">
        <v>54329</v>
      </c>
    </row>
    <row r="275" spans="1:1" x14ac:dyDescent="0.3">
      <c r="A275" s="1">
        <v>140135</v>
      </c>
    </row>
    <row r="276" spans="1:1" x14ac:dyDescent="0.3">
      <c r="A276" s="1">
        <v>145265</v>
      </c>
    </row>
    <row r="277" spans="1:1" x14ac:dyDescent="0.3">
      <c r="A277" s="1">
        <v>133400</v>
      </c>
    </row>
    <row r="278" spans="1:1" x14ac:dyDescent="0.3">
      <c r="A278" s="1">
        <v>145000</v>
      </c>
    </row>
    <row r="279" spans="1:1" x14ac:dyDescent="0.3">
      <c r="A279" s="1">
        <v>64821</v>
      </c>
    </row>
    <row r="280" spans="1:1" x14ac:dyDescent="0.3">
      <c r="A280" s="1">
        <v>155058</v>
      </c>
    </row>
    <row r="281" spans="1:1" x14ac:dyDescent="0.3">
      <c r="A281" s="1">
        <v>0</v>
      </c>
    </row>
    <row r="282" spans="1:1" x14ac:dyDescent="0.3">
      <c r="A282" s="1">
        <v>91403</v>
      </c>
    </row>
    <row r="283" spans="1:1" x14ac:dyDescent="0.3">
      <c r="A283" s="1">
        <v>17721</v>
      </c>
    </row>
    <row r="284" spans="1:1" x14ac:dyDescent="0.3">
      <c r="A284" s="1">
        <v>83350</v>
      </c>
    </row>
    <row r="285" spans="1:1" x14ac:dyDescent="0.3">
      <c r="A285" s="1">
        <v>63200</v>
      </c>
    </row>
    <row r="286" spans="1:1" x14ac:dyDescent="0.3">
      <c r="A286" s="1">
        <v>64100</v>
      </c>
    </row>
    <row r="287" spans="1:1" x14ac:dyDescent="0.3">
      <c r="A287" s="1">
        <v>70000</v>
      </c>
    </row>
    <row r="288" spans="1:1" x14ac:dyDescent="0.3">
      <c r="A288" s="1">
        <v>195152</v>
      </c>
    </row>
    <row r="289" spans="1:1" x14ac:dyDescent="0.3">
      <c r="A289" s="1">
        <v>56660</v>
      </c>
    </row>
    <row r="290" spans="1:1" x14ac:dyDescent="0.3">
      <c r="A290" s="1">
        <v>148390</v>
      </c>
    </row>
    <row r="291" spans="1:1" x14ac:dyDescent="0.3">
      <c r="A291" s="1">
        <v>120316</v>
      </c>
    </row>
    <row r="292" spans="1:1" x14ac:dyDescent="0.3">
      <c r="A292" s="1">
        <v>168571</v>
      </c>
    </row>
    <row r="293" spans="1:1" x14ac:dyDescent="0.3">
      <c r="A293" s="1">
        <v>69252</v>
      </c>
    </row>
    <row r="294" spans="1:1" x14ac:dyDescent="0.3">
      <c r="A294" s="1">
        <v>28447</v>
      </c>
    </row>
    <row r="295" spans="1:1" x14ac:dyDescent="0.3">
      <c r="A295" s="1">
        <v>71583</v>
      </c>
    </row>
    <row r="296" spans="1:1" x14ac:dyDescent="0.3">
      <c r="A296" s="1">
        <v>0</v>
      </c>
    </row>
    <row r="297" spans="1:1" x14ac:dyDescent="0.3">
      <c r="A297" s="1">
        <v>82309</v>
      </c>
    </row>
    <row r="298" spans="1:1" x14ac:dyDescent="0.3">
      <c r="A298" s="1">
        <v>117751</v>
      </c>
    </row>
    <row r="299" spans="1:1" x14ac:dyDescent="0.3">
      <c r="A299" s="1">
        <v>55728</v>
      </c>
    </row>
    <row r="300" spans="1:1" x14ac:dyDescent="0.3">
      <c r="A300" s="1">
        <v>99331</v>
      </c>
    </row>
    <row r="301" spans="1:1" x14ac:dyDescent="0.3">
      <c r="A301" s="1">
        <v>149462</v>
      </c>
    </row>
    <row r="302" spans="1:1" x14ac:dyDescent="0.3">
      <c r="A302" s="1">
        <v>40105</v>
      </c>
    </row>
    <row r="303" spans="1:1" x14ac:dyDescent="0.3">
      <c r="A303" s="1">
        <v>0</v>
      </c>
    </row>
    <row r="304" spans="1:1" x14ac:dyDescent="0.3">
      <c r="A304" s="1">
        <v>124746</v>
      </c>
    </row>
    <row r="305" spans="1:1" x14ac:dyDescent="0.3">
      <c r="A305" s="1">
        <v>21685</v>
      </c>
    </row>
    <row r="306" spans="1:1" x14ac:dyDescent="0.3">
      <c r="A306" s="1">
        <v>128900</v>
      </c>
    </row>
    <row r="307" spans="1:1" x14ac:dyDescent="0.3">
      <c r="A307" s="1">
        <v>47300</v>
      </c>
    </row>
    <row r="308" spans="1:1" x14ac:dyDescent="0.3">
      <c r="A308" s="1">
        <v>29379</v>
      </c>
    </row>
    <row r="309" spans="1:1" x14ac:dyDescent="0.3">
      <c r="A309" s="1">
        <v>0</v>
      </c>
    </row>
    <row r="310" spans="1:1" x14ac:dyDescent="0.3">
      <c r="A310" s="1">
        <v>23084</v>
      </c>
    </row>
    <row r="311" spans="1:1" x14ac:dyDescent="0.3">
      <c r="A311" s="1">
        <v>116818</v>
      </c>
    </row>
    <row r="312" spans="1:1" x14ac:dyDescent="0.3">
      <c r="A312" s="1">
        <v>28913</v>
      </c>
    </row>
    <row r="313" spans="1:1" x14ac:dyDescent="0.3">
      <c r="A313" s="1">
        <v>52930</v>
      </c>
    </row>
    <row r="314" spans="1:1" x14ac:dyDescent="0.3">
      <c r="A314" s="1">
        <v>76713</v>
      </c>
    </row>
    <row r="315" spans="1:1" x14ac:dyDescent="0.3">
      <c r="A315" s="1">
        <v>72050</v>
      </c>
    </row>
    <row r="316" spans="1:1" x14ac:dyDescent="0.3">
      <c r="A316" s="1">
        <v>16555</v>
      </c>
    </row>
    <row r="317" spans="1:1" x14ac:dyDescent="0.3">
      <c r="A317" s="1">
        <v>0</v>
      </c>
    </row>
    <row r="318" spans="1:1" x14ac:dyDescent="0.3">
      <c r="A318" s="1">
        <v>76200</v>
      </c>
    </row>
    <row r="319" spans="1:1" x14ac:dyDescent="0.3">
      <c r="A319" s="1">
        <v>107492</v>
      </c>
    </row>
    <row r="320" spans="1:1" x14ac:dyDescent="0.3">
      <c r="A320" s="1">
        <v>40572</v>
      </c>
    </row>
    <row r="321" spans="1:1" x14ac:dyDescent="0.3">
      <c r="A321" s="1">
        <v>35000</v>
      </c>
    </row>
    <row r="322" spans="1:1" x14ac:dyDescent="0.3">
      <c r="A322" s="1">
        <v>131508</v>
      </c>
    </row>
    <row r="323" spans="1:1" x14ac:dyDescent="0.3">
      <c r="A323" s="1">
        <v>58759</v>
      </c>
    </row>
    <row r="324" spans="1:1" x14ac:dyDescent="0.3">
      <c r="A324" s="1">
        <v>0</v>
      </c>
    </row>
    <row r="325" spans="1:1" x14ac:dyDescent="0.3">
      <c r="A325" s="1">
        <v>211544</v>
      </c>
    </row>
    <row r="326" spans="1:1" x14ac:dyDescent="0.3">
      <c r="A326" s="1">
        <v>22384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97200</v>
      </c>
    </row>
    <row r="330" spans="1:1" x14ac:dyDescent="0.3">
      <c r="A330" s="1">
        <v>182495</v>
      </c>
    </row>
    <row r="331" spans="1:1" x14ac:dyDescent="0.3">
      <c r="A331" s="1">
        <v>158840</v>
      </c>
    </row>
    <row r="332" spans="1:1" x14ac:dyDescent="0.3">
      <c r="A332" s="1">
        <v>80910</v>
      </c>
    </row>
    <row r="333" spans="1:1" x14ac:dyDescent="0.3">
      <c r="A333" s="1">
        <v>141100</v>
      </c>
    </row>
    <row r="334" spans="1:1" x14ac:dyDescent="0.3">
      <c r="A334" s="1">
        <v>0</v>
      </c>
    </row>
    <row r="335" spans="1:1" x14ac:dyDescent="0.3">
      <c r="A335" s="1">
        <v>57593</v>
      </c>
    </row>
    <row r="336" spans="1:1" x14ac:dyDescent="0.3">
      <c r="A336" s="1">
        <v>16788</v>
      </c>
    </row>
    <row r="337" spans="1:1" x14ac:dyDescent="0.3">
      <c r="A337" s="1">
        <v>0</v>
      </c>
    </row>
    <row r="338" spans="1:1" x14ac:dyDescent="0.3">
      <c r="A338" s="1">
        <v>84200</v>
      </c>
    </row>
    <row r="339" spans="1:1" x14ac:dyDescent="0.3">
      <c r="A339" s="1">
        <v>0</v>
      </c>
    </row>
    <row r="340" spans="1:1" x14ac:dyDescent="0.3">
      <c r="A340" s="1">
        <v>179203</v>
      </c>
    </row>
    <row r="341" spans="1:1" x14ac:dyDescent="0.3">
      <c r="A341" s="1">
        <v>109124</v>
      </c>
    </row>
    <row r="342" spans="1:1" x14ac:dyDescent="0.3">
      <c r="A342" s="1">
        <v>5600</v>
      </c>
    </row>
    <row r="343" spans="1:1" x14ac:dyDescent="0.3">
      <c r="A343" s="1">
        <v>250000</v>
      </c>
    </row>
    <row r="344" spans="1:1" x14ac:dyDescent="0.3">
      <c r="A344" s="1">
        <v>35000</v>
      </c>
    </row>
    <row r="345" spans="1:1" x14ac:dyDescent="0.3">
      <c r="A345" s="1">
        <v>98400</v>
      </c>
    </row>
    <row r="346" spans="1:1" x14ac:dyDescent="0.3">
      <c r="A346" s="1">
        <v>119850</v>
      </c>
    </row>
    <row r="347" spans="1:1" x14ac:dyDescent="0.3">
      <c r="A347" s="1">
        <v>34700</v>
      </c>
    </row>
    <row r="348" spans="1:1" x14ac:dyDescent="0.3">
      <c r="A348" s="1">
        <v>137300</v>
      </c>
    </row>
    <row r="349" spans="1:1" x14ac:dyDescent="0.3">
      <c r="A349" s="1">
        <v>78300</v>
      </c>
    </row>
    <row r="350" spans="1:1" x14ac:dyDescent="0.3">
      <c r="A350" s="1">
        <v>182172</v>
      </c>
    </row>
    <row r="351" spans="1:1" x14ac:dyDescent="0.3">
      <c r="A351" s="1">
        <v>30800</v>
      </c>
    </row>
    <row r="352" spans="1:1" x14ac:dyDescent="0.3">
      <c r="A352" s="1">
        <v>44302</v>
      </c>
    </row>
    <row r="353" spans="1:1" x14ac:dyDescent="0.3">
      <c r="A353" s="1">
        <v>29800</v>
      </c>
    </row>
    <row r="354" spans="1:1" x14ac:dyDescent="0.3">
      <c r="A354" s="1">
        <v>0</v>
      </c>
    </row>
    <row r="355" spans="1:1" x14ac:dyDescent="0.3">
      <c r="A355" s="1">
        <v>147970</v>
      </c>
    </row>
    <row r="356" spans="1:1" x14ac:dyDescent="0.3">
      <c r="A356" s="1">
        <v>68086</v>
      </c>
    </row>
    <row r="357" spans="1:1" x14ac:dyDescent="0.3">
      <c r="A357" s="1">
        <v>125679</v>
      </c>
    </row>
    <row r="358" spans="1:1" x14ac:dyDescent="0.3">
      <c r="A358" s="1">
        <v>151957</v>
      </c>
    </row>
    <row r="359" spans="1:1" x14ac:dyDescent="0.3">
      <c r="A359" s="1">
        <v>7000</v>
      </c>
    </row>
    <row r="360" spans="1:1" x14ac:dyDescent="0.3">
      <c r="A360" s="1">
        <v>72982</v>
      </c>
    </row>
    <row r="361" spans="1:1" x14ac:dyDescent="0.3">
      <c r="A361" s="1">
        <v>75800</v>
      </c>
    </row>
    <row r="362" spans="1:1" x14ac:dyDescent="0.3">
      <c r="A362" s="1">
        <v>29613</v>
      </c>
    </row>
    <row r="363" spans="1:1" x14ac:dyDescent="0.3">
      <c r="A363" s="1">
        <v>18187</v>
      </c>
    </row>
    <row r="364" spans="1:1" x14ac:dyDescent="0.3">
      <c r="A364" s="1">
        <v>49199</v>
      </c>
    </row>
    <row r="365" spans="1:1" x14ac:dyDescent="0.3">
      <c r="A365" s="1">
        <v>42204</v>
      </c>
    </row>
    <row r="366" spans="1:1" x14ac:dyDescent="0.3">
      <c r="A366" s="1">
        <v>116400</v>
      </c>
    </row>
    <row r="367" spans="1:1" x14ac:dyDescent="0.3">
      <c r="A367" s="1">
        <v>130575</v>
      </c>
    </row>
    <row r="368" spans="1:1" x14ac:dyDescent="0.3">
      <c r="A368" s="1">
        <v>34509</v>
      </c>
    </row>
    <row r="369" spans="1:1" x14ac:dyDescent="0.3">
      <c r="A369" s="1">
        <v>115886</v>
      </c>
    </row>
    <row r="370" spans="1:1" x14ac:dyDescent="0.3">
      <c r="A370" s="1">
        <v>108200</v>
      </c>
    </row>
    <row r="371" spans="1:1" x14ac:dyDescent="0.3">
      <c r="A371" s="1">
        <v>146198</v>
      </c>
    </row>
    <row r="372" spans="1:1" x14ac:dyDescent="0.3">
      <c r="A372" s="1">
        <v>130575</v>
      </c>
    </row>
    <row r="373" spans="1:1" x14ac:dyDescent="0.3">
      <c r="A373" s="1">
        <v>40800</v>
      </c>
    </row>
    <row r="374" spans="1:1" x14ac:dyDescent="0.3">
      <c r="A374" s="1">
        <v>21219</v>
      </c>
    </row>
    <row r="375" spans="1:1" x14ac:dyDescent="0.3">
      <c r="A375" s="1">
        <v>69100</v>
      </c>
    </row>
    <row r="376" spans="1:1" x14ac:dyDescent="0.3">
      <c r="A376" s="1">
        <v>139900</v>
      </c>
    </row>
    <row r="377" spans="1:1" x14ac:dyDescent="0.3">
      <c r="A377" s="1">
        <v>150000</v>
      </c>
    </row>
    <row r="378" spans="1:1" x14ac:dyDescent="0.3">
      <c r="A378" s="1">
        <v>143735</v>
      </c>
    </row>
    <row r="379" spans="1:1" x14ac:dyDescent="0.3">
      <c r="A379" s="1">
        <v>140369</v>
      </c>
    </row>
    <row r="380" spans="1:1" x14ac:dyDescent="0.3">
      <c r="A380" s="1">
        <v>111700</v>
      </c>
    </row>
    <row r="381" spans="1:1" x14ac:dyDescent="0.3">
      <c r="A381" s="1">
        <v>139400</v>
      </c>
    </row>
    <row r="382" spans="1:1" x14ac:dyDescent="0.3">
      <c r="A382" s="2">
        <v>780575</v>
      </c>
    </row>
    <row r="383" spans="1:1" x14ac:dyDescent="0.3">
      <c r="A383" s="1">
        <v>25649</v>
      </c>
    </row>
    <row r="384" spans="1:1" x14ac:dyDescent="0.3">
      <c r="A384" s="1">
        <v>27500</v>
      </c>
    </row>
    <row r="385" spans="1:7" x14ac:dyDescent="0.3">
      <c r="A385" s="1">
        <v>21900</v>
      </c>
    </row>
    <row r="386" spans="1:7" x14ac:dyDescent="0.3">
      <c r="A386" s="1">
        <v>72300</v>
      </c>
    </row>
    <row r="387" spans="1:7" x14ac:dyDescent="0.3">
      <c r="A387" s="1">
        <v>69018</v>
      </c>
    </row>
    <row r="388" spans="1:7" x14ac:dyDescent="0.3">
      <c r="A388" s="1">
        <v>123114</v>
      </c>
    </row>
    <row r="389" spans="1:7" x14ac:dyDescent="0.3">
      <c r="A389" s="1">
        <v>151071</v>
      </c>
    </row>
    <row r="390" spans="1:7" x14ac:dyDescent="0.3">
      <c r="A390" s="1">
        <v>133373</v>
      </c>
    </row>
    <row r="391" spans="1:7" x14ac:dyDescent="0.3">
      <c r="A391" s="1">
        <v>0</v>
      </c>
      <c r="F391">
        <f>MEDIAN(E397:E400)</f>
        <v>5</v>
      </c>
    </row>
    <row r="392" spans="1:7" x14ac:dyDescent="0.3">
      <c r="A392" s="1">
        <v>42400</v>
      </c>
    </row>
    <row r="393" spans="1:7" x14ac:dyDescent="0.3">
      <c r="A393" s="1">
        <v>45235</v>
      </c>
      <c r="F393">
        <f>MEDIAN(E397:E400)</f>
        <v>5</v>
      </c>
    </row>
    <row r="394" spans="1:7" x14ac:dyDescent="0.3">
      <c r="A394" s="1">
        <v>8200</v>
      </c>
    </row>
    <row r="395" spans="1:7" x14ac:dyDescent="0.3">
      <c r="A395" s="1">
        <v>75500</v>
      </c>
    </row>
    <row r="396" spans="1:7" x14ac:dyDescent="0.3">
      <c r="A396" s="1">
        <v>147100</v>
      </c>
    </row>
    <row r="397" spans="1:7" ht="16.2" x14ac:dyDescent="0.4">
      <c r="A397" s="1">
        <v>35675</v>
      </c>
      <c r="E397" s="3">
        <v>5</v>
      </c>
    </row>
    <row r="398" spans="1:7" ht="16.2" x14ac:dyDescent="0.4">
      <c r="A398" s="1">
        <v>42900</v>
      </c>
      <c r="E398" s="3">
        <v>19</v>
      </c>
    </row>
    <row r="399" spans="1:7" ht="16.2" x14ac:dyDescent="0.4">
      <c r="A399" s="1">
        <v>65288</v>
      </c>
      <c r="E399" s="3">
        <v>1</v>
      </c>
      <c r="G399">
        <f>MEDIAN(E397:E400)</f>
        <v>5</v>
      </c>
    </row>
    <row r="400" spans="1:7" ht="16.2" x14ac:dyDescent="0.4">
      <c r="A400" s="1">
        <v>67386</v>
      </c>
      <c r="E400" s="3" t="s">
        <v>20</v>
      </c>
    </row>
    <row r="401" spans="1:1" x14ac:dyDescent="0.3">
      <c r="A401" s="1">
        <v>48499</v>
      </c>
    </row>
    <row r="402" spans="1:1" x14ac:dyDescent="0.3">
      <c r="A402" s="1">
        <v>58800</v>
      </c>
    </row>
    <row r="403" spans="1:1" x14ac:dyDescent="0.3">
      <c r="A403" s="1">
        <v>93968</v>
      </c>
    </row>
    <row r="404" spans="1:1" x14ac:dyDescent="0.3">
      <c r="A404" s="1">
        <v>113000</v>
      </c>
    </row>
    <row r="405" spans="1:1" x14ac:dyDescent="0.3">
      <c r="A405" s="1">
        <v>114720</v>
      </c>
    </row>
    <row r="406" spans="1:1" x14ac:dyDescent="0.3">
      <c r="A406" s="1">
        <v>47100</v>
      </c>
    </row>
    <row r="407" spans="1:1" x14ac:dyDescent="0.3">
      <c r="A407" s="1">
        <v>120316</v>
      </c>
    </row>
    <row r="408" spans="1:1" x14ac:dyDescent="0.3">
      <c r="A408" s="1">
        <v>22618</v>
      </c>
    </row>
    <row r="409" spans="1:1" x14ac:dyDescent="0.3">
      <c r="A409" s="1">
        <v>30800</v>
      </c>
    </row>
    <row r="410" spans="1:1" x14ac:dyDescent="0.3">
      <c r="A410" s="1">
        <v>34976</v>
      </c>
    </row>
    <row r="411" spans="1:1" x14ac:dyDescent="0.3">
      <c r="A411" s="1">
        <v>46600</v>
      </c>
    </row>
    <row r="412" spans="1:1" x14ac:dyDescent="0.3">
      <c r="A412" s="1">
        <v>17488</v>
      </c>
    </row>
  </sheetData>
  <sortState xmlns:xlrd2="http://schemas.microsoft.com/office/spreadsheetml/2017/richdata2" ref="A2:B588">
    <sortCondition descending="1" ref="A2:A588"/>
  </sortState>
  <conditionalFormatting sqref="B2:B17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{E4601664-7A95-438A-BC9A-DE551D7F6F8E}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601664-7A95-438A-BC9A-DE551D7F6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B2:B177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kelsey berta</cp:lastModifiedBy>
  <dcterms:created xsi:type="dcterms:W3CDTF">2011-08-31T23:24:28Z</dcterms:created>
  <dcterms:modified xsi:type="dcterms:W3CDTF">2022-01-18T02:28:04Z</dcterms:modified>
</cp:coreProperties>
</file>