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xampp\htdocs\client_data\fday\"/>
    </mc:Choice>
  </mc:AlternateContent>
  <xr:revisionPtr revIDLastSave="0" documentId="13_ncr:40009_{AE208814-B02E-4F7E-9D43-634C1B8E89ED}" xr6:coauthVersionLast="41" xr6:coauthVersionMax="41" xr10:uidLastSave="{00000000-0000-0000-0000-000000000000}"/>
  <bookViews>
    <workbookView xWindow="-120" yWindow="-120" windowWidth="20730" windowHeight="11310" tabRatio="744"/>
  </bookViews>
  <sheets>
    <sheet name="Estimativa_HH,DocumAtividade" sheetId="72" r:id="rId1"/>
    <sheet name="Planilha1" sheetId="73" state="hidden" r:id="rId2"/>
  </sheets>
  <definedNames>
    <definedName name="custoA">#REF!</definedName>
    <definedName name="custoB">#REF!</definedName>
    <definedName name="custoSUB">#REF!</definedName>
    <definedName name="HH">#REF!</definedName>
    <definedName name="MIX">#REF!</definedName>
    <definedName name="_xlnm.Print_Titles" localSheetId="0">'Estimativa_HH,DocumAtividade'!$2:$11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81" i="72" l="1"/>
  <c r="W82" i="72"/>
  <c r="W83" i="72"/>
  <c r="W84" i="72"/>
  <c r="W85" i="72"/>
  <c r="W86" i="72"/>
  <c r="W87" i="72"/>
  <c r="W88" i="72"/>
  <c r="W89" i="72"/>
  <c r="W90" i="72"/>
  <c r="W91" i="72"/>
  <c r="W92" i="72"/>
  <c r="W93" i="72"/>
  <c r="W94" i="72"/>
  <c r="W95" i="72"/>
  <c r="W96" i="72"/>
  <c r="W66" i="72"/>
  <c r="W67" i="72"/>
  <c r="W68" i="72"/>
  <c r="W69" i="72"/>
  <c r="W70" i="72"/>
  <c r="W71" i="72"/>
  <c r="W72" i="72"/>
  <c r="W73" i="72"/>
  <c r="W74" i="72"/>
  <c r="W75" i="72"/>
  <c r="W76" i="72"/>
  <c r="W77" i="72"/>
  <c r="W78" i="72"/>
  <c r="W79" i="72"/>
  <c r="W80" i="72"/>
  <c r="W97" i="72"/>
  <c r="W98" i="72"/>
  <c r="W99" i="72"/>
  <c r="W100" i="72"/>
  <c r="W101" i="72"/>
  <c r="W102" i="72"/>
  <c r="W103" i="72"/>
  <c r="W104" i="72"/>
  <c r="W105" i="72"/>
  <c r="W106" i="72"/>
  <c r="W107" i="72"/>
  <c r="W108" i="72"/>
  <c r="W109" i="72"/>
  <c r="W110" i="72"/>
  <c r="W111" i="72"/>
  <c r="W52" i="72"/>
  <c r="W53" i="72"/>
  <c r="C125" i="72"/>
  <c r="W112" i="72"/>
  <c r="C7" i="73"/>
  <c r="C8" i="73"/>
  <c r="C9" i="73"/>
  <c r="C10" i="73"/>
  <c r="C6" i="73"/>
  <c r="K113" i="72"/>
  <c r="C115" i="72" s="1"/>
  <c r="J113" i="72"/>
  <c r="C116" i="72"/>
  <c r="I113" i="72"/>
  <c r="C117" i="72" s="1"/>
  <c r="H113" i="72"/>
  <c r="C118" i="72"/>
  <c r="G113" i="72"/>
  <c r="C119" i="72" s="1"/>
  <c r="W13" i="72"/>
  <c r="W14" i="72"/>
  <c r="W15" i="72"/>
  <c r="W16" i="72"/>
  <c r="W17" i="72"/>
  <c r="W18" i="72"/>
  <c r="W19" i="72"/>
  <c r="W20" i="72"/>
  <c r="W21" i="72"/>
  <c r="W22" i="72"/>
  <c r="W23" i="72"/>
  <c r="W24" i="72"/>
  <c r="W25" i="72"/>
  <c r="W26" i="72"/>
  <c r="W27" i="72"/>
  <c r="W28" i="72"/>
  <c r="W29" i="72"/>
  <c r="W30" i="72"/>
  <c r="W31" i="72"/>
  <c r="W32" i="72"/>
  <c r="W33" i="72"/>
  <c r="W34" i="72"/>
  <c r="W35" i="72"/>
  <c r="W36" i="72"/>
  <c r="W37" i="72"/>
  <c r="W38" i="72"/>
  <c r="W39" i="72"/>
  <c r="W40" i="72"/>
  <c r="W41" i="72"/>
  <c r="W42" i="72"/>
  <c r="W43" i="72"/>
  <c r="W44" i="72"/>
  <c r="W45" i="72"/>
  <c r="W46" i="72"/>
  <c r="W47" i="72"/>
  <c r="W48" i="72"/>
  <c r="W49" i="72"/>
  <c r="W50" i="72"/>
  <c r="W51" i="72"/>
  <c r="W54" i="72"/>
  <c r="W55" i="72"/>
  <c r="W56" i="72"/>
  <c r="W57" i="72"/>
  <c r="W58" i="72"/>
  <c r="W59" i="72"/>
  <c r="W60" i="72"/>
  <c r="W61" i="72"/>
  <c r="W62" i="72"/>
  <c r="W63" i="72"/>
  <c r="W64" i="72"/>
  <c r="W65" i="72"/>
  <c r="W12" i="72"/>
  <c r="L113" i="72"/>
  <c r="D119" i="72"/>
  <c r="U113" i="72"/>
  <c r="C124" i="72" s="1"/>
  <c r="T113" i="72"/>
  <c r="C123" i="72"/>
  <c r="M113" i="72"/>
  <c r="E118" i="72" s="1"/>
  <c r="N113" i="72"/>
  <c r="E117" i="72" s="1"/>
  <c r="O113" i="72"/>
  <c r="E116" i="72" s="1"/>
  <c r="P113" i="72"/>
  <c r="E115" i="72" s="1"/>
  <c r="Q113" i="72"/>
  <c r="C120" i="72" s="1"/>
  <c r="R113" i="72"/>
  <c r="C121" i="72"/>
  <c r="S113" i="72"/>
  <c r="C122" i="72" s="1"/>
  <c r="V113" i="72"/>
  <c r="D116" i="72" l="1"/>
  <c r="D118" i="72"/>
  <c r="D117" i="72"/>
  <c r="D115" i="72"/>
  <c r="W113" i="72"/>
  <c r="R129" i="72"/>
  <c r="E119" i="72"/>
  <c r="R128" i="72" l="1"/>
  <c r="L130" i="72" s="1"/>
</calcChain>
</file>

<file path=xl/sharedStrings.xml><?xml version="1.0" encoding="utf-8"?>
<sst xmlns="http://schemas.openxmlformats.org/spreadsheetml/2006/main" count="109" uniqueCount="76">
  <si>
    <t>Descrição</t>
  </si>
  <si>
    <t>A4</t>
  </si>
  <si>
    <t>A3</t>
  </si>
  <si>
    <t>A2</t>
  </si>
  <si>
    <t>A1</t>
  </si>
  <si>
    <t>A0</t>
  </si>
  <si>
    <t xml:space="preserve"> </t>
  </si>
  <si>
    <t>Total</t>
  </si>
  <si>
    <t>Proposta N°:</t>
  </si>
  <si>
    <t>Código de</t>
  </si>
  <si>
    <t>Homem  Hora Estimado</t>
  </si>
  <si>
    <t>Atividade</t>
  </si>
  <si>
    <t>E-Sr</t>
  </si>
  <si>
    <t>E-Jr</t>
  </si>
  <si>
    <r>
      <t xml:space="preserve">A1 </t>
    </r>
    <r>
      <rPr>
        <b/>
        <vertAlign val="subscript"/>
        <sz val="10"/>
        <rFont val="Arial"/>
        <family val="2"/>
      </rPr>
      <t>equiv.</t>
    </r>
  </si>
  <si>
    <t>(*) Fator A1 equiv. Médio a ser considerado, de acordo com o número de folhas e complexidade dos documentos</t>
  </si>
  <si>
    <t>Estimativa
HH's, Desenhos e Documentos por Atividade</t>
  </si>
  <si>
    <t>DE</t>
  </si>
  <si>
    <t>TABELA 01 - PREÇOS POR A1 EQUIVALENTE</t>
  </si>
  <si>
    <t>FORMATO</t>
  </si>
  <si>
    <t xml:space="preserve"> NOVO </t>
  </si>
  <si>
    <t>REVISÃO ATÉ 50%</t>
  </si>
  <si>
    <t>TABELA 02- PREÇOS POR HH - ESCRITÓRIO DA CONTRATADA</t>
  </si>
  <si>
    <t>ITEM</t>
  </si>
  <si>
    <t>DISCIPLINA</t>
  </si>
  <si>
    <t>FUNÇÕES</t>
  </si>
  <si>
    <t>ENG SR</t>
  </si>
  <si>
    <t xml:space="preserve"> ENG PL</t>
  </si>
  <si>
    <t xml:space="preserve">ENG JR </t>
  </si>
  <si>
    <t xml:space="preserve">PROJ SR </t>
  </si>
  <si>
    <t>PROJ PL</t>
  </si>
  <si>
    <t xml:space="preserve"> DESENHISTA</t>
  </si>
  <si>
    <t>PROCESSO</t>
  </si>
  <si>
    <t>TABELA 03 - PREÇOS POR HH - ESCRITÓRIO DA VMSA</t>
  </si>
  <si>
    <t>PRS</t>
  </si>
  <si>
    <t>PRL</t>
  </si>
  <si>
    <t>Fromato</t>
  </si>
  <si>
    <t>Novo</t>
  </si>
  <si>
    <t xml:space="preserve">TOTAL </t>
  </si>
  <si>
    <t>E-PL</t>
  </si>
  <si>
    <t>Rev.</t>
  </si>
  <si>
    <t>Total dos Projeto</t>
  </si>
  <si>
    <t>Impr</t>
  </si>
  <si>
    <t>TABELA 04 - PREÇOS UNITÁRIOS DE REPROGRAFIAS FORA DE ESCOPO</t>
  </si>
  <si>
    <t xml:space="preserve"> DESCRIÇÃO</t>
  </si>
  <si>
    <t xml:space="preserve"> PREÇO UNITÁRIO</t>
  </si>
  <si>
    <t>(R$)</t>
  </si>
  <si>
    <t>UNITÁRIO</t>
  </si>
  <si>
    <t>P &amp; B</t>
  </si>
  <si>
    <t>COLORIDA</t>
  </si>
  <si>
    <t xml:space="preserve"> PLOTAGEM FORMATO A4 – SULFITE</t>
  </si>
  <si>
    <t xml:space="preserve"> PLOTAGEM FORMATO A3 – SULFITE</t>
  </si>
  <si>
    <t xml:space="preserve"> PLOTAGEM FORMATO A2 – SULFITE</t>
  </si>
  <si>
    <t xml:space="preserve"> PLOTAGEM FORMATO A1 – SULFITE</t>
  </si>
  <si>
    <t xml:space="preserve"> PLOTAGEM FORMATO A0 – SULFITE</t>
  </si>
  <si>
    <t xml:space="preserve"> XEROX FORMATO A4 – SULFITE</t>
  </si>
  <si>
    <t xml:space="preserve"> XEROX FORMATO A3 – SULFITE</t>
  </si>
  <si>
    <t xml:space="preserve"> XEROX FORMATO A2 – SULFITE</t>
  </si>
  <si>
    <t xml:space="preserve"> XEROX FORMATO A1 – SULFITE</t>
  </si>
  <si>
    <t xml:space="preserve"> XEROX FORMATO A0 – SULFITE</t>
  </si>
  <si>
    <t xml:space="preserve"> CD-ROM</t>
  </si>
  <si>
    <t>HH/LV/A1 equiv.</t>
  </si>
  <si>
    <t>PROJETO</t>
  </si>
  <si>
    <t>RESPONSAVEL</t>
  </si>
  <si>
    <t>CLIENTE</t>
  </si>
  <si>
    <t>AREA</t>
  </si>
  <si>
    <t>DATA</t>
  </si>
  <si>
    <t xml:space="preserve">Obs.  </t>
  </si>
  <si>
    <t>1)É de responsabilidade da Contratada a liberação oportuna de acesso aos colaboradores da FARADAY, às áreas envolvidas para execução dos serviços conforme os prazos estabelecidos para cada atividade</t>
  </si>
  <si>
    <t>3)Na entrega do Data-book os documentos serão enviados uma cópia em papel e em arquivos eletrônicos em mídia DVD;</t>
  </si>
  <si>
    <t>2)Deverá ser feito duas emissões: uma copia para comentarios e a outra para liberação para execução;</t>
  </si>
  <si>
    <t>Qtd. Formatos Novo</t>
  </si>
  <si>
    <t>Qtd. Formatos Revisão</t>
  </si>
  <si>
    <t>4) Conforme e-mail enviando deverá ser feita uma nova Analise de Risco considerando um predio unico;</t>
  </si>
  <si>
    <t>5) Estamos considerando um tecnico e um ajudante por 2 meses executando os serviços de medição de SPDA e Aterramento das Areas Existentes;</t>
  </si>
  <si>
    <t>6) Caso a Promon não tenha elaborado o Laudo de SPDA e Aterramento das Areas Novas. Estamos considerando um tecnico e um ajudante por 1 mes executando os serviços de medição de SPDA e Aterramento das Areas Novas.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</si>
</sst>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3" formatCode="_(&quot;Cr$&quot;* #,##0.00_);_(&quot;Cr$&quot;* \(#,##0.00\);_(&quot;Cr$&quot;* &quot;-&quot;??_);_(@_)"/>
    <numFmt numFmtId="174" formatCode="_-[$R$-416]\ * #,##0.00_-;\-[$R$-416]\ * #,##0.00_-;_-[$R$-416]\ * &quot;-&quot;??_-;_-@_-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vertAlign val="subscript"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u/>
      <sz val="1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173" fontId="1" fillId="0" borderId="0" applyFont="0" applyFill="0" applyBorder="0" applyAlignment="0" applyProtection="0"/>
    <xf numFmtId="0" fontId="1" fillId="0" borderId="0"/>
  </cellStyleXfs>
  <cellXfs count="187">
    <xf numFmtId="0" fontId="0" fillId="0" borderId="0" xfId="0"/>
    <xf numFmtId="0" fontId="0" fillId="3" borderId="1" xfId="0" applyFill="1" applyBorder="1"/>
    <xf numFmtId="0" fontId="0" fillId="3" borderId="0" xfId="0" applyFill="1"/>
    <xf numFmtId="0" fontId="0" fillId="3" borderId="2" xfId="0" applyFill="1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/>
    </xf>
    <xf numFmtId="174" fontId="0" fillId="0" borderId="3" xfId="1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quotePrefix="1" applyFont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8" fillId="2" borderId="9" xfId="0" quotePrefix="1" applyFont="1" applyFill="1" applyBorder="1" applyAlignment="1">
      <alignment horizontal="center" vertical="center"/>
    </xf>
    <xf numFmtId="0" fontId="8" fillId="2" borderId="10" xfId="0" quotePrefix="1" applyFont="1" applyFill="1" applyBorder="1" applyAlignment="1">
      <alignment horizontal="center" vertical="center"/>
    </xf>
    <xf numFmtId="0" fontId="8" fillId="2" borderId="11" xfId="0" quotePrefix="1" applyFont="1" applyFill="1" applyBorder="1" applyAlignment="1">
      <alignment horizontal="center" vertical="center"/>
    </xf>
    <xf numFmtId="3" fontId="8" fillId="2" borderId="12" xfId="0" applyNumberFormat="1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74" fontId="0" fillId="0" borderId="17" xfId="1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8" fillId="4" borderId="19" xfId="0" quotePrefix="1" applyFont="1" applyFill="1" applyBorder="1" applyAlignment="1">
      <alignment vertical="top"/>
    </xf>
    <xf numFmtId="0" fontId="8" fillId="4" borderId="14" xfId="0" quotePrefix="1" applyFont="1" applyFill="1" applyBorder="1" applyAlignment="1">
      <alignment vertical="top"/>
    </xf>
    <xf numFmtId="0" fontId="8" fillId="4" borderId="20" xfId="0" quotePrefix="1" applyFont="1" applyFill="1" applyBorder="1" applyAlignment="1">
      <alignment vertical="top"/>
    </xf>
    <xf numFmtId="174" fontId="3" fillId="0" borderId="3" xfId="1" applyNumberFormat="1" applyFont="1" applyBorder="1" applyAlignment="1">
      <alignment horizontal="center" vertical="center"/>
    </xf>
    <xf numFmtId="174" fontId="3" fillId="0" borderId="17" xfId="1" applyNumberFormat="1" applyFont="1" applyBorder="1" applyAlignment="1">
      <alignment horizontal="center" vertical="center"/>
    </xf>
    <xf numFmtId="0" fontId="8" fillId="5" borderId="3" xfId="0" applyFont="1" applyFill="1" applyBorder="1" applyAlignment="1">
      <alignment vertical="justify"/>
    </xf>
    <xf numFmtId="0" fontId="0" fillId="0" borderId="8" xfId="0" applyBorder="1" applyAlignment="1">
      <alignment vertical="center"/>
    </xf>
    <xf numFmtId="0" fontId="2" fillId="4" borderId="21" xfId="0" applyFont="1" applyFill="1" applyBorder="1" applyAlignment="1">
      <alignment horizontal="center" vertical="top" wrapText="1"/>
    </xf>
    <xf numFmtId="0" fontId="0" fillId="0" borderId="0" xfId="0" applyBorder="1"/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9" fontId="0" fillId="0" borderId="0" xfId="0" applyNumberFormat="1"/>
    <xf numFmtId="0" fontId="4" fillId="0" borderId="39" xfId="0" applyFont="1" applyBorder="1" applyAlignment="1">
      <alignment horizontal="center"/>
    </xf>
    <xf numFmtId="174" fontId="0" fillId="0" borderId="0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74" fontId="0" fillId="0" borderId="40" xfId="1" applyNumberFormat="1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4" fillId="0" borderId="15" xfId="0" quotePrefix="1" applyFont="1" applyBorder="1" applyAlignment="1">
      <alignment horizontal="center"/>
    </xf>
    <xf numFmtId="0" fontId="4" fillId="0" borderId="39" xfId="0" quotePrefix="1" applyFont="1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42" xfId="0" applyBorder="1" applyAlignment="1">
      <alignment horizontal="center"/>
    </xf>
    <xf numFmtId="0" fontId="8" fillId="0" borderId="43" xfId="0" applyFont="1" applyBorder="1" applyAlignment="1">
      <alignment vertical="center"/>
    </xf>
    <xf numFmtId="0" fontId="3" fillId="0" borderId="33" xfId="0" applyFont="1" applyBorder="1" applyAlignment="1">
      <alignment horizontal="left" vertical="center"/>
    </xf>
    <xf numFmtId="0" fontId="3" fillId="0" borderId="44" xfId="0" applyFont="1" applyBorder="1" applyAlignment="1">
      <alignment horizontal="left" vertical="center"/>
    </xf>
    <xf numFmtId="0" fontId="3" fillId="0" borderId="45" xfId="0" applyFont="1" applyBorder="1" applyAlignment="1">
      <alignment horizontal="left" vertical="center"/>
    </xf>
    <xf numFmtId="0" fontId="4" fillId="0" borderId="1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7" xfId="0" applyFont="1" applyBorder="1" applyAlignment="1">
      <alignment horizontal="center"/>
    </xf>
    <xf numFmtId="174" fontId="0" fillId="0" borderId="46" xfId="1" applyNumberFormat="1" applyFont="1" applyBorder="1" applyAlignment="1">
      <alignment horizontal="center" vertical="center"/>
    </xf>
    <xf numFmtId="0" fontId="8" fillId="0" borderId="47" xfId="0" applyFont="1" applyBorder="1" applyAlignment="1">
      <alignment vertical="center"/>
    </xf>
    <xf numFmtId="0" fontId="3" fillId="6" borderId="33" xfId="0" applyFont="1" applyFill="1" applyBorder="1" applyAlignment="1">
      <alignment horizontal="left" vertical="center" wrapText="1"/>
    </xf>
    <xf numFmtId="0" fontId="3" fillId="6" borderId="44" xfId="0" applyFont="1" applyFill="1" applyBorder="1" applyAlignment="1">
      <alignment horizontal="left" vertical="center" wrapText="1"/>
    </xf>
    <xf numFmtId="0" fontId="3" fillId="6" borderId="45" xfId="0" applyFont="1" applyFill="1" applyBorder="1" applyAlignment="1">
      <alignment horizontal="left" vertical="center" wrapText="1"/>
    </xf>
    <xf numFmtId="0" fontId="4" fillId="0" borderId="33" xfId="0" applyFont="1" applyBorder="1" applyAlignment="1">
      <alignment horizontal="left" vertical="center" wrapText="1"/>
    </xf>
    <xf numFmtId="0" fontId="4" fillId="0" borderId="44" xfId="0" applyFont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3" fillId="0" borderId="33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center" wrapText="1"/>
    </xf>
    <xf numFmtId="0" fontId="3" fillId="0" borderId="45" xfId="0" applyFont="1" applyBorder="1" applyAlignment="1">
      <alignment horizontal="left" vertical="center" wrapText="1"/>
    </xf>
    <xf numFmtId="0" fontId="3" fillId="0" borderId="33" xfId="0" applyFont="1" applyBorder="1" applyAlignment="1">
      <alignment horizontal="left" vertical="center"/>
    </xf>
    <xf numFmtId="0" fontId="3" fillId="0" borderId="44" xfId="0" applyFont="1" applyBorder="1" applyAlignment="1">
      <alignment horizontal="left" vertical="center"/>
    </xf>
    <xf numFmtId="0" fontId="3" fillId="0" borderId="45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  <xf numFmtId="0" fontId="3" fillId="0" borderId="69" xfId="0" applyFont="1" applyBorder="1" applyAlignment="1">
      <alignment horizontal="left" vertical="center"/>
    </xf>
    <xf numFmtId="0" fontId="8" fillId="4" borderId="1" xfId="0" quotePrefix="1" applyFont="1" applyFill="1" applyBorder="1" applyAlignment="1">
      <alignment horizontal="left" vertical="top" wrapText="1"/>
    </xf>
    <xf numFmtId="0" fontId="8" fillId="4" borderId="0" xfId="0" quotePrefix="1" applyFont="1" applyFill="1" applyAlignment="1">
      <alignment horizontal="left" vertical="top" wrapText="1"/>
    </xf>
    <xf numFmtId="0" fontId="8" fillId="4" borderId="2" xfId="0" quotePrefix="1" applyFont="1" applyFill="1" applyBorder="1" applyAlignment="1">
      <alignment horizontal="left" vertical="top" wrapText="1"/>
    </xf>
    <xf numFmtId="0" fontId="8" fillId="4" borderId="0" xfId="0" quotePrefix="1" applyFont="1" applyFill="1" applyBorder="1" applyAlignment="1">
      <alignment horizontal="left" vertical="top" wrapText="1"/>
    </xf>
    <xf numFmtId="0" fontId="8" fillId="4" borderId="47" xfId="0" quotePrefix="1" applyFont="1" applyFill="1" applyBorder="1" applyAlignment="1">
      <alignment horizontal="left" vertical="top" wrapText="1"/>
    </xf>
    <xf numFmtId="0" fontId="8" fillId="4" borderId="43" xfId="0" quotePrefix="1" applyFont="1" applyFill="1" applyBorder="1" applyAlignment="1">
      <alignment horizontal="left" vertical="top" wrapText="1"/>
    </xf>
    <xf numFmtId="0" fontId="8" fillId="4" borderId="70" xfId="0" quotePrefix="1" applyFont="1" applyFill="1" applyBorder="1" applyAlignment="1">
      <alignment horizontal="left" vertical="top" wrapText="1"/>
    </xf>
    <xf numFmtId="0" fontId="3" fillId="6" borderId="33" xfId="0" applyFont="1" applyFill="1" applyBorder="1" applyAlignment="1">
      <alignment horizontal="left" vertical="center" wrapText="1"/>
    </xf>
    <xf numFmtId="0" fontId="3" fillId="6" borderId="44" xfId="0" applyFont="1" applyFill="1" applyBorder="1" applyAlignment="1">
      <alignment horizontal="left" vertical="center" wrapText="1"/>
    </xf>
    <xf numFmtId="0" fontId="3" fillId="6" borderId="45" xfId="0" applyFon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left" vertical="center" wrapText="1"/>
    </xf>
    <xf numFmtId="0" fontId="3" fillId="0" borderId="44" xfId="0" applyFont="1" applyFill="1" applyBorder="1" applyAlignment="1">
      <alignment horizontal="left" vertical="center" wrapText="1"/>
    </xf>
    <xf numFmtId="0" fontId="3" fillId="0" borderId="45" xfId="0" applyFont="1" applyFill="1" applyBorder="1" applyAlignment="1">
      <alignment horizontal="left" vertical="center" wrapText="1"/>
    </xf>
    <xf numFmtId="0" fontId="7" fillId="0" borderId="65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66" xfId="0" applyFont="1" applyBorder="1" applyAlignment="1">
      <alignment horizontal="left"/>
    </xf>
    <xf numFmtId="0" fontId="0" fillId="0" borderId="0" xfId="0" applyAlignment="1">
      <alignment horizontal="center"/>
    </xf>
    <xf numFmtId="0" fontId="2" fillId="4" borderId="61" xfId="0" applyFont="1" applyFill="1" applyBorder="1" applyAlignment="1">
      <alignment horizontal="center" vertical="top" wrapText="1"/>
    </xf>
    <xf numFmtId="0" fontId="2" fillId="4" borderId="21" xfId="0" applyFont="1" applyFill="1" applyBorder="1" applyAlignment="1">
      <alignment horizontal="center" vertical="top" wrapText="1"/>
    </xf>
    <xf numFmtId="174" fontId="2" fillId="4" borderId="61" xfId="0" applyNumberFormat="1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62" xfId="0" applyFont="1" applyFill="1" applyBorder="1" applyAlignment="1">
      <alignment horizontal="center"/>
    </xf>
    <xf numFmtId="174" fontId="0" fillId="0" borderId="63" xfId="0" applyNumberFormat="1" applyBorder="1" applyAlignment="1">
      <alignment horizontal="center" vertical="center"/>
    </xf>
    <xf numFmtId="174" fontId="0" fillId="0" borderId="64" xfId="0" applyNumberFormat="1" applyBorder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/>
    <xf numFmtId="0" fontId="0" fillId="0" borderId="52" xfId="0" applyBorder="1"/>
    <xf numFmtId="0" fontId="0" fillId="0" borderId="1" xfId="0" applyBorder="1" applyAlignment="1">
      <alignment vertical="top" wrapText="1"/>
    </xf>
    <xf numFmtId="0" fontId="4" fillId="2" borderId="59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6" xfId="0" applyFont="1" applyBorder="1" applyAlignment="1">
      <alignment horizontal="left" vertical="center"/>
    </xf>
    <xf numFmtId="0" fontId="4" fillId="0" borderId="48" xfId="0" applyFont="1" applyBorder="1" applyAlignment="1">
      <alignment horizontal="left" vertical="center"/>
    </xf>
    <xf numFmtId="0" fontId="2" fillId="5" borderId="56" xfId="0" applyFont="1" applyFill="1" applyBorder="1" applyAlignment="1">
      <alignment horizontal="left" vertical="top"/>
    </xf>
    <xf numFmtId="0" fontId="2" fillId="5" borderId="14" xfId="0" applyFont="1" applyFill="1" applyBorder="1" applyAlignment="1">
      <alignment horizontal="left" vertical="top"/>
    </xf>
    <xf numFmtId="0" fontId="2" fillId="5" borderId="20" xfId="0" applyFont="1" applyFill="1" applyBorder="1" applyAlignment="1">
      <alignment horizontal="left" vertical="top"/>
    </xf>
    <xf numFmtId="0" fontId="1" fillId="0" borderId="57" xfId="0" quotePrefix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horizontal="left" vertical="center"/>
    </xf>
    <xf numFmtId="0" fontId="9" fillId="5" borderId="40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58" xfId="0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2" fillId="5" borderId="6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0" xfId="0" applyFont="1" applyFill="1" applyBorder="1" applyAlignment="1">
      <alignment horizontal="left"/>
    </xf>
    <xf numFmtId="0" fontId="2" fillId="5" borderId="55" xfId="0" applyFont="1" applyFill="1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2" xfId="0" applyBorder="1" applyAlignment="1">
      <alignment horizontal="center"/>
    </xf>
    <xf numFmtId="0" fontId="8" fillId="5" borderId="54" xfId="0" applyFont="1" applyFill="1" applyBorder="1" applyAlignment="1">
      <alignment vertical="justify"/>
    </xf>
    <xf numFmtId="0" fontId="8" fillId="5" borderId="3" xfId="0" applyFont="1" applyFill="1" applyBorder="1" applyAlignment="1">
      <alignment vertical="justify"/>
    </xf>
    <xf numFmtId="0" fontId="8" fillId="5" borderId="55" xfId="0" applyFont="1" applyFill="1" applyBorder="1" applyAlignment="1">
      <alignment vertical="justify"/>
    </xf>
    <xf numFmtId="0" fontId="1" fillId="0" borderId="53" xfId="0" quotePrefix="1" applyFont="1" applyBorder="1" applyAlignment="1">
      <alignment horizontal="left" vertical="center"/>
    </xf>
    <xf numFmtId="0" fontId="0" fillId="0" borderId="42" xfId="0" applyBorder="1" applyAlignment="1">
      <alignment vertical="center"/>
    </xf>
    <xf numFmtId="0" fontId="0" fillId="0" borderId="53" xfId="0" applyBorder="1" applyAlignment="1">
      <alignment horizontal="left" vertical="center"/>
    </xf>
    <xf numFmtId="0" fontId="1" fillId="0" borderId="4" xfId="0" quotePrefix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5" borderId="54" xfId="0" applyFont="1" applyFill="1" applyBorder="1" applyAlignment="1">
      <alignment horizontal="left" vertical="center"/>
    </xf>
    <xf numFmtId="0" fontId="2" fillId="5" borderId="55" xfId="0" applyFont="1" applyFill="1" applyBorder="1" applyAlignment="1">
      <alignment horizontal="left" vertical="center"/>
    </xf>
    <xf numFmtId="0" fontId="3" fillId="0" borderId="49" xfId="0" quotePrefix="1" applyFont="1" applyBorder="1" applyAlignment="1">
      <alignment horizontal="left" vertical="center"/>
    </xf>
    <xf numFmtId="0" fontId="3" fillId="0" borderId="25" xfId="0" quotePrefix="1" applyFont="1" applyBorder="1" applyAlignment="1">
      <alignment horizontal="left" vertical="center"/>
    </xf>
    <xf numFmtId="0" fontId="3" fillId="0" borderId="50" xfId="0" quotePrefix="1" applyFont="1" applyBorder="1" applyAlignment="1">
      <alignment horizontal="left" vertical="center"/>
    </xf>
    <xf numFmtId="0" fontId="4" fillId="0" borderId="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71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normal plan 1 (2)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28575</xdr:rowOff>
    </xdr:from>
    <xdr:to>
      <xdr:col>3</xdr:col>
      <xdr:colOff>228600</xdr:colOff>
      <xdr:row>3</xdr:row>
      <xdr:rowOff>123825</xdr:rowOff>
    </xdr:to>
    <xdr:pic>
      <xdr:nvPicPr>
        <xdr:cNvPr id="80066" name="Imagem 1">
          <a:extLst>
            <a:ext uri="{FF2B5EF4-FFF2-40B4-BE49-F238E27FC236}">
              <a16:creationId xmlns:a16="http://schemas.microsoft.com/office/drawing/2014/main" id="{A82FB23D-DAA2-4FAC-A4FC-C709837CB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00025"/>
          <a:ext cx="18954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3E3E3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3E3E3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31"/>
  <sheetViews>
    <sheetView showGridLines="0" tabSelected="1" view="pageBreakPreview" zoomScale="110" zoomScaleNormal="100" zoomScaleSheetLayoutView="110" workbookViewId="0">
      <selection activeCell="W80" sqref="W80:W96"/>
    </sheetView>
  </sheetViews>
  <sheetFormatPr defaultRowHeight="12.75" x14ac:dyDescent="0.2"/>
  <cols>
    <col min="1" max="1" width="2.28515625" customWidth="1"/>
    <col min="2" max="2" width="11.7109375" customWidth="1"/>
    <col min="3" max="3" width="16.140625" customWidth="1"/>
    <col min="4" max="4" width="15.7109375" customWidth="1"/>
    <col min="5" max="5" width="12.5703125" customWidth="1"/>
    <col min="6" max="6" width="18.140625" customWidth="1"/>
    <col min="7" max="16" width="4.140625" customWidth="1"/>
    <col min="17" max="22" width="3.7109375" customWidth="1"/>
    <col min="23" max="23" width="5.7109375" customWidth="1"/>
  </cols>
  <sheetData>
    <row r="1" spans="2:23" ht="13.5" thickBot="1" x14ac:dyDescent="0.25"/>
    <row r="2" spans="2:23" ht="15.75" customHeight="1" x14ac:dyDescent="0.2">
      <c r="B2" s="157" t="s">
        <v>6</v>
      </c>
      <c r="C2" s="158"/>
      <c r="D2" s="159"/>
      <c r="E2" s="133" t="s">
        <v>16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5"/>
      <c r="S2" s="124" t="s">
        <v>8</v>
      </c>
      <c r="T2" s="125"/>
      <c r="U2" s="125"/>
      <c r="V2" s="125"/>
      <c r="W2" s="126"/>
    </row>
    <row r="3" spans="2:23" ht="15.75" customHeight="1" x14ac:dyDescent="0.2">
      <c r="B3" s="160"/>
      <c r="C3" s="106"/>
      <c r="D3" s="161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7"/>
      <c r="S3" s="127"/>
      <c r="T3" s="128"/>
      <c r="U3" s="128"/>
      <c r="V3" s="128"/>
      <c r="W3" s="129"/>
    </row>
    <row r="4" spans="2:23" x14ac:dyDescent="0.2">
      <c r="B4" s="162"/>
      <c r="C4" s="163"/>
      <c r="D4" s="164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9"/>
      <c r="S4" s="130"/>
      <c r="T4" s="131"/>
      <c r="U4" s="131"/>
      <c r="V4" s="131"/>
      <c r="W4" s="132"/>
    </row>
    <row r="5" spans="2:23" x14ac:dyDescent="0.2">
      <c r="B5" s="173" t="s">
        <v>64</v>
      </c>
      <c r="C5" s="141"/>
      <c r="D5" s="174"/>
      <c r="E5" s="141" t="s">
        <v>62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74"/>
      <c r="S5" s="140" t="s">
        <v>65</v>
      </c>
      <c r="T5" s="141"/>
      <c r="U5" s="141"/>
      <c r="V5" s="142"/>
      <c r="W5" s="143"/>
    </row>
    <row r="6" spans="2:23" ht="25.5" customHeight="1" x14ac:dyDescent="0.2">
      <c r="B6" s="170"/>
      <c r="C6" s="151"/>
      <c r="D6" s="151"/>
      <c r="E6" s="171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44"/>
      <c r="T6" s="145"/>
      <c r="U6" s="145"/>
      <c r="V6" s="145"/>
      <c r="W6" s="146"/>
    </row>
    <row r="7" spans="2:23" ht="12.75" customHeight="1" x14ac:dyDescent="0.2">
      <c r="B7" s="165" t="s">
        <v>24</v>
      </c>
      <c r="C7" s="166"/>
      <c r="D7" s="166"/>
      <c r="E7" s="166"/>
      <c r="F7" s="166"/>
      <c r="G7" s="166"/>
      <c r="H7" s="166"/>
      <c r="I7" s="167"/>
      <c r="J7" s="30"/>
      <c r="K7" s="30"/>
      <c r="L7" s="153" t="s">
        <v>63</v>
      </c>
      <c r="M7" s="154"/>
      <c r="N7" s="154"/>
      <c r="O7" s="154"/>
      <c r="P7" s="154"/>
      <c r="Q7" s="154"/>
      <c r="R7" s="156"/>
      <c r="S7" s="153" t="s">
        <v>66</v>
      </c>
      <c r="T7" s="154"/>
      <c r="U7" s="154"/>
      <c r="V7" s="154"/>
      <c r="W7" s="155"/>
    </row>
    <row r="8" spans="2:23" ht="25.5" customHeight="1" x14ac:dyDescent="0.2">
      <c r="B8" s="168"/>
      <c r="C8" s="148"/>
      <c r="D8" s="148"/>
      <c r="E8" s="148"/>
      <c r="F8" s="148"/>
      <c r="G8" s="148"/>
      <c r="H8" s="148"/>
      <c r="I8" s="169"/>
      <c r="J8" s="31"/>
      <c r="K8" s="31"/>
      <c r="L8" s="150"/>
      <c r="M8" s="151"/>
      <c r="N8" s="151"/>
      <c r="O8" s="151"/>
      <c r="P8" s="151"/>
      <c r="Q8" s="151"/>
      <c r="R8" s="152"/>
      <c r="S8" s="147">
        <v>43692</v>
      </c>
      <c r="T8" s="148"/>
      <c r="U8" s="148"/>
      <c r="V8" s="148"/>
      <c r="W8" s="149"/>
    </row>
    <row r="9" spans="2:23" x14ac:dyDescent="0.2"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3"/>
    </row>
    <row r="10" spans="2:23" x14ac:dyDescent="0.2">
      <c r="B10" s="62" t="s">
        <v>9</v>
      </c>
      <c r="C10" s="9" t="s">
        <v>0</v>
      </c>
      <c r="D10" s="10"/>
      <c r="E10" s="10"/>
      <c r="F10" s="10"/>
      <c r="G10" s="178" t="s">
        <v>71</v>
      </c>
      <c r="H10" s="179"/>
      <c r="I10" s="179"/>
      <c r="J10" s="179"/>
      <c r="K10" s="180"/>
      <c r="L10" s="121" t="s">
        <v>72</v>
      </c>
      <c r="M10" s="122"/>
      <c r="N10" s="122"/>
      <c r="O10" s="122"/>
      <c r="P10" s="123"/>
      <c r="Q10" s="122" t="s">
        <v>10</v>
      </c>
      <c r="R10" s="122"/>
      <c r="S10" s="122"/>
      <c r="T10" s="122"/>
      <c r="U10" s="122"/>
      <c r="V10" s="122"/>
      <c r="W10" s="119" t="s">
        <v>7</v>
      </c>
    </row>
    <row r="11" spans="2:23" x14ac:dyDescent="0.2">
      <c r="B11" s="63" t="s">
        <v>11</v>
      </c>
      <c r="C11" s="11"/>
      <c r="D11" s="12"/>
      <c r="E11" s="12"/>
      <c r="F11" s="12"/>
      <c r="G11" s="6" t="s">
        <v>1</v>
      </c>
      <c r="H11" s="6" t="s">
        <v>2</v>
      </c>
      <c r="I11" s="6" t="s">
        <v>3</v>
      </c>
      <c r="J11" s="6" t="s">
        <v>4</v>
      </c>
      <c r="K11" s="8" t="s">
        <v>5</v>
      </c>
      <c r="L11" s="6" t="s">
        <v>1</v>
      </c>
      <c r="M11" s="6" t="s">
        <v>2</v>
      </c>
      <c r="N11" s="6" t="s">
        <v>3</v>
      </c>
      <c r="O11" s="6" t="s">
        <v>4</v>
      </c>
      <c r="P11" s="6" t="s">
        <v>5</v>
      </c>
      <c r="Q11" s="6" t="s">
        <v>12</v>
      </c>
      <c r="R11" s="6" t="s">
        <v>39</v>
      </c>
      <c r="S11" s="6" t="s">
        <v>13</v>
      </c>
      <c r="T11" s="6" t="s">
        <v>34</v>
      </c>
      <c r="U11" s="6" t="s">
        <v>35</v>
      </c>
      <c r="V11" s="6" t="s">
        <v>17</v>
      </c>
      <c r="W11" s="120"/>
    </row>
    <row r="12" spans="2:23" s="40" customFormat="1" ht="12.75" customHeight="1" x14ac:dyDescent="0.2">
      <c r="B12" s="34">
        <v>1</v>
      </c>
      <c r="C12" s="175"/>
      <c r="D12" s="176"/>
      <c r="E12" s="176"/>
      <c r="F12" s="177"/>
      <c r="G12" s="35"/>
      <c r="H12" s="35"/>
      <c r="I12" s="35"/>
      <c r="J12" s="35"/>
      <c r="K12" s="38"/>
      <c r="L12" s="35"/>
      <c r="M12" s="35"/>
      <c r="N12" s="35"/>
      <c r="O12" s="35"/>
      <c r="P12" s="186"/>
      <c r="Q12" s="182"/>
      <c r="R12" s="37"/>
      <c r="S12" s="37"/>
      <c r="T12" s="37"/>
      <c r="U12" s="37"/>
      <c r="V12" s="38"/>
      <c r="W12" s="39">
        <f t="shared" ref="W12:W112" si="0">SUM(Q12:V12)</f>
        <v>0</v>
      </c>
    </row>
    <row r="13" spans="2:23" s="40" customFormat="1" ht="27.75" customHeight="1" x14ac:dyDescent="0.2">
      <c r="B13" s="34">
        <v>2</v>
      </c>
      <c r="C13" s="175"/>
      <c r="D13" s="176"/>
      <c r="E13" s="176"/>
      <c r="F13" s="177"/>
      <c r="G13" s="35"/>
      <c r="H13" s="35"/>
      <c r="I13" s="35"/>
      <c r="J13" s="35"/>
      <c r="K13" s="186"/>
      <c r="L13" s="35"/>
      <c r="M13" s="35"/>
      <c r="N13" s="35"/>
      <c r="O13" s="35"/>
      <c r="P13" s="186"/>
      <c r="Q13" s="44"/>
      <c r="R13" s="41"/>
      <c r="S13" s="42"/>
      <c r="T13" s="42"/>
      <c r="U13" s="42"/>
      <c r="V13" s="43"/>
      <c r="W13" s="39">
        <f t="shared" si="0"/>
        <v>0</v>
      </c>
    </row>
    <row r="14" spans="2:23" s="40" customFormat="1" ht="12.75" customHeight="1" x14ac:dyDescent="0.2">
      <c r="B14" s="34">
        <v>3</v>
      </c>
      <c r="C14" s="175"/>
      <c r="D14" s="176"/>
      <c r="E14" s="176"/>
      <c r="F14" s="177"/>
      <c r="G14" s="35"/>
      <c r="H14" s="35"/>
      <c r="I14" s="35"/>
      <c r="J14" s="35"/>
      <c r="K14" s="186"/>
      <c r="L14" s="35"/>
      <c r="M14" s="35"/>
      <c r="N14" s="35"/>
      <c r="O14" s="35"/>
      <c r="P14" s="186"/>
      <c r="Q14" s="44"/>
      <c r="R14" s="41"/>
      <c r="S14" s="42"/>
      <c r="T14" s="42"/>
      <c r="U14" s="42"/>
      <c r="V14" s="43"/>
      <c r="W14" s="39">
        <f t="shared" si="0"/>
        <v>0</v>
      </c>
    </row>
    <row r="15" spans="2:23" s="40" customFormat="1" x14ac:dyDescent="0.2">
      <c r="B15" s="34">
        <v>4</v>
      </c>
      <c r="C15" s="175"/>
      <c r="D15" s="176"/>
      <c r="E15" s="176"/>
      <c r="F15" s="177"/>
      <c r="G15" s="35"/>
      <c r="H15" s="45"/>
      <c r="I15" s="45"/>
      <c r="J15" s="45"/>
      <c r="K15" s="186"/>
      <c r="L15" s="35"/>
      <c r="M15" s="35"/>
      <c r="N15" s="35"/>
      <c r="O15" s="35"/>
      <c r="P15" s="186"/>
      <c r="Q15" s="183"/>
      <c r="R15" s="47"/>
      <c r="S15" s="47"/>
      <c r="T15" s="47"/>
      <c r="U15" s="47"/>
      <c r="V15" s="48"/>
      <c r="W15" s="39">
        <f t="shared" si="0"/>
        <v>0</v>
      </c>
    </row>
    <row r="16" spans="2:23" s="40" customFormat="1" ht="25.5" customHeight="1" x14ac:dyDescent="0.2">
      <c r="B16" s="34">
        <v>5</v>
      </c>
      <c r="C16" s="175"/>
      <c r="D16" s="176"/>
      <c r="E16" s="176"/>
      <c r="F16" s="177"/>
      <c r="G16" s="35"/>
      <c r="H16" s="45"/>
      <c r="I16" s="45"/>
      <c r="J16" s="45"/>
      <c r="K16" s="186"/>
      <c r="L16" s="35"/>
      <c r="M16" s="35"/>
      <c r="N16" s="35"/>
      <c r="O16" s="35"/>
      <c r="P16" s="186"/>
      <c r="Q16" s="184"/>
      <c r="R16" s="47"/>
      <c r="S16" s="47"/>
      <c r="T16" s="47"/>
      <c r="U16" s="47"/>
      <c r="V16" s="48"/>
      <c r="W16" s="39">
        <f t="shared" si="0"/>
        <v>0</v>
      </c>
    </row>
    <row r="17" spans="2:23" s="40" customFormat="1" ht="20.25" customHeight="1" x14ac:dyDescent="0.2">
      <c r="B17" s="34">
        <v>6</v>
      </c>
      <c r="C17" s="175"/>
      <c r="D17" s="176"/>
      <c r="E17" s="176"/>
      <c r="F17" s="177"/>
      <c r="G17" s="35"/>
      <c r="H17" s="45"/>
      <c r="I17" s="45"/>
      <c r="J17" s="45"/>
      <c r="K17" s="186"/>
      <c r="L17" s="35"/>
      <c r="M17" s="35"/>
      <c r="N17" s="35"/>
      <c r="O17" s="35"/>
      <c r="P17" s="186"/>
      <c r="Q17" s="184"/>
      <c r="R17" s="47"/>
      <c r="S17" s="47"/>
      <c r="T17" s="47"/>
      <c r="U17" s="47"/>
      <c r="V17" s="48"/>
      <c r="W17" s="39">
        <f t="shared" si="0"/>
        <v>0</v>
      </c>
    </row>
    <row r="18" spans="2:23" s="40" customFormat="1" ht="12.75" customHeight="1" x14ac:dyDescent="0.2">
      <c r="B18" s="34">
        <v>7</v>
      </c>
      <c r="C18" s="175"/>
      <c r="D18" s="176"/>
      <c r="E18" s="176"/>
      <c r="F18" s="177"/>
      <c r="G18" s="35"/>
      <c r="H18" s="45"/>
      <c r="I18" s="45"/>
      <c r="J18" s="45"/>
      <c r="K18" s="186"/>
      <c r="L18" s="35"/>
      <c r="M18" s="35"/>
      <c r="N18" s="35"/>
      <c r="O18" s="35"/>
      <c r="P18" s="186"/>
      <c r="Q18" s="184"/>
      <c r="R18" s="47"/>
      <c r="S18" s="47"/>
      <c r="T18" s="47"/>
      <c r="U18" s="47"/>
      <c r="V18" s="48"/>
      <c r="W18" s="39">
        <f t="shared" si="0"/>
        <v>0</v>
      </c>
    </row>
    <row r="19" spans="2:23" s="40" customFormat="1" ht="15" customHeight="1" x14ac:dyDescent="0.2">
      <c r="B19" s="34">
        <v>8</v>
      </c>
      <c r="C19" s="175"/>
      <c r="D19" s="176"/>
      <c r="E19" s="176"/>
      <c r="F19" s="177"/>
      <c r="G19" s="35"/>
      <c r="H19" s="35"/>
      <c r="I19" s="45"/>
      <c r="J19" s="45"/>
      <c r="K19" s="186"/>
      <c r="L19" s="35"/>
      <c r="M19" s="35"/>
      <c r="N19" s="35"/>
      <c r="O19" s="35"/>
      <c r="P19" s="186"/>
      <c r="Q19" s="184"/>
      <c r="R19" s="47"/>
      <c r="S19" s="47"/>
      <c r="T19" s="47"/>
      <c r="U19" s="47"/>
      <c r="V19" s="48"/>
      <c r="W19" s="39">
        <f t="shared" si="0"/>
        <v>0</v>
      </c>
    </row>
    <row r="20" spans="2:23" s="40" customFormat="1" ht="26.25" customHeight="1" x14ac:dyDescent="0.2">
      <c r="B20" s="34">
        <v>9</v>
      </c>
      <c r="C20" s="175"/>
      <c r="D20" s="176"/>
      <c r="E20" s="176"/>
      <c r="F20" s="177"/>
      <c r="G20" s="35"/>
      <c r="H20" s="35"/>
      <c r="I20" s="45"/>
      <c r="J20" s="45"/>
      <c r="K20" s="186"/>
      <c r="L20" s="35"/>
      <c r="M20" s="35"/>
      <c r="N20" s="35"/>
      <c r="O20" s="35"/>
      <c r="P20" s="186"/>
      <c r="Q20" s="184"/>
      <c r="R20" s="47"/>
      <c r="S20" s="47"/>
      <c r="T20" s="47"/>
      <c r="U20" s="47"/>
      <c r="V20" s="48"/>
      <c r="W20" s="39">
        <f t="shared" si="0"/>
        <v>0</v>
      </c>
    </row>
    <row r="21" spans="2:23" s="40" customFormat="1" ht="12.75" customHeight="1" x14ac:dyDescent="0.2">
      <c r="B21" s="34">
        <v>10</v>
      </c>
      <c r="C21" s="175"/>
      <c r="D21" s="176"/>
      <c r="E21" s="176"/>
      <c r="F21" s="177"/>
      <c r="G21" s="35"/>
      <c r="H21" s="35"/>
      <c r="I21" s="45"/>
      <c r="J21" s="45"/>
      <c r="K21" s="186"/>
      <c r="L21" s="35"/>
      <c r="M21" s="35"/>
      <c r="N21" s="35"/>
      <c r="O21" s="35"/>
      <c r="P21" s="186"/>
      <c r="Q21" s="184"/>
      <c r="R21" s="47"/>
      <c r="S21" s="47"/>
      <c r="T21" s="47"/>
      <c r="U21" s="47"/>
      <c r="V21" s="48"/>
      <c r="W21" s="39">
        <f t="shared" si="0"/>
        <v>0</v>
      </c>
    </row>
    <row r="22" spans="2:23" s="40" customFormat="1" ht="23.25" customHeight="1" x14ac:dyDescent="0.2">
      <c r="B22" s="34">
        <v>11</v>
      </c>
      <c r="C22" s="175"/>
      <c r="D22" s="176"/>
      <c r="E22" s="176"/>
      <c r="F22" s="177"/>
      <c r="G22" s="35"/>
      <c r="H22" s="35"/>
      <c r="I22" s="35"/>
      <c r="J22" s="35"/>
      <c r="K22" s="186"/>
      <c r="L22" s="35"/>
      <c r="M22" s="35"/>
      <c r="N22" s="35"/>
      <c r="O22" s="35"/>
      <c r="P22" s="186"/>
      <c r="Q22" s="185"/>
      <c r="R22" s="41"/>
      <c r="S22" s="41"/>
      <c r="T22" s="41"/>
      <c r="U22" s="41"/>
      <c r="V22" s="50"/>
      <c r="W22" s="39">
        <f t="shared" si="0"/>
        <v>0</v>
      </c>
    </row>
    <row r="23" spans="2:23" s="40" customFormat="1" ht="12.75" customHeight="1" x14ac:dyDescent="0.2">
      <c r="B23" s="34">
        <v>12</v>
      </c>
      <c r="C23" s="175"/>
      <c r="D23" s="176"/>
      <c r="E23" s="176"/>
      <c r="F23" s="177"/>
      <c r="G23" s="35"/>
      <c r="H23" s="35"/>
      <c r="I23" s="35"/>
      <c r="J23" s="35"/>
      <c r="K23" s="186"/>
      <c r="L23" s="35"/>
      <c r="M23" s="35"/>
      <c r="N23" s="35"/>
      <c r="O23" s="35"/>
      <c r="P23" s="186"/>
      <c r="Q23" s="185"/>
      <c r="R23" s="41"/>
      <c r="S23" s="41"/>
      <c r="T23" s="41"/>
      <c r="U23" s="41"/>
      <c r="V23" s="50"/>
      <c r="W23" s="39">
        <f t="shared" si="0"/>
        <v>0</v>
      </c>
    </row>
    <row r="24" spans="2:23" s="40" customFormat="1" ht="12.75" customHeight="1" x14ac:dyDescent="0.2">
      <c r="B24" s="34">
        <v>13</v>
      </c>
      <c r="C24" s="175"/>
      <c r="D24" s="176"/>
      <c r="E24" s="176"/>
      <c r="F24" s="177"/>
      <c r="G24" s="35"/>
      <c r="H24" s="35"/>
      <c r="I24" s="35"/>
      <c r="J24" s="35"/>
      <c r="K24" s="186"/>
      <c r="L24" s="35"/>
      <c r="M24" s="35"/>
      <c r="N24" s="35"/>
      <c r="O24" s="35"/>
      <c r="P24" s="186"/>
      <c r="Q24" s="185"/>
      <c r="R24" s="41"/>
      <c r="S24" s="41"/>
      <c r="T24" s="41"/>
      <c r="U24" s="41"/>
      <c r="V24" s="50"/>
      <c r="W24" s="39">
        <f t="shared" si="0"/>
        <v>0</v>
      </c>
    </row>
    <row r="25" spans="2:23" s="40" customFormat="1" ht="12.75" customHeight="1" x14ac:dyDescent="0.2">
      <c r="B25" s="34">
        <v>14</v>
      </c>
      <c r="C25" s="175"/>
      <c r="D25" s="176"/>
      <c r="E25" s="176"/>
      <c r="F25" s="177"/>
      <c r="G25" s="35"/>
      <c r="H25" s="45"/>
      <c r="I25" s="45"/>
      <c r="J25" s="45"/>
      <c r="K25" s="186"/>
      <c r="L25" s="35"/>
      <c r="M25" s="35"/>
      <c r="N25" s="35"/>
      <c r="O25" s="35"/>
      <c r="P25" s="186"/>
      <c r="Q25" s="184"/>
      <c r="R25" s="47"/>
      <c r="S25" s="47"/>
      <c r="T25" s="47"/>
      <c r="U25" s="47"/>
      <c r="V25" s="48"/>
      <c r="W25" s="39">
        <f t="shared" si="0"/>
        <v>0</v>
      </c>
    </row>
    <row r="26" spans="2:23" s="40" customFormat="1" ht="12.75" customHeight="1" x14ac:dyDescent="0.2">
      <c r="B26" s="34">
        <v>15</v>
      </c>
      <c r="C26" s="175"/>
      <c r="D26" s="176"/>
      <c r="E26" s="176"/>
      <c r="F26" s="177"/>
      <c r="G26" s="35"/>
      <c r="H26" s="45"/>
      <c r="I26" s="45"/>
      <c r="J26" s="45"/>
      <c r="K26" s="186"/>
      <c r="L26" s="35"/>
      <c r="M26" s="35"/>
      <c r="N26" s="35"/>
      <c r="O26" s="35"/>
      <c r="P26" s="186"/>
      <c r="Q26" s="184"/>
      <c r="R26" s="47"/>
      <c r="S26" s="47"/>
      <c r="T26" s="47"/>
      <c r="U26" s="47"/>
      <c r="V26" s="48"/>
      <c r="W26" s="39">
        <f t="shared" si="0"/>
        <v>0</v>
      </c>
    </row>
    <row r="27" spans="2:23" s="40" customFormat="1" ht="13.5" customHeight="1" x14ac:dyDescent="0.2">
      <c r="B27" s="34">
        <v>16</v>
      </c>
      <c r="C27" s="175"/>
      <c r="D27" s="176"/>
      <c r="E27" s="176"/>
      <c r="F27" s="177"/>
      <c r="G27" s="35"/>
      <c r="H27" s="45"/>
      <c r="I27" s="45"/>
      <c r="J27" s="45"/>
      <c r="K27" s="186"/>
      <c r="L27" s="35"/>
      <c r="M27" s="35"/>
      <c r="N27" s="35"/>
      <c r="O27" s="35"/>
      <c r="P27" s="186"/>
      <c r="Q27" s="184"/>
      <c r="R27" s="47"/>
      <c r="S27" s="47"/>
      <c r="T27" s="47"/>
      <c r="U27" s="47"/>
      <c r="V27" s="48"/>
      <c r="W27" s="39">
        <f t="shared" si="0"/>
        <v>0</v>
      </c>
    </row>
    <row r="28" spans="2:23" s="40" customFormat="1" ht="19.5" customHeight="1" x14ac:dyDescent="0.2">
      <c r="B28" s="34">
        <v>17</v>
      </c>
      <c r="C28" s="175"/>
      <c r="D28" s="176"/>
      <c r="E28" s="176"/>
      <c r="F28" s="177"/>
      <c r="G28" s="35"/>
      <c r="H28" s="45"/>
      <c r="I28" s="45"/>
      <c r="J28" s="45"/>
      <c r="K28" s="186"/>
      <c r="L28" s="35"/>
      <c r="M28" s="35"/>
      <c r="N28" s="35"/>
      <c r="O28" s="35"/>
      <c r="P28" s="186"/>
      <c r="Q28" s="184"/>
      <c r="R28" s="47"/>
      <c r="S28" s="47"/>
      <c r="T28" s="47"/>
      <c r="U28" s="47"/>
      <c r="V28" s="48"/>
      <c r="W28" s="39">
        <f t="shared" si="0"/>
        <v>0</v>
      </c>
    </row>
    <row r="29" spans="2:23" s="40" customFormat="1" ht="12.75" customHeight="1" x14ac:dyDescent="0.2">
      <c r="B29" s="34">
        <v>18</v>
      </c>
      <c r="C29" s="175"/>
      <c r="D29" s="176"/>
      <c r="E29" s="176"/>
      <c r="F29" s="177"/>
      <c r="G29" s="35"/>
      <c r="H29" s="45"/>
      <c r="I29" s="45"/>
      <c r="J29" s="45"/>
      <c r="K29" s="186"/>
      <c r="L29" s="35"/>
      <c r="M29" s="35"/>
      <c r="N29" s="35"/>
      <c r="O29" s="35"/>
      <c r="P29" s="186"/>
      <c r="Q29" s="184"/>
      <c r="R29" s="47"/>
      <c r="S29" s="47"/>
      <c r="T29" s="47"/>
      <c r="U29" s="47"/>
      <c r="V29" s="48"/>
      <c r="W29" s="39">
        <f t="shared" si="0"/>
        <v>0</v>
      </c>
    </row>
    <row r="30" spans="2:23" s="40" customFormat="1" ht="22.5" customHeight="1" x14ac:dyDescent="0.2">
      <c r="B30" s="34">
        <v>19</v>
      </c>
      <c r="C30" s="175"/>
      <c r="D30" s="176"/>
      <c r="E30" s="176"/>
      <c r="F30" s="177"/>
      <c r="G30" s="35"/>
      <c r="H30" s="45"/>
      <c r="I30" s="45"/>
      <c r="J30" s="45"/>
      <c r="K30" s="186"/>
      <c r="L30" s="35"/>
      <c r="M30" s="35"/>
      <c r="N30" s="35"/>
      <c r="O30" s="35"/>
      <c r="P30" s="186"/>
      <c r="Q30" s="184"/>
      <c r="R30" s="47"/>
      <c r="S30" s="47"/>
      <c r="T30" s="47"/>
      <c r="U30" s="47"/>
      <c r="V30" s="48"/>
      <c r="W30" s="39">
        <f t="shared" si="0"/>
        <v>0</v>
      </c>
    </row>
    <row r="31" spans="2:23" s="40" customFormat="1" ht="23.25" customHeight="1" x14ac:dyDescent="0.2">
      <c r="B31" s="34">
        <v>20</v>
      </c>
      <c r="C31" s="175"/>
      <c r="D31" s="176"/>
      <c r="E31" s="176"/>
      <c r="F31" s="177"/>
      <c r="G31" s="35"/>
      <c r="H31" s="45"/>
      <c r="I31" s="45"/>
      <c r="J31" s="45"/>
      <c r="K31" s="186"/>
      <c r="L31" s="35"/>
      <c r="M31" s="35"/>
      <c r="N31" s="35"/>
      <c r="O31" s="35"/>
      <c r="P31" s="186"/>
      <c r="Q31" s="184"/>
      <c r="R31" s="47"/>
      <c r="S31" s="47"/>
      <c r="T31" s="47"/>
      <c r="U31" s="47"/>
      <c r="V31" s="48"/>
      <c r="W31" s="39">
        <f t="shared" si="0"/>
        <v>0</v>
      </c>
    </row>
    <row r="32" spans="2:23" s="40" customFormat="1" ht="21" customHeight="1" x14ac:dyDescent="0.2">
      <c r="B32" s="34">
        <v>21</v>
      </c>
      <c r="C32" s="175"/>
      <c r="D32" s="176"/>
      <c r="E32" s="176"/>
      <c r="F32" s="177"/>
      <c r="G32" s="35"/>
      <c r="H32" s="45"/>
      <c r="I32" s="45"/>
      <c r="J32" s="45"/>
      <c r="K32" s="186"/>
      <c r="L32" s="35"/>
      <c r="M32" s="35"/>
      <c r="N32" s="35"/>
      <c r="O32" s="35"/>
      <c r="P32" s="186"/>
      <c r="Q32" s="184"/>
      <c r="R32" s="47"/>
      <c r="S32" s="47"/>
      <c r="T32" s="47"/>
      <c r="U32" s="47"/>
      <c r="V32" s="48"/>
      <c r="W32" s="39">
        <f t="shared" si="0"/>
        <v>0</v>
      </c>
    </row>
    <row r="33" spans="2:23" s="40" customFormat="1" ht="28.5" customHeight="1" x14ac:dyDescent="0.2">
      <c r="B33" s="34">
        <v>22</v>
      </c>
      <c r="C33" s="175"/>
      <c r="D33" s="176"/>
      <c r="E33" s="176"/>
      <c r="F33" s="177"/>
      <c r="G33" s="35"/>
      <c r="H33" s="45"/>
      <c r="I33" s="45"/>
      <c r="J33" s="45"/>
      <c r="K33" s="186"/>
      <c r="L33" s="35"/>
      <c r="M33" s="35"/>
      <c r="N33" s="35"/>
      <c r="O33" s="35"/>
      <c r="P33" s="186"/>
      <c r="Q33" s="184"/>
      <c r="R33" s="47"/>
      <c r="S33" s="47"/>
      <c r="T33" s="47"/>
      <c r="U33" s="47"/>
      <c r="V33" s="48"/>
      <c r="W33" s="39">
        <f t="shared" si="0"/>
        <v>0</v>
      </c>
    </row>
    <row r="34" spans="2:23" s="40" customFormat="1" ht="24" customHeight="1" x14ac:dyDescent="0.2">
      <c r="B34" s="34">
        <v>23</v>
      </c>
      <c r="C34" s="175"/>
      <c r="D34" s="176"/>
      <c r="E34" s="176"/>
      <c r="F34" s="177"/>
      <c r="G34" s="35"/>
      <c r="H34" s="45"/>
      <c r="I34" s="45"/>
      <c r="J34" s="45"/>
      <c r="K34" s="186"/>
      <c r="L34" s="35"/>
      <c r="M34" s="35"/>
      <c r="N34" s="35"/>
      <c r="O34" s="35"/>
      <c r="P34" s="186"/>
      <c r="Q34" s="184"/>
      <c r="R34" s="47"/>
      <c r="S34" s="47"/>
      <c r="T34" s="47"/>
      <c r="U34" s="47"/>
      <c r="V34" s="48"/>
      <c r="W34" s="39">
        <f t="shared" si="0"/>
        <v>0</v>
      </c>
    </row>
    <row r="35" spans="2:23" s="40" customFormat="1" ht="12.75" customHeight="1" x14ac:dyDescent="0.2">
      <c r="B35" s="34">
        <v>24</v>
      </c>
      <c r="C35" s="175"/>
      <c r="D35" s="176"/>
      <c r="E35" s="176"/>
      <c r="F35" s="177"/>
      <c r="G35" s="35"/>
      <c r="H35" s="45"/>
      <c r="I35" s="45"/>
      <c r="J35" s="45"/>
      <c r="K35" s="186"/>
      <c r="L35" s="35"/>
      <c r="M35" s="35"/>
      <c r="N35" s="35"/>
      <c r="O35" s="35"/>
      <c r="P35" s="186"/>
      <c r="Q35" s="184"/>
      <c r="R35" s="47"/>
      <c r="S35" s="47"/>
      <c r="T35" s="47"/>
      <c r="U35" s="47"/>
      <c r="V35" s="48"/>
      <c r="W35" s="39">
        <f t="shared" si="0"/>
        <v>0</v>
      </c>
    </row>
    <row r="36" spans="2:23" s="40" customFormat="1" ht="15" customHeight="1" x14ac:dyDescent="0.2">
      <c r="B36" s="34">
        <v>25</v>
      </c>
      <c r="C36" s="175"/>
      <c r="D36" s="176"/>
      <c r="E36" s="176"/>
      <c r="F36" s="177"/>
      <c r="G36" s="35"/>
      <c r="H36" s="45"/>
      <c r="I36" s="45"/>
      <c r="J36" s="45"/>
      <c r="K36" s="186"/>
      <c r="L36" s="35"/>
      <c r="M36" s="35"/>
      <c r="N36" s="35"/>
      <c r="O36" s="35"/>
      <c r="P36" s="186"/>
      <c r="Q36" s="184"/>
      <c r="R36" s="47"/>
      <c r="S36" s="47"/>
      <c r="T36" s="47"/>
      <c r="U36" s="47"/>
      <c r="V36" s="48"/>
      <c r="W36" s="39">
        <f t="shared" si="0"/>
        <v>0</v>
      </c>
    </row>
    <row r="37" spans="2:23" s="40" customFormat="1" ht="12.75" customHeight="1" x14ac:dyDescent="0.2">
      <c r="B37" s="34">
        <v>26</v>
      </c>
      <c r="C37" s="175"/>
      <c r="D37" s="176"/>
      <c r="E37" s="176"/>
      <c r="F37" s="177"/>
      <c r="G37" s="35"/>
      <c r="H37" s="45"/>
      <c r="I37" s="45"/>
      <c r="J37" s="45"/>
      <c r="K37" s="186"/>
      <c r="L37" s="35"/>
      <c r="M37" s="35"/>
      <c r="N37" s="35"/>
      <c r="O37" s="35"/>
      <c r="P37" s="186"/>
      <c r="Q37" s="184"/>
      <c r="R37" s="47"/>
      <c r="S37" s="47"/>
      <c r="T37" s="47"/>
      <c r="U37" s="47"/>
      <c r="V37" s="48"/>
      <c r="W37" s="39">
        <f t="shared" si="0"/>
        <v>0</v>
      </c>
    </row>
    <row r="38" spans="2:23" s="40" customFormat="1" ht="12.75" customHeight="1" x14ac:dyDescent="0.2">
      <c r="B38" s="34">
        <v>27</v>
      </c>
      <c r="C38" s="175"/>
      <c r="D38" s="176"/>
      <c r="E38" s="176"/>
      <c r="F38" s="177"/>
      <c r="G38" s="35"/>
      <c r="H38" s="45"/>
      <c r="I38" s="45"/>
      <c r="J38" s="45"/>
      <c r="K38" s="186"/>
      <c r="L38" s="35"/>
      <c r="M38" s="35"/>
      <c r="N38" s="35"/>
      <c r="O38" s="35"/>
      <c r="P38" s="186"/>
      <c r="Q38" s="184"/>
      <c r="R38" s="47"/>
      <c r="S38" s="47"/>
      <c r="T38" s="47"/>
      <c r="U38" s="47"/>
      <c r="V38" s="48"/>
      <c r="W38" s="39">
        <f t="shared" si="0"/>
        <v>0</v>
      </c>
    </row>
    <row r="39" spans="2:23" s="40" customFormat="1" ht="16.5" customHeight="1" x14ac:dyDescent="0.2">
      <c r="B39" s="34">
        <v>28</v>
      </c>
      <c r="C39" s="175"/>
      <c r="D39" s="176"/>
      <c r="E39" s="176"/>
      <c r="F39" s="177"/>
      <c r="G39" s="35"/>
      <c r="H39" s="45"/>
      <c r="I39" s="45"/>
      <c r="J39" s="45"/>
      <c r="K39" s="186"/>
      <c r="L39" s="35"/>
      <c r="M39" s="35"/>
      <c r="N39" s="35"/>
      <c r="O39" s="35"/>
      <c r="P39" s="186"/>
      <c r="Q39" s="184"/>
      <c r="R39" s="47"/>
      <c r="S39" s="47"/>
      <c r="T39" s="47"/>
      <c r="U39" s="47"/>
      <c r="V39" s="48"/>
      <c r="W39" s="39">
        <f t="shared" si="0"/>
        <v>0</v>
      </c>
    </row>
    <row r="40" spans="2:23" s="40" customFormat="1" ht="12.75" customHeight="1" x14ac:dyDescent="0.2">
      <c r="B40" s="34">
        <v>29</v>
      </c>
      <c r="C40" s="175"/>
      <c r="D40" s="176"/>
      <c r="E40" s="176"/>
      <c r="F40" s="177"/>
      <c r="G40" s="35"/>
      <c r="H40" s="45"/>
      <c r="I40" s="45"/>
      <c r="J40" s="45"/>
      <c r="K40" s="186"/>
      <c r="L40" s="35"/>
      <c r="M40" s="35"/>
      <c r="N40" s="35"/>
      <c r="O40" s="35"/>
      <c r="P40" s="186"/>
      <c r="Q40" s="184"/>
      <c r="R40" s="47"/>
      <c r="S40" s="47"/>
      <c r="T40" s="47"/>
      <c r="U40" s="47"/>
      <c r="V40" s="48"/>
      <c r="W40" s="39">
        <f t="shared" si="0"/>
        <v>0</v>
      </c>
    </row>
    <row r="41" spans="2:23" s="40" customFormat="1" ht="12.75" customHeight="1" x14ac:dyDescent="0.2">
      <c r="B41" s="34">
        <v>30</v>
      </c>
      <c r="C41" s="175"/>
      <c r="D41" s="176"/>
      <c r="E41" s="176"/>
      <c r="F41" s="177"/>
      <c r="G41" s="35"/>
      <c r="H41" s="45"/>
      <c r="I41" s="45"/>
      <c r="J41" s="45"/>
      <c r="K41" s="186"/>
      <c r="L41" s="35"/>
      <c r="M41" s="35"/>
      <c r="N41" s="35"/>
      <c r="O41" s="35"/>
      <c r="P41" s="186"/>
      <c r="Q41" s="184"/>
      <c r="R41" s="47"/>
      <c r="S41" s="47"/>
      <c r="T41" s="47"/>
      <c r="U41" s="47"/>
      <c r="V41" s="48"/>
      <c r="W41" s="39">
        <f t="shared" si="0"/>
        <v>0</v>
      </c>
    </row>
    <row r="42" spans="2:23" s="40" customFormat="1" ht="27.75" customHeight="1" x14ac:dyDescent="0.2">
      <c r="B42" s="34">
        <v>31</v>
      </c>
      <c r="C42" s="175"/>
      <c r="D42" s="176"/>
      <c r="E42" s="176"/>
      <c r="F42" s="177"/>
      <c r="G42" s="35"/>
      <c r="H42" s="45"/>
      <c r="I42" s="45"/>
      <c r="J42" s="45"/>
      <c r="K42" s="186"/>
      <c r="L42" s="35"/>
      <c r="M42" s="35"/>
      <c r="N42" s="35"/>
      <c r="O42" s="35"/>
      <c r="P42" s="186"/>
      <c r="Q42" s="184"/>
      <c r="R42" s="47"/>
      <c r="S42" s="47"/>
      <c r="T42" s="47"/>
      <c r="U42" s="47"/>
      <c r="V42" s="48"/>
      <c r="W42" s="39">
        <f t="shared" si="0"/>
        <v>0</v>
      </c>
    </row>
    <row r="43" spans="2:23" s="40" customFormat="1" ht="24" customHeight="1" x14ac:dyDescent="0.2">
      <c r="B43" s="34">
        <v>32</v>
      </c>
      <c r="C43" s="175"/>
      <c r="D43" s="176"/>
      <c r="E43" s="176"/>
      <c r="F43" s="177"/>
      <c r="G43" s="35"/>
      <c r="H43" s="45"/>
      <c r="I43" s="45"/>
      <c r="J43" s="45"/>
      <c r="K43" s="186"/>
      <c r="L43" s="35"/>
      <c r="M43" s="35"/>
      <c r="N43" s="35"/>
      <c r="O43" s="35"/>
      <c r="P43" s="186"/>
      <c r="Q43" s="184"/>
      <c r="R43" s="47"/>
      <c r="S43" s="47"/>
      <c r="T43" s="47"/>
      <c r="U43" s="47"/>
      <c r="V43" s="48"/>
      <c r="W43" s="39">
        <f t="shared" si="0"/>
        <v>0</v>
      </c>
    </row>
    <row r="44" spans="2:23" s="40" customFormat="1" ht="23.25" customHeight="1" x14ac:dyDescent="0.2">
      <c r="B44" s="34">
        <v>33</v>
      </c>
      <c r="C44" s="175"/>
      <c r="D44" s="176"/>
      <c r="E44" s="176"/>
      <c r="F44" s="177"/>
      <c r="G44" s="35"/>
      <c r="H44" s="45"/>
      <c r="I44" s="45"/>
      <c r="J44" s="45"/>
      <c r="K44" s="186"/>
      <c r="L44" s="35"/>
      <c r="M44" s="35"/>
      <c r="N44" s="35"/>
      <c r="O44" s="35"/>
      <c r="P44" s="186"/>
      <c r="Q44" s="184"/>
      <c r="R44" s="47"/>
      <c r="S44" s="47"/>
      <c r="T44" s="47"/>
      <c r="U44" s="47"/>
      <c r="V44" s="48"/>
      <c r="W44" s="39">
        <f t="shared" si="0"/>
        <v>0</v>
      </c>
    </row>
    <row r="45" spans="2:23" s="40" customFormat="1" ht="22.5" customHeight="1" x14ac:dyDescent="0.2">
      <c r="B45" s="34">
        <v>34</v>
      </c>
      <c r="C45" s="175"/>
      <c r="D45" s="176"/>
      <c r="E45" s="176"/>
      <c r="F45" s="177"/>
      <c r="G45" s="35"/>
      <c r="H45" s="45"/>
      <c r="I45" s="45"/>
      <c r="J45" s="45"/>
      <c r="K45" s="186"/>
      <c r="L45" s="35"/>
      <c r="M45" s="35"/>
      <c r="N45" s="35"/>
      <c r="O45" s="35"/>
      <c r="P45" s="186"/>
      <c r="Q45" s="184"/>
      <c r="R45" s="47"/>
      <c r="S45" s="47"/>
      <c r="T45" s="47"/>
      <c r="U45" s="47"/>
      <c r="V45" s="48"/>
      <c r="W45" s="39">
        <f t="shared" si="0"/>
        <v>0</v>
      </c>
    </row>
    <row r="46" spans="2:23" s="40" customFormat="1" ht="24" customHeight="1" x14ac:dyDescent="0.2">
      <c r="B46" s="34">
        <v>35</v>
      </c>
      <c r="C46" s="175"/>
      <c r="D46" s="176"/>
      <c r="E46" s="176"/>
      <c r="F46" s="177"/>
      <c r="G46" s="35"/>
      <c r="H46" s="45"/>
      <c r="I46" s="45"/>
      <c r="J46" s="45"/>
      <c r="K46" s="186"/>
      <c r="L46" s="35"/>
      <c r="M46" s="35"/>
      <c r="N46" s="35"/>
      <c r="O46" s="35"/>
      <c r="P46" s="186"/>
      <c r="Q46" s="184"/>
      <c r="R46" s="47"/>
      <c r="S46" s="47"/>
      <c r="T46" s="47"/>
      <c r="U46" s="47"/>
      <c r="V46" s="48"/>
      <c r="W46" s="39">
        <f t="shared" si="0"/>
        <v>0</v>
      </c>
    </row>
    <row r="47" spans="2:23" s="40" customFormat="1" ht="12.75" customHeight="1" x14ac:dyDescent="0.2">
      <c r="B47" s="34">
        <v>36</v>
      </c>
      <c r="C47" s="175"/>
      <c r="D47" s="176"/>
      <c r="E47" s="176"/>
      <c r="F47" s="177"/>
      <c r="G47" s="35"/>
      <c r="H47" s="45"/>
      <c r="I47" s="45"/>
      <c r="J47" s="45"/>
      <c r="K47" s="186"/>
      <c r="L47" s="35"/>
      <c r="M47" s="35"/>
      <c r="N47" s="35"/>
      <c r="O47" s="35"/>
      <c r="P47" s="186"/>
      <c r="Q47" s="184"/>
      <c r="R47" s="47"/>
      <c r="S47" s="47"/>
      <c r="T47" s="47"/>
      <c r="U47" s="47"/>
      <c r="V47" s="48"/>
      <c r="W47" s="39">
        <f t="shared" si="0"/>
        <v>0</v>
      </c>
    </row>
    <row r="48" spans="2:23" s="40" customFormat="1" ht="12.75" customHeight="1" x14ac:dyDescent="0.2">
      <c r="B48" s="34">
        <v>37</v>
      </c>
      <c r="C48" s="175"/>
      <c r="D48" s="176"/>
      <c r="E48" s="176"/>
      <c r="F48" s="177"/>
      <c r="G48" s="35"/>
      <c r="H48" s="45"/>
      <c r="I48" s="45"/>
      <c r="J48" s="45"/>
      <c r="K48" s="186"/>
      <c r="L48" s="35"/>
      <c r="M48" s="35"/>
      <c r="N48" s="35"/>
      <c r="O48" s="35"/>
      <c r="P48" s="186"/>
      <c r="Q48" s="184"/>
      <c r="R48" s="47"/>
      <c r="S48" s="47"/>
      <c r="T48" s="47"/>
      <c r="U48" s="47"/>
      <c r="V48" s="48"/>
      <c r="W48" s="39">
        <f t="shared" si="0"/>
        <v>0</v>
      </c>
    </row>
    <row r="49" spans="2:23" s="40" customFormat="1" ht="18" customHeight="1" x14ac:dyDescent="0.2">
      <c r="B49" s="34">
        <v>38</v>
      </c>
      <c r="C49" s="175"/>
      <c r="D49" s="176"/>
      <c r="E49" s="176"/>
      <c r="F49" s="177"/>
      <c r="G49" s="35"/>
      <c r="H49" s="45"/>
      <c r="I49" s="45"/>
      <c r="J49" s="45"/>
      <c r="K49" s="186"/>
      <c r="L49" s="35"/>
      <c r="M49" s="35"/>
      <c r="N49" s="35"/>
      <c r="O49" s="35"/>
      <c r="P49" s="186"/>
      <c r="Q49" s="184"/>
      <c r="R49" s="47"/>
      <c r="S49" s="47"/>
      <c r="T49" s="47"/>
      <c r="U49" s="47"/>
      <c r="V49" s="48"/>
      <c r="W49" s="39">
        <f t="shared" si="0"/>
        <v>0</v>
      </c>
    </row>
    <row r="50" spans="2:23" s="40" customFormat="1" ht="12.75" customHeight="1" x14ac:dyDescent="0.2">
      <c r="B50" s="34">
        <v>39</v>
      </c>
      <c r="C50" s="175"/>
      <c r="D50" s="176"/>
      <c r="E50" s="176"/>
      <c r="F50" s="177"/>
      <c r="G50" s="35"/>
      <c r="H50" s="45"/>
      <c r="I50" s="45"/>
      <c r="J50" s="45"/>
      <c r="K50" s="186"/>
      <c r="L50" s="35"/>
      <c r="M50" s="35"/>
      <c r="N50" s="35"/>
      <c r="O50" s="35"/>
      <c r="P50" s="186"/>
      <c r="Q50" s="184"/>
      <c r="R50" s="47"/>
      <c r="S50" s="47"/>
      <c r="T50" s="47"/>
      <c r="U50" s="47"/>
      <c r="V50" s="48"/>
      <c r="W50" s="39">
        <f t="shared" si="0"/>
        <v>0</v>
      </c>
    </row>
    <row r="51" spans="2:23" s="40" customFormat="1" ht="12.75" customHeight="1" x14ac:dyDescent="0.2">
      <c r="B51" s="34">
        <v>40</v>
      </c>
      <c r="C51" s="175"/>
      <c r="D51" s="176"/>
      <c r="E51" s="176"/>
      <c r="F51" s="177"/>
      <c r="G51" s="35"/>
      <c r="H51" s="45"/>
      <c r="I51" s="45"/>
      <c r="J51" s="45"/>
      <c r="K51" s="186"/>
      <c r="L51" s="35"/>
      <c r="M51" s="35"/>
      <c r="N51" s="35"/>
      <c r="O51" s="35"/>
      <c r="P51" s="186"/>
      <c r="Q51" s="184"/>
      <c r="R51" s="47"/>
      <c r="S51" s="47"/>
      <c r="T51" s="47"/>
      <c r="U51" s="47"/>
      <c r="V51" s="48"/>
      <c r="W51" s="39">
        <f t="shared" si="0"/>
        <v>0</v>
      </c>
    </row>
    <row r="52" spans="2:23" s="40" customFormat="1" ht="20.25" customHeight="1" x14ac:dyDescent="0.2">
      <c r="B52" s="34">
        <v>41</v>
      </c>
      <c r="C52" s="175"/>
      <c r="D52" s="176"/>
      <c r="E52" s="176"/>
      <c r="F52" s="177"/>
      <c r="G52" s="35"/>
      <c r="H52" s="45"/>
      <c r="I52" s="45"/>
      <c r="J52" s="45"/>
      <c r="K52" s="186"/>
      <c r="L52" s="35"/>
      <c r="M52" s="35"/>
      <c r="N52" s="35"/>
      <c r="O52" s="35"/>
      <c r="P52" s="186"/>
      <c r="Q52" s="184"/>
      <c r="R52" s="47"/>
      <c r="S52" s="47"/>
      <c r="T52" s="47"/>
      <c r="U52" s="47"/>
      <c r="V52" s="48"/>
      <c r="W52" s="39">
        <f t="shared" si="0"/>
        <v>0</v>
      </c>
    </row>
    <row r="53" spans="2:23" s="40" customFormat="1" ht="12.75" customHeight="1" x14ac:dyDescent="0.2">
      <c r="B53" s="34">
        <v>42</v>
      </c>
      <c r="C53" s="175"/>
      <c r="D53" s="176"/>
      <c r="E53" s="176"/>
      <c r="F53" s="177"/>
      <c r="G53" s="35"/>
      <c r="H53" s="45"/>
      <c r="I53" s="45"/>
      <c r="J53" s="45"/>
      <c r="K53" s="186"/>
      <c r="L53" s="35"/>
      <c r="M53" s="35"/>
      <c r="N53" s="35"/>
      <c r="O53" s="35"/>
      <c r="P53" s="186"/>
      <c r="Q53" s="184"/>
      <c r="R53" s="47"/>
      <c r="S53" s="47"/>
      <c r="T53" s="47"/>
      <c r="U53" s="47"/>
      <c r="V53" s="48"/>
      <c r="W53" s="39">
        <f t="shared" si="0"/>
        <v>0</v>
      </c>
    </row>
    <row r="54" spans="2:23" s="40" customFormat="1" ht="18.75" customHeight="1" x14ac:dyDescent="0.2">
      <c r="B54" s="34">
        <v>43</v>
      </c>
      <c r="C54" s="175"/>
      <c r="D54" s="176"/>
      <c r="E54" s="176"/>
      <c r="F54" s="177"/>
      <c r="G54" s="35"/>
      <c r="H54" s="45"/>
      <c r="I54" s="45"/>
      <c r="J54" s="45"/>
      <c r="K54" s="186"/>
      <c r="L54" s="35"/>
      <c r="M54" s="35"/>
      <c r="N54" s="35"/>
      <c r="O54" s="35"/>
      <c r="P54" s="186"/>
      <c r="Q54" s="184"/>
      <c r="R54" s="47"/>
      <c r="S54" s="47"/>
      <c r="T54" s="47"/>
      <c r="U54" s="47"/>
      <c r="V54" s="48"/>
      <c r="W54" s="39">
        <f t="shared" si="0"/>
        <v>0</v>
      </c>
    </row>
    <row r="55" spans="2:23" s="40" customFormat="1" ht="12.75" customHeight="1" x14ac:dyDescent="0.2">
      <c r="B55" s="34">
        <v>44</v>
      </c>
      <c r="C55" s="175"/>
      <c r="D55" s="176"/>
      <c r="E55" s="176"/>
      <c r="F55" s="177"/>
      <c r="G55" s="35"/>
      <c r="H55" s="45"/>
      <c r="I55" s="45"/>
      <c r="J55" s="45"/>
      <c r="K55" s="186"/>
      <c r="L55" s="35"/>
      <c r="M55" s="35"/>
      <c r="N55" s="35"/>
      <c r="O55" s="35"/>
      <c r="P55" s="186"/>
      <c r="Q55" s="184"/>
      <c r="R55" s="47"/>
      <c r="S55" s="47"/>
      <c r="T55" s="47"/>
      <c r="U55" s="47"/>
      <c r="V55" s="48"/>
      <c r="W55" s="39">
        <f t="shared" si="0"/>
        <v>0</v>
      </c>
    </row>
    <row r="56" spans="2:23" s="40" customFormat="1" ht="22.5" customHeight="1" x14ac:dyDescent="0.2">
      <c r="B56" s="34">
        <v>45</v>
      </c>
      <c r="C56" s="175"/>
      <c r="D56" s="176"/>
      <c r="E56" s="176"/>
      <c r="F56" s="177"/>
      <c r="G56" s="35"/>
      <c r="H56" s="45"/>
      <c r="I56" s="45"/>
      <c r="J56" s="45"/>
      <c r="K56" s="186"/>
      <c r="L56" s="35"/>
      <c r="M56" s="35"/>
      <c r="N56" s="35"/>
      <c r="O56" s="35"/>
      <c r="P56" s="186"/>
      <c r="Q56" s="184"/>
      <c r="R56" s="47"/>
      <c r="S56" s="47"/>
      <c r="T56" s="47"/>
      <c r="U56" s="47"/>
      <c r="V56" s="48"/>
      <c r="W56" s="39">
        <f t="shared" si="0"/>
        <v>0</v>
      </c>
    </row>
    <row r="57" spans="2:23" s="40" customFormat="1" ht="12.75" customHeight="1" x14ac:dyDescent="0.2">
      <c r="B57" s="34">
        <v>46</v>
      </c>
      <c r="C57" s="175"/>
      <c r="D57" s="176"/>
      <c r="E57" s="176"/>
      <c r="F57" s="177"/>
      <c r="G57" s="35"/>
      <c r="H57" s="45"/>
      <c r="I57" s="45"/>
      <c r="J57" s="45"/>
      <c r="K57" s="186"/>
      <c r="L57" s="35"/>
      <c r="M57" s="35"/>
      <c r="N57" s="35"/>
      <c r="O57" s="35"/>
      <c r="P57" s="186"/>
      <c r="Q57" s="184"/>
      <c r="R57" s="47"/>
      <c r="S57" s="47"/>
      <c r="T57" s="47"/>
      <c r="U57" s="47"/>
      <c r="V57" s="48"/>
      <c r="W57" s="39">
        <f t="shared" si="0"/>
        <v>0</v>
      </c>
    </row>
    <row r="58" spans="2:23" s="40" customFormat="1" ht="15.75" customHeight="1" x14ac:dyDescent="0.2">
      <c r="B58" s="34">
        <v>47</v>
      </c>
      <c r="C58" s="175"/>
      <c r="D58" s="176"/>
      <c r="E58" s="176"/>
      <c r="F58" s="177"/>
      <c r="G58" s="35"/>
      <c r="H58" s="45"/>
      <c r="I58" s="45"/>
      <c r="J58" s="45"/>
      <c r="K58" s="186"/>
      <c r="L58" s="35"/>
      <c r="M58" s="35"/>
      <c r="N58" s="35"/>
      <c r="O58" s="35"/>
      <c r="P58" s="186"/>
      <c r="Q58" s="184"/>
      <c r="R58" s="47"/>
      <c r="S58" s="47"/>
      <c r="T58" s="47"/>
      <c r="U58" s="47"/>
      <c r="V58" s="48"/>
      <c r="W58" s="39">
        <f t="shared" si="0"/>
        <v>0</v>
      </c>
    </row>
    <row r="59" spans="2:23" s="40" customFormat="1" ht="12.75" customHeight="1" x14ac:dyDescent="0.2">
      <c r="B59" s="34">
        <v>48</v>
      </c>
      <c r="C59" s="175"/>
      <c r="D59" s="176"/>
      <c r="E59" s="176"/>
      <c r="F59" s="177"/>
      <c r="G59" s="35"/>
      <c r="H59" s="45"/>
      <c r="I59" s="45"/>
      <c r="J59" s="45"/>
      <c r="K59" s="186"/>
      <c r="L59" s="35"/>
      <c r="M59" s="35"/>
      <c r="N59" s="35"/>
      <c r="O59" s="35"/>
      <c r="P59" s="186"/>
      <c r="Q59" s="184"/>
      <c r="R59" s="47"/>
      <c r="S59" s="47"/>
      <c r="T59" s="47"/>
      <c r="U59" s="47"/>
      <c r="V59" s="48"/>
      <c r="W59" s="39">
        <f t="shared" si="0"/>
        <v>0</v>
      </c>
    </row>
    <row r="60" spans="2:23" s="40" customFormat="1" ht="19.5" customHeight="1" x14ac:dyDescent="0.2">
      <c r="B60" s="34">
        <v>49</v>
      </c>
      <c r="C60" s="175"/>
      <c r="D60" s="176"/>
      <c r="E60" s="176"/>
      <c r="F60" s="177"/>
      <c r="G60" s="35"/>
      <c r="H60" s="45"/>
      <c r="I60" s="45"/>
      <c r="J60" s="45"/>
      <c r="K60" s="186"/>
      <c r="L60" s="35"/>
      <c r="M60" s="35"/>
      <c r="N60" s="35"/>
      <c r="O60" s="35"/>
      <c r="P60" s="186"/>
      <c r="Q60" s="184"/>
      <c r="R60" s="47"/>
      <c r="S60" s="47"/>
      <c r="T60" s="47"/>
      <c r="U60" s="47"/>
      <c r="V60" s="48"/>
      <c r="W60" s="39">
        <f t="shared" si="0"/>
        <v>0</v>
      </c>
    </row>
    <row r="61" spans="2:23" s="40" customFormat="1" ht="21" customHeight="1" x14ac:dyDescent="0.2">
      <c r="B61" s="34">
        <v>50</v>
      </c>
      <c r="C61" s="175"/>
      <c r="D61" s="176"/>
      <c r="E61" s="176"/>
      <c r="F61" s="177"/>
      <c r="G61" s="35"/>
      <c r="H61" s="45"/>
      <c r="I61" s="45"/>
      <c r="J61" s="45"/>
      <c r="K61" s="186"/>
      <c r="L61" s="35"/>
      <c r="M61" s="35"/>
      <c r="N61" s="35"/>
      <c r="O61" s="35"/>
      <c r="P61" s="186"/>
      <c r="Q61" s="184"/>
      <c r="R61" s="47"/>
      <c r="S61" s="47"/>
      <c r="T61" s="47"/>
      <c r="U61" s="47"/>
      <c r="V61" s="48"/>
      <c r="W61" s="39">
        <f t="shared" si="0"/>
        <v>0</v>
      </c>
    </row>
    <row r="62" spans="2:23" s="40" customFormat="1" ht="12.75" customHeight="1" x14ac:dyDescent="0.2">
      <c r="B62" s="34">
        <v>51</v>
      </c>
      <c r="C62" s="175"/>
      <c r="D62" s="176"/>
      <c r="E62" s="176"/>
      <c r="F62" s="177"/>
      <c r="G62" s="35"/>
      <c r="H62" s="45"/>
      <c r="I62" s="45"/>
      <c r="J62" s="45"/>
      <c r="K62" s="186"/>
      <c r="L62" s="35"/>
      <c r="M62" s="35"/>
      <c r="N62" s="35"/>
      <c r="O62" s="35"/>
      <c r="P62" s="186"/>
      <c r="Q62" s="184"/>
      <c r="R62" s="47"/>
      <c r="S62" s="47"/>
      <c r="T62" s="47"/>
      <c r="U62" s="47"/>
      <c r="V62" s="48"/>
      <c r="W62" s="39">
        <f t="shared" si="0"/>
        <v>0</v>
      </c>
    </row>
    <row r="63" spans="2:23" s="40" customFormat="1" ht="18" customHeight="1" x14ac:dyDescent="0.2">
      <c r="B63" s="34">
        <v>52</v>
      </c>
      <c r="C63" s="175"/>
      <c r="D63" s="176"/>
      <c r="E63" s="176"/>
      <c r="F63" s="177"/>
      <c r="G63" s="35"/>
      <c r="H63" s="45"/>
      <c r="I63" s="45"/>
      <c r="J63" s="45"/>
      <c r="K63" s="186"/>
      <c r="L63" s="35"/>
      <c r="M63" s="35"/>
      <c r="N63" s="35"/>
      <c r="O63" s="35"/>
      <c r="P63" s="186"/>
      <c r="Q63" s="184"/>
      <c r="R63" s="47"/>
      <c r="S63" s="47"/>
      <c r="T63" s="47"/>
      <c r="U63" s="47"/>
      <c r="V63" s="48"/>
      <c r="W63" s="39">
        <f t="shared" si="0"/>
        <v>0</v>
      </c>
    </row>
    <row r="64" spans="2:23" s="40" customFormat="1" ht="12.75" customHeight="1" x14ac:dyDescent="0.2">
      <c r="B64" s="34">
        <v>53</v>
      </c>
      <c r="C64" s="175"/>
      <c r="D64" s="176"/>
      <c r="E64" s="176"/>
      <c r="F64" s="177"/>
      <c r="G64" s="35"/>
      <c r="H64" s="45"/>
      <c r="I64" s="45"/>
      <c r="J64" s="45"/>
      <c r="K64" s="186"/>
      <c r="L64" s="35"/>
      <c r="M64" s="35"/>
      <c r="N64" s="35"/>
      <c r="O64" s="35"/>
      <c r="P64" s="186"/>
      <c r="Q64" s="184"/>
      <c r="R64" s="47"/>
      <c r="S64" s="47"/>
      <c r="T64" s="47"/>
      <c r="U64" s="47"/>
      <c r="V64" s="48"/>
      <c r="W64" s="39">
        <f t="shared" si="0"/>
        <v>0</v>
      </c>
    </row>
    <row r="65" spans="2:23" s="40" customFormat="1" ht="12.75" customHeight="1" x14ac:dyDescent="0.2">
      <c r="B65" s="34">
        <v>54</v>
      </c>
      <c r="C65" s="175"/>
      <c r="D65" s="176"/>
      <c r="E65" s="176"/>
      <c r="F65" s="177"/>
      <c r="G65" s="35"/>
      <c r="H65" s="45"/>
      <c r="I65" s="45"/>
      <c r="J65" s="45"/>
      <c r="K65" s="186"/>
      <c r="L65" s="35"/>
      <c r="M65" s="35"/>
      <c r="N65" s="35"/>
      <c r="O65" s="35"/>
      <c r="P65" s="186"/>
      <c r="Q65" s="184"/>
      <c r="R65" s="47"/>
      <c r="S65" s="47"/>
      <c r="T65" s="47"/>
      <c r="U65" s="47"/>
      <c r="V65" s="48"/>
      <c r="W65" s="39">
        <f t="shared" si="0"/>
        <v>0</v>
      </c>
    </row>
    <row r="66" spans="2:23" s="40" customFormat="1" ht="24" customHeight="1" x14ac:dyDescent="0.2">
      <c r="B66" s="34">
        <v>55</v>
      </c>
      <c r="C66" s="78"/>
      <c r="D66" s="79"/>
      <c r="E66" s="79"/>
      <c r="F66" s="80"/>
      <c r="G66" s="46"/>
      <c r="H66" s="45"/>
      <c r="I66" s="45"/>
      <c r="J66" s="45"/>
      <c r="K66" s="186"/>
      <c r="L66" s="35"/>
      <c r="M66" s="35"/>
      <c r="N66" s="35"/>
      <c r="O66" s="35"/>
      <c r="P66" s="186"/>
      <c r="Q66" s="184"/>
      <c r="R66" s="47"/>
      <c r="S66" s="47"/>
      <c r="T66" s="47"/>
      <c r="U66" s="47"/>
      <c r="V66" s="48"/>
      <c r="W66" s="39">
        <f t="shared" si="0"/>
        <v>0</v>
      </c>
    </row>
    <row r="67" spans="2:23" s="40" customFormat="1" x14ac:dyDescent="0.2">
      <c r="B67" s="34">
        <v>56</v>
      </c>
      <c r="C67" s="81"/>
      <c r="D67" s="82"/>
      <c r="E67" s="82"/>
      <c r="F67" s="83"/>
      <c r="G67" s="46"/>
      <c r="H67" s="45"/>
      <c r="I67" s="45"/>
      <c r="J67" s="45"/>
      <c r="K67" s="186"/>
      <c r="L67" s="35"/>
      <c r="M67" s="35"/>
      <c r="N67" s="35"/>
      <c r="O67" s="35"/>
      <c r="P67" s="186"/>
      <c r="Q67" s="184"/>
      <c r="R67" s="47"/>
      <c r="S67" s="47"/>
      <c r="T67" s="47"/>
      <c r="U67" s="47"/>
      <c r="V67" s="51"/>
      <c r="W67" s="39">
        <f t="shared" si="0"/>
        <v>0</v>
      </c>
    </row>
    <row r="68" spans="2:23" s="40" customFormat="1" ht="24" customHeight="1" x14ac:dyDescent="0.2">
      <c r="B68" s="34">
        <v>57</v>
      </c>
      <c r="C68" s="81"/>
      <c r="D68" s="82"/>
      <c r="E68" s="82"/>
      <c r="F68" s="83"/>
      <c r="G68" s="46"/>
      <c r="H68" s="45"/>
      <c r="I68" s="45"/>
      <c r="J68" s="45"/>
      <c r="K68" s="186"/>
      <c r="L68" s="35"/>
      <c r="M68" s="35"/>
      <c r="N68" s="35"/>
      <c r="O68" s="35"/>
      <c r="P68" s="186"/>
      <c r="Q68" s="184"/>
      <c r="R68" s="47"/>
      <c r="S68" s="47"/>
      <c r="T68" s="47"/>
      <c r="U68" s="47"/>
      <c r="V68" s="51"/>
      <c r="W68" s="39">
        <f t="shared" si="0"/>
        <v>0</v>
      </c>
    </row>
    <row r="69" spans="2:23" s="40" customFormat="1" ht="25.5" customHeight="1" x14ac:dyDescent="0.2">
      <c r="B69" s="34">
        <v>58</v>
      </c>
      <c r="C69" s="78"/>
      <c r="D69" s="79"/>
      <c r="E69" s="79"/>
      <c r="F69" s="80"/>
      <c r="G69" s="46"/>
      <c r="H69" s="45"/>
      <c r="I69" s="45"/>
      <c r="J69" s="45"/>
      <c r="K69" s="36"/>
      <c r="L69" s="46"/>
      <c r="M69" s="45"/>
      <c r="N69" s="45"/>
      <c r="O69" s="45"/>
      <c r="P69" s="36"/>
      <c r="Q69" s="49"/>
      <c r="R69" s="47"/>
      <c r="S69" s="47"/>
      <c r="T69" s="47"/>
      <c r="U69" s="47"/>
      <c r="V69" s="51"/>
      <c r="W69" s="39">
        <f t="shared" si="0"/>
        <v>0</v>
      </c>
    </row>
    <row r="70" spans="2:23" s="40" customFormat="1" ht="25.5" customHeight="1" x14ac:dyDescent="0.2">
      <c r="B70" s="34">
        <v>59</v>
      </c>
      <c r="C70" s="100"/>
      <c r="D70" s="101"/>
      <c r="E70" s="101"/>
      <c r="F70" s="102"/>
      <c r="G70" s="46"/>
      <c r="H70" s="45"/>
      <c r="I70" s="45"/>
      <c r="J70" s="45"/>
      <c r="K70" s="36"/>
      <c r="L70" s="46"/>
      <c r="M70" s="45"/>
      <c r="N70" s="45"/>
      <c r="O70" s="45"/>
      <c r="P70" s="36"/>
      <c r="Q70" s="49"/>
      <c r="R70" s="47"/>
      <c r="S70" s="47"/>
      <c r="T70" s="47"/>
      <c r="U70" s="47"/>
      <c r="V70" s="51"/>
      <c r="W70" s="39">
        <f t="shared" si="0"/>
        <v>0</v>
      </c>
    </row>
    <row r="71" spans="2:23" s="40" customFormat="1" x14ac:dyDescent="0.2">
      <c r="B71" s="34">
        <v>60</v>
      </c>
      <c r="C71" s="81"/>
      <c r="D71" s="82"/>
      <c r="E71" s="82"/>
      <c r="F71" s="83"/>
      <c r="G71" s="46"/>
      <c r="H71" s="45"/>
      <c r="I71" s="45"/>
      <c r="J71" s="45"/>
      <c r="K71" s="36"/>
      <c r="L71" s="46"/>
      <c r="M71" s="45"/>
      <c r="N71" s="45"/>
      <c r="O71" s="45"/>
      <c r="P71" s="36"/>
      <c r="Q71" s="49"/>
      <c r="R71" s="47"/>
      <c r="S71" s="47"/>
      <c r="T71" s="47"/>
      <c r="U71" s="47"/>
      <c r="V71" s="51"/>
      <c r="W71" s="39">
        <f t="shared" si="0"/>
        <v>0</v>
      </c>
    </row>
    <row r="72" spans="2:23" s="40" customFormat="1" ht="26.25" customHeight="1" x14ac:dyDescent="0.2">
      <c r="B72" s="34">
        <v>61</v>
      </c>
      <c r="C72" s="78"/>
      <c r="D72" s="79"/>
      <c r="E72" s="79"/>
      <c r="F72" s="80"/>
      <c r="G72" s="46"/>
      <c r="H72" s="45"/>
      <c r="I72" s="45"/>
      <c r="J72" s="45"/>
      <c r="K72" s="36"/>
      <c r="L72" s="46"/>
      <c r="M72" s="45"/>
      <c r="N72" s="45"/>
      <c r="O72" s="45"/>
      <c r="P72" s="36"/>
      <c r="Q72" s="49"/>
      <c r="R72" s="47"/>
      <c r="S72" s="47"/>
      <c r="T72" s="47"/>
      <c r="U72" s="47"/>
      <c r="V72" s="51"/>
      <c r="W72" s="39">
        <f t="shared" si="0"/>
        <v>0</v>
      </c>
    </row>
    <row r="73" spans="2:23" s="40" customFormat="1" x14ac:dyDescent="0.2">
      <c r="B73" s="34">
        <v>62</v>
      </c>
      <c r="C73" s="81"/>
      <c r="D73" s="82"/>
      <c r="E73" s="82"/>
      <c r="F73" s="83"/>
      <c r="G73" s="46"/>
      <c r="H73" s="45"/>
      <c r="I73" s="45"/>
      <c r="J73" s="45"/>
      <c r="K73" s="36"/>
      <c r="L73" s="46"/>
      <c r="M73" s="45"/>
      <c r="N73" s="45"/>
      <c r="O73" s="45"/>
      <c r="P73" s="36"/>
      <c r="Q73" s="49"/>
      <c r="R73" s="47"/>
      <c r="S73" s="47"/>
      <c r="T73" s="47"/>
      <c r="U73" s="47"/>
      <c r="V73" s="51"/>
      <c r="W73" s="39">
        <f t="shared" si="0"/>
        <v>0</v>
      </c>
    </row>
    <row r="74" spans="2:23" s="40" customFormat="1" x14ac:dyDescent="0.2">
      <c r="B74" s="34">
        <v>63</v>
      </c>
      <c r="C74" s="78"/>
      <c r="D74" s="79"/>
      <c r="E74" s="79"/>
      <c r="F74" s="80"/>
      <c r="G74" s="46"/>
      <c r="H74" s="45"/>
      <c r="I74" s="45"/>
      <c r="J74" s="45"/>
      <c r="K74" s="36"/>
      <c r="L74" s="46"/>
      <c r="M74" s="45"/>
      <c r="N74" s="45"/>
      <c r="O74" s="45"/>
      <c r="P74" s="36"/>
      <c r="Q74" s="49"/>
      <c r="R74" s="47"/>
      <c r="S74" s="47"/>
      <c r="T74" s="47"/>
      <c r="U74" s="47"/>
      <c r="V74" s="51"/>
      <c r="W74" s="39">
        <f t="shared" si="0"/>
        <v>0</v>
      </c>
    </row>
    <row r="75" spans="2:23" s="40" customFormat="1" x14ac:dyDescent="0.2">
      <c r="B75" s="34">
        <v>64</v>
      </c>
      <c r="C75" s="81"/>
      <c r="D75" s="82"/>
      <c r="E75" s="82"/>
      <c r="F75" s="83"/>
      <c r="G75" s="46"/>
      <c r="H75" s="45"/>
      <c r="I75" s="45"/>
      <c r="J75" s="45"/>
      <c r="K75" s="36"/>
      <c r="L75" s="46"/>
      <c r="M75" s="45"/>
      <c r="N75" s="45"/>
      <c r="O75" s="45"/>
      <c r="P75" s="36"/>
      <c r="Q75" s="49"/>
      <c r="R75" s="47"/>
      <c r="S75" s="47"/>
      <c r="T75" s="47"/>
      <c r="U75" s="47"/>
      <c r="V75" s="51"/>
      <c r="W75" s="39">
        <f t="shared" si="0"/>
        <v>0</v>
      </c>
    </row>
    <row r="76" spans="2:23" s="40" customFormat="1" x14ac:dyDescent="0.2">
      <c r="B76" s="34">
        <v>65</v>
      </c>
      <c r="C76" s="78"/>
      <c r="D76" s="79"/>
      <c r="E76" s="79"/>
      <c r="F76" s="80"/>
      <c r="G76" s="46"/>
      <c r="H76" s="45"/>
      <c r="I76" s="45"/>
      <c r="J76" s="45"/>
      <c r="K76" s="36"/>
      <c r="L76" s="46"/>
      <c r="M76" s="45"/>
      <c r="N76" s="45"/>
      <c r="O76" s="45"/>
      <c r="P76" s="36"/>
      <c r="Q76" s="49"/>
      <c r="R76" s="47"/>
      <c r="S76" s="47"/>
      <c r="T76" s="47"/>
      <c r="U76" s="47"/>
      <c r="V76" s="51"/>
      <c r="W76" s="39">
        <f t="shared" si="0"/>
        <v>0</v>
      </c>
    </row>
    <row r="77" spans="2:23" s="40" customFormat="1" ht="17.25" customHeight="1" x14ac:dyDescent="0.2">
      <c r="B77" s="34">
        <v>66</v>
      </c>
      <c r="C77" s="81"/>
      <c r="D77" s="82"/>
      <c r="E77" s="82"/>
      <c r="F77" s="83"/>
      <c r="G77" s="46"/>
      <c r="H77" s="45"/>
      <c r="I77" s="45"/>
      <c r="J77" s="45"/>
      <c r="K77" s="36"/>
      <c r="L77" s="46"/>
      <c r="M77" s="45"/>
      <c r="N77" s="45"/>
      <c r="O77" s="45"/>
      <c r="P77" s="36"/>
      <c r="Q77" s="49"/>
      <c r="R77" s="47"/>
      <c r="S77" s="47"/>
      <c r="T77" s="47"/>
      <c r="U77" s="47"/>
      <c r="V77" s="51"/>
      <c r="W77" s="39">
        <f t="shared" si="0"/>
        <v>0</v>
      </c>
    </row>
    <row r="78" spans="2:23" s="40" customFormat="1" x14ac:dyDescent="0.2">
      <c r="B78" s="34">
        <v>67</v>
      </c>
      <c r="C78" s="81"/>
      <c r="D78" s="82"/>
      <c r="E78" s="82"/>
      <c r="F78" s="83"/>
      <c r="G78" s="46"/>
      <c r="H78" s="45"/>
      <c r="I78" s="45"/>
      <c r="J78" s="45"/>
      <c r="K78" s="36"/>
      <c r="L78" s="46"/>
      <c r="M78" s="45"/>
      <c r="N78" s="45"/>
      <c r="O78" s="45"/>
      <c r="P78" s="36"/>
      <c r="Q78" s="52"/>
      <c r="R78" s="53"/>
      <c r="S78" s="53"/>
      <c r="T78" s="53"/>
      <c r="U78" s="53"/>
      <c r="V78" s="51"/>
      <c r="W78" s="39">
        <f t="shared" si="0"/>
        <v>0</v>
      </c>
    </row>
    <row r="79" spans="2:23" s="40" customFormat="1" x14ac:dyDescent="0.2">
      <c r="B79" s="34">
        <v>68</v>
      </c>
      <c r="C79" s="78"/>
      <c r="D79" s="79"/>
      <c r="E79" s="79"/>
      <c r="F79" s="80"/>
      <c r="G79" s="46"/>
      <c r="H79" s="45"/>
      <c r="I79" s="45"/>
      <c r="J79" s="45"/>
      <c r="K79" s="36"/>
      <c r="L79" s="46"/>
      <c r="M79" s="45"/>
      <c r="N79" s="45"/>
      <c r="O79" s="45"/>
      <c r="P79" s="36"/>
      <c r="Q79" s="52"/>
      <c r="R79" s="53"/>
      <c r="S79" s="53"/>
      <c r="T79" s="53"/>
      <c r="U79" s="53"/>
      <c r="V79" s="51"/>
      <c r="W79" s="39">
        <f t="shared" si="0"/>
        <v>0</v>
      </c>
    </row>
    <row r="80" spans="2:23" s="40" customFormat="1" x14ac:dyDescent="0.2">
      <c r="B80" s="34">
        <v>69</v>
      </c>
      <c r="C80" s="97"/>
      <c r="D80" s="98"/>
      <c r="E80" s="98"/>
      <c r="F80" s="99"/>
      <c r="G80" s="46"/>
      <c r="H80" s="45"/>
      <c r="I80" s="45"/>
      <c r="J80" s="45"/>
      <c r="K80" s="36"/>
      <c r="L80" s="46"/>
      <c r="M80" s="45"/>
      <c r="N80" s="45"/>
      <c r="O80" s="45"/>
      <c r="P80" s="36"/>
      <c r="Q80" s="52"/>
      <c r="R80" s="53"/>
      <c r="S80" s="53"/>
      <c r="T80" s="53"/>
      <c r="U80" s="53"/>
      <c r="V80" s="51"/>
      <c r="W80" s="39">
        <f t="shared" si="0"/>
        <v>0</v>
      </c>
    </row>
    <row r="81" spans="2:23" s="40" customFormat="1" x14ac:dyDescent="0.2">
      <c r="B81" s="34">
        <v>70</v>
      </c>
      <c r="C81" s="75"/>
      <c r="D81" s="76"/>
      <c r="E81" s="76"/>
      <c r="F81" s="77"/>
      <c r="G81" s="46"/>
      <c r="H81" s="45"/>
      <c r="I81" s="45"/>
      <c r="J81" s="45"/>
      <c r="K81" s="36"/>
      <c r="L81" s="46"/>
      <c r="M81" s="45"/>
      <c r="N81" s="45"/>
      <c r="O81" s="45"/>
      <c r="P81" s="36"/>
      <c r="Q81" s="52"/>
      <c r="R81" s="53"/>
      <c r="S81" s="53"/>
      <c r="T81" s="53"/>
      <c r="U81" s="53"/>
      <c r="V81" s="51"/>
      <c r="W81" s="39">
        <f t="shared" si="0"/>
        <v>0</v>
      </c>
    </row>
    <row r="82" spans="2:23" s="40" customFormat="1" x14ac:dyDescent="0.2">
      <c r="B82" s="34">
        <v>71</v>
      </c>
      <c r="C82" s="75"/>
      <c r="D82" s="76"/>
      <c r="E82" s="76"/>
      <c r="F82" s="77"/>
      <c r="G82" s="46"/>
      <c r="H82" s="45"/>
      <c r="I82" s="45"/>
      <c r="J82" s="45"/>
      <c r="K82" s="36"/>
      <c r="L82" s="46"/>
      <c r="M82" s="45"/>
      <c r="N82" s="45"/>
      <c r="O82" s="45"/>
      <c r="P82" s="36"/>
      <c r="Q82" s="52"/>
      <c r="R82" s="53"/>
      <c r="S82" s="53"/>
      <c r="T82" s="53"/>
      <c r="U82" s="53"/>
      <c r="V82" s="51"/>
      <c r="W82" s="39">
        <f t="shared" si="0"/>
        <v>0</v>
      </c>
    </row>
    <row r="83" spans="2:23" s="40" customFormat="1" x14ac:dyDescent="0.2">
      <c r="B83" s="34">
        <v>72</v>
      </c>
      <c r="C83" s="75"/>
      <c r="D83" s="76"/>
      <c r="E83" s="76"/>
      <c r="F83" s="77"/>
      <c r="G83" s="46"/>
      <c r="H83" s="45"/>
      <c r="I83" s="45"/>
      <c r="J83" s="45"/>
      <c r="K83" s="36"/>
      <c r="L83" s="46"/>
      <c r="M83" s="45"/>
      <c r="N83" s="45"/>
      <c r="O83" s="45"/>
      <c r="P83" s="36"/>
      <c r="Q83" s="52"/>
      <c r="R83" s="53"/>
      <c r="S83" s="53"/>
      <c r="T83" s="53"/>
      <c r="U83" s="53"/>
      <c r="V83" s="51"/>
      <c r="W83" s="39">
        <f t="shared" si="0"/>
        <v>0</v>
      </c>
    </row>
    <row r="84" spans="2:23" s="40" customFormat="1" x14ac:dyDescent="0.2">
      <c r="B84" s="34">
        <v>73</v>
      </c>
      <c r="C84" s="75"/>
      <c r="D84" s="76"/>
      <c r="E84" s="76"/>
      <c r="F84" s="77"/>
      <c r="G84" s="46"/>
      <c r="H84" s="45"/>
      <c r="I84" s="45"/>
      <c r="J84" s="45"/>
      <c r="K84" s="36"/>
      <c r="L84" s="46"/>
      <c r="M84" s="45"/>
      <c r="N84" s="45"/>
      <c r="O84" s="45"/>
      <c r="P84" s="36"/>
      <c r="Q84" s="52"/>
      <c r="R84" s="53"/>
      <c r="S84" s="53"/>
      <c r="T84" s="53"/>
      <c r="U84" s="53"/>
      <c r="V84" s="51"/>
      <c r="W84" s="39">
        <f t="shared" si="0"/>
        <v>0</v>
      </c>
    </row>
    <row r="85" spans="2:23" s="40" customFormat="1" x14ac:dyDescent="0.2">
      <c r="B85" s="34">
        <v>74</v>
      </c>
      <c r="C85" s="75"/>
      <c r="D85" s="76"/>
      <c r="E85" s="76"/>
      <c r="F85" s="77"/>
      <c r="G85" s="46"/>
      <c r="H85" s="45"/>
      <c r="I85" s="45"/>
      <c r="J85" s="45"/>
      <c r="K85" s="36"/>
      <c r="L85" s="46"/>
      <c r="M85" s="45"/>
      <c r="N85" s="45"/>
      <c r="O85" s="45"/>
      <c r="P85" s="36"/>
      <c r="Q85" s="52"/>
      <c r="R85" s="53"/>
      <c r="S85" s="53"/>
      <c r="T85" s="53"/>
      <c r="U85" s="53"/>
      <c r="V85" s="51"/>
      <c r="W85" s="39">
        <f t="shared" si="0"/>
        <v>0</v>
      </c>
    </row>
    <row r="86" spans="2:23" s="40" customFormat="1" x14ac:dyDescent="0.2">
      <c r="B86" s="34">
        <v>75</v>
      </c>
      <c r="C86" s="75"/>
      <c r="D86" s="76"/>
      <c r="E86" s="76"/>
      <c r="F86" s="77"/>
      <c r="G86" s="46"/>
      <c r="H86" s="45"/>
      <c r="I86" s="45"/>
      <c r="J86" s="45"/>
      <c r="K86" s="36"/>
      <c r="L86" s="46"/>
      <c r="M86" s="45"/>
      <c r="N86" s="45"/>
      <c r="O86" s="45"/>
      <c r="P86" s="36"/>
      <c r="Q86" s="52"/>
      <c r="R86" s="53"/>
      <c r="S86" s="53"/>
      <c r="T86" s="53"/>
      <c r="U86" s="53"/>
      <c r="V86" s="51"/>
      <c r="W86" s="39">
        <f t="shared" si="0"/>
        <v>0</v>
      </c>
    </row>
    <row r="87" spans="2:23" s="40" customFormat="1" x14ac:dyDescent="0.2">
      <c r="B87" s="34">
        <v>76</v>
      </c>
      <c r="C87" s="75"/>
      <c r="D87" s="76"/>
      <c r="E87" s="76"/>
      <c r="F87" s="77"/>
      <c r="G87" s="46"/>
      <c r="H87" s="45"/>
      <c r="I87" s="45"/>
      <c r="J87" s="45"/>
      <c r="K87" s="36"/>
      <c r="L87" s="46"/>
      <c r="M87" s="45"/>
      <c r="N87" s="45"/>
      <c r="O87" s="45"/>
      <c r="P87" s="36"/>
      <c r="Q87" s="52"/>
      <c r="R87" s="53"/>
      <c r="S87" s="53"/>
      <c r="T87" s="53"/>
      <c r="U87" s="53"/>
      <c r="V87" s="51"/>
      <c r="W87" s="39">
        <f t="shared" si="0"/>
        <v>0</v>
      </c>
    </row>
    <row r="88" spans="2:23" s="40" customFormat="1" x14ac:dyDescent="0.2">
      <c r="B88" s="34">
        <v>77</v>
      </c>
      <c r="C88" s="75"/>
      <c r="D88" s="76"/>
      <c r="E88" s="76"/>
      <c r="F88" s="77"/>
      <c r="G88" s="46"/>
      <c r="H88" s="45"/>
      <c r="I88" s="45"/>
      <c r="J88" s="45"/>
      <c r="K88" s="36"/>
      <c r="L88" s="46"/>
      <c r="M88" s="45"/>
      <c r="N88" s="45"/>
      <c r="O88" s="45"/>
      <c r="P88" s="36"/>
      <c r="Q88" s="52"/>
      <c r="R88" s="53"/>
      <c r="S88" s="53"/>
      <c r="T88" s="53"/>
      <c r="U88" s="53"/>
      <c r="V88" s="51"/>
      <c r="W88" s="39">
        <f t="shared" si="0"/>
        <v>0</v>
      </c>
    </row>
    <row r="89" spans="2:23" s="40" customFormat="1" x14ac:dyDescent="0.2">
      <c r="B89" s="34">
        <v>78</v>
      </c>
      <c r="C89" s="75"/>
      <c r="D89" s="76"/>
      <c r="E89" s="76"/>
      <c r="F89" s="77"/>
      <c r="G89" s="46"/>
      <c r="H89" s="45"/>
      <c r="I89" s="45"/>
      <c r="J89" s="45"/>
      <c r="K89" s="36"/>
      <c r="L89" s="46"/>
      <c r="M89" s="45"/>
      <c r="N89" s="45"/>
      <c r="O89" s="45"/>
      <c r="P89" s="36"/>
      <c r="Q89" s="52"/>
      <c r="R89" s="53"/>
      <c r="S89" s="53"/>
      <c r="T89" s="53"/>
      <c r="U89" s="53"/>
      <c r="V89" s="51"/>
      <c r="W89" s="39">
        <f t="shared" si="0"/>
        <v>0</v>
      </c>
    </row>
    <row r="90" spans="2:23" s="40" customFormat="1" x14ac:dyDescent="0.2">
      <c r="B90" s="34">
        <v>79</v>
      </c>
      <c r="C90" s="75"/>
      <c r="D90" s="76"/>
      <c r="E90" s="76"/>
      <c r="F90" s="77"/>
      <c r="G90" s="46"/>
      <c r="H90" s="45"/>
      <c r="I90" s="45"/>
      <c r="J90" s="45"/>
      <c r="K90" s="36"/>
      <c r="L90" s="46"/>
      <c r="M90" s="45"/>
      <c r="N90" s="45"/>
      <c r="O90" s="45"/>
      <c r="P90" s="36"/>
      <c r="Q90" s="52"/>
      <c r="R90" s="53"/>
      <c r="S90" s="53"/>
      <c r="T90" s="53"/>
      <c r="U90" s="53"/>
      <c r="V90" s="51"/>
      <c r="W90" s="39">
        <f t="shared" si="0"/>
        <v>0</v>
      </c>
    </row>
    <row r="91" spans="2:23" s="40" customFormat="1" x14ac:dyDescent="0.2">
      <c r="B91" s="34">
        <v>80</v>
      </c>
      <c r="C91" s="75"/>
      <c r="D91" s="76"/>
      <c r="E91" s="76"/>
      <c r="F91" s="77"/>
      <c r="G91" s="46"/>
      <c r="H91" s="45"/>
      <c r="I91" s="45"/>
      <c r="J91" s="45"/>
      <c r="K91" s="36"/>
      <c r="L91" s="46"/>
      <c r="M91" s="45"/>
      <c r="N91" s="45"/>
      <c r="O91" s="45"/>
      <c r="P91" s="36"/>
      <c r="Q91" s="52"/>
      <c r="R91" s="53"/>
      <c r="S91" s="53"/>
      <c r="T91" s="53"/>
      <c r="U91" s="53"/>
      <c r="V91" s="51"/>
      <c r="W91" s="39">
        <f t="shared" si="0"/>
        <v>0</v>
      </c>
    </row>
    <row r="92" spans="2:23" s="40" customFormat="1" x14ac:dyDescent="0.2">
      <c r="B92" s="34">
        <v>81</v>
      </c>
      <c r="C92" s="75"/>
      <c r="D92" s="76"/>
      <c r="E92" s="76"/>
      <c r="F92" s="77"/>
      <c r="G92" s="46"/>
      <c r="H92" s="45"/>
      <c r="I92" s="45"/>
      <c r="J92" s="45"/>
      <c r="K92" s="36"/>
      <c r="L92" s="46"/>
      <c r="M92" s="45"/>
      <c r="N92" s="45"/>
      <c r="O92" s="45"/>
      <c r="P92" s="36"/>
      <c r="Q92" s="52"/>
      <c r="R92" s="53"/>
      <c r="S92" s="53"/>
      <c r="T92" s="53"/>
      <c r="U92" s="53"/>
      <c r="V92" s="51"/>
      <c r="W92" s="39">
        <f t="shared" si="0"/>
        <v>0</v>
      </c>
    </row>
    <row r="93" spans="2:23" s="40" customFormat="1" x14ac:dyDescent="0.2">
      <c r="B93" s="34">
        <v>82</v>
      </c>
      <c r="C93" s="75"/>
      <c r="D93" s="76"/>
      <c r="E93" s="76"/>
      <c r="F93" s="77"/>
      <c r="G93" s="46"/>
      <c r="H93" s="45"/>
      <c r="I93" s="45"/>
      <c r="J93" s="45"/>
      <c r="K93" s="36"/>
      <c r="L93" s="46"/>
      <c r="M93" s="45"/>
      <c r="N93" s="45"/>
      <c r="O93" s="45"/>
      <c r="P93" s="36"/>
      <c r="Q93" s="52"/>
      <c r="R93" s="53"/>
      <c r="S93" s="53"/>
      <c r="T93" s="53"/>
      <c r="U93" s="53"/>
      <c r="V93" s="51"/>
      <c r="W93" s="39">
        <f t="shared" si="0"/>
        <v>0</v>
      </c>
    </row>
    <row r="94" spans="2:23" s="40" customFormat="1" x14ac:dyDescent="0.2">
      <c r="B94" s="34">
        <v>83</v>
      </c>
      <c r="C94" s="75"/>
      <c r="D94" s="76"/>
      <c r="E94" s="76"/>
      <c r="F94" s="77"/>
      <c r="G94" s="46"/>
      <c r="H94" s="45"/>
      <c r="I94" s="45"/>
      <c r="J94" s="45"/>
      <c r="K94" s="36"/>
      <c r="L94" s="46"/>
      <c r="M94" s="45"/>
      <c r="N94" s="45"/>
      <c r="O94" s="45"/>
      <c r="P94" s="36"/>
      <c r="Q94" s="52"/>
      <c r="R94" s="53"/>
      <c r="S94" s="53"/>
      <c r="T94" s="53"/>
      <c r="U94" s="53"/>
      <c r="V94" s="51"/>
      <c r="W94" s="39">
        <f t="shared" si="0"/>
        <v>0</v>
      </c>
    </row>
    <row r="95" spans="2:23" s="40" customFormat="1" x14ac:dyDescent="0.2">
      <c r="B95" s="34">
        <v>84</v>
      </c>
      <c r="C95" s="75"/>
      <c r="D95" s="76"/>
      <c r="E95" s="76"/>
      <c r="F95" s="77"/>
      <c r="G95" s="46"/>
      <c r="H95" s="45"/>
      <c r="I95" s="45"/>
      <c r="J95" s="45"/>
      <c r="K95" s="36"/>
      <c r="L95" s="46"/>
      <c r="M95" s="45"/>
      <c r="N95" s="45"/>
      <c r="O95" s="45"/>
      <c r="P95" s="36"/>
      <c r="Q95" s="52"/>
      <c r="R95" s="53"/>
      <c r="S95" s="53"/>
      <c r="T95" s="53"/>
      <c r="U95" s="53"/>
      <c r="V95" s="51"/>
      <c r="W95" s="39">
        <f t="shared" si="0"/>
        <v>0</v>
      </c>
    </row>
    <row r="96" spans="2:23" s="40" customFormat="1" x14ac:dyDescent="0.2">
      <c r="B96" s="34">
        <v>85</v>
      </c>
      <c r="C96" s="75"/>
      <c r="D96" s="76"/>
      <c r="E96" s="76"/>
      <c r="F96" s="77"/>
      <c r="G96" s="46"/>
      <c r="H96" s="45"/>
      <c r="I96" s="45"/>
      <c r="J96" s="45"/>
      <c r="K96" s="36"/>
      <c r="L96" s="46"/>
      <c r="M96" s="45"/>
      <c r="N96" s="45"/>
      <c r="O96" s="45"/>
      <c r="P96" s="36"/>
      <c r="Q96" s="52"/>
      <c r="R96" s="53"/>
      <c r="S96" s="53"/>
      <c r="T96" s="53"/>
      <c r="U96" s="53"/>
      <c r="V96" s="51"/>
      <c r="W96" s="39">
        <f t="shared" si="0"/>
        <v>0</v>
      </c>
    </row>
    <row r="97" spans="2:23" s="40" customFormat="1" x14ac:dyDescent="0.2">
      <c r="B97" s="34">
        <v>86</v>
      </c>
      <c r="C97" s="97"/>
      <c r="D97" s="98"/>
      <c r="E97" s="98"/>
      <c r="F97" s="99"/>
      <c r="G97" s="46"/>
      <c r="H97" s="45"/>
      <c r="I97" s="45"/>
      <c r="J97" s="45"/>
      <c r="K97" s="36"/>
      <c r="L97" s="46"/>
      <c r="M97" s="45"/>
      <c r="N97" s="45"/>
      <c r="O97" s="45"/>
      <c r="P97" s="36"/>
      <c r="Q97" s="52"/>
      <c r="R97" s="53"/>
      <c r="S97" s="53"/>
      <c r="T97" s="53"/>
      <c r="U97" s="53"/>
      <c r="V97" s="51"/>
      <c r="W97" s="39">
        <f t="shared" si="0"/>
        <v>0</v>
      </c>
    </row>
    <row r="98" spans="2:23" s="40" customFormat="1" x14ac:dyDescent="0.2">
      <c r="B98" s="34">
        <v>87</v>
      </c>
      <c r="C98" s="78"/>
      <c r="D98" s="79"/>
      <c r="E98" s="79"/>
      <c r="F98" s="80"/>
      <c r="G98" s="46"/>
      <c r="H98" s="45"/>
      <c r="I98" s="45"/>
      <c r="J98" s="45"/>
      <c r="K98" s="36"/>
      <c r="L98" s="46"/>
      <c r="M98" s="45"/>
      <c r="N98" s="45"/>
      <c r="O98" s="45"/>
      <c r="P98" s="36"/>
      <c r="Q98" s="52"/>
      <c r="R98" s="53"/>
      <c r="S98" s="53"/>
      <c r="T98" s="53"/>
      <c r="U98" s="53"/>
      <c r="V98" s="51"/>
      <c r="W98" s="39">
        <f t="shared" si="0"/>
        <v>0</v>
      </c>
    </row>
    <row r="99" spans="2:23" s="40" customFormat="1" x14ac:dyDescent="0.2">
      <c r="B99" s="34">
        <v>88</v>
      </c>
      <c r="C99" s="81"/>
      <c r="D99" s="82"/>
      <c r="E99" s="82"/>
      <c r="F99" s="83"/>
      <c r="G99" s="46"/>
      <c r="H99" s="45"/>
      <c r="I99" s="45"/>
      <c r="J99" s="45"/>
      <c r="K99" s="36"/>
      <c r="L99" s="46"/>
      <c r="M99" s="45"/>
      <c r="N99" s="45"/>
      <c r="O99" s="45"/>
      <c r="P99" s="36"/>
      <c r="Q99" s="52"/>
      <c r="R99" s="53"/>
      <c r="S99" s="53"/>
      <c r="T99" s="53"/>
      <c r="U99" s="53"/>
      <c r="V99" s="51"/>
      <c r="W99" s="39">
        <f t="shared" si="0"/>
        <v>0</v>
      </c>
    </row>
    <row r="100" spans="2:23" s="40" customFormat="1" x14ac:dyDescent="0.2">
      <c r="B100" s="34">
        <v>89</v>
      </c>
      <c r="C100" s="81"/>
      <c r="D100" s="82"/>
      <c r="E100" s="82"/>
      <c r="F100" s="83"/>
      <c r="G100" s="46"/>
      <c r="H100" s="45"/>
      <c r="I100" s="45"/>
      <c r="J100" s="45"/>
      <c r="K100" s="36"/>
      <c r="L100" s="46"/>
      <c r="M100" s="45"/>
      <c r="N100" s="45"/>
      <c r="O100" s="45"/>
      <c r="P100" s="36"/>
      <c r="Q100" s="52"/>
      <c r="R100" s="53"/>
      <c r="S100" s="53"/>
      <c r="T100" s="53"/>
      <c r="U100" s="53"/>
      <c r="V100" s="51"/>
      <c r="W100" s="39">
        <f t="shared" si="0"/>
        <v>0</v>
      </c>
    </row>
    <row r="101" spans="2:23" s="40" customFormat="1" x14ac:dyDescent="0.2">
      <c r="B101" s="34">
        <v>90</v>
      </c>
      <c r="C101" s="78"/>
      <c r="D101" s="79"/>
      <c r="E101" s="79"/>
      <c r="F101" s="80"/>
      <c r="G101" s="46"/>
      <c r="H101" s="45"/>
      <c r="I101" s="45"/>
      <c r="J101" s="45"/>
      <c r="K101" s="36"/>
      <c r="L101" s="46"/>
      <c r="M101" s="45"/>
      <c r="N101" s="45"/>
      <c r="O101" s="45"/>
      <c r="P101" s="36"/>
      <c r="Q101" s="52"/>
      <c r="R101" s="53"/>
      <c r="S101" s="53"/>
      <c r="T101" s="53"/>
      <c r="U101" s="53"/>
      <c r="V101" s="51"/>
      <c r="W101" s="39">
        <f t="shared" si="0"/>
        <v>0</v>
      </c>
    </row>
    <row r="102" spans="2:23" s="40" customFormat="1" x14ac:dyDescent="0.2">
      <c r="B102" s="34">
        <v>91</v>
      </c>
      <c r="C102" s="81"/>
      <c r="D102" s="82"/>
      <c r="E102" s="82"/>
      <c r="F102" s="83"/>
      <c r="G102" s="46"/>
      <c r="H102" s="45"/>
      <c r="I102" s="45"/>
      <c r="J102" s="45"/>
      <c r="K102" s="36"/>
      <c r="L102" s="46"/>
      <c r="M102" s="45"/>
      <c r="N102" s="45"/>
      <c r="O102" s="45"/>
      <c r="P102" s="36"/>
      <c r="Q102" s="52"/>
      <c r="R102" s="53"/>
      <c r="S102" s="53"/>
      <c r="T102" s="53"/>
      <c r="U102" s="53"/>
      <c r="V102" s="51"/>
      <c r="W102" s="39">
        <f t="shared" si="0"/>
        <v>0</v>
      </c>
    </row>
    <row r="103" spans="2:23" s="40" customFormat="1" x14ac:dyDescent="0.2">
      <c r="B103" s="34">
        <v>92</v>
      </c>
      <c r="C103" s="81"/>
      <c r="D103" s="82"/>
      <c r="E103" s="82"/>
      <c r="F103" s="83"/>
      <c r="G103" s="46"/>
      <c r="H103" s="45"/>
      <c r="I103" s="45"/>
      <c r="J103" s="45"/>
      <c r="K103" s="36"/>
      <c r="L103" s="46"/>
      <c r="M103" s="45"/>
      <c r="N103" s="45"/>
      <c r="O103" s="45"/>
      <c r="P103" s="36"/>
      <c r="Q103" s="52"/>
      <c r="R103" s="53"/>
      <c r="S103" s="53"/>
      <c r="T103" s="53"/>
      <c r="U103" s="53"/>
      <c r="V103" s="51"/>
      <c r="W103" s="39">
        <f t="shared" si="0"/>
        <v>0</v>
      </c>
    </row>
    <row r="104" spans="2:23" s="40" customFormat="1" x14ac:dyDescent="0.2">
      <c r="B104" s="34">
        <v>93</v>
      </c>
      <c r="C104" s="78"/>
      <c r="D104" s="79"/>
      <c r="E104" s="79"/>
      <c r="F104" s="80"/>
      <c r="G104" s="46"/>
      <c r="H104" s="45"/>
      <c r="I104" s="45"/>
      <c r="J104" s="45"/>
      <c r="K104" s="36"/>
      <c r="L104" s="46"/>
      <c r="M104" s="45"/>
      <c r="N104" s="45"/>
      <c r="O104" s="45"/>
      <c r="P104" s="36"/>
      <c r="Q104" s="52"/>
      <c r="R104" s="53"/>
      <c r="S104" s="53"/>
      <c r="T104" s="53"/>
      <c r="U104" s="53"/>
      <c r="V104" s="51"/>
      <c r="W104" s="39">
        <f t="shared" si="0"/>
        <v>0</v>
      </c>
    </row>
    <row r="105" spans="2:23" s="40" customFormat="1" x14ac:dyDescent="0.2">
      <c r="B105" s="34">
        <v>94</v>
      </c>
      <c r="C105" s="84"/>
      <c r="D105" s="85"/>
      <c r="E105" s="85"/>
      <c r="F105" s="86"/>
      <c r="G105" s="46"/>
      <c r="H105" s="45"/>
      <c r="I105" s="45"/>
      <c r="J105" s="45"/>
      <c r="K105" s="36"/>
      <c r="L105" s="46"/>
      <c r="M105" s="45"/>
      <c r="N105" s="45"/>
      <c r="O105" s="45"/>
      <c r="P105" s="36"/>
      <c r="Q105" s="52"/>
      <c r="R105" s="53"/>
      <c r="S105" s="53"/>
      <c r="T105" s="53"/>
      <c r="U105" s="53"/>
      <c r="V105" s="51"/>
      <c r="W105" s="39">
        <f t="shared" si="0"/>
        <v>0</v>
      </c>
    </row>
    <row r="106" spans="2:23" s="40" customFormat="1" x14ac:dyDescent="0.2">
      <c r="B106" s="34">
        <v>95</v>
      </c>
      <c r="C106" s="67"/>
      <c r="D106" s="68"/>
      <c r="E106" s="68"/>
      <c r="F106" s="69"/>
      <c r="G106" s="46"/>
      <c r="H106" s="45"/>
      <c r="I106" s="45"/>
      <c r="J106" s="45"/>
      <c r="K106" s="36"/>
      <c r="L106" s="46"/>
      <c r="M106" s="45"/>
      <c r="N106" s="45"/>
      <c r="O106" s="45"/>
      <c r="P106" s="36"/>
      <c r="Q106" s="52"/>
      <c r="R106" s="53"/>
      <c r="S106" s="53"/>
      <c r="T106" s="53"/>
      <c r="U106" s="53"/>
      <c r="V106" s="51"/>
      <c r="W106" s="39">
        <f t="shared" si="0"/>
        <v>0</v>
      </c>
    </row>
    <row r="107" spans="2:23" s="40" customFormat="1" x14ac:dyDescent="0.2">
      <c r="B107" s="34">
        <v>96</v>
      </c>
      <c r="C107" s="84"/>
      <c r="D107" s="85"/>
      <c r="E107" s="85"/>
      <c r="F107" s="86"/>
      <c r="G107" s="46"/>
      <c r="H107" s="45"/>
      <c r="I107" s="45"/>
      <c r="J107" s="45"/>
      <c r="K107" s="36"/>
      <c r="L107" s="46"/>
      <c r="M107" s="45"/>
      <c r="N107" s="45"/>
      <c r="O107" s="45"/>
      <c r="P107" s="36"/>
      <c r="Q107" s="52"/>
      <c r="R107" s="53"/>
      <c r="S107" s="53"/>
      <c r="T107" s="53"/>
      <c r="U107" s="53"/>
      <c r="V107" s="51"/>
      <c r="W107" s="39">
        <f t="shared" si="0"/>
        <v>0</v>
      </c>
    </row>
    <row r="108" spans="2:23" s="40" customFormat="1" x14ac:dyDescent="0.2">
      <c r="B108" s="34">
        <v>97</v>
      </c>
      <c r="C108" s="84"/>
      <c r="D108" s="85"/>
      <c r="E108" s="85"/>
      <c r="F108" s="86"/>
      <c r="G108" s="46"/>
      <c r="H108" s="45"/>
      <c r="I108" s="45"/>
      <c r="J108" s="45"/>
      <c r="K108" s="36"/>
      <c r="L108" s="46"/>
      <c r="M108" s="45"/>
      <c r="N108" s="45"/>
      <c r="O108" s="45"/>
      <c r="P108" s="36"/>
      <c r="Q108" s="52"/>
      <c r="R108" s="53"/>
      <c r="S108" s="53"/>
      <c r="T108" s="53"/>
      <c r="U108" s="53"/>
      <c r="V108" s="51"/>
      <c r="W108" s="39">
        <f t="shared" si="0"/>
        <v>0</v>
      </c>
    </row>
    <row r="109" spans="2:23" s="40" customFormat="1" x14ac:dyDescent="0.2">
      <c r="B109" s="34">
        <v>98</v>
      </c>
      <c r="C109" s="84"/>
      <c r="D109" s="85"/>
      <c r="E109" s="85"/>
      <c r="F109" s="86"/>
      <c r="G109" s="46"/>
      <c r="H109" s="45"/>
      <c r="I109" s="45"/>
      <c r="J109" s="45"/>
      <c r="K109" s="36"/>
      <c r="L109" s="46"/>
      <c r="M109" s="45"/>
      <c r="N109" s="45"/>
      <c r="O109" s="45"/>
      <c r="P109" s="36"/>
      <c r="Q109" s="52"/>
      <c r="R109" s="53"/>
      <c r="S109" s="53"/>
      <c r="T109" s="53"/>
      <c r="U109" s="53"/>
      <c r="V109" s="51"/>
      <c r="W109" s="39">
        <f t="shared" si="0"/>
        <v>0</v>
      </c>
    </row>
    <row r="110" spans="2:23" s="40" customFormat="1" x14ac:dyDescent="0.2">
      <c r="B110" s="34">
        <v>99</v>
      </c>
      <c r="C110" s="84"/>
      <c r="D110" s="85"/>
      <c r="E110" s="85"/>
      <c r="F110" s="86"/>
      <c r="G110" s="46"/>
      <c r="H110" s="45"/>
      <c r="I110" s="45"/>
      <c r="J110" s="45"/>
      <c r="K110" s="36"/>
      <c r="L110" s="46"/>
      <c r="M110" s="45"/>
      <c r="N110" s="45"/>
      <c r="O110" s="45"/>
      <c r="P110" s="36"/>
      <c r="Q110" s="52"/>
      <c r="R110" s="53"/>
      <c r="S110" s="53"/>
      <c r="T110" s="53"/>
      <c r="U110" s="53"/>
      <c r="V110" s="51"/>
      <c r="W110" s="39">
        <f t="shared" si="0"/>
        <v>0</v>
      </c>
    </row>
    <row r="111" spans="2:23" s="40" customFormat="1" x14ac:dyDescent="0.2">
      <c r="B111" s="34">
        <v>100</v>
      </c>
      <c r="C111" s="84"/>
      <c r="D111" s="85"/>
      <c r="E111" s="85"/>
      <c r="F111" s="86"/>
      <c r="G111" s="46"/>
      <c r="H111" s="45"/>
      <c r="I111" s="45"/>
      <c r="J111" s="45"/>
      <c r="K111" s="36"/>
      <c r="L111" s="46"/>
      <c r="M111" s="45"/>
      <c r="N111" s="45"/>
      <c r="O111" s="45"/>
      <c r="P111" s="36"/>
      <c r="Q111" s="52"/>
      <c r="R111" s="53"/>
      <c r="S111" s="53"/>
      <c r="T111" s="53"/>
      <c r="U111" s="53"/>
      <c r="V111" s="51"/>
      <c r="W111" s="39">
        <f t="shared" si="0"/>
        <v>0</v>
      </c>
    </row>
    <row r="112" spans="2:23" s="40" customFormat="1" ht="13.5" thickBot="1" x14ac:dyDescent="0.25">
      <c r="B112" s="34">
        <v>101</v>
      </c>
      <c r="C112" s="87"/>
      <c r="D112" s="88"/>
      <c r="E112" s="88"/>
      <c r="F112" s="89"/>
      <c r="G112" s="46"/>
      <c r="H112" s="45"/>
      <c r="I112" s="45"/>
      <c r="J112" s="45"/>
      <c r="K112" s="36"/>
      <c r="L112" s="46"/>
      <c r="M112" s="45"/>
      <c r="N112" s="45"/>
      <c r="O112" s="45"/>
      <c r="P112" s="36"/>
      <c r="Q112" s="52"/>
      <c r="R112" s="53"/>
      <c r="S112" s="53"/>
      <c r="T112" s="53"/>
      <c r="U112" s="53"/>
      <c r="V112" s="51"/>
      <c r="W112" s="39">
        <f t="shared" si="0"/>
        <v>0</v>
      </c>
    </row>
    <row r="113" spans="2:23" ht="13.5" thickBot="1" x14ac:dyDescent="0.25">
      <c r="B113" s="74" t="s">
        <v>38</v>
      </c>
      <c r="C113" s="66"/>
      <c r="D113" s="66"/>
      <c r="E113" s="66"/>
      <c r="F113" s="66"/>
      <c r="G113" s="13">
        <f t="shared" ref="G113:V113" si="1">SUM(G12:G112)</f>
        <v>0</v>
      </c>
      <c r="H113" s="14">
        <f t="shared" si="1"/>
        <v>0</v>
      </c>
      <c r="I113" s="14">
        <f t="shared" si="1"/>
        <v>0</v>
      </c>
      <c r="J113" s="14">
        <f t="shared" si="1"/>
        <v>0</v>
      </c>
      <c r="K113" s="15">
        <f t="shared" si="1"/>
        <v>0</v>
      </c>
      <c r="L113" s="13">
        <f t="shared" si="1"/>
        <v>0</v>
      </c>
      <c r="M113" s="14">
        <f t="shared" si="1"/>
        <v>0</v>
      </c>
      <c r="N113" s="14">
        <f t="shared" si="1"/>
        <v>0</v>
      </c>
      <c r="O113" s="14">
        <f t="shared" si="1"/>
        <v>0</v>
      </c>
      <c r="P113" s="15">
        <f t="shared" si="1"/>
        <v>0</v>
      </c>
      <c r="Q113" s="13">
        <f t="shared" si="1"/>
        <v>0</v>
      </c>
      <c r="R113" s="14">
        <f t="shared" si="1"/>
        <v>0</v>
      </c>
      <c r="S113" s="14">
        <f t="shared" si="1"/>
        <v>0</v>
      </c>
      <c r="T113" s="14">
        <f t="shared" si="1"/>
        <v>0</v>
      </c>
      <c r="U113" s="14">
        <f t="shared" si="1"/>
        <v>0</v>
      </c>
      <c r="V113" s="15">
        <f t="shared" si="1"/>
        <v>0</v>
      </c>
      <c r="W113" s="16">
        <f>SUM(W5:W112)</f>
        <v>0</v>
      </c>
    </row>
    <row r="114" spans="2:23" x14ac:dyDescent="0.2">
      <c r="B114" s="17" t="s">
        <v>36</v>
      </c>
      <c r="C114" s="18" t="s">
        <v>37</v>
      </c>
      <c r="D114" s="18" t="s">
        <v>40</v>
      </c>
      <c r="E114" s="18" t="s">
        <v>42</v>
      </c>
      <c r="F114" s="58"/>
      <c r="G114" s="25" t="s">
        <v>67</v>
      </c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7"/>
    </row>
    <row r="115" spans="2:23" x14ac:dyDescent="0.2">
      <c r="B115" s="19" t="s">
        <v>5</v>
      </c>
      <c r="C115" s="28">
        <f>K113*Planilha1!B6</f>
        <v>0</v>
      </c>
      <c r="D115" s="28">
        <f>P113*Planilha1!C6</f>
        <v>0</v>
      </c>
      <c r="E115" s="28">
        <f>(P113+K113)*Planilha1!T12</f>
        <v>0</v>
      </c>
      <c r="F115" s="59"/>
      <c r="G115" s="90" t="s">
        <v>68</v>
      </c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2"/>
    </row>
    <row r="116" spans="2:23" x14ac:dyDescent="0.2">
      <c r="B116" s="19" t="s">
        <v>4</v>
      </c>
      <c r="C116" s="28">
        <f>J113*Planilha1!B7</f>
        <v>0</v>
      </c>
      <c r="D116" s="28">
        <f>O113*Planilha1!C7</f>
        <v>0</v>
      </c>
      <c r="E116" s="28">
        <f>(O113+J113)*Planilha1!T11</f>
        <v>0</v>
      </c>
      <c r="F116" s="59"/>
      <c r="G116" s="90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2"/>
    </row>
    <row r="117" spans="2:23" x14ac:dyDescent="0.2">
      <c r="B117" s="19" t="s">
        <v>3</v>
      </c>
      <c r="C117" s="28">
        <f>I113*Planilha1!B8</f>
        <v>0</v>
      </c>
      <c r="D117" s="28">
        <f>N113*Planilha1!C8</f>
        <v>0</v>
      </c>
      <c r="E117" s="28">
        <f>(N113+I113)*Planilha1!S10</f>
        <v>0</v>
      </c>
      <c r="F117" s="60"/>
      <c r="G117" s="90" t="s">
        <v>70</v>
      </c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2"/>
    </row>
    <row r="118" spans="2:23" x14ac:dyDescent="0.2">
      <c r="B118" s="19" t="s">
        <v>2</v>
      </c>
      <c r="C118" s="28">
        <f>H113*Planilha1!B9</f>
        <v>0</v>
      </c>
      <c r="D118" s="28">
        <f>M113*Planilha1!C9</f>
        <v>0</v>
      </c>
      <c r="E118" s="28">
        <f>(M113+H113)*Planilha1!T9</f>
        <v>0</v>
      </c>
      <c r="F118" s="60"/>
      <c r="G118" s="90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2"/>
    </row>
    <row r="119" spans="2:23" ht="13.5" thickBot="1" x14ac:dyDescent="0.25">
      <c r="B119" s="20" t="s">
        <v>1</v>
      </c>
      <c r="C119" s="29">
        <f>G113*Planilha1!B10</f>
        <v>0</v>
      </c>
      <c r="D119" s="29">
        <f>L113*Planilha1!C10</f>
        <v>0</v>
      </c>
      <c r="E119" s="29">
        <f>(L113+G113)*Planilha1!T8</f>
        <v>0</v>
      </c>
      <c r="F119" s="61"/>
      <c r="G119" s="90" t="s">
        <v>69</v>
      </c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2"/>
    </row>
    <row r="120" spans="2:23" x14ac:dyDescent="0.2">
      <c r="B120" s="55" t="s">
        <v>12</v>
      </c>
      <c r="C120" s="56">
        <f>Q113*Planilha1!G14</f>
        <v>0</v>
      </c>
      <c r="D120" s="56"/>
      <c r="E120" s="57"/>
      <c r="F120" s="57"/>
      <c r="G120" s="90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2"/>
    </row>
    <row r="121" spans="2:23" ht="12.75" customHeight="1" x14ac:dyDescent="0.2">
      <c r="B121" s="23" t="s">
        <v>39</v>
      </c>
      <c r="C121" s="7">
        <f>R113*Planilha1!H14</f>
        <v>0</v>
      </c>
      <c r="D121" s="4"/>
      <c r="E121" s="4"/>
      <c r="F121" s="4"/>
      <c r="G121" s="90" t="s">
        <v>73</v>
      </c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2"/>
    </row>
    <row r="122" spans="2:23" x14ac:dyDescent="0.2">
      <c r="B122" s="23" t="s">
        <v>13</v>
      </c>
      <c r="C122" s="7">
        <f>S113*Planilha1!I14</f>
        <v>0</v>
      </c>
      <c r="D122" s="4"/>
      <c r="E122" s="4"/>
      <c r="F122" s="4"/>
      <c r="G122" s="90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2"/>
    </row>
    <row r="123" spans="2:23" x14ac:dyDescent="0.2">
      <c r="B123" s="23" t="s">
        <v>34</v>
      </c>
      <c r="C123" s="7">
        <f>T113*Planilha1!J14</f>
        <v>0</v>
      </c>
      <c r="D123" s="4"/>
      <c r="E123" s="4"/>
      <c r="F123" s="4"/>
      <c r="G123" s="90" t="s">
        <v>74</v>
      </c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2"/>
    </row>
    <row r="124" spans="2:23" x14ac:dyDescent="0.2">
      <c r="B124" s="23" t="s">
        <v>35</v>
      </c>
      <c r="C124" s="7">
        <f>U113*Planilha1!K7</f>
        <v>0</v>
      </c>
      <c r="D124" s="4"/>
      <c r="E124" s="4"/>
      <c r="F124" s="4"/>
      <c r="G124" s="90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2"/>
    </row>
    <row r="125" spans="2:23" x14ac:dyDescent="0.2">
      <c r="B125" s="70" t="s">
        <v>17</v>
      </c>
      <c r="C125" s="7">
        <f>V111*Planilha1!L5</f>
        <v>0</v>
      </c>
      <c r="D125" s="4"/>
      <c r="E125" s="4"/>
      <c r="F125" s="4"/>
      <c r="G125" s="90" t="s">
        <v>75</v>
      </c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2"/>
    </row>
    <row r="126" spans="2:23" x14ac:dyDescent="0.2">
      <c r="B126" s="23"/>
      <c r="C126" s="73"/>
      <c r="D126" s="4"/>
      <c r="E126" s="4"/>
      <c r="F126" s="4"/>
      <c r="G126" s="90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2"/>
    </row>
    <row r="127" spans="2:23" ht="13.5" thickBot="1" x14ac:dyDescent="0.25">
      <c r="B127" s="24"/>
      <c r="C127" s="21"/>
      <c r="D127" s="22"/>
      <c r="E127" s="22"/>
      <c r="F127" s="22"/>
      <c r="G127" s="94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6"/>
    </row>
    <row r="128" spans="2:23" ht="14.25" x14ac:dyDescent="0.25">
      <c r="B128" s="114" t="s">
        <v>15</v>
      </c>
      <c r="C128" s="115"/>
      <c r="D128" s="115"/>
      <c r="E128" s="115"/>
      <c r="F128" s="115"/>
      <c r="G128" s="115"/>
      <c r="H128" s="116"/>
      <c r="I128" s="117"/>
      <c r="J128" s="33"/>
      <c r="K128" s="33"/>
      <c r="L128" s="71"/>
      <c r="M128" s="72" t="s">
        <v>14</v>
      </c>
      <c r="N128" s="64"/>
      <c r="O128" s="64"/>
      <c r="P128" s="64"/>
      <c r="Q128" s="65"/>
      <c r="R128" s="112">
        <f>SUM(C115:C119)+SUM(E115:E119)+SUM(D115:D119)</f>
        <v>0</v>
      </c>
      <c r="S128" s="112"/>
      <c r="T128" s="112"/>
      <c r="U128" s="112"/>
      <c r="V128" s="112"/>
      <c r="W128" s="112"/>
    </row>
    <row r="129" spans="2:23" ht="13.5" thickBot="1" x14ac:dyDescent="0.25">
      <c r="B129" s="118"/>
      <c r="C129" s="115"/>
      <c r="D129" s="115"/>
      <c r="E129" s="115"/>
      <c r="F129" s="115"/>
      <c r="G129" s="115"/>
      <c r="H129" s="116"/>
      <c r="I129" s="117"/>
      <c r="J129" s="33"/>
      <c r="K129" s="33"/>
      <c r="L129" s="103" t="s">
        <v>61</v>
      </c>
      <c r="M129" s="104"/>
      <c r="N129" s="104"/>
      <c r="O129" s="104"/>
      <c r="P129" s="104"/>
      <c r="Q129" s="105"/>
      <c r="R129" s="113">
        <f>SUM(C120:C127)</f>
        <v>0</v>
      </c>
      <c r="S129" s="113"/>
      <c r="T129" s="113"/>
      <c r="U129" s="113"/>
      <c r="V129" s="113"/>
      <c r="W129" s="113"/>
    </row>
    <row r="130" spans="2:23" ht="13.5" thickBot="1" x14ac:dyDescent="0.25">
      <c r="B130" s="107" t="s">
        <v>41</v>
      </c>
      <c r="C130" s="108"/>
      <c r="D130" s="108"/>
      <c r="E130" s="108"/>
      <c r="F130" s="108"/>
      <c r="G130" s="108"/>
      <c r="H130" s="108"/>
      <c r="I130" s="108"/>
      <c r="J130" s="32"/>
      <c r="K130" s="32"/>
      <c r="L130" s="109">
        <f>SUM(R128:V129)</f>
        <v>0</v>
      </c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1"/>
    </row>
    <row r="131" spans="2:23" x14ac:dyDescent="0.2">
      <c r="B131" s="106"/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</row>
  </sheetData>
  <mergeCells count="117">
    <mergeCell ref="G10:K10"/>
    <mergeCell ref="C14:F14"/>
    <mergeCell ref="C18:F18"/>
    <mergeCell ref="C21:F21"/>
    <mergeCell ref="C24:F24"/>
    <mergeCell ref="C27:F27"/>
    <mergeCell ref="C46:F46"/>
    <mergeCell ref="C60:F60"/>
    <mergeCell ref="C57:F57"/>
    <mergeCell ref="C50:F50"/>
    <mergeCell ref="C52:F52"/>
    <mergeCell ref="C53:F53"/>
    <mergeCell ref="C13:F13"/>
    <mergeCell ref="C40:F40"/>
    <mergeCell ref="C12:F12"/>
    <mergeCell ref="C15:F15"/>
    <mergeCell ref="C19:F19"/>
    <mergeCell ref="C26:F26"/>
    <mergeCell ref="C29:F29"/>
    <mergeCell ref="C32:F32"/>
    <mergeCell ref="C30:F30"/>
    <mergeCell ref="C33:F33"/>
    <mergeCell ref="B2:D4"/>
    <mergeCell ref="B7:I7"/>
    <mergeCell ref="B8:I8"/>
    <mergeCell ref="B6:D6"/>
    <mergeCell ref="E6:R6"/>
    <mergeCell ref="B5:D5"/>
    <mergeCell ref="E5:R5"/>
    <mergeCell ref="S2:W2"/>
    <mergeCell ref="S3:W4"/>
    <mergeCell ref="E2:R4"/>
    <mergeCell ref="S5:W5"/>
    <mergeCell ref="S6:W6"/>
    <mergeCell ref="S8:W8"/>
    <mergeCell ref="L8:R8"/>
    <mergeCell ref="S7:W7"/>
    <mergeCell ref="L7:R7"/>
    <mergeCell ref="W10:W11"/>
    <mergeCell ref="C37:F37"/>
    <mergeCell ref="C43:F43"/>
    <mergeCell ref="C34:F34"/>
    <mergeCell ref="C16:F16"/>
    <mergeCell ref="C25:F25"/>
    <mergeCell ref="L10:P10"/>
    <mergeCell ref="C36:F36"/>
    <mergeCell ref="C39:F39"/>
    <mergeCell ref="Q10:V10"/>
    <mergeCell ref="B131:L131"/>
    <mergeCell ref="B130:I130"/>
    <mergeCell ref="L130:W130"/>
    <mergeCell ref="R128:W128"/>
    <mergeCell ref="R129:W129"/>
    <mergeCell ref="G115:W116"/>
    <mergeCell ref="B128:I129"/>
    <mergeCell ref="G117:W118"/>
    <mergeCell ref="G119:W120"/>
    <mergeCell ref="L129:Q129"/>
    <mergeCell ref="C28:F28"/>
    <mergeCell ref="C31:F31"/>
    <mergeCell ref="C22:F22"/>
    <mergeCell ref="C17:F17"/>
    <mergeCell ref="C20:F20"/>
    <mergeCell ref="C23:F23"/>
    <mergeCell ref="C35:F35"/>
    <mergeCell ref="C38:F38"/>
    <mergeCell ref="C41:F41"/>
    <mergeCell ref="C44:F44"/>
    <mergeCell ref="C45:F45"/>
    <mergeCell ref="C47:F47"/>
    <mergeCell ref="C42:F42"/>
    <mergeCell ref="C48:F48"/>
    <mergeCell ref="C56:F56"/>
    <mergeCell ref="C51:F51"/>
    <mergeCell ref="C55:F55"/>
    <mergeCell ref="C49:F49"/>
    <mergeCell ref="C54:F54"/>
    <mergeCell ref="C58:F58"/>
    <mergeCell ref="C59:F59"/>
    <mergeCell ref="C61:F61"/>
    <mergeCell ref="C62:F62"/>
    <mergeCell ref="C64:F64"/>
    <mergeCell ref="C65:F65"/>
    <mergeCell ref="C63:F63"/>
    <mergeCell ref="C80:F80"/>
    <mergeCell ref="C97:F97"/>
    <mergeCell ref="C99:F99"/>
    <mergeCell ref="C67:F67"/>
    <mergeCell ref="C68:F68"/>
    <mergeCell ref="C70:F70"/>
    <mergeCell ref="C71:F71"/>
    <mergeCell ref="C73:F73"/>
    <mergeCell ref="C69:F69"/>
    <mergeCell ref="C112:F112"/>
    <mergeCell ref="G121:W122"/>
    <mergeCell ref="G123:W124"/>
    <mergeCell ref="G125:W127"/>
    <mergeCell ref="C100:F100"/>
    <mergeCell ref="C102:F102"/>
    <mergeCell ref="C103:F103"/>
    <mergeCell ref="C101:F101"/>
    <mergeCell ref="C111:F111"/>
    <mergeCell ref="C110:F110"/>
    <mergeCell ref="C109:F109"/>
    <mergeCell ref="C108:F108"/>
    <mergeCell ref="C107:F107"/>
    <mergeCell ref="C105:F105"/>
    <mergeCell ref="C66:F66"/>
    <mergeCell ref="C104:F104"/>
    <mergeCell ref="C98:F98"/>
    <mergeCell ref="C79:F79"/>
    <mergeCell ref="C78:F78"/>
    <mergeCell ref="C77:F77"/>
    <mergeCell ref="C72:F72"/>
    <mergeCell ref="C74:F74"/>
    <mergeCell ref="C76:F76"/>
    <mergeCell ref="C75:F75"/>
  </mergeCells>
  <phoneticPr fontId="10" type="noConversion"/>
  <pageMargins left="0.59055118110236227" right="0.51181102362204722" top="0.94488188976377963" bottom="0.78740157480314965" header="0.31496062992125984" footer="0.51181102362204722"/>
  <pageSetup paperSize="9" scale="63" fitToHeight="0" orientation="portrait" r:id="rId1"/>
  <headerFooter alignWithMargins="0">
    <oddHeader>&amp;R&amp;F</oddHeader>
    <oddFooter>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18"/>
  <sheetViews>
    <sheetView workbookViewId="0">
      <selection activeCell="F17" sqref="F17"/>
    </sheetView>
  </sheetViews>
  <sheetFormatPr defaultRowHeight="12.75" x14ac:dyDescent="0.2"/>
  <cols>
    <col min="1" max="1" width="10.140625" bestFit="1" customWidth="1"/>
    <col min="2" max="2" width="18" customWidth="1"/>
    <col min="3" max="3" width="18" bestFit="1" customWidth="1"/>
    <col min="5" max="6" width="11.85546875" style="5" customWidth="1"/>
    <col min="7" max="7" width="12" style="5" customWidth="1"/>
    <col min="8" max="11" width="11.85546875" style="5" customWidth="1"/>
    <col min="12" max="12" width="13.42578125" style="5" bestFit="1" customWidth="1"/>
    <col min="17" max="17" width="34.85546875" bestFit="1" customWidth="1"/>
    <col min="20" max="20" width="10.42578125" bestFit="1" customWidth="1"/>
  </cols>
  <sheetData>
    <row r="4" spans="1:22" x14ac:dyDescent="0.2">
      <c r="A4" s="106" t="s">
        <v>18</v>
      </c>
      <c r="B4" s="106"/>
      <c r="C4" s="106"/>
      <c r="E4" s="181" t="s">
        <v>22</v>
      </c>
      <c r="F4" s="106"/>
      <c r="G4" s="106"/>
      <c r="H4" s="106"/>
      <c r="I4" s="106"/>
      <c r="J4" s="106"/>
      <c r="K4" s="106"/>
      <c r="L4" s="106"/>
      <c r="P4" s="106" t="s">
        <v>43</v>
      </c>
      <c r="Q4" s="106"/>
      <c r="R4" s="106"/>
      <c r="S4" s="106"/>
      <c r="T4" s="106"/>
      <c r="U4" s="106"/>
      <c r="V4" s="106"/>
    </row>
    <row r="5" spans="1:22" x14ac:dyDescent="0.2">
      <c r="A5" t="s">
        <v>19</v>
      </c>
      <c r="B5" t="s">
        <v>20</v>
      </c>
      <c r="C5" t="s">
        <v>21</v>
      </c>
      <c r="D5" s="54">
        <v>0.6</v>
      </c>
      <c r="E5" s="5" t="s">
        <v>23</v>
      </c>
      <c r="F5" s="5" t="s">
        <v>24</v>
      </c>
      <c r="G5" s="5" t="s">
        <v>25</v>
      </c>
      <c r="P5" t="s">
        <v>23</v>
      </c>
      <c r="Q5" t="s">
        <v>44</v>
      </c>
      <c r="R5" t="s">
        <v>45</v>
      </c>
    </row>
    <row r="6" spans="1:22" x14ac:dyDescent="0.2">
      <c r="A6" t="s">
        <v>5</v>
      </c>
      <c r="B6">
        <v>2520</v>
      </c>
      <c r="C6">
        <f>B6*$D$5</f>
        <v>1512</v>
      </c>
      <c r="G6" s="5" t="s">
        <v>26</v>
      </c>
      <c r="H6" s="5" t="s">
        <v>27</v>
      </c>
      <c r="I6" s="5" t="s">
        <v>28</v>
      </c>
      <c r="J6" s="5" t="s">
        <v>29</v>
      </c>
      <c r="K6" s="5" t="s">
        <v>30</v>
      </c>
      <c r="L6" s="5" t="s">
        <v>31</v>
      </c>
      <c r="R6" t="s">
        <v>46</v>
      </c>
    </row>
    <row r="7" spans="1:22" x14ac:dyDescent="0.2">
      <c r="A7" t="s">
        <v>4</v>
      </c>
      <c r="B7">
        <v>1815.3</v>
      </c>
      <c r="C7">
        <f>B7*$D$5</f>
        <v>1089.1799999999998</v>
      </c>
      <c r="E7" s="5">
        <v>1</v>
      </c>
      <c r="F7" s="5" t="s">
        <v>32</v>
      </c>
      <c r="G7" s="5">
        <v>177.25</v>
      </c>
      <c r="H7" s="5">
        <v>112.25</v>
      </c>
      <c r="I7" s="5">
        <v>83.58</v>
      </c>
      <c r="J7" s="5">
        <v>96.94</v>
      </c>
      <c r="K7" s="5">
        <v>74.58</v>
      </c>
      <c r="L7" s="5">
        <v>52</v>
      </c>
      <c r="R7" t="s">
        <v>47</v>
      </c>
      <c r="S7" t="s">
        <v>48</v>
      </c>
      <c r="T7" t="s">
        <v>49</v>
      </c>
    </row>
    <row r="8" spans="1:22" x14ac:dyDescent="0.2">
      <c r="A8" t="s">
        <v>3</v>
      </c>
      <c r="B8">
        <v>1080</v>
      </c>
      <c r="C8">
        <f>B8*$D$5</f>
        <v>648</v>
      </c>
      <c r="P8">
        <v>1</v>
      </c>
      <c r="Q8" t="s">
        <v>50</v>
      </c>
      <c r="S8">
        <v>1.7920000000000003</v>
      </c>
      <c r="T8">
        <v>2.0160000000000005</v>
      </c>
    </row>
    <row r="9" spans="1:22" x14ac:dyDescent="0.2">
      <c r="A9" t="s">
        <v>2</v>
      </c>
      <c r="B9">
        <v>720</v>
      </c>
      <c r="C9">
        <f>B9*$D$5</f>
        <v>432</v>
      </c>
      <c r="P9">
        <v>2</v>
      </c>
      <c r="Q9" t="s">
        <v>51</v>
      </c>
      <c r="S9">
        <v>2.0160000000000005</v>
      </c>
      <c r="T9">
        <v>2.6880000000000002</v>
      </c>
    </row>
    <row r="10" spans="1:22" x14ac:dyDescent="0.2">
      <c r="A10" t="s">
        <v>1</v>
      </c>
      <c r="B10">
        <v>162</v>
      </c>
      <c r="C10">
        <f>B10*$D$5</f>
        <v>97.2</v>
      </c>
      <c r="P10">
        <v>3</v>
      </c>
      <c r="Q10" t="s">
        <v>52</v>
      </c>
      <c r="S10">
        <v>4.2</v>
      </c>
      <c r="T10">
        <v>4.6480000000000006</v>
      </c>
    </row>
    <row r="11" spans="1:22" x14ac:dyDescent="0.2">
      <c r="E11" s="106" t="s">
        <v>33</v>
      </c>
      <c r="F11" s="106"/>
      <c r="G11" s="106"/>
      <c r="H11" s="106"/>
      <c r="I11" s="106"/>
      <c r="J11" s="106"/>
      <c r="K11" s="106"/>
      <c r="L11" s="106"/>
      <c r="P11">
        <v>4</v>
      </c>
      <c r="Q11" t="s">
        <v>53</v>
      </c>
      <c r="S11">
        <v>5.2640000000000011</v>
      </c>
      <c r="T11">
        <v>6.6080000000000014</v>
      </c>
    </row>
    <row r="12" spans="1:22" x14ac:dyDescent="0.2">
      <c r="E12" s="5" t="s">
        <v>23</v>
      </c>
      <c r="F12" s="5" t="s">
        <v>24</v>
      </c>
      <c r="G12" s="5" t="s">
        <v>25</v>
      </c>
      <c r="P12">
        <v>5</v>
      </c>
      <c r="Q12" t="s">
        <v>54</v>
      </c>
      <c r="S12">
        <v>6.4960000000000004</v>
      </c>
      <c r="T12">
        <v>9.4080000000000013</v>
      </c>
    </row>
    <row r="13" spans="1:22" x14ac:dyDescent="0.2">
      <c r="G13" s="5" t="s">
        <v>26</v>
      </c>
      <c r="H13" s="5" t="s">
        <v>27</v>
      </c>
      <c r="I13" s="5" t="s">
        <v>28</v>
      </c>
      <c r="J13" s="5" t="s">
        <v>29</v>
      </c>
      <c r="K13" s="5" t="s">
        <v>30</v>
      </c>
      <c r="L13" s="5" t="s">
        <v>31</v>
      </c>
      <c r="P13">
        <v>6</v>
      </c>
      <c r="Q13" t="s">
        <v>55</v>
      </c>
      <c r="S13">
        <v>0.28000000000000003</v>
      </c>
      <c r="T13">
        <v>0.89600000000000013</v>
      </c>
    </row>
    <row r="14" spans="1:22" x14ac:dyDescent="0.2">
      <c r="E14" s="5">
        <v>1</v>
      </c>
      <c r="F14" s="5" t="s">
        <v>32</v>
      </c>
      <c r="G14" s="5">
        <v>207.38249999999999</v>
      </c>
      <c r="H14" s="5">
        <v>131.33250000000001</v>
      </c>
      <c r="I14" s="5">
        <v>97.788600000000002</v>
      </c>
      <c r="J14" s="5">
        <v>113.41980000000001</v>
      </c>
      <c r="K14" s="5">
        <v>87.258600000000001</v>
      </c>
      <c r="L14" s="5">
        <v>60.84</v>
      </c>
      <c r="P14">
        <v>7</v>
      </c>
      <c r="Q14" t="s">
        <v>56</v>
      </c>
      <c r="S14">
        <v>1.3440000000000001</v>
      </c>
      <c r="T14">
        <v>3.5840000000000005</v>
      </c>
    </row>
    <row r="15" spans="1:22" x14ac:dyDescent="0.2">
      <c r="P15">
        <v>8</v>
      </c>
      <c r="Q15" t="s">
        <v>57</v>
      </c>
      <c r="S15">
        <v>6.7200000000000006</v>
      </c>
    </row>
    <row r="16" spans="1:22" x14ac:dyDescent="0.2">
      <c r="P16">
        <v>9</v>
      </c>
      <c r="Q16" t="s">
        <v>58</v>
      </c>
      <c r="S16">
        <v>9.1839999999999993</v>
      </c>
    </row>
    <row r="17" spans="16:19" x14ac:dyDescent="0.2">
      <c r="P17">
        <v>10</v>
      </c>
      <c r="Q17" t="s">
        <v>59</v>
      </c>
      <c r="S17">
        <v>13.440000000000001</v>
      </c>
    </row>
    <row r="18" spans="16:19" x14ac:dyDescent="0.2">
      <c r="P18">
        <v>11</v>
      </c>
      <c r="Q18" t="s">
        <v>60</v>
      </c>
      <c r="R18">
        <v>12</v>
      </c>
    </row>
  </sheetData>
  <mergeCells count="4">
    <mergeCell ref="A4:C4"/>
    <mergeCell ref="E4:L4"/>
    <mergeCell ref="E11:L11"/>
    <mergeCell ref="P4:V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Estimativa_HH,DocumAtividade</vt:lpstr>
      <vt:lpstr>Planilha1</vt:lpstr>
      <vt:lpstr>'Estimativa_HH,DocumAtividade'!Titulos_de_impressao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estimativa hhs/custo/desenhos/copias</dc:title>
  <dc:creator>JP</dc:creator>
  <cp:lastModifiedBy>Kelson Carlos</cp:lastModifiedBy>
  <cp:lastPrinted>2019-11-14T23:07:26Z</cp:lastPrinted>
  <dcterms:created xsi:type="dcterms:W3CDTF">1999-12-13T10:58:40Z</dcterms:created>
  <dcterms:modified xsi:type="dcterms:W3CDTF">2019-12-05T00:36:08Z</dcterms:modified>
</cp:coreProperties>
</file>