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R:\Proc-Store\"/>
    </mc:Choice>
  </mc:AlternateContent>
  <xr:revisionPtr revIDLastSave="0" documentId="13_ncr:1_{0A15F479-72AA-4A09-A5B8-990027FA37DD}" xr6:coauthVersionLast="45" xr6:coauthVersionMax="45" xr10:uidLastSave="{00000000-0000-0000-0000-000000000000}"/>
  <bookViews>
    <workbookView xWindow="-120" yWindow="-120" windowWidth="15600" windowHeight="11160" xr2:uid="{00000000-000D-0000-FFFF-FFFF00000000}"/>
  </bookViews>
  <sheets>
    <sheet name="15 09 2023" sheetId="7" r:id="rId1"/>
  </sheets>
  <definedNames>
    <definedName name="ColumnTitle1">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3" i="7" l="1"/>
  <c r="H33" i="7"/>
  <c r="G32" i="7" l="1"/>
  <c r="H32" i="7" s="1"/>
  <c r="G41" i="7"/>
  <c r="G63" i="7" l="1"/>
  <c r="H63" i="7" s="1"/>
  <c r="G62" i="7"/>
  <c r="H62" i="7" s="1"/>
  <c r="G61" i="7"/>
  <c r="H61" i="7" s="1"/>
  <c r="G60" i="7"/>
  <c r="H60" i="7" s="1"/>
  <c r="G59" i="7"/>
  <c r="H59" i="7" s="1"/>
  <c r="G58" i="7"/>
  <c r="H58" i="7" s="1"/>
  <c r="G57" i="7"/>
  <c r="H57" i="7" s="1"/>
  <c r="G56" i="7"/>
  <c r="H56" i="7" s="1"/>
  <c r="G55" i="7"/>
  <c r="H55" i="7" s="1"/>
  <c r="G54" i="7"/>
  <c r="H54" i="7" s="1"/>
  <c r="G53" i="7"/>
  <c r="H53" i="7" s="1"/>
  <c r="G52" i="7"/>
  <c r="H52" i="7" s="1"/>
  <c r="G51" i="7"/>
  <c r="H51" i="7" s="1"/>
  <c r="G50" i="7"/>
  <c r="H50" i="7" s="1"/>
  <c r="G49" i="7"/>
  <c r="H49" i="7" s="1"/>
  <c r="G48" i="7"/>
  <c r="H48" i="7" s="1"/>
  <c r="G47" i="7"/>
  <c r="H47" i="7" s="1"/>
  <c r="G46" i="7"/>
  <c r="H46" i="7" s="1"/>
  <c r="G45" i="7"/>
  <c r="H45" i="7" s="1"/>
  <c r="G44" i="7"/>
  <c r="H44" i="7" s="1"/>
  <c r="G43" i="7"/>
  <c r="H43" i="7" s="1"/>
  <c r="G42" i="7"/>
  <c r="H42" i="7" s="1"/>
  <c r="H41" i="7"/>
  <c r="G40" i="7"/>
  <c r="H40" i="7" s="1"/>
  <c r="G39" i="7"/>
  <c r="H39" i="7" s="1"/>
  <c r="G38" i="7"/>
  <c r="H38" i="7" s="1"/>
  <c r="G37" i="7"/>
  <c r="H37" i="7" s="1"/>
  <c r="G36" i="7"/>
  <c r="H36" i="7" s="1"/>
  <c r="G35" i="7"/>
  <c r="H35" i="7" s="1"/>
  <c r="G34" i="7"/>
  <c r="H34" i="7" s="1"/>
  <c r="G31" i="7"/>
  <c r="H31" i="7" s="1"/>
  <c r="G30" i="7"/>
  <c r="H30" i="7" s="1"/>
  <c r="G29" i="7"/>
  <c r="H29" i="7" s="1"/>
  <c r="G28" i="7"/>
  <c r="H28" i="7" s="1"/>
  <c r="G27" i="7"/>
  <c r="H27" i="7" s="1"/>
  <c r="G26" i="7"/>
  <c r="H26" i="7" s="1"/>
  <c r="G25" i="7"/>
  <c r="H25" i="7" s="1"/>
  <c r="G24" i="7"/>
  <c r="H24" i="7" s="1"/>
  <c r="G23" i="7"/>
  <c r="H23" i="7" s="1"/>
  <c r="G22" i="7"/>
  <c r="H22" i="7" s="1"/>
  <c r="G21" i="7"/>
  <c r="H21" i="7" s="1"/>
  <c r="G20" i="7"/>
  <c r="H20" i="7" s="1"/>
  <c r="G19" i="7"/>
  <c r="H19" i="7" s="1"/>
  <c r="G18" i="7"/>
  <c r="H18" i="7" s="1"/>
  <c r="G17" i="7"/>
  <c r="H17" i="7" s="1"/>
  <c r="G16" i="7"/>
  <c r="H16" i="7" s="1"/>
  <c r="G15" i="7"/>
  <c r="H15" i="7" s="1"/>
  <c r="G14" i="7"/>
  <c r="H14" i="7" s="1"/>
  <c r="G13" i="7"/>
  <c r="H13" i="7" s="1"/>
  <c r="G12" i="7"/>
  <c r="H12" i="7" s="1"/>
  <c r="G11" i="7"/>
  <c r="H11" i="7" s="1"/>
  <c r="G10" i="7"/>
  <c r="H10" i="7" s="1"/>
  <c r="G9" i="7"/>
  <c r="H9" i="7" s="1"/>
  <c r="G8" i="7"/>
  <c r="H8" i="7" s="1"/>
  <c r="G7" i="7"/>
  <c r="H7" i="7" s="1"/>
  <c r="G6" i="7"/>
  <c r="H6" i="7" s="1"/>
  <c r="G5" i="7"/>
  <c r="H5" i="7" s="1"/>
  <c r="G4" i="7"/>
  <c r="H4" i="7" s="1"/>
</calcChain>
</file>

<file path=xl/sharedStrings.xml><?xml version="1.0" encoding="utf-8"?>
<sst xmlns="http://schemas.openxmlformats.org/spreadsheetml/2006/main" count="111" uniqueCount="68">
  <si>
    <t>ITEM</t>
  </si>
  <si>
    <t>UOM</t>
  </si>
  <si>
    <t>WEEKLY AV CON</t>
  </si>
  <si>
    <t>REORDER LEVEL</t>
  </si>
  <si>
    <t>SOH</t>
  </si>
  <si>
    <t>SS</t>
  </si>
  <si>
    <t>REMARKS</t>
  </si>
  <si>
    <t>Fast Moving Items Drystore</t>
  </si>
  <si>
    <t>TYPE</t>
  </si>
  <si>
    <t>Tusker</t>
  </si>
  <si>
    <t>Whitecap Lager</t>
  </si>
  <si>
    <t>Balozi</t>
  </si>
  <si>
    <t>Heineken</t>
  </si>
  <si>
    <t>Pilsner</t>
  </si>
  <si>
    <t>Beer</t>
  </si>
  <si>
    <t>Coke</t>
  </si>
  <si>
    <t>Fanta Orange</t>
  </si>
  <si>
    <t>Sprite</t>
  </si>
  <si>
    <t>Fanta Black Current</t>
  </si>
  <si>
    <t>Tonic</t>
  </si>
  <si>
    <t>Soda</t>
  </si>
  <si>
    <t>Passion</t>
  </si>
  <si>
    <t>Mango</t>
  </si>
  <si>
    <t>Tropical</t>
  </si>
  <si>
    <t>Tusker lite</t>
  </si>
  <si>
    <t>Guiness stout</t>
  </si>
  <si>
    <t>Savannah</t>
  </si>
  <si>
    <t>Ginger ale</t>
  </si>
  <si>
    <t>Coke zero</t>
  </si>
  <si>
    <t>Orange</t>
  </si>
  <si>
    <t>Juices</t>
  </si>
  <si>
    <t>Mayers 1L</t>
  </si>
  <si>
    <t>Mayers 500ml</t>
  </si>
  <si>
    <t>Sparkling 1L</t>
  </si>
  <si>
    <t>Water</t>
  </si>
  <si>
    <t>Robertson Sweet Red 1.5L</t>
  </si>
  <si>
    <t>Robertson Sweet White 1.5L</t>
  </si>
  <si>
    <t>Mara white 1.5 l</t>
  </si>
  <si>
    <t>Mara Red 1.5 L</t>
  </si>
  <si>
    <t>Decimal Chandoneuy</t>
  </si>
  <si>
    <t>Wines</t>
  </si>
  <si>
    <t>Black Label</t>
  </si>
  <si>
    <t>Jack Daniels</t>
  </si>
  <si>
    <t>Jameson Whiskey</t>
  </si>
  <si>
    <t>Vsop Martel</t>
  </si>
  <si>
    <t>Darling cellars</t>
  </si>
  <si>
    <t>Hennesy Vsop</t>
  </si>
  <si>
    <t>Smirnoff Vodka Red</t>
  </si>
  <si>
    <t>Kenya Cane</t>
  </si>
  <si>
    <t>Gilbeys Gin</t>
  </si>
  <si>
    <t>Captain Morgan Spiced</t>
  </si>
  <si>
    <t>Barcadi</t>
  </si>
  <si>
    <t>Bulleit Burbon</t>
  </si>
  <si>
    <t>Glenfidich 15</t>
  </si>
  <si>
    <t>Glenfidich 18</t>
  </si>
  <si>
    <t>Glenfidich 12</t>
  </si>
  <si>
    <t>Viceroy</t>
  </si>
  <si>
    <t>Hendricks</t>
  </si>
  <si>
    <t>Bombay</t>
  </si>
  <si>
    <t>Baileys</t>
  </si>
  <si>
    <t>Spirits</t>
  </si>
  <si>
    <t>JagggerMeister</t>
  </si>
  <si>
    <t>Tripple sec</t>
  </si>
  <si>
    <t>Camino Tequilla</t>
  </si>
  <si>
    <t>Jose cuervor</t>
  </si>
  <si>
    <t>Pierrie Marcel White</t>
  </si>
  <si>
    <t>Pierrie Marcel Red</t>
  </si>
  <si>
    <t>Fuzion Melbeck white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</si>
</sst>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0" x14ac:knownFonts="1">
    <font>
      <b/>
      <sz val="11"/>
      <color theme="1" tint="0.34998626667073579"/>
      <name val="Arial"/>
      <family val="2"/>
      <scheme val="minor"/>
    </font>
    <font>
      <b/>
      <sz val="13"/>
      <color theme="4"/>
      <name val="Arial"/>
      <family val="2"/>
      <scheme val="minor"/>
    </font>
    <font>
      <b/>
      <sz val="19"/>
      <color theme="1" tint="0.14996795556505021"/>
      <name val="Arial"/>
      <family val="2"/>
      <scheme val="major"/>
    </font>
    <font>
      <sz val="10"/>
      <color theme="4"/>
      <name val="Arial"/>
      <family val="2"/>
      <scheme val="minor"/>
    </font>
    <font>
      <b/>
      <sz val="11"/>
      <color theme="1" tint="0.14990691854609822"/>
      <name val="Arial"/>
      <family val="2"/>
      <scheme val="major"/>
    </font>
    <font>
      <sz val="11"/>
      <color theme="1" tint="0.34998626667073579"/>
      <name val="Arial"/>
      <family val="2"/>
      <scheme val="minor"/>
    </font>
    <font>
      <b/>
      <sz val="12"/>
      <color theme="1" tint="0.34998626667073579"/>
      <name val="Arial"/>
      <family val="2"/>
      <scheme val="minor"/>
    </font>
    <font>
      <sz val="11"/>
      <color rgb="FFFF0000"/>
      <name val="Arial"/>
      <family val="2"/>
      <scheme val="minor"/>
    </font>
    <font>
      <sz val="11"/>
      <name val="Arial"/>
      <family val="2"/>
      <scheme val="minor"/>
    </font>
    <font>
      <b/>
      <sz val="11"/>
      <color rgb="FFFF000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>
      <alignment vertical="center" wrapText="1"/>
    </xf>
    <xf numFmtId="0" fontId="2" fillId="0" borderId="0" applyNumberFormat="0" applyFill="0" applyAlignment="0" applyProtection="0"/>
    <xf numFmtId="0" fontId="1" fillId="0" borderId="0" applyNumberFormat="0" applyFill="0" applyAlignment="0" applyProtection="0"/>
    <xf numFmtId="0" fontId="4" fillId="0" borderId="0" applyNumberFormat="0" applyFill="0" applyProtection="0">
      <alignment vertical="top"/>
    </xf>
    <xf numFmtId="0" fontId="3" fillId="0" borderId="0" applyNumberFormat="0" applyFill="0" applyAlignment="0" applyProtection="0"/>
    <xf numFmtId="14" fontId="5" fillId="0" borderId="0">
      <alignment horizontal="left" vertical="center" wrapText="1"/>
    </xf>
  </cellStyleXfs>
  <cellXfs count="33">
    <xf numFmtId="0" fontId="0" fillId="0" borderId="0" xfId="0">
      <alignment vertical="center" wrapText="1"/>
    </xf>
    <xf numFmtId="0" fontId="1" fillId="0" borderId="0" xfId="2" applyAlignment="1">
      <alignment vertical="center"/>
    </xf>
    <xf numFmtId="0" fontId="0" fillId="0" borderId="0" xfId="0" applyAlignment="1">
      <alignment vertical="center" wrapText="1"/>
    </xf>
    <xf numFmtId="0" fontId="0" fillId="0" borderId="1" xfId="0" applyBorder="1">
      <alignment vertical="center" wrapText="1"/>
    </xf>
    <xf numFmtId="0" fontId="6" fillId="0" borderId="0" xfId="0" applyFont="1" applyAlignment="1">
      <alignment horizontal="center" vertical="center" wrapText="1"/>
    </xf>
    <xf numFmtId="0" fontId="0" fillId="0" borderId="2" xfId="0" applyFont="1" applyBorder="1">
      <alignment vertical="center" wrapText="1"/>
    </xf>
    <xf numFmtId="0" fontId="6" fillId="0" borderId="2" xfId="0" applyFont="1" applyBorder="1" applyAlignment="1">
      <alignment horizontal="center" vertical="center" wrapText="1"/>
    </xf>
    <xf numFmtId="0" fontId="2" fillId="0" borderId="3" xfId="1" applyBorder="1" applyAlignment="1">
      <alignment vertical="center"/>
    </xf>
    <xf numFmtId="0" fontId="0" fillId="0" borderId="4" xfId="0" applyBorder="1" applyAlignment="1">
      <alignment vertical="center" wrapText="1"/>
    </xf>
    <xf numFmtId="0" fontId="6" fillId="0" borderId="4" xfId="0" applyFont="1" applyBorder="1" applyAlignment="1">
      <alignment vertical="center" wrapText="1"/>
    </xf>
    <xf numFmtId="0" fontId="0" fillId="0" borderId="6" xfId="0" applyBorder="1">
      <alignment vertical="center" wrapText="1"/>
    </xf>
    <xf numFmtId="0" fontId="0" fillId="0" borderId="1" xfId="0" applyBorder="1" applyAlignment="1"/>
    <xf numFmtId="0" fontId="7" fillId="0" borderId="1" xfId="0" applyFont="1" applyBorder="1" applyAlignment="1"/>
    <xf numFmtId="0" fontId="8" fillId="0" borderId="1" xfId="0" applyFont="1" applyBorder="1" applyAlignment="1"/>
    <xf numFmtId="14" fontId="0" fillId="0" borderId="4" xfId="0" applyNumberFormat="1" applyBorder="1">
      <alignment vertical="center" wrapText="1"/>
    </xf>
    <xf numFmtId="0" fontId="0" fillId="0" borderId="7" xfId="0" applyBorder="1">
      <alignment vertical="center" wrapText="1"/>
    </xf>
    <xf numFmtId="0" fontId="0" fillId="0" borderId="5" xfId="0" applyBorder="1">
      <alignment vertical="center" wrapText="1"/>
    </xf>
    <xf numFmtId="0" fontId="0" fillId="0" borderId="2" xfId="0" applyBorder="1">
      <alignment vertical="center" wrapText="1"/>
    </xf>
    <xf numFmtId="0" fontId="0" fillId="2" borderId="6" xfId="0" applyFill="1" applyBorder="1">
      <alignment vertical="center" wrapText="1"/>
    </xf>
    <xf numFmtId="0" fontId="6" fillId="0" borderId="8" xfId="0" applyFont="1" applyBorder="1" applyAlignment="1">
      <alignment horizontal="center" vertical="center" wrapText="1"/>
    </xf>
    <xf numFmtId="0" fontId="0" fillId="0" borderId="1" xfId="0" applyNumberFormat="1" applyBorder="1">
      <alignment vertical="center" wrapText="1"/>
    </xf>
    <xf numFmtId="0" fontId="9" fillId="0" borderId="1" xfId="0" applyFont="1" applyBorder="1">
      <alignment vertical="center" wrapText="1"/>
    </xf>
    <xf numFmtId="0" fontId="0" fillId="3" borderId="1" xfId="0" applyFill="1" applyBorder="1" applyAlignment="1"/>
    <xf numFmtId="0" fontId="0" fillId="3" borderId="1" xfId="0" applyFill="1" applyBorder="1">
      <alignment vertical="center" wrapText="1"/>
    </xf>
    <xf numFmtId="0" fontId="0" fillId="3" borderId="0" xfId="0" applyFill="1">
      <alignment vertical="center" wrapText="1"/>
    </xf>
    <xf numFmtId="14" fontId="5" fillId="3" borderId="1" xfId="5" applyFill="1" applyBorder="1">
      <alignment horizontal="left" vertical="center" wrapText="1"/>
    </xf>
    <xf numFmtId="0" fontId="6" fillId="3" borderId="8" xfId="0" applyFont="1" applyFill="1" applyBorder="1" applyAlignment="1">
      <alignment horizontal="center" vertical="center" wrapText="1"/>
    </xf>
    <xf numFmtId="0" fontId="0" fillId="3" borderId="1" xfId="0" applyNumberFormat="1" applyFill="1" applyBorder="1">
      <alignment vertical="center" wrapText="1"/>
    </xf>
    <xf numFmtId="0" fontId="0" fillId="3" borderId="2" xfId="0" applyFill="1" applyBorder="1">
      <alignment vertical="center" wrapText="1"/>
    </xf>
    <xf numFmtId="0" fontId="0" fillId="3" borderId="1" xfId="0" applyFont="1" applyFill="1" applyBorder="1">
      <alignment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14" fontId="5" fillId="0" borderId="1" xfId="5" applyFill="1" applyBorder="1">
      <alignment horizontal="left" vertical="center" wrapText="1"/>
    </xf>
  </cellXfs>
  <cellStyles count="6">
    <cellStyle name="Date" xfId="5" xr:uid="{00000000-0005-0000-0000-000000000000}"/>
    <cellStyle name="Heading 1" xfId="2" builtinId="16" customBuiltin="1"/>
    <cellStyle name="Heading 2" xfId="3" builtinId="17" customBuiltin="1"/>
    <cellStyle name="Heading 3" xfId="4" builtinId="18" customBuiltin="1"/>
    <cellStyle name="Normal" xfId="0" builtinId="0" customBuiltin="1"/>
    <cellStyle name="Title" xfId="1" builtinId="15" customBuiltin="1"/>
  </cellStyles>
  <dxfs count="12"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2"/>
        <color theme="1" tint="0.34998626667073579"/>
        <name val="Arial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color theme="1" tint="0.34998626667073579"/>
      </font>
    </dxf>
    <dxf>
      <font>
        <b/>
        <i val="0"/>
        <color theme="1" tint="0.14996795556505021"/>
      </font>
      <border>
        <top style="thick">
          <color theme="4"/>
        </top>
        <bottom style="medium">
          <color auto="1"/>
        </bottom>
      </border>
    </dxf>
    <dxf>
      <font>
        <b val="0"/>
        <i val="0"/>
        <color theme="4"/>
      </font>
      <border>
        <horizontal style="medium">
          <color theme="0" tint="-0.14996795556505021"/>
        </horizontal>
      </border>
    </dxf>
  </dxfs>
  <tableStyles count="1" defaultTableStyle="Tasks" defaultPivotStyle="PivotStyleLight16">
    <tableStyle name="Tasks" pivot="0" count="3" xr9:uid="{00000000-0011-0000-FFFF-FFFF00000000}">
      <tableStyleElement type="wholeTable" dxfId="11"/>
      <tableStyleElement type="headerRow" dxfId="10"/>
      <tableStyleElement type="firstColumn" dxfId="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FA8835B-E236-44F1-BDBF-B40B133C56E5}" name="List245" displayName="List245" ref="B3:I63" totalsRowShown="0" headerRowDxfId="8">
  <autoFilter ref="B3:I63" xr:uid="{199DB148-C532-49A2-8DBB-5A67022D8CAE}"/>
  <tableColumns count="8">
    <tableColumn id="1" xr3:uid="{001E8B8E-40C5-4856-99F9-1440EF0BADEB}" name="ITEM" dataDxfId="7" dataCellStyle="Date"/>
    <tableColumn id="2" xr3:uid="{5B70F8B1-D2EE-4940-B9ED-07C04073AE29}" name="UOM" dataDxfId="6"/>
    <tableColumn id="3" xr3:uid="{03285ACE-966F-41D5-BA3C-C6903E61A9C5}" name="WEEKLY AV CON" dataDxfId="5"/>
    <tableColumn id="4" xr3:uid="{D2587F3E-F61D-405E-BEED-22C279951513}" name="REORDER LEVEL" dataDxfId="4"/>
    <tableColumn id="5" xr3:uid="{F058D9DD-B72D-4724-A043-59D894282CAE}" name="SOH" dataDxfId="3"/>
    <tableColumn id="6" xr3:uid="{9CCCB4BA-604E-4572-8CC1-4AC3ED1E961D}" name="SS" dataDxfId="2">
      <calculatedColumnFormula>List245[[#This Row],[SOH]]-List245[[#This Row],[REORDER LEVEL]]</calculatedColumnFormula>
    </tableColumn>
    <tableColumn id="7" xr3:uid="{627C681B-58FD-4058-8D57-825EE4E7C09F}" name="REMARKS" dataDxfId="1">
      <calculatedColumnFormula>IF(List245[[#This Row],[SS]]&lt;=2,"To Order", "Ok")</calculatedColumnFormula>
    </tableColumn>
    <tableColumn id="8" xr3:uid="{96C3FA13-D1F9-482C-8006-59A7433D73B3}" name="TYPE" dataDxfId="0"/>
  </tableColumns>
  <tableStyleInfo name="Tasks" showFirstColumn="1" showLastColumn="0" showRowStripes="1" showColumnStripes="0"/>
  <extLst>
    <ext xmlns:x14="http://schemas.microsoft.com/office/spreadsheetml/2009/9/main" uri="{504A1905-F514-4f6f-8877-14C23A59335A}">
      <x14:table altTextSummary="Enter date, item and notes for a list of tasks"/>
    </ext>
  </extLst>
</table>
</file>

<file path=xl/theme/theme1.xml><?xml version="1.0" encoding="utf-8"?>
<a:theme xmlns:a="http://schemas.openxmlformats.org/drawingml/2006/main" name="Office Theme">
  <a:themeElements>
    <a:clrScheme name="List">
      <a:dk1>
        <a:sysClr val="windowText" lastClr="000000"/>
      </a:dk1>
      <a:lt1>
        <a:sysClr val="window" lastClr="FFFFFF"/>
      </a:lt1>
      <a:dk2>
        <a:srgbClr val="1A1124"/>
      </a:dk2>
      <a:lt2>
        <a:srgbClr val="F6F6F7"/>
      </a:lt2>
      <a:accent1>
        <a:srgbClr val="1C639E"/>
      </a:accent1>
      <a:accent2>
        <a:srgbClr val="E85564"/>
      </a:accent2>
      <a:accent3>
        <a:srgbClr val="513C6C"/>
      </a:accent3>
      <a:accent4>
        <a:srgbClr val="E28017"/>
      </a:accent4>
      <a:accent5>
        <a:srgbClr val="DDBD35"/>
      </a:accent5>
      <a:accent6>
        <a:srgbClr val="2A8F6B"/>
      </a:accent6>
      <a:hlink>
        <a:srgbClr val="1CA1C4"/>
      </a:hlink>
      <a:folHlink>
        <a:srgbClr val="5F528A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95B8B-8C45-46D5-8977-AEE8414454B1}">
  <dimension ref="A1:I77"/>
  <sheetViews>
    <sheetView tabSelected="1" topLeftCell="A37" zoomScale="86" zoomScaleNormal="86" workbookViewId="0">
      <selection activeCell="K57" sqref="K57"/>
    </sheetView>
  </sheetViews>
  <sheetFormatPr defaultRowHeight="15.75" x14ac:dyDescent="0.25"/>
  <cols>
    <col min="1" max="1" width="2.625" customWidth="1"/>
    <col min="2" max="2" width="24.125" customWidth="1"/>
    <col min="3" max="3" width="9.625" customWidth="1"/>
    <col min="4" max="4" width="21.625" style="4" hidden="1" customWidth="1"/>
    <col min="5" max="5" width="13.25" customWidth="1"/>
    <col min="6" max="6" width="10.25" customWidth="1"/>
    <col min="7" max="7" width="5.5" hidden="1" customWidth="1"/>
    <col min="8" max="8" width="4.75" hidden="1" customWidth="1"/>
  </cols>
  <sheetData>
    <row r="1" spans="1:9" ht="26.25" customHeight="1" thickBot="1" x14ac:dyDescent="0.3">
      <c r="A1" s="2"/>
      <c r="B1" s="1"/>
    </row>
    <row r="2" spans="1:9" ht="24.75" thickBot="1" x14ac:dyDescent="0.3">
      <c r="B2" s="7" t="s">
        <v>7</v>
      </c>
      <c r="C2" s="8"/>
      <c r="D2" s="9"/>
      <c r="E2" s="8"/>
      <c r="F2" s="14">
        <v>45183</v>
      </c>
      <c r="G2" s="15"/>
      <c r="H2" s="16"/>
    </row>
    <row r="3" spans="1:9" ht="22.15" customHeight="1" x14ac:dyDescent="0.25">
      <c r="B3" s="5" t="s">
        <v>0</v>
      </c>
      <c r="C3" s="5" t="s">
        <v>1</v>
      </c>
      <c r="D3" s="6" t="s">
        <v>2</v>
      </c>
      <c r="E3" s="10" t="s">
        <v>3</v>
      </c>
      <c r="F3" s="18" t="s">
        <v>4</v>
      </c>
      <c r="G3" s="10" t="s">
        <v>5</v>
      </c>
      <c r="H3" s="10" t="s">
        <v>6</v>
      </c>
      <c r="I3" s="3" t="s">
        <v>8</v>
      </c>
    </row>
    <row r="4" spans="1:9" ht="22.15" customHeight="1" x14ac:dyDescent="0.25">
      <c r="B4" s="11" t="s">
        <v>9</v>
      </c>
      <c r="C4" s="11"/>
      <c r="D4" s="12">
        <v>14</v>
      </c>
      <c r="E4" s="11"/>
      <c r="F4" s="3">
        <v>9</v>
      </c>
      <c r="G4" s="3">
        <f>List245[[#This Row],[SOH]]-List245[[#This Row],[REORDER LEVEL]]</f>
        <v>9</v>
      </c>
      <c r="H4" s="17" t="str">
        <f>IF(List245[[#This Row],[SS]]&lt;=2,"To Order", "Ok")</f>
        <v>Ok</v>
      </c>
      <c r="I4" s="3" t="s">
        <v>14</v>
      </c>
    </row>
    <row r="5" spans="1:9" ht="22.15" customHeight="1" x14ac:dyDescent="0.25">
      <c r="B5" s="11" t="s">
        <v>10</v>
      </c>
      <c r="C5" s="11"/>
      <c r="D5" s="13">
        <v>28</v>
      </c>
      <c r="E5" s="11"/>
      <c r="F5" s="3">
        <v>18</v>
      </c>
      <c r="G5" s="3">
        <f>List245[[#This Row],[SOH]]-List245[[#This Row],[REORDER LEVEL]]</f>
        <v>18</v>
      </c>
      <c r="H5" s="3" t="str">
        <f>IF(List245[[#This Row],[SS]]&lt;=2,"To Order", "Ok")</f>
        <v>Ok</v>
      </c>
      <c r="I5" s="3" t="s">
        <v>14</v>
      </c>
    </row>
    <row r="6" spans="1:9" ht="22.15" customHeight="1" x14ac:dyDescent="0.25">
      <c r="B6" s="11" t="s">
        <v>11</v>
      </c>
      <c r="C6" s="11"/>
      <c r="D6" s="12">
        <v>50</v>
      </c>
      <c r="E6" s="11"/>
      <c r="F6" s="3">
        <v>4</v>
      </c>
      <c r="G6" s="3">
        <f>List245[[#This Row],[SOH]]-List245[[#This Row],[REORDER LEVEL]]</f>
        <v>4</v>
      </c>
      <c r="H6" s="3" t="str">
        <f>IF(List245[[#This Row],[SS]]&lt;=2,"To Order", "Ok")</f>
        <v>Ok</v>
      </c>
      <c r="I6" s="3" t="s">
        <v>14</v>
      </c>
    </row>
    <row r="7" spans="1:9" ht="22.15" customHeight="1" x14ac:dyDescent="0.25">
      <c r="B7" s="11" t="s">
        <v>12</v>
      </c>
      <c r="C7" s="11"/>
      <c r="D7" s="11">
        <v>10</v>
      </c>
      <c r="E7" s="11"/>
      <c r="F7" s="3"/>
      <c r="G7" s="3">
        <f>List245[[#This Row],[SOH]]-List245[[#This Row],[REORDER LEVEL]]</f>
        <v>0</v>
      </c>
      <c r="H7" s="3" t="str">
        <f>IF(List245[[#This Row],[SS]]&lt;=2,"To Order", "Ok")</f>
        <v>To Order</v>
      </c>
      <c r="I7" s="3" t="s">
        <v>14</v>
      </c>
    </row>
    <row r="8" spans="1:9" ht="22.15" customHeight="1" x14ac:dyDescent="0.25">
      <c r="B8" s="11" t="s">
        <v>24</v>
      </c>
      <c r="C8" s="11"/>
      <c r="D8" s="12">
        <v>10</v>
      </c>
      <c r="E8" s="11"/>
      <c r="F8" s="21">
        <v>5</v>
      </c>
      <c r="G8" s="3">
        <f>List245[[#This Row],[SOH]]-List245[[#This Row],[REORDER LEVEL]]</f>
        <v>5</v>
      </c>
      <c r="H8" s="3" t="str">
        <f>IF(List245[[#This Row],[SS]]&lt;=2,"To Order", "Ok")</f>
        <v>Ok</v>
      </c>
      <c r="I8" s="3" t="s">
        <v>14</v>
      </c>
    </row>
    <row r="9" spans="1:9" ht="22.15" customHeight="1" x14ac:dyDescent="0.25">
      <c r="B9" s="11" t="s">
        <v>25</v>
      </c>
      <c r="C9" s="11"/>
      <c r="D9" s="12">
        <v>30</v>
      </c>
      <c r="E9" s="11"/>
      <c r="F9" s="3">
        <v>1</v>
      </c>
      <c r="G9" s="3">
        <f>List245[[#This Row],[SOH]]-List245[[#This Row],[REORDER LEVEL]]</f>
        <v>1</v>
      </c>
      <c r="H9" s="3" t="str">
        <f>IF(List245[[#This Row],[SS]]&lt;=2,"To Order", "Ok")</f>
        <v>To Order</v>
      </c>
      <c r="I9" s="3" t="s">
        <v>14</v>
      </c>
    </row>
    <row r="10" spans="1:9" ht="22.15" customHeight="1" x14ac:dyDescent="0.25">
      <c r="B10" s="11" t="s">
        <v>13</v>
      </c>
      <c r="C10" s="11"/>
      <c r="D10" s="12">
        <v>8</v>
      </c>
      <c r="E10" s="11"/>
      <c r="F10" s="3">
        <v>2</v>
      </c>
      <c r="G10" s="3">
        <f>List245[[#This Row],[SOH]]-List245[[#This Row],[REORDER LEVEL]]</f>
        <v>2</v>
      </c>
      <c r="H10" s="3" t="str">
        <f>IF(List245[[#This Row],[SS]]&lt;=2,"To Order", "Ok")</f>
        <v>To Order</v>
      </c>
      <c r="I10" s="3" t="s">
        <v>14</v>
      </c>
    </row>
    <row r="11" spans="1:9" ht="22.15" customHeight="1" x14ac:dyDescent="0.25">
      <c r="B11" s="11" t="s">
        <v>26</v>
      </c>
      <c r="C11" s="11"/>
      <c r="D11" s="11">
        <v>30</v>
      </c>
      <c r="E11" s="11"/>
      <c r="F11" s="3"/>
      <c r="G11" s="3">
        <f>List245[[#This Row],[SOH]]-List245[[#This Row],[REORDER LEVEL]]</f>
        <v>0</v>
      </c>
      <c r="H11" s="3" t="str">
        <f>IF(List245[[#This Row],[SS]]&lt;=2,"To Order", "Ok")</f>
        <v>To Order</v>
      </c>
      <c r="I11" s="3" t="s">
        <v>14</v>
      </c>
    </row>
    <row r="12" spans="1:9" ht="22.15" customHeight="1" x14ac:dyDescent="0.25">
      <c r="B12" s="11" t="s">
        <v>15</v>
      </c>
      <c r="C12" s="11"/>
      <c r="D12" s="11">
        <v>25</v>
      </c>
      <c r="E12" s="11"/>
      <c r="F12" s="3">
        <v>18</v>
      </c>
      <c r="G12" s="3">
        <f>List245[[#This Row],[SOH]]-List245[[#This Row],[REORDER LEVEL]]</f>
        <v>18</v>
      </c>
      <c r="H12" s="3" t="str">
        <f>IF(List245[[#This Row],[SS]]&lt;=2,"To Order", "Ok")</f>
        <v>Ok</v>
      </c>
      <c r="I12" s="3" t="s">
        <v>20</v>
      </c>
    </row>
    <row r="13" spans="1:9" ht="22.15" customHeight="1" x14ac:dyDescent="0.25">
      <c r="B13" s="11" t="s">
        <v>16</v>
      </c>
      <c r="C13" s="11"/>
      <c r="D13" s="19"/>
      <c r="E13" s="11"/>
      <c r="F13" s="3">
        <v>10</v>
      </c>
      <c r="G13" s="20">
        <f>List245[[#This Row],[SOH]]-List245[[#This Row],[REORDER LEVEL]]</f>
        <v>10</v>
      </c>
      <c r="H13" s="20" t="str">
        <f>IF(List245[[#This Row],[SS]]&lt;=2,"To Order", "Ok")</f>
        <v>Ok</v>
      </c>
      <c r="I13" s="3" t="s">
        <v>20</v>
      </c>
    </row>
    <row r="14" spans="1:9" ht="22.15" customHeight="1" x14ac:dyDescent="0.25">
      <c r="B14" s="11" t="s">
        <v>17</v>
      </c>
      <c r="C14" s="11"/>
      <c r="D14" s="11">
        <v>15</v>
      </c>
      <c r="E14" s="11"/>
      <c r="F14" s="3">
        <v>3</v>
      </c>
      <c r="G14" s="3">
        <f>List245[[#This Row],[SOH]]-List245[[#This Row],[REORDER LEVEL]]</f>
        <v>3</v>
      </c>
      <c r="H14" s="3" t="str">
        <f>IF(List245[[#This Row],[SS]]&lt;=2,"To Order", "Ok")</f>
        <v>Ok</v>
      </c>
      <c r="I14" s="3" t="s">
        <v>20</v>
      </c>
    </row>
    <row r="15" spans="1:9" ht="22.15" customHeight="1" x14ac:dyDescent="0.25">
      <c r="B15" s="11" t="s">
        <v>27</v>
      </c>
      <c r="C15" s="11"/>
      <c r="D15" s="11">
        <v>15</v>
      </c>
      <c r="E15" s="11"/>
      <c r="F15" s="3">
        <v>6</v>
      </c>
      <c r="G15" s="3">
        <f>List245[[#This Row],[SOH]]-List245[[#This Row],[REORDER LEVEL]]</f>
        <v>6</v>
      </c>
      <c r="H15" s="3" t="str">
        <f>IF(List245[[#This Row],[SS]]&lt;=2,"To Order", "Ok")</f>
        <v>Ok</v>
      </c>
      <c r="I15" s="3" t="s">
        <v>20</v>
      </c>
    </row>
    <row r="16" spans="1:9" ht="22.15" customHeight="1" x14ac:dyDescent="0.25">
      <c r="B16" s="11" t="s">
        <v>28</v>
      </c>
      <c r="C16" s="11"/>
      <c r="D16" s="11">
        <v>100</v>
      </c>
      <c r="E16" s="11"/>
      <c r="F16" s="3"/>
      <c r="G16" s="3">
        <f>List245[[#This Row],[SOH]]-List245[[#This Row],[REORDER LEVEL]]</f>
        <v>0</v>
      </c>
      <c r="H16" s="3" t="str">
        <f>IF(List245[[#This Row],[SS]]&lt;=2,"To Order", "Ok")</f>
        <v>To Order</v>
      </c>
      <c r="I16" s="3" t="s">
        <v>20</v>
      </c>
    </row>
    <row r="17" spans="2:9" ht="22.15" customHeight="1" x14ac:dyDescent="0.25">
      <c r="B17" s="11" t="s">
        <v>18</v>
      </c>
      <c r="C17" s="11"/>
      <c r="D17" s="11">
        <v>6</v>
      </c>
      <c r="E17" s="11"/>
      <c r="F17" s="3">
        <v>7</v>
      </c>
      <c r="G17" s="3">
        <f>List245[[#This Row],[SOH]]-List245[[#This Row],[REORDER LEVEL]]</f>
        <v>7</v>
      </c>
      <c r="H17" s="3" t="str">
        <f>IF(List245[[#This Row],[SS]]&lt;=2,"To Order", "Ok")</f>
        <v>Ok</v>
      </c>
      <c r="I17" s="3" t="s">
        <v>20</v>
      </c>
    </row>
    <row r="18" spans="2:9" ht="22.15" customHeight="1" x14ac:dyDescent="0.25">
      <c r="B18" s="11" t="s">
        <v>19</v>
      </c>
      <c r="C18" s="11"/>
      <c r="D18" s="11">
        <v>12</v>
      </c>
      <c r="E18" s="11"/>
      <c r="F18" s="3">
        <v>7</v>
      </c>
      <c r="G18" s="3">
        <f>List245[[#This Row],[SOH]]-List245[[#This Row],[REORDER LEVEL]]</f>
        <v>7</v>
      </c>
      <c r="H18" s="3" t="str">
        <f>IF(List245[[#This Row],[SS]]&lt;=2,"To Order", "Ok")</f>
        <v>Ok</v>
      </c>
      <c r="I18" s="3" t="s">
        <v>20</v>
      </c>
    </row>
    <row r="19" spans="2:9" ht="22.15" customHeight="1" x14ac:dyDescent="0.25">
      <c r="B19" s="11" t="s">
        <v>29</v>
      </c>
      <c r="C19" s="11"/>
      <c r="D19" s="11">
        <v>50</v>
      </c>
      <c r="E19" s="11"/>
      <c r="F19" s="3"/>
      <c r="G19" s="3">
        <f>List245[[#This Row],[SOH]]-List245[[#This Row],[REORDER LEVEL]]</f>
        <v>0</v>
      </c>
      <c r="H19" s="3" t="str">
        <f>IF(List245[[#This Row],[SS]]&lt;=2,"To Order", "Ok")</f>
        <v>To Order</v>
      </c>
      <c r="I19" s="3" t="s">
        <v>30</v>
      </c>
    </row>
    <row r="20" spans="2:9" ht="22.15" customHeight="1" x14ac:dyDescent="0.25">
      <c r="B20" s="11" t="s">
        <v>21</v>
      </c>
      <c r="C20" s="11"/>
      <c r="D20" s="11">
        <v>175</v>
      </c>
      <c r="E20" s="11"/>
      <c r="F20" s="3"/>
      <c r="G20" s="3">
        <f>List245[[#This Row],[SOH]]-List245[[#This Row],[REORDER LEVEL]]</f>
        <v>0</v>
      </c>
      <c r="H20" s="3" t="str">
        <f>IF(List245[[#This Row],[SS]]&lt;=2,"To Order", "Ok")</f>
        <v>To Order</v>
      </c>
      <c r="I20" s="3" t="s">
        <v>30</v>
      </c>
    </row>
    <row r="21" spans="2:9" ht="22.15" customHeight="1" x14ac:dyDescent="0.25">
      <c r="B21" s="11" t="s">
        <v>22</v>
      </c>
      <c r="C21" s="11"/>
      <c r="D21" s="11">
        <v>10</v>
      </c>
      <c r="E21" s="11"/>
      <c r="F21" s="3"/>
      <c r="G21" s="3">
        <f>List245[[#This Row],[SOH]]-List245[[#This Row],[REORDER LEVEL]]</f>
        <v>0</v>
      </c>
      <c r="H21" s="3" t="str">
        <f>IF(List245[[#This Row],[SS]]&lt;=2,"To Order", "Ok")</f>
        <v>To Order</v>
      </c>
      <c r="I21" s="3" t="s">
        <v>30</v>
      </c>
    </row>
    <row r="22" spans="2:9" ht="22.15" customHeight="1" x14ac:dyDescent="0.25">
      <c r="B22" s="11" t="s">
        <v>23</v>
      </c>
      <c r="C22" s="11"/>
      <c r="D22" s="11">
        <v>10</v>
      </c>
      <c r="E22" s="11"/>
      <c r="F22" s="3"/>
      <c r="G22" s="3">
        <f>List245[[#This Row],[SOH]]-List245[[#This Row],[REORDER LEVEL]]</f>
        <v>0</v>
      </c>
      <c r="H22" s="3" t="str">
        <f>IF(List245[[#This Row],[SS]]&lt;=2,"To Order", "Ok")</f>
        <v>To Order</v>
      </c>
      <c r="I22" s="3" t="s">
        <v>30</v>
      </c>
    </row>
    <row r="23" spans="2:9" ht="22.15" customHeight="1" x14ac:dyDescent="0.25">
      <c r="B23" s="11" t="s">
        <v>31</v>
      </c>
      <c r="C23" s="11"/>
      <c r="D23" s="11">
        <v>200</v>
      </c>
      <c r="E23" s="11"/>
      <c r="F23" s="3"/>
      <c r="G23" s="3">
        <f>List245[[#This Row],[SOH]]-List245[[#This Row],[REORDER LEVEL]]</f>
        <v>0</v>
      </c>
      <c r="H23" s="3" t="str">
        <f>IF(List245[[#This Row],[SS]]&lt;=2,"To Order", "Ok")</f>
        <v>To Order</v>
      </c>
      <c r="I23" s="3" t="s">
        <v>34</v>
      </c>
    </row>
    <row r="24" spans="2:9" s="24" customFormat="1" ht="22.15" customHeight="1" x14ac:dyDescent="0.25">
      <c r="B24" s="22" t="s">
        <v>32</v>
      </c>
      <c r="C24" s="22"/>
      <c r="D24" s="22">
        <v>45</v>
      </c>
      <c r="E24" s="22"/>
      <c r="F24" s="23"/>
      <c r="G24" s="23">
        <f>List245[[#This Row],[SOH]]-List245[[#This Row],[REORDER LEVEL]]</f>
        <v>0</v>
      </c>
      <c r="H24" s="23" t="str">
        <f>IF(List245[[#This Row],[SS]]&lt;=2,"To Order", "Ok")</f>
        <v>To Order</v>
      </c>
      <c r="I24" s="23" t="s">
        <v>34</v>
      </c>
    </row>
    <row r="25" spans="2:9" s="24" customFormat="1" ht="22.15" customHeight="1" x14ac:dyDescent="0.25">
      <c r="B25" s="22" t="s">
        <v>33</v>
      </c>
      <c r="C25" s="22"/>
      <c r="D25" s="22">
        <v>6</v>
      </c>
      <c r="E25" s="22"/>
      <c r="F25" s="23"/>
      <c r="G25" s="23">
        <f>List245[[#This Row],[SOH]]-List245[[#This Row],[REORDER LEVEL]]</f>
        <v>0</v>
      </c>
      <c r="H25" s="23" t="str">
        <f>IF(List245[[#This Row],[SS]]&lt;=2,"To Order", "Ok")</f>
        <v>To Order</v>
      </c>
      <c r="I25" s="23" t="s">
        <v>34</v>
      </c>
    </row>
    <row r="26" spans="2:9" s="24" customFormat="1" ht="22.15" customHeight="1" x14ac:dyDescent="0.25">
      <c r="B26" s="22" t="s">
        <v>35</v>
      </c>
      <c r="C26" s="22"/>
      <c r="D26" s="22">
        <v>6</v>
      </c>
      <c r="E26" s="22"/>
      <c r="F26" s="23">
        <v>15</v>
      </c>
      <c r="G26" s="23">
        <f>List245[[#This Row],[SOH]]-List245[[#This Row],[REORDER LEVEL]]</f>
        <v>15</v>
      </c>
      <c r="H26" s="23" t="str">
        <f>IF(List245[[#This Row],[SS]]&lt;=2,"To Order", "Ok")</f>
        <v>Ok</v>
      </c>
      <c r="I26" s="23" t="s">
        <v>40</v>
      </c>
    </row>
    <row r="27" spans="2:9" s="24" customFormat="1" ht="22.15" customHeight="1" x14ac:dyDescent="0.25">
      <c r="B27" s="22" t="s">
        <v>36</v>
      </c>
      <c r="C27" s="22"/>
      <c r="D27" s="22">
        <v>6</v>
      </c>
      <c r="E27" s="22"/>
      <c r="F27" s="23">
        <v>4</v>
      </c>
      <c r="G27" s="23">
        <f>List245[[#This Row],[SOH]]-List245[[#This Row],[REORDER LEVEL]]</f>
        <v>4</v>
      </c>
      <c r="H27" s="23" t="str">
        <f>IF(List245[[#This Row],[SS]]&lt;=2,"To Order", "Ok")</f>
        <v>Ok</v>
      </c>
      <c r="I27" s="23" t="s">
        <v>40</v>
      </c>
    </row>
    <row r="28" spans="2:9" s="24" customFormat="1" ht="22.15" customHeight="1" x14ac:dyDescent="0.25">
      <c r="B28" s="22" t="s">
        <v>37</v>
      </c>
      <c r="C28" s="22"/>
      <c r="D28" s="22">
        <v>8</v>
      </c>
      <c r="E28" s="22"/>
      <c r="F28" s="23"/>
      <c r="G28" s="23">
        <f>List245[[#This Row],[SOH]]-List245[[#This Row],[REORDER LEVEL]]</f>
        <v>0</v>
      </c>
      <c r="H28" s="23" t="str">
        <f>IF(List245[[#This Row],[SS]]&lt;=2,"To Order", "Ok")</f>
        <v>To Order</v>
      </c>
      <c r="I28" s="23" t="s">
        <v>40</v>
      </c>
    </row>
    <row r="29" spans="2:9" s="24" customFormat="1" ht="22.15" customHeight="1" x14ac:dyDescent="0.25">
      <c r="B29" s="22" t="s">
        <v>38</v>
      </c>
      <c r="C29" s="22"/>
      <c r="D29" s="22">
        <v>4</v>
      </c>
      <c r="E29" s="22"/>
      <c r="F29" s="23"/>
      <c r="G29" s="23">
        <f>List245[[#This Row],[SOH]]-List245[[#This Row],[REORDER LEVEL]]</f>
        <v>0</v>
      </c>
      <c r="H29" s="23" t="str">
        <f>IF(List245[[#This Row],[SS]]&lt;=2,"To Order", "Ok")</f>
        <v>To Order</v>
      </c>
      <c r="I29" s="23" t="s">
        <v>40</v>
      </c>
    </row>
    <row r="30" spans="2:9" s="24" customFormat="1" ht="22.15" customHeight="1" x14ac:dyDescent="0.25">
      <c r="B30" s="22" t="s">
        <v>45</v>
      </c>
      <c r="C30" s="22"/>
      <c r="D30" s="22">
        <v>30</v>
      </c>
      <c r="E30" s="22"/>
      <c r="F30" s="23"/>
      <c r="G30" s="23">
        <f>List245[[#This Row],[SOH]]-List245[[#This Row],[REORDER LEVEL]]</f>
        <v>0</v>
      </c>
      <c r="H30" s="23" t="str">
        <f>IF(List245[[#This Row],[SS]]&lt;=2,"To Order", "Ok")</f>
        <v>To Order</v>
      </c>
      <c r="I30" s="23" t="s">
        <v>40</v>
      </c>
    </row>
    <row r="31" spans="2:9" s="24" customFormat="1" ht="21.75" customHeight="1" x14ac:dyDescent="0.25">
      <c r="B31" s="22" t="s">
        <v>66</v>
      </c>
      <c r="C31" s="22"/>
      <c r="D31" s="22">
        <v>5</v>
      </c>
      <c r="E31" s="22"/>
      <c r="F31" s="23">
        <v>12</v>
      </c>
      <c r="G31" s="23">
        <f>List245[[#This Row],[SOH]]-List245[[#This Row],[REORDER LEVEL]]</f>
        <v>12</v>
      </c>
      <c r="H31" s="23" t="str">
        <f>IF(List245[[#This Row],[SS]]&lt;=2,"To Order", "Ok")</f>
        <v>Ok</v>
      </c>
      <c r="I31" s="23" t="s">
        <v>40</v>
      </c>
    </row>
    <row r="32" spans="2:9" s="24" customFormat="1" ht="18.75" customHeight="1" x14ac:dyDescent="0.25">
      <c r="B32" s="25" t="s">
        <v>67</v>
      </c>
      <c r="C32" s="22"/>
      <c r="D32" s="26"/>
      <c r="E32" s="22"/>
      <c r="F32" s="23">
        <v>8</v>
      </c>
      <c r="G32" s="27">
        <f>List245[[#This Row],[SOH]]-List245[[#This Row],[REORDER LEVEL]]</f>
        <v>8</v>
      </c>
      <c r="H32" s="27" t="str">
        <f>IF(List245[[#This Row],[SS]]&lt;=2,"To Order", "Ok")</f>
        <v>Ok</v>
      </c>
      <c r="I32" s="23" t="s">
        <v>40</v>
      </c>
    </row>
    <row r="33" spans="2:9" s="24" customFormat="1" ht="18.75" customHeight="1" x14ac:dyDescent="0.25">
      <c r="B33" s="32" t="s">
        <v>65</v>
      </c>
      <c r="C33" s="22"/>
      <c r="D33" s="26"/>
      <c r="E33" s="22"/>
      <c r="F33" s="23">
        <v>6</v>
      </c>
      <c r="G33" s="27">
        <f>List245[[#This Row],[SOH]]-List245[[#This Row],[REORDER LEVEL]]</f>
        <v>6</v>
      </c>
      <c r="H33" s="27" t="str">
        <f>IF(List245[[#This Row],[SS]]&lt;=2,"To Order", "Ok")</f>
        <v>Ok</v>
      </c>
      <c r="I33" s="23" t="s">
        <v>40</v>
      </c>
    </row>
    <row r="34" spans="2:9" s="24" customFormat="1" ht="22.15" customHeight="1" x14ac:dyDescent="0.25">
      <c r="B34" s="22" t="s">
        <v>39</v>
      </c>
      <c r="C34" s="22"/>
      <c r="D34" s="22">
        <v>50</v>
      </c>
      <c r="E34" s="22"/>
      <c r="F34" s="3">
        <v>21</v>
      </c>
      <c r="G34" s="23">
        <f>List245[[#This Row],[SOH]]-List245[[#This Row],[REORDER LEVEL]]</f>
        <v>21</v>
      </c>
      <c r="H34" s="23" t="str">
        <f>IF(List245[[#This Row],[SS]]&lt;=2,"To Order", "Ok")</f>
        <v>Ok</v>
      </c>
      <c r="I34" s="23" t="s">
        <v>40</v>
      </c>
    </row>
    <row r="35" spans="2:9" s="24" customFormat="1" ht="22.15" customHeight="1" x14ac:dyDescent="0.25">
      <c r="B35" s="22" t="s">
        <v>41</v>
      </c>
      <c r="C35" s="22"/>
      <c r="D35" s="22">
        <v>70</v>
      </c>
      <c r="E35" s="22"/>
      <c r="F35" s="3">
        <v>8</v>
      </c>
      <c r="G35" s="23">
        <f>List245[[#This Row],[SOH]]-List245[[#This Row],[REORDER LEVEL]]</f>
        <v>8</v>
      </c>
      <c r="H35" s="23" t="str">
        <f>IF(List245[[#This Row],[SS]]&lt;=2,"To Order", "Ok")</f>
        <v>Ok</v>
      </c>
      <c r="I35" s="23" t="s">
        <v>60</v>
      </c>
    </row>
    <row r="36" spans="2:9" s="24" customFormat="1" ht="22.15" customHeight="1" x14ac:dyDescent="0.25">
      <c r="B36" s="22" t="s">
        <v>42</v>
      </c>
      <c r="C36" s="22"/>
      <c r="D36" s="22">
        <v>50</v>
      </c>
      <c r="E36" s="22"/>
      <c r="F36" s="3">
        <v>12</v>
      </c>
      <c r="G36" s="23">
        <f>List245[[#This Row],[SOH]]-List245[[#This Row],[REORDER LEVEL]]</f>
        <v>12</v>
      </c>
      <c r="H36" s="23" t="str">
        <f>IF(List245[[#This Row],[SS]]&lt;=2,"To Order", "Ok")</f>
        <v>Ok</v>
      </c>
      <c r="I36" s="23" t="s">
        <v>60</v>
      </c>
    </row>
    <row r="37" spans="2:9" s="24" customFormat="1" ht="22.15" customHeight="1" x14ac:dyDescent="0.25">
      <c r="B37" s="22" t="s">
        <v>43</v>
      </c>
      <c r="C37" s="22"/>
      <c r="D37" s="22">
        <v>95</v>
      </c>
      <c r="E37" s="22"/>
      <c r="F37" s="3"/>
      <c r="G37" s="23">
        <f>List245[[#This Row],[SOH]]-List245[[#This Row],[REORDER LEVEL]]</f>
        <v>0</v>
      </c>
      <c r="H37" s="23" t="str">
        <f>IF(List245[[#This Row],[SS]]&lt;=2,"To Order", "Ok")</f>
        <v>To Order</v>
      </c>
      <c r="I37" s="23" t="s">
        <v>60</v>
      </c>
    </row>
    <row r="38" spans="2:9" s="24" customFormat="1" ht="22.15" customHeight="1" x14ac:dyDescent="0.25">
      <c r="B38" s="22" t="s">
        <v>44</v>
      </c>
      <c r="C38" s="22"/>
      <c r="D38" s="22">
        <v>20</v>
      </c>
      <c r="E38" s="22"/>
      <c r="F38" s="21">
        <v>3</v>
      </c>
      <c r="G38" s="23">
        <f>List245[[#This Row],[SOH]]-List245[[#This Row],[REORDER LEVEL]]</f>
        <v>3</v>
      </c>
      <c r="H38" s="23" t="str">
        <f>IF(List245[[#This Row],[SS]]&lt;=2,"To Order", "Ok")</f>
        <v>Ok</v>
      </c>
      <c r="I38" s="28" t="s">
        <v>60</v>
      </c>
    </row>
    <row r="39" spans="2:9" s="24" customFormat="1" ht="22.15" customHeight="1" x14ac:dyDescent="0.25">
      <c r="B39" s="22" t="s">
        <v>46</v>
      </c>
      <c r="C39" s="22"/>
      <c r="D39" s="22">
        <v>20</v>
      </c>
      <c r="E39" s="22"/>
      <c r="F39" s="3">
        <v>6</v>
      </c>
      <c r="G39" s="23">
        <f>List245[[#This Row],[SOH]]-List245[[#This Row],[REORDER LEVEL]]</f>
        <v>6</v>
      </c>
      <c r="H39" s="23" t="str">
        <f>IF(List245[[#This Row],[SS]]&lt;=2,"To Order", "Ok")</f>
        <v>Ok</v>
      </c>
      <c r="I39" s="28" t="s">
        <v>60</v>
      </c>
    </row>
    <row r="40" spans="2:9" s="24" customFormat="1" ht="22.15" customHeight="1" x14ac:dyDescent="0.25">
      <c r="B40" s="22" t="s">
        <v>47</v>
      </c>
      <c r="C40" s="22"/>
      <c r="D40" s="22">
        <v>20</v>
      </c>
      <c r="E40" s="22"/>
      <c r="F40" s="3">
        <v>2</v>
      </c>
      <c r="G40" s="23">
        <f>List245[[#This Row],[SOH]]-List245[[#This Row],[REORDER LEVEL]]</f>
        <v>2</v>
      </c>
      <c r="H40" s="23" t="str">
        <f>IF(List245[[#This Row],[SS]]&lt;=2,"To Order", "Ok")</f>
        <v>To Order</v>
      </c>
      <c r="I40" s="28" t="s">
        <v>60</v>
      </c>
    </row>
    <row r="41" spans="2:9" s="24" customFormat="1" ht="22.15" customHeight="1" x14ac:dyDescent="0.25">
      <c r="B41" s="22" t="s">
        <v>48</v>
      </c>
      <c r="C41" s="22"/>
      <c r="D41" s="22">
        <v>10</v>
      </c>
      <c r="E41" s="22"/>
      <c r="F41" s="3">
        <v>2</v>
      </c>
      <c r="G41" s="23">
        <f>List245[[#This Row],[SOH]]-List245[[#This Row],[REORDER LEVEL]]</f>
        <v>2</v>
      </c>
      <c r="H41" s="23" t="str">
        <f>IF(List245[[#This Row],[SS]]&lt;=2,"To Order", "Ok")</f>
        <v>To Order</v>
      </c>
      <c r="I41" s="28" t="s">
        <v>60</v>
      </c>
    </row>
    <row r="42" spans="2:9" s="24" customFormat="1" ht="22.15" customHeight="1" x14ac:dyDescent="0.25">
      <c r="B42" s="22" t="s">
        <v>49</v>
      </c>
      <c r="C42" s="22"/>
      <c r="D42" s="22">
        <v>80</v>
      </c>
      <c r="E42" s="22"/>
      <c r="F42" s="3"/>
      <c r="G42" s="23">
        <f>List245[[#This Row],[SOH]]-List245[[#This Row],[REORDER LEVEL]]</f>
        <v>0</v>
      </c>
      <c r="H42" s="23" t="str">
        <f>IF(List245[[#This Row],[SS]]&lt;=2,"To Order", "Ok")</f>
        <v>To Order</v>
      </c>
      <c r="I42" s="28" t="s">
        <v>60</v>
      </c>
    </row>
    <row r="43" spans="2:9" s="24" customFormat="1" ht="22.15" customHeight="1" x14ac:dyDescent="0.25">
      <c r="B43" s="22" t="s">
        <v>50</v>
      </c>
      <c r="C43" s="22"/>
      <c r="D43" s="22">
        <v>125</v>
      </c>
      <c r="E43" s="22"/>
      <c r="F43" s="3">
        <v>4</v>
      </c>
      <c r="G43" s="23">
        <f>List245[[#This Row],[SOH]]-List245[[#This Row],[REORDER LEVEL]]</f>
        <v>4</v>
      </c>
      <c r="H43" s="23" t="str">
        <f>IF(List245[[#This Row],[SS]]&lt;=2,"To Order", "Ok")</f>
        <v>Ok</v>
      </c>
      <c r="I43" s="28" t="s">
        <v>60</v>
      </c>
    </row>
    <row r="44" spans="2:9" s="24" customFormat="1" ht="22.15" customHeight="1" x14ac:dyDescent="0.25">
      <c r="B44" s="22" t="s">
        <v>51</v>
      </c>
      <c r="C44" s="22"/>
      <c r="D44" s="22">
        <v>100</v>
      </c>
      <c r="E44" s="22"/>
      <c r="F44" s="3">
        <v>5</v>
      </c>
      <c r="G44" s="23">
        <f>List245[[#This Row],[SOH]]-List245[[#This Row],[REORDER LEVEL]]</f>
        <v>5</v>
      </c>
      <c r="H44" s="23" t="str">
        <f>IF(List245[[#This Row],[SS]]&lt;=2,"To Order", "Ok")</f>
        <v>Ok</v>
      </c>
      <c r="I44" s="28" t="s">
        <v>60</v>
      </c>
    </row>
    <row r="45" spans="2:9" s="24" customFormat="1" ht="22.15" customHeight="1" x14ac:dyDescent="0.25">
      <c r="B45" s="22" t="s">
        <v>52</v>
      </c>
      <c r="C45" s="22"/>
      <c r="D45" s="22">
        <v>20</v>
      </c>
      <c r="E45" s="22"/>
      <c r="F45" s="3">
        <v>3</v>
      </c>
      <c r="G45" s="23">
        <f>List245[[#This Row],[SOH]]-List245[[#This Row],[REORDER LEVEL]]</f>
        <v>3</v>
      </c>
      <c r="H45" s="23" t="str">
        <f>IF(List245[[#This Row],[SS]]&lt;=2,"To Order", "Ok")</f>
        <v>Ok</v>
      </c>
      <c r="I45" s="28" t="s">
        <v>60</v>
      </c>
    </row>
    <row r="46" spans="2:9" s="24" customFormat="1" ht="22.15" customHeight="1" x14ac:dyDescent="0.25">
      <c r="B46" s="25" t="s">
        <v>53</v>
      </c>
      <c r="C46" s="29"/>
      <c r="D46" s="30"/>
      <c r="E46" s="23"/>
      <c r="F46" s="3">
        <v>5</v>
      </c>
      <c r="G46" s="23">
        <f>List245[[#This Row],[SOH]]-List245[[#This Row],[REORDER LEVEL]]</f>
        <v>5</v>
      </c>
      <c r="H46" s="23" t="str">
        <f>IF(List245[[#This Row],[SS]]&lt;=2,"To Order", "Ok")</f>
        <v>Ok</v>
      </c>
      <c r="I46" s="28" t="s">
        <v>60</v>
      </c>
    </row>
    <row r="47" spans="2:9" s="24" customFormat="1" ht="22.15" customHeight="1" x14ac:dyDescent="0.25">
      <c r="B47" s="25" t="s">
        <v>54</v>
      </c>
      <c r="C47" s="29"/>
      <c r="D47" s="30"/>
      <c r="E47" s="23"/>
      <c r="F47" s="3">
        <v>1</v>
      </c>
      <c r="G47" s="23">
        <f>List245[[#This Row],[SOH]]-List245[[#This Row],[REORDER LEVEL]]</f>
        <v>1</v>
      </c>
      <c r="H47" s="23" t="str">
        <f>IF(List245[[#This Row],[SS]]&lt;=2,"To Order", "Ok")</f>
        <v>To Order</v>
      </c>
      <c r="I47" s="28" t="s">
        <v>60</v>
      </c>
    </row>
    <row r="48" spans="2:9" s="24" customFormat="1" ht="30" customHeight="1" x14ac:dyDescent="0.25">
      <c r="B48" s="25" t="s">
        <v>55</v>
      </c>
      <c r="C48" s="29"/>
      <c r="D48" s="30"/>
      <c r="E48" s="23"/>
      <c r="F48" s="3">
        <v>2</v>
      </c>
      <c r="G48" s="23">
        <f>List245[[#This Row],[SOH]]-List245[[#This Row],[REORDER LEVEL]]</f>
        <v>2</v>
      </c>
      <c r="H48" s="23" t="str">
        <f>IF(List245[[#This Row],[SS]]&lt;=2,"To Order", "Ok")</f>
        <v>To Order</v>
      </c>
      <c r="I48" s="28" t="s">
        <v>60</v>
      </c>
    </row>
    <row r="49" spans="2:9" s="24" customFormat="1" ht="30" customHeight="1" x14ac:dyDescent="0.25">
      <c r="B49" s="25" t="s">
        <v>56</v>
      </c>
      <c r="C49" s="29"/>
      <c r="D49" s="30"/>
      <c r="E49" s="23"/>
      <c r="F49" s="23">
        <v>6</v>
      </c>
      <c r="G49" s="23">
        <f>List245[[#This Row],[SOH]]-List245[[#This Row],[REORDER LEVEL]]</f>
        <v>6</v>
      </c>
      <c r="H49" s="23" t="str">
        <f>IF(List245[[#This Row],[SS]]&lt;=2,"To Order", "Ok")</f>
        <v>Ok</v>
      </c>
      <c r="I49" s="28" t="s">
        <v>60</v>
      </c>
    </row>
    <row r="50" spans="2:9" s="24" customFormat="1" ht="30" customHeight="1" x14ac:dyDescent="0.25">
      <c r="B50" s="25" t="s">
        <v>57</v>
      </c>
      <c r="C50" s="29"/>
      <c r="D50" s="30"/>
      <c r="E50" s="23"/>
      <c r="F50" s="23">
        <v>6</v>
      </c>
      <c r="G50" s="23">
        <f>List245[[#This Row],[SOH]]-List245[[#This Row],[REORDER LEVEL]]</f>
        <v>6</v>
      </c>
      <c r="H50" s="23" t="str">
        <f>IF(List245[[#This Row],[SS]]&lt;=2,"To Order", "Ok")</f>
        <v>Ok</v>
      </c>
      <c r="I50" s="28" t="s">
        <v>60</v>
      </c>
    </row>
    <row r="51" spans="2:9" s="24" customFormat="1" ht="30" customHeight="1" x14ac:dyDescent="0.25">
      <c r="B51" s="25" t="s">
        <v>58</v>
      </c>
      <c r="C51" s="25"/>
      <c r="D51" s="30"/>
      <c r="E51" s="23"/>
      <c r="F51" s="23"/>
      <c r="G51" s="23">
        <f>List245[[#This Row],[SOH]]-List245[[#This Row],[REORDER LEVEL]]</f>
        <v>0</v>
      </c>
      <c r="H51" s="23" t="str">
        <f>IF(List245[[#This Row],[SS]]&lt;=2,"To Order", "Ok")</f>
        <v>To Order</v>
      </c>
      <c r="I51" s="28" t="s">
        <v>60</v>
      </c>
    </row>
    <row r="52" spans="2:9" s="24" customFormat="1" ht="25.5" customHeight="1" x14ac:dyDescent="0.25">
      <c r="B52" s="25" t="s">
        <v>59</v>
      </c>
      <c r="C52" s="25"/>
      <c r="D52" s="30"/>
      <c r="E52" s="23"/>
      <c r="F52" s="23">
        <v>3</v>
      </c>
      <c r="G52" s="23">
        <f>List245[[#This Row],[SOH]]-List245[[#This Row],[REORDER LEVEL]]</f>
        <v>3</v>
      </c>
      <c r="H52" s="23" t="str">
        <f>IF(List245[[#This Row],[SS]]&lt;=2,"To Order", "Ok")</f>
        <v>Ok</v>
      </c>
      <c r="I52" s="28" t="s">
        <v>60</v>
      </c>
    </row>
    <row r="53" spans="2:9" s="24" customFormat="1" ht="30" customHeight="1" x14ac:dyDescent="0.25">
      <c r="B53" s="25" t="s">
        <v>61</v>
      </c>
      <c r="C53" s="25"/>
      <c r="D53" s="30"/>
      <c r="E53" s="23"/>
      <c r="F53" s="23">
        <v>5</v>
      </c>
      <c r="G53" s="23">
        <f>List245[[#This Row],[SOH]]-List245[[#This Row],[REORDER LEVEL]]</f>
        <v>5</v>
      </c>
      <c r="H53" s="23" t="str">
        <f>IF(List245[[#This Row],[SS]]&lt;=2,"To Order", "Ok")</f>
        <v>Ok</v>
      </c>
      <c r="I53" s="23"/>
    </row>
    <row r="54" spans="2:9" s="24" customFormat="1" ht="30" customHeight="1" x14ac:dyDescent="0.25">
      <c r="B54" s="25" t="s">
        <v>62</v>
      </c>
      <c r="C54" s="25"/>
      <c r="D54" s="30"/>
      <c r="E54" s="23"/>
      <c r="F54" s="23">
        <v>8</v>
      </c>
      <c r="G54" s="23">
        <f>List245[[#This Row],[SOH]]-List245[[#This Row],[REORDER LEVEL]]</f>
        <v>8</v>
      </c>
      <c r="H54" s="23" t="str">
        <f>IF(List245[[#This Row],[SS]]&lt;=2,"To Order", "Ok")</f>
        <v>Ok</v>
      </c>
      <c r="I54" s="23"/>
    </row>
    <row r="55" spans="2:9" s="24" customFormat="1" ht="30" customHeight="1" x14ac:dyDescent="0.25">
      <c r="B55" s="25" t="s">
        <v>63</v>
      </c>
      <c r="C55" s="25"/>
      <c r="D55" s="30"/>
      <c r="E55" s="23"/>
      <c r="F55" s="23">
        <v>6</v>
      </c>
      <c r="G55" s="23">
        <f>List245[[#This Row],[SOH]]-List245[[#This Row],[REORDER LEVEL]]</f>
        <v>6</v>
      </c>
      <c r="H55" s="23" t="str">
        <f>IF(List245[[#This Row],[SS]]&lt;=2,"To Order", "Ok")</f>
        <v>Ok</v>
      </c>
      <c r="I55" s="23"/>
    </row>
    <row r="56" spans="2:9" s="24" customFormat="1" ht="30" customHeight="1" x14ac:dyDescent="0.25">
      <c r="B56" s="25" t="s">
        <v>64</v>
      </c>
      <c r="C56" s="25"/>
      <c r="D56" s="30"/>
      <c r="E56" s="23"/>
      <c r="F56" s="23">
        <v>6</v>
      </c>
      <c r="G56" s="23">
        <f>List245[[#This Row],[SOH]]-List245[[#This Row],[REORDER LEVEL]]</f>
        <v>6</v>
      </c>
      <c r="H56" s="23" t="str">
        <f>IF(List245[[#This Row],[SS]]&lt;=2,"To Order", "Ok")</f>
        <v>Ok</v>
      </c>
      <c r="I56" s="23"/>
    </row>
    <row r="57" spans="2:9" s="24" customFormat="1" ht="30" customHeight="1" x14ac:dyDescent="0.25">
      <c r="B57" s="25"/>
      <c r="C57" s="25"/>
      <c r="D57" s="30"/>
      <c r="E57" s="23"/>
      <c r="F57" s="23"/>
      <c r="G57" s="23">
        <f>List245[[#This Row],[SOH]]-List245[[#This Row],[REORDER LEVEL]]</f>
        <v>0</v>
      </c>
      <c r="H57" s="23" t="str">
        <f>IF(List245[[#This Row],[SS]]&lt;=2,"To Order", "Ok")</f>
        <v>To Order</v>
      </c>
      <c r="I57" s="23"/>
    </row>
    <row r="58" spans="2:9" s="24" customFormat="1" ht="30" customHeight="1" x14ac:dyDescent="0.25">
      <c r="B58" s="25"/>
      <c r="C58" s="25"/>
      <c r="D58" s="26"/>
      <c r="E58" s="23"/>
      <c r="F58" s="23"/>
      <c r="G58" s="27">
        <f>List245[[#This Row],[SOH]]-List245[[#This Row],[REORDER LEVEL]]</f>
        <v>0</v>
      </c>
      <c r="H58" s="27" t="str">
        <f>IF(List245[[#This Row],[SS]]&lt;=2,"To Order", "Ok")</f>
        <v>To Order</v>
      </c>
      <c r="I58" s="23"/>
    </row>
    <row r="59" spans="2:9" s="24" customFormat="1" ht="30" customHeight="1" x14ac:dyDescent="0.25">
      <c r="B59" s="25"/>
      <c r="C59" s="25"/>
      <c r="D59" s="30"/>
      <c r="E59" s="23"/>
      <c r="F59" s="23"/>
      <c r="G59" s="23">
        <f>List245[[#This Row],[SOH]]-List245[[#This Row],[REORDER LEVEL]]</f>
        <v>0</v>
      </c>
      <c r="H59" s="23" t="str">
        <f>IF(List245[[#This Row],[SS]]&lt;=2,"To Order", "Ok")</f>
        <v>To Order</v>
      </c>
      <c r="I59" s="23"/>
    </row>
    <row r="60" spans="2:9" s="24" customFormat="1" ht="30" customHeight="1" x14ac:dyDescent="0.25">
      <c r="B60" s="25"/>
      <c r="C60" s="25"/>
      <c r="D60" s="30"/>
      <c r="E60" s="23"/>
      <c r="F60" s="23"/>
      <c r="G60" s="23">
        <f>List245[[#This Row],[SOH]]-List245[[#This Row],[REORDER LEVEL]]</f>
        <v>0</v>
      </c>
      <c r="H60" s="23" t="str">
        <f>IF(List245[[#This Row],[SS]]&lt;=2,"To Order", "Ok")</f>
        <v>To Order</v>
      </c>
      <c r="I60" s="23"/>
    </row>
    <row r="61" spans="2:9" s="24" customFormat="1" ht="30" customHeight="1" x14ac:dyDescent="0.25">
      <c r="B61" s="25"/>
      <c r="C61" s="25"/>
      <c r="D61" s="30"/>
      <c r="E61" s="23"/>
      <c r="F61" s="23"/>
      <c r="G61" s="23">
        <f>List245[[#This Row],[SOH]]-List245[[#This Row],[REORDER LEVEL]]</f>
        <v>0</v>
      </c>
      <c r="H61" s="23" t="str">
        <f>IF(List245[[#This Row],[SS]]&lt;=2,"To Order", "Ok")</f>
        <v>To Order</v>
      </c>
      <c r="I61" s="23"/>
    </row>
    <row r="62" spans="2:9" s="24" customFormat="1" ht="30" customHeight="1" x14ac:dyDescent="0.25">
      <c r="B62" s="25"/>
      <c r="C62" s="25"/>
      <c r="D62" s="30"/>
      <c r="E62" s="23"/>
      <c r="F62" s="23"/>
      <c r="G62" s="23">
        <f>List245[[#This Row],[SOH]]-List245[[#This Row],[REORDER LEVEL]]</f>
        <v>0</v>
      </c>
      <c r="H62" s="23" t="str">
        <f>IF(List245[[#This Row],[SS]]&lt;=2,"To Order", "Ok")</f>
        <v>To Order</v>
      </c>
      <c r="I62" s="23"/>
    </row>
    <row r="63" spans="2:9" s="24" customFormat="1" ht="22.15" customHeight="1" x14ac:dyDescent="0.25">
      <c r="B63" s="22"/>
      <c r="C63" s="22"/>
      <c r="D63" s="22">
        <v>200</v>
      </c>
      <c r="E63" s="22"/>
      <c r="F63" s="23"/>
      <c r="G63" s="23">
        <f>List245[[#This Row],[SOH]]-List245[[#This Row],[REORDER LEVEL]]</f>
        <v>0</v>
      </c>
      <c r="H63" s="23" t="str">
        <f>IF(List245[[#This Row],[SS]]&lt;=2,"To Order", "Ok")</f>
        <v>To Order</v>
      </c>
    </row>
    <row r="64" spans="2:9" s="24" customFormat="1" x14ac:dyDescent="0.25">
      <c r="D64" s="31"/>
    </row>
    <row r="65" spans="4:4" s="24" customFormat="1" x14ac:dyDescent="0.25">
      <c r="D65" s="31"/>
    </row>
    <row r="66" spans="4:4" s="24" customFormat="1" x14ac:dyDescent="0.25">
      <c r="D66" s="31"/>
    </row>
    <row r="67" spans="4:4" s="24" customFormat="1" x14ac:dyDescent="0.25">
      <c r="D67" s="31"/>
    </row>
    <row r="68" spans="4:4" s="24" customFormat="1" x14ac:dyDescent="0.25">
      <c r="D68" s="31"/>
    </row>
    <row r="69" spans="4:4" s="24" customFormat="1" x14ac:dyDescent="0.25">
      <c r="D69" s="31"/>
    </row>
    <row r="70" spans="4:4" s="24" customFormat="1" x14ac:dyDescent="0.25">
      <c r="D70" s="31"/>
    </row>
    <row r="71" spans="4:4" s="24" customFormat="1" x14ac:dyDescent="0.25">
      <c r="D71" s="31"/>
    </row>
    <row r="72" spans="4:4" s="24" customFormat="1" x14ac:dyDescent="0.25">
      <c r="D72" s="31"/>
    </row>
    <row r="73" spans="4:4" s="24" customFormat="1" x14ac:dyDescent="0.25">
      <c r="D73" s="31"/>
    </row>
    <row r="74" spans="4:4" s="24" customFormat="1" x14ac:dyDescent="0.25">
      <c r="D74" s="31"/>
    </row>
    <row r="75" spans="4:4" s="24" customFormat="1" x14ac:dyDescent="0.25">
      <c r="D75" s="31"/>
    </row>
    <row r="76" spans="4:4" s="24" customFormat="1" x14ac:dyDescent="0.25">
      <c r="D76" s="31"/>
    </row>
    <row r="77" spans="4:4" s="24" customFormat="1" x14ac:dyDescent="0.25">
      <c r="D77" s="31"/>
    </row>
  </sheetData>
  <dataValidations count="7">
    <dataValidation allowBlank="1" showInputMessage="1" showErrorMessage="1" prompt="Enter Notes in this column under this heading" sqref="D63 D3:D47" xr:uid="{4CAEDC59-471F-4C71-96EB-ED3D5A4D3F94}"/>
    <dataValidation allowBlank="1" showInputMessage="1" showErrorMessage="1" prompt="Enter task Item in this column under this heading" sqref="C63 C3:C50" xr:uid="{7EBBC540-B9D2-46F1-AAD0-B2C91C1E9674}"/>
    <dataValidation allowBlank="1" showInputMessage="1" showErrorMessage="1" prompt="Enter Date in this column under this heading. Use heading filters to find specific entries" sqref="B63 B3:B49" xr:uid="{5C4030D3-AAF5-4FF8-A2AB-AF39218E66CC}"/>
    <dataValidation allowBlank="1" showInputMessage="1" showErrorMessage="1" prompt="Title of this worksheet is in this cell" sqref="B2" xr:uid="{32029FE4-CFF3-4BA1-B1FD-979AAE29BC3C}"/>
    <dataValidation allowBlank="1" showInputMessage="1" showErrorMessage="1" prompt="Enter a Task or Title in this cell" sqref="B1" xr:uid="{69576B05-86CE-4262-9D74-957D369B6069}"/>
    <dataValidation allowBlank="1" showErrorMessage="1" sqref="C1:D2" xr:uid="{64C4DFF4-F4AF-4DDA-975B-CC2C26D6F32A}"/>
    <dataValidation allowBlank="1" showInputMessage="1" showErrorMessage="1" prompt="Create a List of tasks in this worksheet" sqref="A1" xr:uid="{056F8C69-8CDC-4580-9151-2F63E413BD81}"/>
  </dataValidations>
  <pageMargins left="0.7" right="0.7" top="0.75" bottom="0.75" header="0.3" footer="0.3"/>
  <pageSetup orientation="portrait" horizontalDpi="200" verticalDpi="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TM16390950</Templat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15 09 2023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Kennedy M</dc:creator>
  <cp:lastModifiedBy>Kennedy M</cp:lastModifiedBy>
  <cp:lastPrinted>2023-09-16T05:22:46Z</cp:lastPrinted>
  <dcterms:created xsi:type="dcterms:W3CDTF">2017-02-03T04:14:28Z</dcterms:created>
  <dcterms:modified xsi:type="dcterms:W3CDTF">2023-09-18T11:32:42Z</dcterms:modified>
</cp:coreProperties>
</file>