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1350" yWindow="0" windowWidth="24240" windowHeight="12570"/>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24519"/>
</workbook>
</file>

<file path=xl/calcChain.xml><?xml version="1.0" encoding="utf-8"?>
<calcChain xmlns="http://schemas.openxmlformats.org/spreadsheetml/2006/main">
  <c r="E2" i="2"/>
  <c r="B52" l="1"/>
  <c r="B40"/>
  <c r="B41"/>
  <c r="B30"/>
</calcChain>
</file>

<file path=xl/sharedStrings.xml><?xml version="1.0" encoding="utf-8"?>
<sst xmlns="http://schemas.openxmlformats.org/spreadsheetml/2006/main" count="91" uniqueCount="57">
  <si>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</si>
  <si>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</si>
  <si>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</si>
  <si>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</si>
  <si>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</si>
  <si>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</si>
  <si>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</si>
  <si>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</si>
  <si>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</si>
  <si>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</si>
  <si>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</si>
  <si>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</si>
  <si>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</si>
  <si>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</si>
  <si>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</si>
  <si>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</si>
  <si>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</si>
  <si>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</si>
  <si>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</si>
  <si>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</si>
  <si>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</si>
  <si>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</si>
  <si>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</si>
  <si>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</si>
  <si>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</si>
  <si>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</si>
  <si>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</si>
  <si>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</si>
  <si>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</si>
  <si>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</si>
  <si>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</si>
  <si>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</si>
  <si>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</si>
  <si>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</si>
  <si>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</si>
  <si>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</si>
  <si>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</si>
  <si>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其他</t>
  </si>
  <si>
    <t>巴西</t>
    <phoneticPr fontId="5" type="noConversion"/>
  </si>
  <si>
    <t>伊拉克西北部安保风险极高，南部及库尔德自治区安保风险较高。我米桑油田各项生产运营正常</t>
    <phoneticPr fontId="5" type="noConversion"/>
  </si>
  <si>
    <t>我尼日利亚公司运营正常</t>
    <phoneticPr fontId="5" type="noConversion"/>
  </si>
  <si>
    <t>我巴西公司运营正常</t>
    <phoneticPr fontId="5" type="noConversion"/>
  </si>
  <si>
    <t>公共卫生</t>
  </si>
  <si>
    <t>现场保持蓝色预警。保持对局势的密切监控，并加强相关防范；完善应急预案、应急计划和落实应急资源，保持与各方的密切沟通,加强培训和演练。</t>
    <phoneticPr fontId="5" type="noConversion"/>
  </si>
  <si>
    <t>预警信息</t>
  </si>
  <si>
    <t>国际商会公布2起尼日利亚海域海盗事件：2月26日巴耶尔萨海岸西南74海里一艘拖船遭遇5名武装海盗登船，洗劫财物后离去，无人员受伤；3月11日巴耶尔萨海岸西南108海里一艘油轮遭遇8名武装海盗追击，油轮采取应对措施后，海盗放弃追击离开。</t>
    <phoneticPr fontId="5" type="noConversion"/>
  </si>
  <si>
    <t>3月16日英国政府网站预警信息提示土耳其仍面临较高恐怖袭击威胁。</t>
    <phoneticPr fontId="5" type="noConversion"/>
  </si>
  <si>
    <t>3月16日世卫组织疾病爆发新闻称沙特通报3月9日至10日新增7名中东呼吸综合征病例。其中2名死亡。世卫组织没有针对此事发布旅行禁令。提示应避免接触动物特别是骆驼，避免食用未经正确烹饪的动物肉类以及生鲜骆驼奶等食品。</t>
    <phoneticPr fontId="5" type="noConversion"/>
  </si>
  <si>
    <t>对相关局势进行监控，并及时将重要信息通报前方。</t>
    <phoneticPr fontId="5" type="noConversion"/>
  </si>
  <si>
    <t>16日巴西总统罗塞夫否认本人牵涉巴西石油公司腐败案；同日罗塞夫任命遭受检方贪腐控告的前总统卢拉为内阁办公室主任，分析称此举可以使卢拉利用内阁部长的豁免权逃避检方调查。</t>
    <phoneticPr fontId="5" type="noConversion"/>
  </si>
  <si>
    <t>16日俄罗斯向库尔德地区武装交付一批防空武器。</t>
    <phoneticPr fontId="5" type="noConversion"/>
  </si>
  <si>
    <t>16日尼东北部博尔诺州一座清真寺发生自杀式炸弹袭击事件，造成至少22人死亡、35人受伤。</t>
    <phoneticPr fontId="5" type="noConversion"/>
  </si>
  <si>
    <t>16日英国政府网站提示3月19日河流州将选举期间，当地暴力事件风险上升，应远离集会人群。</t>
    <phoneticPr fontId="5" type="noConversion"/>
  </si>
  <si>
    <t>3月16日巴黎警方在逮捕4名嫌疑人，称其涉嫌策划在法国实施暴力行动。</t>
    <phoneticPr fontId="5" type="noConversion"/>
  </si>
  <si>
    <t>16日印尼警方称在中苏拉威西省开展了突袭伊斯兰教极端分子特别行动。期间击毙2名中国籍恐怖分子。</t>
    <phoneticPr fontId="5" type="noConversion"/>
  </si>
  <si>
    <t>16日基尔库克附近一架伊拉克军方飞机被IS组织击落，5名机组成员遇害。</t>
    <phoneticPr fontId="5" type="noConversion"/>
  </si>
  <si>
    <t>军事冲突</t>
  </si>
</sst>
</file>

<file path=xl/styles.xml><?xml version="1.0" encoding="utf-8"?>
<styleSheet xmlns="http://schemas.openxmlformats.org/spreadsheetml/2006/main">
  <fonts count="18">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0">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6" fillId="3" borderId="1" xfId="0" applyFont="1" applyFill="1" applyBorder="1" applyAlignment="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7" xfId="0" applyFont="1" applyFill="1" applyBorder="1" applyAlignment="1">
      <alignment horizontal="left" vertical="center" wrapText="1"/>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7" fillId="3" borderId="12" xfId="0" applyFont="1" applyFill="1" applyBorder="1" applyAlignment="1">
      <alignment horizontal="left" vertical="center" wrapText="1"/>
    </xf>
    <xf numFmtId="0" fontId="17" fillId="3" borderId="7" xfId="0" applyFont="1" applyFill="1" applyBorder="1" applyAlignment="1">
      <alignment horizontal="left" vertical="center" wrapText="1"/>
    </xf>
    <xf numFmtId="0" fontId="17" fillId="3" borderId="13" xfId="0" applyFont="1" applyFill="1" applyBorder="1" applyAlignment="1">
      <alignment horizontal="left" vertical="center" wrapText="1"/>
    </xf>
    <xf numFmtId="0" fontId="16" fillId="3" borderId="8" xfId="0" applyFont="1" applyFill="1" applyBorder="1" applyAlignment="1">
      <alignment horizontal="center" vertical="center" wrapText="1"/>
    </xf>
    <xf numFmtId="0" fontId="16" fillId="3" borderId="3" xfId="0" applyFont="1" applyFill="1" applyBorder="1" applyAlignment="1">
      <alignment horizontal="center"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34">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33"/>
    </tableStyle>
    <tableStyle name="Assess Opportunities " pivot="0" count="1">
      <tableStyleElement type="headerRow" dxfId="32"/>
    </tableStyle>
    <tableStyle name="Self Assessment" pivot="0" count="1">
      <tableStyleElement type="headerRow" dxfId="31"/>
    </tableStyle>
    <tableStyle name="Skills and Personal Development" pivot="0" count="1">
      <tableStyleElement type="headerRow" dxfId="30"/>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refreshError="1"/>
      <sheetData sheetId="1" refreshError="1"/>
      <sheetData sheetId="2" refreshError="1"/>
      <sheetData sheetId="3" refreshError="1"/>
      <sheetData sheetId="4" refreshError="1"/>
      <sheetData sheetId="5" refreshError="1"/>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74"/>
  <sheetViews>
    <sheetView tabSelected="1" topLeftCell="A19" zoomScale="115" zoomScaleNormal="115" workbookViewId="0">
      <selection activeCell="G11" sqref="G11"/>
    </sheetView>
  </sheetViews>
  <sheetFormatPr defaultColWidth="9.140625" defaultRowHeight="12.75"/>
  <cols>
    <col min="1" max="1" width="2.140625" style="3" customWidth="1"/>
    <col min="2" max="2" width="59.140625" style="3" customWidth="1"/>
    <col min="3" max="3" width="11" style="1" customWidth="1"/>
    <col min="4" max="4" width="15.7109375" style="18" customWidth="1"/>
    <col min="5" max="5" width="12.28515625" style="28" customWidth="1"/>
    <col min="6" max="16384" width="9.140625" style="1"/>
  </cols>
  <sheetData>
    <row r="1" spans="1:5" ht="33.75">
      <c r="A1" s="16" t="s">
        <v>7</v>
      </c>
    </row>
    <row r="2" spans="1:5" ht="25.5" customHeight="1">
      <c r="A2" s="2"/>
      <c r="B2" s="15" t="s">
        <v>2</v>
      </c>
      <c r="C2" s="8">
        <v>362</v>
      </c>
      <c r="E2" s="31">
        <f ca="1">TODAY()-C2+361</f>
        <v>42445</v>
      </c>
    </row>
    <row r="3" spans="1:5" ht="9.75" customHeight="1">
      <c r="A3" s="4"/>
      <c r="B3" s="7"/>
      <c r="D3" s="19"/>
      <c r="E3" s="26"/>
    </row>
    <row r="4" spans="1:5" ht="14.25">
      <c r="A4" s="2"/>
      <c r="B4" s="6" t="s">
        <v>3</v>
      </c>
      <c r="C4" s="6"/>
      <c r="D4" s="25"/>
      <c r="E4" s="25"/>
    </row>
    <row r="5" spans="1:5" ht="16.5" customHeight="1">
      <c r="A5" s="2"/>
      <c r="B5" s="11" t="s">
        <v>0</v>
      </c>
      <c r="C5" s="23" t="s">
        <v>22</v>
      </c>
      <c r="D5" s="22" t="s">
        <v>18</v>
      </c>
      <c r="E5" s="27" t="s">
        <v>14</v>
      </c>
    </row>
    <row r="6" spans="1:5" ht="16.5">
      <c r="A6" s="4"/>
      <c r="B6" s="14" t="s">
        <v>30</v>
      </c>
      <c r="C6" s="10"/>
      <c r="D6" s="10"/>
      <c r="E6" s="29"/>
    </row>
    <row r="7" spans="1:5" s="35" customFormat="1" ht="12">
      <c r="A7" s="33"/>
      <c r="B7" s="43" t="s">
        <v>50</v>
      </c>
      <c r="C7" s="43"/>
      <c r="D7" s="43"/>
      <c r="E7" s="34" t="s">
        <v>37</v>
      </c>
    </row>
    <row r="8" spans="1:5" s="35" customFormat="1" ht="12">
      <c r="A8" s="36"/>
      <c r="B8" s="43" t="s">
        <v>55</v>
      </c>
      <c r="C8" s="43"/>
      <c r="D8" s="43"/>
      <c r="E8" s="34" t="s">
        <v>56</v>
      </c>
    </row>
    <row r="9" spans="1:5" s="35" customFormat="1" ht="19.5" customHeight="1">
      <c r="A9" s="36"/>
      <c r="B9" s="41"/>
      <c r="C9" s="41"/>
      <c r="D9" s="41"/>
      <c r="E9" s="34"/>
    </row>
    <row r="10" spans="1:5" s="35" customFormat="1" ht="12" customHeight="1">
      <c r="A10" s="36"/>
      <c r="B10" s="41"/>
      <c r="C10" s="41"/>
      <c r="D10" s="41"/>
      <c r="E10" s="34"/>
    </row>
    <row r="11" spans="1:5" ht="12.75" customHeight="1">
      <c r="A11" s="4"/>
      <c r="B11" s="14" t="s">
        <v>6</v>
      </c>
      <c r="C11" s="13"/>
      <c r="D11" s="21"/>
      <c r="E11" s="30"/>
    </row>
    <row r="12" spans="1:5" s="35" customFormat="1" ht="12.75" customHeight="1">
      <c r="A12" s="37"/>
      <c r="B12" s="48" t="s">
        <v>39</v>
      </c>
      <c r="C12" s="49"/>
      <c r="D12" s="49"/>
      <c r="E12" s="38"/>
    </row>
    <row r="13" spans="1:5" ht="12.75" customHeight="1">
      <c r="A13" s="4"/>
      <c r="B13" s="14" t="s">
        <v>28</v>
      </c>
      <c r="C13" s="13"/>
      <c r="D13" s="21"/>
      <c r="E13" s="30"/>
    </row>
    <row r="14" spans="1:5" s="35" customFormat="1" ht="69.599999999999994" customHeight="1">
      <c r="A14" s="37"/>
      <c r="B14" s="42" t="s">
        <v>31</v>
      </c>
      <c r="C14" s="43"/>
      <c r="D14" s="43"/>
      <c r="E14" s="38"/>
    </row>
    <row r="15" spans="1:5" ht="12.75" customHeight="1">
      <c r="A15" s="4"/>
      <c r="B15" s="5"/>
    </row>
    <row r="16" spans="1:5" ht="16.5">
      <c r="A16" s="2"/>
      <c r="B16" s="11" t="s">
        <v>4</v>
      </c>
      <c r="C16" s="23" t="s">
        <v>15</v>
      </c>
      <c r="D16" s="22" t="s">
        <v>20</v>
      </c>
      <c r="E16" s="27" t="s">
        <v>14</v>
      </c>
    </row>
    <row r="17" spans="1:5" ht="16.5">
      <c r="A17" s="4"/>
      <c r="B17" s="14" t="s">
        <v>30</v>
      </c>
      <c r="C17" s="10"/>
      <c r="D17" s="20"/>
      <c r="E17" s="29"/>
    </row>
    <row r="18" spans="1:5" s="35" customFormat="1" ht="12">
      <c r="A18" s="33"/>
      <c r="B18" s="43" t="s">
        <v>51</v>
      </c>
      <c r="C18" s="43"/>
      <c r="D18" s="43"/>
      <c r="E18" s="34" t="s">
        <v>33</v>
      </c>
    </row>
    <row r="19" spans="1:5" s="35" customFormat="1" ht="12" customHeight="1">
      <c r="A19" s="33"/>
      <c r="B19" s="45" t="s">
        <v>52</v>
      </c>
      <c r="C19" s="46"/>
      <c r="D19" s="47"/>
      <c r="E19" s="34" t="s">
        <v>44</v>
      </c>
    </row>
    <row r="20" spans="1:5" ht="37.5" customHeight="1">
      <c r="A20" s="4"/>
      <c r="B20" s="43" t="s">
        <v>45</v>
      </c>
      <c r="C20" s="43"/>
      <c r="D20" s="43"/>
      <c r="E20" s="34" t="s">
        <v>37</v>
      </c>
    </row>
    <row r="21" spans="1:5" ht="12.75" customHeight="1">
      <c r="A21" s="4"/>
      <c r="B21" s="14" t="s">
        <v>6</v>
      </c>
      <c r="C21" s="13"/>
      <c r="D21" s="21"/>
      <c r="E21" s="30"/>
    </row>
    <row r="22" spans="1:5" s="35" customFormat="1" ht="12.75" customHeight="1">
      <c r="A22" s="37"/>
      <c r="B22" s="39" t="s">
        <v>40</v>
      </c>
      <c r="C22" s="40"/>
      <c r="D22" s="38"/>
      <c r="E22" s="38"/>
    </row>
    <row r="23" spans="1:5" ht="12.75" customHeight="1">
      <c r="A23" s="4"/>
      <c r="B23" s="5"/>
    </row>
    <row r="24" spans="1:5" ht="12.75" customHeight="1">
      <c r="A24" s="4"/>
      <c r="B24" s="14" t="s">
        <v>28</v>
      </c>
      <c r="C24" s="13"/>
      <c r="D24" s="21"/>
      <c r="E24" s="30"/>
    </row>
    <row r="25" spans="1:5" s="35" customFormat="1" ht="34.9" customHeight="1">
      <c r="A25" s="37"/>
      <c r="B25" s="42" t="s">
        <v>43</v>
      </c>
      <c r="C25" s="43"/>
      <c r="D25" s="43"/>
      <c r="E25" s="38"/>
    </row>
    <row r="26" spans="1:5" ht="12.75" customHeight="1">
      <c r="A26" s="4"/>
      <c r="B26" s="5"/>
    </row>
    <row r="27" spans="1:5" ht="16.5">
      <c r="A27" s="2"/>
      <c r="B27" s="11" t="s">
        <v>5</v>
      </c>
      <c r="C27" s="23" t="s">
        <v>15</v>
      </c>
      <c r="D27" s="22" t="s">
        <v>20</v>
      </c>
      <c r="E27" s="27" t="s">
        <v>14</v>
      </c>
    </row>
    <row r="28" spans="1:5" ht="16.5">
      <c r="A28" s="4"/>
      <c r="B28" s="14" t="s">
        <v>30</v>
      </c>
      <c r="C28" s="10"/>
      <c r="D28" s="20"/>
      <c r="E28" s="29"/>
    </row>
    <row r="29" spans="1:5" s="35" customFormat="1" ht="26.25" customHeight="1">
      <c r="A29" s="33"/>
      <c r="B29" s="43" t="s">
        <v>54</v>
      </c>
      <c r="C29" s="43"/>
      <c r="D29" s="43"/>
      <c r="E29" s="34" t="s">
        <v>33</v>
      </c>
    </row>
    <row r="30" spans="1:5" s="35" customFormat="1" ht="12">
      <c r="A30" s="33"/>
      <c r="B30" s="43" t="str">
        <f ca="1">IF(VLOOKUP($E$2,[1]印尼!B:F,4,FALSE)=0,"无",VLOOKUP($E$2,[1]印尼!B:F,4,FALSE))</f>
        <v>无</v>
      </c>
      <c r="C30" s="43"/>
      <c r="D30" s="43"/>
      <c r="E30" s="34"/>
    </row>
    <row r="31" spans="1:5" ht="12.75" customHeight="1">
      <c r="A31" s="4"/>
      <c r="B31" s="5"/>
    </row>
    <row r="32" spans="1:5" ht="12.75" customHeight="1">
      <c r="A32" s="4"/>
      <c r="B32" s="14" t="s">
        <v>6</v>
      </c>
      <c r="C32" s="13"/>
      <c r="D32" s="21"/>
      <c r="E32" s="30"/>
    </row>
    <row r="33" spans="1:5" s="35" customFormat="1" ht="12.75" customHeight="1">
      <c r="A33" s="37"/>
      <c r="B33" s="42"/>
      <c r="C33" s="43"/>
      <c r="D33" s="43"/>
      <c r="E33" s="38"/>
    </row>
    <row r="34" spans="1:5" ht="12.75" customHeight="1">
      <c r="A34" s="4"/>
      <c r="B34" s="5"/>
    </row>
    <row r="35" spans="1:5" ht="12.75" customHeight="1">
      <c r="A35" s="4"/>
      <c r="B35" s="14" t="s">
        <v>28</v>
      </c>
      <c r="C35" s="13"/>
      <c r="D35" s="21"/>
      <c r="E35" s="30"/>
    </row>
    <row r="36" spans="1:5" s="35" customFormat="1" ht="12.75" customHeight="1">
      <c r="A36" s="37"/>
      <c r="B36" s="42" t="s">
        <v>32</v>
      </c>
      <c r="C36" s="43"/>
      <c r="D36" s="43"/>
      <c r="E36" s="38"/>
    </row>
    <row r="37" spans="1:5" ht="12.75" customHeight="1">
      <c r="A37" s="4"/>
      <c r="B37" s="5"/>
    </row>
    <row r="38" spans="1:5" ht="16.5">
      <c r="A38" s="2"/>
      <c r="B38" s="11" t="s">
        <v>1</v>
      </c>
      <c r="C38" s="23" t="s">
        <v>15</v>
      </c>
      <c r="D38" s="22" t="s">
        <v>20</v>
      </c>
      <c r="E38" s="27" t="s">
        <v>14</v>
      </c>
    </row>
    <row r="39" spans="1:5" ht="16.5">
      <c r="A39" s="4"/>
      <c r="B39" s="14" t="s">
        <v>30</v>
      </c>
      <c r="C39" s="10"/>
      <c r="D39" s="20"/>
      <c r="E39" s="29"/>
    </row>
    <row r="40" spans="1:5" s="35" customFormat="1" ht="12">
      <c r="A40" s="33"/>
      <c r="B40" s="43" t="str">
        <f ca="1">IF(VLOOKUP($E$2,[1]乌干达!B:F,2,FALSE)=0,"无",VLOOKUP($E$2,[1]乌干达!B:F,2,FALSE))</f>
        <v>无</v>
      </c>
      <c r="C40" s="43"/>
      <c r="D40" s="43"/>
      <c r="E40" s="34"/>
    </row>
    <row r="41" spans="1:5" s="35" customFormat="1" ht="12">
      <c r="A41" s="33"/>
      <c r="B41" s="43" t="str">
        <f ca="1">IF(VLOOKUP($E$2,[1]乌干达!B:F,4,FALSE)=0,"无",VLOOKUP($E$2,[1]乌干达!B:F,4,FALSE))</f>
        <v>无</v>
      </c>
      <c r="C41" s="43"/>
      <c r="D41" s="43"/>
      <c r="E41" s="34"/>
    </row>
    <row r="42" spans="1:5" ht="12.75" customHeight="1">
      <c r="A42" s="4"/>
      <c r="B42" s="5"/>
    </row>
    <row r="43" spans="1:5" ht="12.75" customHeight="1">
      <c r="A43" s="4"/>
      <c r="B43" s="14" t="s">
        <v>6</v>
      </c>
      <c r="C43" s="13"/>
      <c r="D43" s="21"/>
      <c r="E43" s="30"/>
    </row>
    <row r="44" spans="1:5" s="35" customFormat="1" ht="12.75" customHeight="1">
      <c r="A44" s="37"/>
      <c r="B44" s="42"/>
      <c r="C44" s="43"/>
      <c r="D44" s="43"/>
      <c r="E44" s="38"/>
    </row>
    <row r="45" spans="1:5" ht="12.75" customHeight="1">
      <c r="A45" s="4"/>
      <c r="B45" s="5"/>
    </row>
    <row r="46" spans="1:5" ht="12.75" customHeight="1">
      <c r="A46" s="4"/>
      <c r="B46" s="14" t="s">
        <v>28</v>
      </c>
      <c r="C46" s="13"/>
      <c r="D46" s="21"/>
      <c r="E46" s="30"/>
    </row>
    <row r="47" spans="1:5" s="35" customFormat="1" ht="12.75" customHeight="1">
      <c r="A47" s="37"/>
      <c r="B47" s="42" t="s">
        <v>32</v>
      </c>
      <c r="C47" s="43"/>
      <c r="D47" s="43"/>
      <c r="E47" s="38"/>
    </row>
    <row r="48" spans="1:5">
      <c r="A48" s="2"/>
      <c r="B48" s="9"/>
    </row>
    <row r="49" spans="1:5" ht="16.5">
      <c r="A49" s="2"/>
      <c r="B49" s="11" t="s">
        <v>38</v>
      </c>
      <c r="C49" s="23" t="s">
        <v>15</v>
      </c>
      <c r="D49" s="22" t="s">
        <v>20</v>
      </c>
      <c r="E49" s="27" t="s">
        <v>14</v>
      </c>
    </row>
    <row r="50" spans="1:5" ht="16.5">
      <c r="A50" s="4"/>
      <c r="B50" s="14" t="s">
        <v>30</v>
      </c>
      <c r="C50" s="10"/>
      <c r="D50" s="20"/>
      <c r="E50" s="29"/>
    </row>
    <row r="51" spans="1:5" s="35" customFormat="1" ht="28.5" customHeight="1">
      <c r="A51" s="33"/>
      <c r="B51" s="43" t="s">
        <v>49</v>
      </c>
      <c r="C51" s="43"/>
      <c r="D51" s="43"/>
      <c r="E51" s="34" t="s">
        <v>37</v>
      </c>
    </row>
    <row r="52" spans="1:5" s="35" customFormat="1" ht="12">
      <c r="A52" s="33"/>
      <c r="B52" s="43" t="str">
        <f ca="1">IF(VLOOKUP($E$2,[1]乌干达!B:F,4,FALSE)=0,"无",VLOOKUP($E$2,[1]乌干达!B:F,4,FALSE))</f>
        <v>无</v>
      </c>
      <c r="C52" s="43"/>
      <c r="D52" s="43"/>
      <c r="E52" s="34"/>
    </row>
    <row r="53" spans="1:5" ht="12.75" customHeight="1">
      <c r="A53" s="4"/>
      <c r="B53" s="5"/>
    </row>
    <row r="54" spans="1:5" ht="12.75" customHeight="1">
      <c r="A54" s="4"/>
      <c r="B54" s="14" t="s">
        <v>6</v>
      </c>
      <c r="C54" s="13"/>
      <c r="D54" s="21"/>
      <c r="E54" s="30"/>
    </row>
    <row r="55" spans="1:5" s="35" customFormat="1" ht="12.75" customHeight="1">
      <c r="A55" s="37"/>
      <c r="B55" s="42" t="s">
        <v>41</v>
      </c>
      <c r="C55" s="43"/>
      <c r="D55" s="43"/>
      <c r="E55" s="38"/>
    </row>
    <row r="56" spans="1:5" ht="12.75" customHeight="1">
      <c r="A56" s="4"/>
      <c r="B56" s="5"/>
    </row>
    <row r="57" spans="1:5" ht="12.75" customHeight="1">
      <c r="A57" s="4"/>
      <c r="B57" s="14" t="s">
        <v>28</v>
      </c>
      <c r="C57" s="13"/>
      <c r="D57" s="21"/>
      <c r="E57" s="30"/>
    </row>
    <row r="58" spans="1:5" s="35" customFormat="1" ht="12.75" customHeight="1">
      <c r="A58" s="37"/>
      <c r="B58" s="42" t="s">
        <v>32</v>
      </c>
      <c r="C58" s="43"/>
      <c r="D58" s="43"/>
      <c r="E58" s="38"/>
    </row>
    <row r="59" spans="1:5">
      <c r="A59" s="2"/>
      <c r="B59" s="9"/>
    </row>
    <row r="60" spans="1:5" ht="16.5">
      <c r="A60" s="2"/>
      <c r="B60" s="11" t="s">
        <v>29</v>
      </c>
      <c r="C60" s="12"/>
      <c r="D60" s="22"/>
      <c r="E60" s="27" t="s">
        <v>14</v>
      </c>
    </row>
    <row r="61" spans="1:5" ht="16.5">
      <c r="A61" s="4"/>
      <c r="B61" s="14" t="s">
        <v>30</v>
      </c>
      <c r="C61" s="10"/>
      <c r="D61" s="20"/>
      <c r="E61" s="29"/>
    </row>
    <row r="62" spans="1:5" s="35" customFormat="1" ht="17.25" customHeight="1">
      <c r="A62" s="33"/>
      <c r="B62" s="44" t="s">
        <v>46</v>
      </c>
      <c r="C62" s="44"/>
      <c r="D62" s="44"/>
      <c r="E62" s="34" t="s">
        <v>44</v>
      </c>
    </row>
    <row r="63" spans="1:5" s="35" customFormat="1" ht="41.25" customHeight="1">
      <c r="A63" s="33"/>
      <c r="B63" s="43" t="s">
        <v>47</v>
      </c>
      <c r="C63" s="43"/>
      <c r="D63" s="43"/>
      <c r="E63" s="34" t="s">
        <v>42</v>
      </c>
    </row>
    <row r="64" spans="1:5" ht="19.5" customHeight="1">
      <c r="A64" s="4"/>
      <c r="B64" s="43" t="s">
        <v>53</v>
      </c>
      <c r="C64" s="43"/>
      <c r="D64" s="43"/>
      <c r="E64" s="34" t="s">
        <v>33</v>
      </c>
    </row>
    <row r="65" spans="1:5" ht="12.75" customHeight="1">
      <c r="A65" s="4"/>
      <c r="B65" s="14" t="s">
        <v>6</v>
      </c>
      <c r="C65" s="13"/>
      <c r="D65" s="21"/>
      <c r="E65" s="30"/>
    </row>
    <row r="66" spans="1:5" s="35" customFormat="1" ht="12.75" customHeight="1">
      <c r="A66" s="37"/>
      <c r="B66" s="42"/>
      <c r="C66" s="43"/>
      <c r="D66" s="43"/>
      <c r="E66" s="38"/>
    </row>
    <row r="67" spans="1:5" ht="12.75" customHeight="1">
      <c r="A67" s="4"/>
      <c r="B67" s="5"/>
    </row>
    <row r="68" spans="1:5" ht="12.75" customHeight="1">
      <c r="A68" s="4"/>
      <c r="B68" s="14" t="s">
        <v>28</v>
      </c>
      <c r="C68" s="13"/>
      <c r="D68" s="21"/>
      <c r="E68" s="30"/>
    </row>
    <row r="69" spans="1:5" s="35" customFormat="1" ht="12.75" customHeight="1">
      <c r="A69" s="37"/>
      <c r="B69" s="42" t="s">
        <v>48</v>
      </c>
      <c r="C69" s="43"/>
      <c r="D69" s="43"/>
      <c r="E69" s="38"/>
    </row>
    <row r="70" spans="1:5">
      <c r="E70" s="1"/>
    </row>
    <row r="71" spans="1:5">
      <c r="B71" s="32" t="s">
        <v>34</v>
      </c>
      <c r="E71" s="1"/>
    </row>
    <row r="72" spans="1:5">
      <c r="B72" s="32" t="s">
        <v>35</v>
      </c>
      <c r="E72" s="1"/>
    </row>
    <row r="73" spans="1:5">
      <c r="B73" s="32" t="s">
        <v>36</v>
      </c>
      <c r="E73" s="1"/>
    </row>
    <row r="74" spans="1:5">
      <c r="E74" s="1"/>
    </row>
  </sheetData>
  <mergeCells count="27">
    <mergeCell ref="B64:D64"/>
    <mergeCell ref="B69:D69"/>
    <mergeCell ref="B58:D58"/>
    <mergeCell ref="B12:D12"/>
    <mergeCell ref="B25:D25"/>
    <mergeCell ref="B51:D51"/>
    <mergeCell ref="B52:D52"/>
    <mergeCell ref="B55:D55"/>
    <mergeCell ref="B36:D36"/>
    <mergeCell ref="B33:D33"/>
    <mergeCell ref="B20:D20"/>
    <mergeCell ref="B10:D10"/>
    <mergeCell ref="B66:D66"/>
    <mergeCell ref="B7:D7"/>
    <mergeCell ref="B9:D9"/>
    <mergeCell ref="B41:D41"/>
    <mergeCell ref="B62:D62"/>
    <mergeCell ref="B63:D63"/>
    <mergeCell ref="B18:D18"/>
    <mergeCell ref="B19:D19"/>
    <mergeCell ref="B29:D29"/>
    <mergeCell ref="B30:D30"/>
    <mergeCell ref="B40:D40"/>
    <mergeCell ref="B44:D44"/>
    <mergeCell ref="B47:D47"/>
    <mergeCell ref="B14:D14"/>
    <mergeCell ref="B8:D8"/>
  </mergeCells>
  <phoneticPr fontId="5" type="noConversion"/>
  <conditionalFormatting sqref="D5">
    <cfRule type="cellIs" dxfId="29" priority="25" operator="equal">
      <formula>"黄"</formula>
    </cfRule>
    <cfRule type="cellIs" dxfId="28" priority="26" operator="equal">
      <formula>"蓝"</formula>
    </cfRule>
    <cfRule type="cellIs" dxfId="27" priority="27" operator="equal">
      <formula>"黄"</formula>
    </cfRule>
    <cfRule type="cellIs" dxfId="26" priority="28" operator="equal">
      <formula>"橙"</formula>
    </cfRule>
    <cfRule type="cellIs" dxfId="25" priority="29" operator="equal">
      <formula>"橙"</formula>
    </cfRule>
    <cfRule type="cellIs" dxfId="24" priority="30" operator="equal">
      <formula>"红"</formula>
    </cfRule>
  </conditionalFormatting>
  <conditionalFormatting sqref="D16">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7 D28 D39 D60:D61 D50">
      <formula1>#REF!</formula1>
    </dataValidation>
    <dataValidation type="list" allowBlank="1" showInputMessage="1" showErrorMessage="1" sqref="D27 D16 D38 D49 D5">
      <formula1>Emergencystatus</formula1>
    </dataValidation>
    <dataValidation type="list" allowBlank="1" showInputMessage="1" showErrorMessage="1" sqref="E50:E52 E61:E64 E39:E41 E17:E20 E28:E30 E75:E1048576 E6:E10">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legacyDrawing r:id="rId2"/>
  <legacyDrawingHF r:id="rId3"/>
</worksheet>
</file>

<file path=xl/worksheets/sheet2.xml><?xml version="1.0" encoding="utf-8"?>
<worksheet xmlns="http://schemas.openxmlformats.org/spreadsheetml/2006/main" xmlns:r="http://schemas.openxmlformats.org/officeDocument/2006/relationships">
  <dimension ref="A1:E6"/>
  <sheetViews>
    <sheetView workbookViewId="0">
      <selection activeCell="E2" sqref="E2:E5"/>
    </sheetView>
  </sheetViews>
  <sheetFormatPr defaultRowHeight="12.75"/>
  <cols>
    <col min="1" max="1" width="16.28515625" customWidth="1"/>
  </cols>
  <sheetData>
    <row r="1" spans="1:5">
      <c r="A1" s="17" t="s">
        <v>12</v>
      </c>
      <c r="C1" s="17" t="s">
        <v>15</v>
      </c>
      <c r="E1" s="17" t="s">
        <v>27</v>
      </c>
    </row>
    <row r="2" spans="1:5">
      <c r="A2" s="17" t="s">
        <v>8</v>
      </c>
      <c r="C2" s="17" t="s">
        <v>16</v>
      </c>
      <c r="E2" s="24" t="s">
        <v>23</v>
      </c>
    </row>
    <row r="3" spans="1:5">
      <c r="A3" s="17" t="s">
        <v>9</v>
      </c>
      <c r="C3" s="17" t="s">
        <v>17</v>
      </c>
      <c r="E3" s="24" t="s">
        <v>24</v>
      </c>
    </row>
    <row r="4" spans="1:5">
      <c r="A4" s="17" t="s">
        <v>10</v>
      </c>
      <c r="C4" s="17" t="s">
        <v>19</v>
      </c>
      <c r="E4" s="24" t="s">
        <v>25</v>
      </c>
    </row>
    <row r="5" spans="1:5">
      <c r="A5" s="17" t="s">
        <v>11</v>
      </c>
      <c r="C5" s="17" t="s">
        <v>21</v>
      </c>
      <c r="E5" s="24" t="s">
        <v>26</v>
      </c>
    </row>
    <row r="6" spans="1:5">
      <c r="A6" s="17"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2015-10-22T03:07:48Z</dcterms:created>
  <dcterms:modified xsi:type="dcterms:W3CDTF">2016-03-17T06:51:09Z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