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AGGRA GROUP\Downloads\"/>
    </mc:Choice>
  </mc:AlternateContent>
  <xr:revisionPtr revIDLastSave="0" documentId="13_ncr:1_{838EBE90-4267-4C68-B63F-0D8C66800CA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shbook" sheetId="2" r:id="rId1"/>
    <sheet name="Bank Statement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</calcChain>
</file>

<file path=xl/sharedStrings.xml><?xml version="1.0" encoding="utf-8"?>
<sst xmlns="http://schemas.openxmlformats.org/spreadsheetml/2006/main" count="776" uniqueCount="392">
  <si>
    <t>Date</t>
  </si>
  <si>
    <t>Description</t>
  </si>
  <si>
    <t>Amount</t>
  </si>
  <si>
    <t>Transaction Ref</t>
  </si>
  <si>
    <t>Transfer</t>
  </si>
  <si>
    <t>Payment</t>
  </si>
  <si>
    <t>Deposit</t>
  </si>
  <si>
    <t>Withdrawal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</si>
  <si>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</si>
  <si>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</si>
  <si>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</si>
  <si>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</si>
  <si>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</si>
  <si>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</si>
  <si>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</si>
  <si>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</si>
  <si>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</si>
  <si>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</si>
  <si>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</si>
  <si>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</si>
  <si>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</si>
  <si>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</si>
  <si>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</si>
  <si>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</si>
  <si>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</si>
  <si>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</si>
  <si>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</si>
  <si>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</si>
  <si>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</si>
  <si>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</si>
  <si>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</si>
  <si>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</si>
  <si>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</si>
  <si>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</si>
  <si>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</si>
  <si>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</si>
  <si>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</si>
  <si>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</si>
  <si>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</si>
  <si>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</si>
  <si>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</si>
  <si>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</si>
  <si>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</si>
  <si>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</si>
  <si>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</si>
  <si>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</si>
  <si>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</si>
  <si>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</si>
  <si>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</si>
  <si>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</si>
  <si>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</si>
  <si>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</si>
  <si>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</si>
  <si>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</si>
  <si>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</si>
  <si>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</si>
  <si>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</si>
  <si>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</si>
  <si>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</si>
  <si>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</si>
  <si>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</si>
  <si>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</si>
  <si>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</si>
  <si>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</si>
  <si>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</si>
  <si>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</si>
  <si>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</si>
  <si>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</si>
  <si>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</si>
  <si>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</si>
  <si>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</si>
  <si>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</si>
  <si>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</si>
  <si>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</si>
  <si>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</si>
  <si>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</si>
  <si>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</si>
  <si>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</si>
  <si>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</si>
  <si>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</si>
  <si>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</si>
  <si>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</si>
  <si>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</si>
  <si>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</si>
  <si>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</si>
  <si>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</si>
  <si>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</si>
  <si>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</si>
  <si>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</si>
  <si>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</si>
  <si>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</si>
  <si>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</si>
  <si>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</si>
  <si>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</si>
  <si>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</si>
  <si>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</si>
  <si>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</si>
  <si>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</si>
  <si>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</si>
  <si>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</si>
  <si>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</si>
  <si>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</si>
  <si>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</si>
  <si>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</si>
  <si>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</si>
  <si>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</si>
  <si>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</si>
  <si>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</si>
  <si>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</si>
  <si>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</si>
  <si>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</si>
  <si>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</si>
  <si>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</si>
  <si>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</si>
  <si>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</si>
  <si>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</si>
  <si>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</si>
  <si>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</si>
  <si>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</si>
  <si>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</si>
  <si>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</si>
  <si>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</si>
  <si>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</si>
  <si>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</si>
  <si>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</si>
  <si>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</si>
  <si>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</si>
  <si>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</si>
  <si>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</si>
  <si>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</si>
  <si>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</si>
  <si>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</si>
  <si>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</si>
  <si>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</si>
  <si>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</si>
  <si>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</si>
  <si>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</si>
  <si>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</si>
  <si>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</si>
  <si>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</si>
  <si>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</si>
  <si>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</si>
  <si>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</si>
  <si>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</si>
  <si>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</si>
  <si>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</si>
  <si>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</si>
  <si>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</si>
  <si>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</si>
  <si>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</si>
  <si>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</si>
  <si>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</si>
  <si>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</si>
  <si>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</si>
  <si>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</si>
  <si>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</si>
  <si>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</si>
  <si>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</si>
  <si>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</si>
  <si>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</si>
  <si>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</si>
  <si>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</si>
  <si>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</si>
  <si>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</si>
  <si>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</si>
  <si>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</si>
  <si>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</si>
  <si>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</si>
  <si>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</si>
  <si>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</si>
  <si>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</si>
  <si>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</si>
  <si>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</si>
  <si>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</si>
  <si>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</si>
  <si>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</si>
  <si>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</si>
  <si>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</si>
  <si>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</si>
  <si>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</si>
  <si>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</si>
  <si>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</si>
  <si>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</si>
  <si>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</si>
  <si>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</si>
  <si>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</si>
  <si>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</si>
  <si>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</si>
  <si>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</si>
  <si>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</si>
  <si>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</si>
  <si>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</si>
  <si>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</si>
  <si>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</si>
  <si>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</si>
  <si>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</si>
  <si>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</si>
  <si>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</si>
  <si>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</si>
  <si>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</si>
  <si>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</si>
  <si>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</si>
  <si>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</si>
  <si>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</si>
  <si>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</si>
  <si>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</si>
  <si>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</si>
  <si>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</si>
  <si>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</si>
  <si>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</si>
  <si>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</si>
  <si>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</si>
  <si>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</si>
  <si>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</si>
  <si>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</si>
  <si>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</si>
  <si>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</si>
  <si>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</si>
  <si>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</si>
  <si>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</si>
  <si>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</si>
  <si>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</si>
  <si>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</si>
  <si>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</si>
  <si>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</si>
  <si>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</si>
  <si>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</si>
  <si>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</si>
  <si>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</si>
  <si>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</si>
  <si>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</si>
  <si>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</si>
  <si>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</si>
  <si>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</si>
  <si>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</si>
  <si>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</si>
  <si>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</si>
  <si>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</si>
  <si>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</si>
  <si>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</si>
  <si>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</si>
  <si>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</si>
  <si>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</si>
  <si>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</si>
  <si>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</si>
  <si>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</si>
  <si>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</si>
  <si>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</si>
  <si>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</si>
  <si>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</si>
  <si>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</si>
  <si>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</si>
  <si>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</si>
  <si>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</si>
  <si>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</si>
  <si>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</si>
  <si>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</si>
  <si>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</si>
  <si>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</si>
  <si>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</si>
  <si>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</si>
  <si>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</si>
  <si>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</si>
  <si>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</si>
  <si>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</si>
  <si>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</si>
  <si>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</si>
  <si>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</si>
  <si>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</si>
  <si>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</si>
  <si>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</si>
  <si>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</si>
  <si>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</si>
  <si>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</si>
  <si>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</si>
  <si>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</si>
  <si>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</si>
  <si>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</si>
  <si>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</si>
  <si>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</si>
  <si>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</si>
  <si>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</si>
  <si>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</si>
  <si>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</si>
  <si>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</si>
  <si>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</si>
  <si>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</si>
  <si>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</si>
  <si>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</si>
  <si>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</si>
  <si>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</si>
  <si>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</si>
  <si>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</si>
  <si>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</si>
  <si>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</si>
  <si>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</si>
  <si>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</si>
  <si>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</si>
  <si>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</si>
  <si>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</si>
  <si>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</si>
  <si>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</si>
  <si>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</si>
  <si>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</si>
  <si>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</si>
  <si>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</si>
  <si>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</si>
  <si>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</si>
  <si>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</si>
  <si>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</si>
  <si>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</si>
  <si>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</si>
  <si>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</si>
  <si>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</si>
  <si>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</si>
  <si>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</si>
  <si>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</si>
  <si>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</si>
  <si>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</si>
  <si>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</si>
  <si>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</si>
  <si>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</si>
  <si>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</si>
  <si>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</si>
  <si>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</si>
  <si>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</si>
  <si>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</si>
  <si>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</si>
  <si>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</si>
  <si>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</si>
  <si>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</si>
  <si>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</si>
  <si>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</si>
  <si>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</si>
  <si>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</si>
  <si>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</si>
  <si>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</si>
  <si>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</si>
  <si>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</si>
  <si>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</si>
  <si>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</si>
  <si>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</si>
  <si>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</si>
  <si>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</si>
  <si>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</si>
  <si>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</si>
  <si>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</si>
  <si>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</si>
  <si>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</si>
  <si>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</si>
  <si>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</si>
  <si>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</si>
  <si>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</si>
  <si>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</si>
  <si>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</si>
  <si>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</si>
  <si>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</si>
  <si>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</si>
  <si>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</si>
  <si>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</si>
  <si>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</si>
  <si>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</si>
  <si>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</si>
  <si>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</si>
  <si>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</si>
  <si>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</si>
  <si>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</si>
  <si>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</si>
  <si>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</si>
  <si>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</si>
  <si>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</si>
  <si>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</si>
  <si>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</si>
  <si>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</si>
  <si>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</si>
  <si>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</si>
  <si>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</si>
  <si>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</si>
  <si>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</si>
  <si>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</si>
  <si>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</si>
  <si>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</si>
  <si>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</si>
  <si>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</si>
  <si>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</si>
  <si>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</si>
  <si>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</si>
  <si>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</si>
  <si>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Match Status</t>
  </si>
  <si>
    <t>Row Labels</t>
  </si>
  <si>
    <t>Sum of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</si>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</sst>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GGRA GROUP" refreshedDate="45824.321843055557" createdVersion="8" refreshedVersion="8" minRefreshableVersion="3" recordCount="200" xr:uid="{E912BF03-ADF2-4FD5-B127-2E87FF109FA8}">
  <cacheSource type="worksheet">
    <worksheetSource name="Table1"/>
  </cacheSource>
  <cacheFields count="5">
    <cacheField name="Date" numFmtId="164">
      <sharedItems containsSemiMixedTypes="0" containsNonDate="0" containsDate="1" containsString="0" minDate="2024-01-01T00:00:00" maxDate="2024-07-19T00:00:00"/>
    </cacheField>
    <cacheField name="Description" numFmtId="0">
      <sharedItems count="4">
        <s v="Transfer"/>
        <s v="Payment"/>
        <s v="Deposit"/>
        <s v="Withdrawal"/>
      </sharedItems>
    </cacheField>
    <cacheField name="Amount" numFmtId="0">
      <sharedItems containsSemiMixedTypes="0" containsString="0" containsNumber="1" minValue="-4949.38" maxValue="4900.54"/>
    </cacheField>
    <cacheField name="Transaction Ref" numFmtId="0">
      <sharedItems/>
    </cacheField>
    <cacheField name="Match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4-01-01T00:00:00"/>
    <x v="0"/>
    <n v="-4685.71"/>
    <s v="B0001"/>
    <s v="Matched"/>
  </r>
  <r>
    <d v="2024-01-02T00:00:00"/>
    <x v="1"/>
    <n v="1364.1"/>
    <s v="B0002"/>
    <s v="Matched"/>
  </r>
  <r>
    <d v="2024-01-03T00:00:00"/>
    <x v="2"/>
    <n v="-1856.44"/>
    <s v="B0003"/>
    <s v="Matched"/>
  </r>
  <r>
    <d v="2024-01-04T00:00:00"/>
    <x v="0"/>
    <n v="85.71"/>
    <s v="B0004"/>
    <s v="Matched"/>
  </r>
  <r>
    <d v="2024-01-05T00:00:00"/>
    <x v="0"/>
    <n v="4075.66"/>
    <s v="B0005"/>
    <s v="Matched"/>
  </r>
  <r>
    <d v="2024-01-06T00:00:00"/>
    <x v="1"/>
    <n v="-2507.08"/>
    <s v="B0006"/>
    <s v="Matched"/>
  </r>
  <r>
    <d v="2024-01-07T00:00:00"/>
    <x v="2"/>
    <n v="-896.17"/>
    <s v="B0007"/>
    <s v="Matched"/>
  </r>
  <r>
    <d v="2024-01-08T00:00:00"/>
    <x v="2"/>
    <n v="2555.5100000000002"/>
    <s v="B0008"/>
    <s v="Matched"/>
  </r>
  <r>
    <d v="2024-01-09T00:00:00"/>
    <x v="0"/>
    <n v="-2712.02"/>
    <s v="B0009"/>
    <s v="Matched"/>
  </r>
  <r>
    <d v="2024-01-10T00:00:00"/>
    <x v="3"/>
    <n v="-4230.2"/>
    <s v="B0010"/>
    <s v="Matched"/>
  </r>
  <r>
    <d v="2024-01-11T00:00:00"/>
    <x v="0"/>
    <n v="-2102.4899999999998"/>
    <s v="B0011"/>
    <s v="Matched"/>
  </r>
  <r>
    <d v="2024-01-12T00:00:00"/>
    <x v="0"/>
    <n v="-3387.79"/>
    <s v="B0012"/>
    <s v="Matched"/>
  </r>
  <r>
    <d v="2024-01-13T00:00:00"/>
    <x v="0"/>
    <n v="4296.9799999999996"/>
    <s v="B0013"/>
    <s v="Unmatched"/>
  </r>
  <r>
    <d v="2024-01-14T00:00:00"/>
    <x v="0"/>
    <n v="3081.2"/>
    <s v="B0014"/>
    <s v="Matched"/>
  </r>
  <r>
    <d v="2024-01-15T00:00:00"/>
    <x v="1"/>
    <n v="1334.04"/>
    <s v="B0015"/>
    <s v="Matched"/>
  </r>
  <r>
    <d v="2024-01-16T00:00:00"/>
    <x v="2"/>
    <n v="3714.61"/>
    <s v="B0016"/>
    <s v="Matched"/>
  </r>
  <r>
    <d v="2024-01-17T00:00:00"/>
    <x v="1"/>
    <n v="3036.72"/>
    <s v="B0017"/>
    <s v="Matched"/>
  </r>
  <r>
    <d v="2024-01-18T00:00:00"/>
    <x v="1"/>
    <n v="-3134.3"/>
    <s v="B0018"/>
    <s v="Matched"/>
  </r>
  <r>
    <d v="2024-01-19T00:00:00"/>
    <x v="1"/>
    <n v="3925.59"/>
    <s v="B0019"/>
    <s v="Unmatched"/>
  </r>
  <r>
    <d v="2024-01-20T00:00:00"/>
    <x v="0"/>
    <n v="393.42"/>
    <s v="B0020"/>
    <s v="Matched"/>
  </r>
  <r>
    <d v="2024-01-21T00:00:00"/>
    <x v="3"/>
    <n v="3074.4"/>
    <s v="B0021"/>
    <s v="Matched"/>
  </r>
  <r>
    <d v="2024-01-22T00:00:00"/>
    <x v="2"/>
    <n v="3960.91"/>
    <s v="B0022"/>
    <s v="Matched"/>
  </r>
  <r>
    <d v="2024-01-23T00:00:00"/>
    <x v="3"/>
    <n v="-1819.97"/>
    <s v="B0023"/>
    <s v="Matched"/>
  </r>
  <r>
    <d v="2024-01-24T00:00:00"/>
    <x v="1"/>
    <n v="-3899.48"/>
    <s v="B0024"/>
    <s v="Matched"/>
  </r>
  <r>
    <d v="2024-01-25T00:00:00"/>
    <x v="1"/>
    <n v="-2720.65"/>
    <s v="B0025"/>
    <s v="Matched"/>
  </r>
  <r>
    <d v="2024-01-26T00:00:00"/>
    <x v="3"/>
    <n v="-728.92"/>
    <s v="B0026"/>
    <s v="Matched"/>
  </r>
  <r>
    <d v="2024-01-27T00:00:00"/>
    <x v="3"/>
    <n v="3180.15"/>
    <s v="B0027"/>
    <s v="Matched"/>
  </r>
  <r>
    <d v="2024-01-28T00:00:00"/>
    <x v="3"/>
    <n v="3607.31"/>
    <s v="B0028"/>
    <s v="Matched"/>
  </r>
  <r>
    <d v="2024-01-29T00:00:00"/>
    <x v="1"/>
    <n v="-4930.4799999999996"/>
    <s v="B0029"/>
    <s v="Matched"/>
  </r>
  <r>
    <d v="2024-01-30T00:00:00"/>
    <x v="1"/>
    <n v="107.47"/>
    <s v="B0030"/>
    <s v="Matched"/>
  </r>
  <r>
    <d v="2024-01-31T00:00:00"/>
    <x v="2"/>
    <n v="-825.89"/>
    <s v="B0031"/>
    <s v="Matched"/>
  </r>
  <r>
    <d v="2024-02-01T00:00:00"/>
    <x v="2"/>
    <n v="-2778.92"/>
    <s v="B0032"/>
    <s v="Matched"/>
  </r>
  <r>
    <d v="2024-02-02T00:00:00"/>
    <x v="1"/>
    <n v="-3801.35"/>
    <s v="B0033"/>
    <s v="Matched"/>
  </r>
  <r>
    <d v="2024-02-03T00:00:00"/>
    <x v="3"/>
    <n v="-1623.85"/>
    <s v="B0034"/>
    <s v="Matched"/>
  </r>
  <r>
    <d v="2024-02-04T00:00:00"/>
    <x v="3"/>
    <n v="4429.1000000000004"/>
    <s v="B0035"/>
    <s v="Matched"/>
  </r>
  <r>
    <d v="2024-02-05T00:00:00"/>
    <x v="2"/>
    <n v="-1767.97"/>
    <s v="B0036"/>
    <s v="Matched"/>
  </r>
  <r>
    <d v="2024-02-06T00:00:00"/>
    <x v="1"/>
    <n v="187.91"/>
    <s v="B0037"/>
    <s v="Matched"/>
  </r>
  <r>
    <d v="2024-02-07T00:00:00"/>
    <x v="2"/>
    <n v="2030.19"/>
    <s v="B0038"/>
    <s v="Matched"/>
  </r>
  <r>
    <d v="2024-02-08T00:00:00"/>
    <x v="2"/>
    <n v="-1363.7"/>
    <s v="B0039"/>
    <s v="Matched"/>
  </r>
  <r>
    <d v="2024-02-09T00:00:00"/>
    <x v="0"/>
    <n v="4717.82"/>
    <s v="B0040"/>
    <s v="Matched"/>
  </r>
  <r>
    <d v="2024-02-10T00:00:00"/>
    <x v="0"/>
    <n v="4624.47"/>
    <s v="B0041"/>
    <s v="Matched"/>
  </r>
  <r>
    <d v="2024-02-11T00:00:00"/>
    <x v="0"/>
    <n v="-2482.1799999999998"/>
    <s v="B0042"/>
    <s v="Matched"/>
  </r>
  <r>
    <d v="2024-02-12T00:00:00"/>
    <x v="3"/>
    <n v="-27.51"/>
    <s v="B0043"/>
    <s v="Matched"/>
  </r>
  <r>
    <d v="2024-02-13T00:00:00"/>
    <x v="1"/>
    <n v="-1991.22"/>
    <s v="B0044"/>
    <s v="Matched"/>
  </r>
  <r>
    <d v="2024-02-14T00:00:00"/>
    <x v="1"/>
    <n v="-2151.6"/>
    <s v="B0045"/>
    <s v="Matched"/>
  </r>
  <r>
    <d v="2024-02-15T00:00:00"/>
    <x v="1"/>
    <n v="-4631.13"/>
    <s v="B0046"/>
    <s v="Matched"/>
  </r>
  <r>
    <d v="2024-02-16T00:00:00"/>
    <x v="1"/>
    <n v="1095.6400000000001"/>
    <s v="B0047"/>
    <s v="Unmatched"/>
  </r>
  <r>
    <d v="2024-02-17T00:00:00"/>
    <x v="0"/>
    <n v="26.79"/>
    <s v="B0048"/>
    <s v="Matched"/>
  </r>
  <r>
    <d v="2024-02-18T00:00:00"/>
    <x v="3"/>
    <n v="-4485.21"/>
    <s v="B0049"/>
    <s v="Matched"/>
  </r>
  <r>
    <d v="2024-02-19T00:00:00"/>
    <x v="3"/>
    <n v="-2213.54"/>
    <s v="B0050"/>
    <s v="Matched"/>
  </r>
  <r>
    <d v="2024-02-20T00:00:00"/>
    <x v="0"/>
    <n v="4082.66"/>
    <s v="B0051"/>
    <s v="Matched"/>
  </r>
  <r>
    <d v="2024-02-21T00:00:00"/>
    <x v="3"/>
    <n v="-2604.38"/>
    <s v="B0052"/>
    <s v="Unmatched"/>
  </r>
  <r>
    <d v="2024-02-22T00:00:00"/>
    <x v="0"/>
    <n v="-3551.05"/>
    <s v="B0053"/>
    <s v="Matched"/>
  </r>
  <r>
    <d v="2024-02-23T00:00:00"/>
    <x v="1"/>
    <n v="-105.47"/>
    <s v="B0054"/>
    <s v="Matched"/>
  </r>
  <r>
    <d v="2024-02-24T00:00:00"/>
    <x v="0"/>
    <n v="4856.5"/>
    <s v="B0055"/>
    <s v="Unmatched"/>
  </r>
  <r>
    <d v="2024-02-25T00:00:00"/>
    <x v="1"/>
    <n v="-2579.4499999999998"/>
    <s v="B0056"/>
    <s v="Matched"/>
  </r>
  <r>
    <d v="2024-02-26T00:00:00"/>
    <x v="1"/>
    <n v="1721.36"/>
    <s v="B0057"/>
    <s v="Matched"/>
  </r>
  <r>
    <d v="2024-02-27T00:00:00"/>
    <x v="2"/>
    <n v="2616.1999999999998"/>
    <s v="B0058"/>
    <s v="Matched"/>
  </r>
  <r>
    <d v="2024-02-28T00:00:00"/>
    <x v="0"/>
    <n v="-2623.62"/>
    <s v="B0059"/>
    <s v="Matched"/>
  </r>
  <r>
    <d v="2024-02-29T00:00:00"/>
    <x v="2"/>
    <n v="2282.16"/>
    <s v="B0060"/>
    <s v="Matched"/>
  </r>
  <r>
    <d v="2024-03-01T00:00:00"/>
    <x v="0"/>
    <n v="-1322.17"/>
    <s v="B0061"/>
    <s v="Matched"/>
  </r>
  <r>
    <d v="2024-03-02T00:00:00"/>
    <x v="0"/>
    <n v="1323.06"/>
    <s v="B0062"/>
    <s v="Matched"/>
  </r>
  <r>
    <d v="2024-03-03T00:00:00"/>
    <x v="2"/>
    <n v="1335.3"/>
    <s v="B0063"/>
    <s v="Unmatched"/>
  </r>
  <r>
    <d v="2024-03-04T00:00:00"/>
    <x v="2"/>
    <n v="357.75"/>
    <s v="B0064"/>
    <s v="Matched"/>
  </r>
  <r>
    <d v="2024-03-05T00:00:00"/>
    <x v="0"/>
    <n v="-4097.1000000000004"/>
    <s v="B0065"/>
    <s v="Matched"/>
  </r>
  <r>
    <d v="2024-03-06T00:00:00"/>
    <x v="3"/>
    <n v="3353.02"/>
    <s v="B0066"/>
    <s v="Matched"/>
  </r>
  <r>
    <d v="2024-03-07T00:00:00"/>
    <x v="1"/>
    <n v="-1792.2"/>
    <s v="B0067"/>
    <s v="Matched"/>
  </r>
  <r>
    <d v="2024-03-08T00:00:00"/>
    <x v="2"/>
    <n v="-3134.81"/>
    <s v="B0068"/>
    <s v="Matched"/>
  </r>
  <r>
    <d v="2024-03-09T00:00:00"/>
    <x v="1"/>
    <n v="-4592.25"/>
    <s v="B0069"/>
    <s v="Matched"/>
  </r>
  <r>
    <d v="2024-03-10T00:00:00"/>
    <x v="3"/>
    <n v="908.93"/>
    <s v="B0070"/>
    <s v="Matched"/>
  </r>
  <r>
    <d v="2024-03-11T00:00:00"/>
    <x v="3"/>
    <n v="1775.64"/>
    <s v="B0071"/>
    <s v="Matched"/>
  </r>
  <r>
    <d v="2024-03-12T00:00:00"/>
    <x v="3"/>
    <n v="-4834.12"/>
    <s v="B0072"/>
    <s v="Matched"/>
  </r>
  <r>
    <d v="2024-03-13T00:00:00"/>
    <x v="2"/>
    <n v="120.93"/>
    <s v="B0073"/>
    <s v="Matched"/>
  </r>
  <r>
    <d v="2024-03-14T00:00:00"/>
    <x v="3"/>
    <n v="-2735.04"/>
    <s v="B0074"/>
    <s v="Matched"/>
  </r>
  <r>
    <d v="2024-03-15T00:00:00"/>
    <x v="2"/>
    <n v="1451.73"/>
    <s v="B0075"/>
    <s v="Matched"/>
  </r>
  <r>
    <d v="2024-03-16T00:00:00"/>
    <x v="3"/>
    <n v="-3256.34"/>
    <s v="B0076"/>
    <s v="Matched"/>
  </r>
  <r>
    <d v="2024-03-17T00:00:00"/>
    <x v="1"/>
    <n v="1909.38"/>
    <s v="B0077"/>
    <s v="Matched"/>
  </r>
  <r>
    <d v="2024-03-18T00:00:00"/>
    <x v="1"/>
    <n v="-1132.6500000000001"/>
    <s v="B0078"/>
    <s v="Matched"/>
  </r>
  <r>
    <d v="2024-03-19T00:00:00"/>
    <x v="0"/>
    <n v="4367.3"/>
    <s v="B0079"/>
    <s v="Matched"/>
  </r>
  <r>
    <d v="2024-03-20T00:00:00"/>
    <x v="1"/>
    <n v="-3624.79"/>
    <s v="B0080"/>
    <s v="Matched"/>
  </r>
  <r>
    <d v="2024-03-21T00:00:00"/>
    <x v="0"/>
    <n v="-1589.34"/>
    <s v="B0081"/>
    <s v="Matched"/>
  </r>
  <r>
    <d v="2024-03-22T00:00:00"/>
    <x v="1"/>
    <n v="-3865.26"/>
    <s v="B0082"/>
    <s v="Matched"/>
  </r>
  <r>
    <d v="2024-03-23T00:00:00"/>
    <x v="2"/>
    <n v="4246.9399999999996"/>
    <s v="B0083"/>
    <s v="Matched"/>
  </r>
  <r>
    <d v="2024-03-24T00:00:00"/>
    <x v="1"/>
    <n v="3773.39"/>
    <s v="B0084"/>
    <s v="Matched"/>
  </r>
  <r>
    <d v="2024-03-25T00:00:00"/>
    <x v="0"/>
    <n v="-2420.58"/>
    <s v="B0085"/>
    <s v="Matched"/>
  </r>
  <r>
    <d v="2024-03-26T00:00:00"/>
    <x v="0"/>
    <n v="1599.84"/>
    <s v="B0086"/>
    <s v="Matched"/>
  </r>
  <r>
    <d v="2024-03-27T00:00:00"/>
    <x v="3"/>
    <n v="3172.22"/>
    <s v="B0087"/>
    <s v="Matched"/>
  </r>
  <r>
    <d v="2024-03-28T00:00:00"/>
    <x v="2"/>
    <n v="552.01"/>
    <s v="B0088"/>
    <s v="Matched"/>
  </r>
  <r>
    <d v="2024-03-29T00:00:00"/>
    <x v="1"/>
    <n v="296.51"/>
    <s v="B0089"/>
    <s v="Matched"/>
  </r>
  <r>
    <d v="2024-03-30T00:00:00"/>
    <x v="3"/>
    <n v="-2581.48"/>
    <s v="B0090"/>
    <s v="Matched"/>
  </r>
  <r>
    <d v="2024-03-31T00:00:00"/>
    <x v="1"/>
    <n v="-4068.97"/>
    <s v="B0091"/>
    <s v="Matched"/>
  </r>
  <r>
    <d v="2024-04-01T00:00:00"/>
    <x v="1"/>
    <n v="3972.16"/>
    <s v="B0092"/>
    <s v="Unmatched"/>
  </r>
  <r>
    <d v="2024-04-02T00:00:00"/>
    <x v="3"/>
    <n v="4004.18"/>
    <s v="B0093"/>
    <s v="Matched"/>
  </r>
  <r>
    <d v="2024-04-03T00:00:00"/>
    <x v="3"/>
    <n v="1331.01"/>
    <s v="B0094"/>
    <s v="Unmatched"/>
  </r>
  <r>
    <d v="2024-04-04T00:00:00"/>
    <x v="3"/>
    <n v="-1609.7"/>
    <s v="B0095"/>
    <s v="Matched"/>
  </r>
  <r>
    <d v="2024-04-05T00:00:00"/>
    <x v="3"/>
    <n v="-1507.9"/>
    <s v="B0096"/>
    <s v="Matched"/>
  </r>
  <r>
    <d v="2024-04-06T00:00:00"/>
    <x v="3"/>
    <n v="2259.56"/>
    <s v="B0097"/>
    <s v="Matched"/>
  </r>
  <r>
    <d v="2024-04-07T00:00:00"/>
    <x v="1"/>
    <n v="3971.1"/>
    <s v="B0098"/>
    <s v="Matched"/>
  </r>
  <r>
    <d v="2024-04-08T00:00:00"/>
    <x v="3"/>
    <n v="3870.86"/>
    <s v="B0099"/>
    <s v="Unmatched"/>
  </r>
  <r>
    <d v="2024-04-09T00:00:00"/>
    <x v="2"/>
    <n v="2798.76"/>
    <s v="B0100"/>
    <s v="Matched"/>
  </r>
  <r>
    <d v="2024-04-10T00:00:00"/>
    <x v="0"/>
    <n v="1420.32"/>
    <s v="B0101"/>
    <s v="Matched"/>
  </r>
  <r>
    <d v="2024-04-11T00:00:00"/>
    <x v="3"/>
    <n v="-4158.6000000000004"/>
    <s v="B0102"/>
    <s v="Matched"/>
  </r>
  <r>
    <d v="2024-04-12T00:00:00"/>
    <x v="3"/>
    <n v="-3383.71"/>
    <s v="B0103"/>
    <s v="Matched"/>
  </r>
  <r>
    <d v="2024-04-13T00:00:00"/>
    <x v="1"/>
    <n v="3985.54"/>
    <s v="B0104"/>
    <s v="Matched"/>
  </r>
  <r>
    <d v="2024-04-14T00:00:00"/>
    <x v="3"/>
    <n v="1064.29"/>
    <s v="B0105"/>
    <s v="Matched"/>
  </r>
  <r>
    <d v="2024-04-15T00:00:00"/>
    <x v="3"/>
    <n v="-4908.03"/>
    <s v="B0106"/>
    <s v="Unmatched"/>
  </r>
  <r>
    <d v="2024-04-16T00:00:00"/>
    <x v="3"/>
    <n v="-3985.28"/>
    <s v="B0107"/>
    <s v="Matched"/>
  </r>
  <r>
    <d v="2024-04-17T00:00:00"/>
    <x v="1"/>
    <n v="1635.02"/>
    <s v="B0108"/>
    <s v="Matched"/>
  </r>
  <r>
    <d v="2024-04-18T00:00:00"/>
    <x v="3"/>
    <n v="-4949.38"/>
    <s v="B0109"/>
    <s v="Unmatched"/>
  </r>
  <r>
    <d v="2024-04-19T00:00:00"/>
    <x v="0"/>
    <n v="-3391.92"/>
    <s v="B0110"/>
    <s v="Matched"/>
  </r>
  <r>
    <d v="2024-04-20T00:00:00"/>
    <x v="1"/>
    <n v="487.34"/>
    <s v="B0111"/>
    <s v="Matched"/>
  </r>
  <r>
    <d v="2024-04-21T00:00:00"/>
    <x v="0"/>
    <n v="1918.95"/>
    <s v="B0112"/>
    <s v="Matched"/>
  </r>
  <r>
    <d v="2024-04-22T00:00:00"/>
    <x v="1"/>
    <n v="1519.61"/>
    <s v="B0113"/>
    <s v="Matched"/>
  </r>
  <r>
    <d v="2024-04-23T00:00:00"/>
    <x v="3"/>
    <n v="-2757.31"/>
    <s v="B0114"/>
    <s v="Unmatched"/>
  </r>
  <r>
    <d v="2024-04-24T00:00:00"/>
    <x v="0"/>
    <n v="2121.79"/>
    <s v="B0115"/>
    <s v="Matched"/>
  </r>
  <r>
    <d v="2024-04-25T00:00:00"/>
    <x v="1"/>
    <n v="-2627.51"/>
    <s v="B0116"/>
    <s v="Unmatched"/>
  </r>
  <r>
    <d v="2024-04-26T00:00:00"/>
    <x v="2"/>
    <n v="-1746"/>
    <s v="B0117"/>
    <s v="Matched"/>
  </r>
  <r>
    <d v="2024-04-27T00:00:00"/>
    <x v="3"/>
    <n v="2464.91"/>
    <s v="B0118"/>
    <s v="Matched"/>
  </r>
  <r>
    <d v="2024-04-28T00:00:00"/>
    <x v="1"/>
    <n v="1496.33"/>
    <s v="B0119"/>
    <s v="Matched"/>
  </r>
  <r>
    <d v="2024-04-29T00:00:00"/>
    <x v="2"/>
    <n v="3492.23"/>
    <s v="B0120"/>
    <s v="Unmatched"/>
  </r>
  <r>
    <d v="2024-04-30T00:00:00"/>
    <x v="1"/>
    <n v="1576.13"/>
    <s v="B0121"/>
    <s v="Matched"/>
  </r>
  <r>
    <d v="2024-05-01T00:00:00"/>
    <x v="2"/>
    <n v="683.09"/>
    <s v="B0122"/>
    <s v="Matched"/>
  </r>
  <r>
    <d v="2024-05-02T00:00:00"/>
    <x v="3"/>
    <n v="-4063.25"/>
    <s v="B0123"/>
    <s v="Matched"/>
  </r>
  <r>
    <d v="2024-05-03T00:00:00"/>
    <x v="0"/>
    <n v="-1322.84"/>
    <s v="B0124"/>
    <s v="Unmatched"/>
  </r>
  <r>
    <d v="2024-05-04T00:00:00"/>
    <x v="2"/>
    <n v="-2347.98"/>
    <s v="B0125"/>
    <s v="Matched"/>
  </r>
  <r>
    <d v="2024-05-05T00:00:00"/>
    <x v="1"/>
    <n v="-2560.1"/>
    <s v="B0126"/>
    <s v="Matched"/>
  </r>
  <r>
    <d v="2024-05-06T00:00:00"/>
    <x v="3"/>
    <n v="4730.1099999999997"/>
    <s v="B0127"/>
    <s v="Matched"/>
  </r>
  <r>
    <d v="2024-05-07T00:00:00"/>
    <x v="2"/>
    <n v="-1069.02"/>
    <s v="B0128"/>
    <s v="Matched"/>
  </r>
  <r>
    <d v="2024-05-08T00:00:00"/>
    <x v="1"/>
    <n v="3920.47"/>
    <s v="B0129"/>
    <s v="Matched"/>
  </r>
  <r>
    <d v="2024-05-09T00:00:00"/>
    <x v="1"/>
    <n v="1311.39"/>
    <s v="B0130"/>
    <s v="Matched"/>
  </r>
  <r>
    <d v="2024-05-10T00:00:00"/>
    <x v="1"/>
    <n v="2948.11"/>
    <s v="B0131"/>
    <s v="Matched"/>
  </r>
  <r>
    <d v="2024-05-11T00:00:00"/>
    <x v="2"/>
    <n v="26.37"/>
    <s v="B0132"/>
    <s v="Matched"/>
  </r>
  <r>
    <d v="2024-05-12T00:00:00"/>
    <x v="2"/>
    <n v="769.04"/>
    <s v="B0133"/>
    <s v="Matched"/>
  </r>
  <r>
    <d v="2024-05-13T00:00:00"/>
    <x v="2"/>
    <n v="-74.819999999999993"/>
    <s v="B0134"/>
    <s v="Matched"/>
  </r>
  <r>
    <d v="2024-05-14T00:00:00"/>
    <x v="0"/>
    <n v="-3047.57"/>
    <s v="B0135"/>
    <s v="Matched"/>
  </r>
  <r>
    <d v="2024-05-15T00:00:00"/>
    <x v="2"/>
    <n v="2224.52"/>
    <s v="B0136"/>
    <s v="Matched"/>
  </r>
  <r>
    <d v="2024-05-16T00:00:00"/>
    <x v="2"/>
    <n v="-2192.2800000000002"/>
    <s v="B0137"/>
    <s v="Matched"/>
  </r>
  <r>
    <d v="2024-05-17T00:00:00"/>
    <x v="2"/>
    <n v="-4756.84"/>
    <s v="B0138"/>
    <s v="Matched"/>
  </r>
  <r>
    <d v="2024-05-18T00:00:00"/>
    <x v="0"/>
    <n v="1454.72"/>
    <s v="B0139"/>
    <s v="Matched"/>
  </r>
  <r>
    <d v="2024-05-19T00:00:00"/>
    <x v="2"/>
    <n v="-3228.89"/>
    <s v="B0140"/>
    <s v="Matched"/>
  </r>
  <r>
    <d v="2024-05-20T00:00:00"/>
    <x v="1"/>
    <n v="4404.59"/>
    <s v="B0141"/>
    <s v="Matched"/>
  </r>
  <r>
    <d v="2024-05-21T00:00:00"/>
    <x v="2"/>
    <n v="4539.29"/>
    <s v="B0142"/>
    <s v="Matched"/>
  </r>
  <r>
    <d v="2024-05-22T00:00:00"/>
    <x v="1"/>
    <n v="4148.6400000000003"/>
    <s v="B0143"/>
    <s v="Matched"/>
  </r>
  <r>
    <d v="2024-05-23T00:00:00"/>
    <x v="1"/>
    <n v="-1298.4100000000001"/>
    <s v="B0144"/>
    <s v="Unmatched"/>
  </r>
  <r>
    <d v="2024-05-24T00:00:00"/>
    <x v="1"/>
    <n v="-4845.43"/>
    <s v="B0145"/>
    <s v="Unmatched"/>
  </r>
  <r>
    <d v="2024-05-25T00:00:00"/>
    <x v="0"/>
    <n v="4283.1899999999996"/>
    <s v="B0146"/>
    <s v="Matched"/>
  </r>
  <r>
    <d v="2024-05-26T00:00:00"/>
    <x v="0"/>
    <n v="-718.16"/>
    <s v="B0147"/>
    <s v="Unmatched"/>
  </r>
  <r>
    <d v="2024-05-27T00:00:00"/>
    <x v="0"/>
    <n v="4666.55"/>
    <s v="B0148"/>
    <s v="Matched"/>
  </r>
  <r>
    <d v="2024-05-28T00:00:00"/>
    <x v="2"/>
    <n v="4636.2"/>
    <s v="B0149"/>
    <s v="Matched"/>
  </r>
  <r>
    <d v="2024-05-29T00:00:00"/>
    <x v="1"/>
    <n v="3530.09"/>
    <s v="B0150"/>
    <s v="Matched"/>
  </r>
  <r>
    <d v="2024-05-30T00:00:00"/>
    <x v="0"/>
    <n v="-2055.5100000000002"/>
    <s v="B0151"/>
    <s v="Matched"/>
  </r>
  <r>
    <d v="2024-05-31T00:00:00"/>
    <x v="0"/>
    <n v="-1149.02"/>
    <s v="B0152"/>
    <s v="Matched"/>
  </r>
  <r>
    <d v="2024-06-01T00:00:00"/>
    <x v="2"/>
    <n v="3511.37"/>
    <s v="B0153"/>
    <s v="Matched"/>
  </r>
  <r>
    <d v="2024-06-02T00:00:00"/>
    <x v="0"/>
    <n v="-1830.78"/>
    <s v="B0154"/>
    <s v="Matched"/>
  </r>
  <r>
    <d v="2024-06-03T00:00:00"/>
    <x v="2"/>
    <n v="-3305.07"/>
    <s v="B0155"/>
    <s v="Matched"/>
  </r>
  <r>
    <d v="2024-06-04T00:00:00"/>
    <x v="3"/>
    <n v="568.01"/>
    <s v="B0156"/>
    <s v="Matched"/>
  </r>
  <r>
    <d v="2024-06-05T00:00:00"/>
    <x v="0"/>
    <n v="4361.55"/>
    <s v="B0157"/>
    <s v="Matched"/>
  </r>
  <r>
    <d v="2024-06-06T00:00:00"/>
    <x v="3"/>
    <n v="1960.3"/>
    <s v="B0158"/>
    <s v="Unmatched"/>
  </r>
  <r>
    <d v="2024-06-07T00:00:00"/>
    <x v="2"/>
    <n v="700.61"/>
    <s v="B0159"/>
    <s v="Matched"/>
  </r>
  <r>
    <d v="2024-06-08T00:00:00"/>
    <x v="1"/>
    <n v="-4028.24"/>
    <s v="B0160"/>
    <s v="Matched"/>
  </r>
  <r>
    <d v="2024-06-09T00:00:00"/>
    <x v="0"/>
    <n v="1150.07"/>
    <s v="B0161"/>
    <s v="Matched"/>
  </r>
  <r>
    <d v="2024-06-10T00:00:00"/>
    <x v="2"/>
    <n v="4900.54"/>
    <s v="B0162"/>
    <s v="Matched"/>
  </r>
  <r>
    <d v="2024-06-11T00:00:00"/>
    <x v="1"/>
    <n v="-3599.16"/>
    <s v="B0163"/>
    <s v="Matched"/>
  </r>
  <r>
    <d v="2024-06-12T00:00:00"/>
    <x v="1"/>
    <n v="183.3"/>
    <s v="B0164"/>
    <s v="Matched"/>
  </r>
  <r>
    <d v="2024-06-13T00:00:00"/>
    <x v="3"/>
    <n v="3773.73"/>
    <s v="B0165"/>
    <s v="Matched"/>
  </r>
  <r>
    <d v="2024-06-14T00:00:00"/>
    <x v="2"/>
    <n v="2407.69"/>
    <s v="B0166"/>
    <s v="Matched"/>
  </r>
  <r>
    <d v="2024-06-15T00:00:00"/>
    <x v="1"/>
    <n v="1970.16"/>
    <s v="B0167"/>
    <s v="Matched"/>
  </r>
  <r>
    <d v="2024-06-16T00:00:00"/>
    <x v="0"/>
    <n v="2024.84"/>
    <s v="B0168"/>
    <s v="Unmatched"/>
  </r>
  <r>
    <d v="2024-06-17T00:00:00"/>
    <x v="0"/>
    <n v="-1405.09"/>
    <s v="B0169"/>
    <s v="Matched"/>
  </r>
  <r>
    <d v="2024-06-18T00:00:00"/>
    <x v="3"/>
    <n v="-2064.08"/>
    <s v="B0170"/>
    <s v="Matched"/>
  </r>
  <r>
    <d v="2024-06-19T00:00:00"/>
    <x v="1"/>
    <n v="3093.61"/>
    <s v="B0171"/>
    <s v="Matched"/>
  </r>
  <r>
    <d v="2024-06-20T00:00:00"/>
    <x v="2"/>
    <n v="3101.13"/>
    <s v="B0172"/>
    <s v="Matched"/>
  </r>
  <r>
    <d v="2024-06-21T00:00:00"/>
    <x v="0"/>
    <n v="3670.72"/>
    <s v="B0173"/>
    <s v="Matched"/>
  </r>
  <r>
    <d v="2024-06-22T00:00:00"/>
    <x v="1"/>
    <n v="4132.41"/>
    <s v="B0174"/>
    <s v="Matched"/>
  </r>
  <r>
    <d v="2024-06-23T00:00:00"/>
    <x v="1"/>
    <n v="113.42"/>
    <s v="B0175"/>
    <s v="Matched"/>
  </r>
  <r>
    <d v="2024-06-24T00:00:00"/>
    <x v="3"/>
    <n v="15.16"/>
    <s v="B0176"/>
    <s v="Matched"/>
  </r>
  <r>
    <d v="2024-06-25T00:00:00"/>
    <x v="0"/>
    <n v="2982.95"/>
    <s v="B0177"/>
    <s v="Matched"/>
  </r>
  <r>
    <d v="2024-06-26T00:00:00"/>
    <x v="0"/>
    <n v="1499.64"/>
    <s v="B0178"/>
    <s v="Matched"/>
  </r>
  <r>
    <d v="2024-06-27T00:00:00"/>
    <x v="2"/>
    <n v="2019.67"/>
    <s v="B0179"/>
    <s v="Matched"/>
  </r>
  <r>
    <d v="2024-06-28T00:00:00"/>
    <x v="0"/>
    <n v="2957.93"/>
    <s v="B0180"/>
    <s v="Matched"/>
  </r>
  <r>
    <d v="2024-06-29T00:00:00"/>
    <x v="2"/>
    <n v="3900.05"/>
    <s v="B0181"/>
    <s v="Matched"/>
  </r>
  <r>
    <d v="2024-06-30T00:00:00"/>
    <x v="0"/>
    <n v="-1620.05"/>
    <s v="B0182"/>
    <s v="Matched"/>
  </r>
  <r>
    <d v="2024-07-01T00:00:00"/>
    <x v="3"/>
    <n v="-1244.17"/>
    <s v="B0183"/>
    <s v="Matched"/>
  </r>
  <r>
    <d v="2024-07-02T00:00:00"/>
    <x v="0"/>
    <n v="-4060.18"/>
    <s v="B0184"/>
    <s v="Matched"/>
  </r>
  <r>
    <d v="2024-07-03T00:00:00"/>
    <x v="2"/>
    <n v="782.8"/>
    <s v="B0185"/>
    <s v="Matched"/>
  </r>
  <r>
    <d v="2024-07-04T00:00:00"/>
    <x v="2"/>
    <n v="-4640.58"/>
    <s v="B0186"/>
    <s v="Matched"/>
  </r>
  <r>
    <d v="2024-07-05T00:00:00"/>
    <x v="3"/>
    <n v="-344.02"/>
    <s v="B0187"/>
    <s v="Matched"/>
  </r>
  <r>
    <d v="2024-07-06T00:00:00"/>
    <x v="0"/>
    <n v="426.45"/>
    <s v="B0188"/>
    <s v="Matched"/>
  </r>
  <r>
    <d v="2024-07-07T00:00:00"/>
    <x v="0"/>
    <n v="-2134.59"/>
    <s v="B0189"/>
    <s v="Matched"/>
  </r>
  <r>
    <d v="2024-07-08T00:00:00"/>
    <x v="3"/>
    <n v="908.33"/>
    <s v="B0190"/>
    <s v="Matched"/>
  </r>
  <r>
    <d v="2024-07-09T00:00:00"/>
    <x v="0"/>
    <n v="-4695"/>
    <s v="B0191"/>
    <s v="Matched"/>
  </r>
  <r>
    <d v="2024-07-10T00:00:00"/>
    <x v="0"/>
    <n v="-4626.5200000000004"/>
    <s v="B0192"/>
    <s v="Matched"/>
  </r>
  <r>
    <d v="2024-07-11T00:00:00"/>
    <x v="2"/>
    <n v="3226.01"/>
    <s v="B0193"/>
    <s v="Matched"/>
  </r>
  <r>
    <d v="2024-07-12T00:00:00"/>
    <x v="0"/>
    <n v="-1398.09"/>
    <s v="B0194"/>
    <s v="Matched"/>
  </r>
  <r>
    <d v="2024-07-13T00:00:00"/>
    <x v="0"/>
    <n v="-3729.39"/>
    <s v="B0195"/>
    <s v="Matched"/>
  </r>
  <r>
    <d v="2024-07-14T00:00:00"/>
    <x v="3"/>
    <n v="222.43"/>
    <s v="B0196"/>
    <s v="Matched"/>
  </r>
  <r>
    <d v="2024-07-15T00:00:00"/>
    <x v="3"/>
    <n v="2699.94"/>
    <s v="B0197"/>
    <s v="Matched"/>
  </r>
  <r>
    <d v="2024-07-16T00:00:00"/>
    <x v="1"/>
    <n v="-2841.79"/>
    <s v="B0198"/>
    <s v="Matched"/>
  </r>
  <r>
    <d v="2024-07-17T00:00:00"/>
    <x v="2"/>
    <n v="1228.9000000000001"/>
    <s v="B0199"/>
    <s v="Matched"/>
  </r>
  <r>
    <d v="2024-07-18T00:00:00"/>
    <x v="0"/>
    <n v="-4146.53"/>
    <s v="B0200"/>
    <s v="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8628F-959B-4624-BD89-B2DAB707E810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6" firstHeaderRow="1" firstDataRow="1" firstDataCol="1"/>
  <pivotFields count="5">
    <pivotField numFmtId="164"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271BB4-A994-4CE7-8A04-B97E020346B8}" name="Table2" displayName="Table2" ref="A1:D181" totalsRowShown="0" headerRowDxfId="6" headerRowBorderDxfId="8" tableBorderDxfId="9">
  <autoFilter ref="A1:D181" xr:uid="{AE271BB4-A994-4CE7-8A04-B97E020346B8}"/>
  <tableColumns count="4">
    <tableColumn id="1" xr3:uid="{3C6EAF6E-DD2F-4B23-9A54-E5703EA86CD9}" name="Date" dataDxfId="7"/>
    <tableColumn id="2" xr3:uid="{96519FD1-A782-4D59-8726-13C2A3A99FC7}" name="Description" dataDxfId="3"/>
    <tableColumn id="3" xr3:uid="{984D542D-7350-48DB-A5CE-3FE1D4501B07}" name="Amount" dataDxfId="4"/>
    <tableColumn id="4" xr3:uid="{F84061E7-1727-4D77-8964-827346A6F137}" name="Transaction Ref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172D7-3280-48D9-A2AE-BCC63E9F46D3}" name="Table1" displayName="Table1" ref="A1:E201" totalsRowShown="0" headerRowDxfId="10">
  <autoFilter ref="A1:E201" xr:uid="{578172D7-3280-48D9-A2AE-BCC63E9F46D3}"/>
  <tableColumns count="5">
    <tableColumn id="1" xr3:uid="{B6005041-D42A-4C91-9915-CA7DBCDE305D}" name="Date" dataDxfId="11"/>
    <tableColumn id="2" xr3:uid="{1FCBC75B-07B3-4401-A09C-A496C4369CA8}" name="Description"/>
    <tableColumn id="3" xr3:uid="{E26AD36B-415A-4A26-88CC-D57708CDFEF7}" name="Amount"/>
    <tableColumn id="4" xr3:uid="{F4003C46-80BB-4828-B2E6-C481E29FB671}" name="Transaction Ref"/>
    <tableColumn id="5" xr3:uid="{D91148C7-3177-47C3-B8DB-52A5525BB8CD}" name="Match Status">
      <calculatedColumnFormula>IF(COUNTIFS(Cashbook!A:A,A2,Cashbook!C:C,C2)&gt;0,"Matched","Unmatched")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1"/>
  <sheetViews>
    <sheetView workbookViewId="0">
      <selection activeCell="H133" sqref="H133"/>
    </sheetView>
  </sheetViews>
  <sheetFormatPr defaultRowHeight="14.5" x14ac:dyDescent="0.35"/>
  <cols>
    <col min="1" max="1" width="17.7265625" customWidth="1"/>
    <col min="2" max="2" width="15.453125" style="4" customWidth="1"/>
    <col min="3" max="3" width="12.81640625" style="4" customWidth="1"/>
    <col min="4" max="4" width="17" style="4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2">
        <v>45311</v>
      </c>
      <c r="B2" s="4" t="s">
        <v>4</v>
      </c>
      <c r="C2" s="4">
        <v>393.42</v>
      </c>
      <c r="D2" s="4" t="s">
        <v>208</v>
      </c>
    </row>
    <row r="3" spans="1:4" x14ac:dyDescent="0.35">
      <c r="A3" s="2">
        <v>45478</v>
      </c>
      <c r="B3" s="4" t="s">
        <v>7</v>
      </c>
      <c r="C3" s="4">
        <v>-344.02</v>
      </c>
      <c r="D3" s="4" t="s">
        <v>209</v>
      </c>
    </row>
    <row r="4" spans="1:4" x14ac:dyDescent="0.35">
      <c r="A4" s="2">
        <v>45368</v>
      </c>
      <c r="B4" s="4" t="s">
        <v>5</v>
      </c>
      <c r="C4" s="4">
        <v>1909.38</v>
      </c>
      <c r="D4" s="4" t="s">
        <v>210</v>
      </c>
    </row>
    <row r="5" spans="1:4" x14ac:dyDescent="0.35">
      <c r="A5" s="2">
        <v>45399</v>
      </c>
      <c r="B5" s="4" t="s">
        <v>5</v>
      </c>
      <c r="C5" s="4">
        <v>1635.02</v>
      </c>
      <c r="D5" s="4" t="s">
        <v>211</v>
      </c>
    </row>
    <row r="6" spans="1:4" x14ac:dyDescent="0.35">
      <c r="A6" s="2">
        <v>45425</v>
      </c>
      <c r="B6" s="4" t="s">
        <v>6</v>
      </c>
      <c r="C6" s="4">
        <v>-74.819999999999993</v>
      </c>
      <c r="D6" s="4" t="s">
        <v>212</v>
      </c>
    </row>
    <row r="7" spans="1:4" x14ac:dyDescent="0.35">
      <c r="A7" s="2">
        <v>45427</v>
      </c>
      <c r="B7" s="4" t="s">
        <v>6</v>
      </c>
      <c r="C7" s="4">
        <v>2224.52</v>
      </c>
      <c r="D7" s="4" t="s">
        <v>213</v>
      </c>
    </row>
    <row r="8" spans="1:4" x14ac:dyDescent="0.35">
      <c r="A8" s="2">
        <v>45403</v>
      </c>
      <c r="B8" s="4" t="s">
        <v>4</v>
      </c>
      <c r="C8" s="4">
        <v>1918.95</v>
      </c>
      <c r="D8" s="4" t="s">
        <v>214</v>
      </c>
    </row>
    <row r="9" spans="1:4" x14ac:dyDescent="0.35">
      <c r="A9" s="2">
        <v>45456</v>
      </c>
      <c r="B9" s="4" t="s">
        <v>7</v>
      </c>
      <c r="C9" s="4">
        <v>3773.73</v>
      </c>
      <c r="D9" s="4" t="s">
        <v>215</v>
      </c>
    </row>
    <row r="10" spans="1:4" x14ac:dyDescent="0.35">
      <c r="A10" s="2">
        <v>45294</v>
      </c>
      <c r="B10" s="4" t="s">
        <v>6</v>
      </c>
      <c r="C10" s="4">
        <v>-1856.44</v>
      </c>
      <c r="D10" s="4" t="s">
        <v>216</v>
      </c>
    </row>
    <row r="11" spans="1:4" x14ac:dyDescent="0.35">
      <c r="A11" s="2">
        <v>45472</v>
      </c>
      <c r="B11" s="4" t="s">
        <v>6</v>
      </c>
      <c r="C11" s="4">
        <v>3900.05</v>
      </c>
      <c r="D11" s="4" t="s">
        <v>217</v>
      </c>
    </row>
    <row r="12" spans="1:4" x14ac:dyDescent="0.35">
      <c r="A12" s="2">
        <v>45336</v>
      </c>
      <c r="B12" s="4" t="s">
        <v>5</v>
      </c>
      <c r="C12" s="4">
        <v>-2151.6</v>
      </c>
      <c r="D12" s="4" t="s">
        <v>218</v>
      </c>
    </row>
    <row r="13" spans="1:4" x14ac:dyDescent="0.35">
      <c r="A13" s="2">
        <v>45491</v>
      </c>
      <c r="B13" s="4" t="s">
        <v>4</v>
      </c>
      <c r="C13" s="4">
        <v>-4146.53</v>
      </c>
      <c r="D13" s="4" t="s">
        <v>219</v>
      </c>
    </row>
    <row r="14" spans="1:4" x14ac:dyDescent="0.35">
      <c r="A14" s="2">
        <v>45351</v>
      </c>
      <c r="B14" s="4" t="s">
        <v>6</v>
      </c>
      <c r="C14" s="4">
        <v>2282.16</v>
      </c>
      <c r="D14" s="4" t="s">
        <v>220</v>
      </c>
    </row>
    <row r="15" spans="1:4" x14ac:dyDescent="0.35">
      <c r="A15" s="2">
        <v>45426</v>
      </c>
      <c r="B15" s="4" t="s">
        <v>4</v>
      </c>
      <c r="C15" s="4">
        <v>-3047.57</v>
      </c>
      <c r="D15" s="4" t="s">
        <v>221</v>
      </c>
    </row>
    <row r="16" spans="1:4" x14ac:dyDescent="0.35">
      <c r="A16" s="2">
        <v>45440</v>
      </c>
      <c r="B16" s="4" t="s">
        <v>6</v>
      </c>
      <c r="C16" s="4">
        <v>4636.2</v>
      </c>
      <c r="D16" s="4" t="s">
        <v>222</v>
      </c>
    </row>
    <row r="17" spans="1:4" x14ac:dyDescent="0.35">
      <c r="A17" s="2">
        <v>45393</v>
      </c>
      <c r="B17" s="4" t="s">
        <v>7</v>
      </c>
      <c r="C17" s="4">
        <v>-4158.6000000000004</v>
      </c>
      <c r="D17" s="4" t="s">
        <v>223</v>
      </c>
    </row>
    <row r="18" spans="1:4" x14ac:dyDescent="0.35">
      <c r="A18" s="2">
        <v>45318</v>
      </c>
      <c r="B18" s="4" t="s">
        <v>7</v>
      </c>
      <c r="C18" s="4">
        <v>3180.15</v>
      </c>
      <c r="D18" s="4" t="s">
        <v>224</v>
      </c>
    </row>
    <row r="19" spans="1:4" x14ac:dyDescent="0.35">
      <c r="A19" s="2">
        <v>45395</v>
      </c>
      <c r="B19" s="4" t="s">
        <v>5</v>
      </c>
      <c r="C19" s="4">
        <v>3985.54</v>
      </c>
      <c r="D19" s="4" t="s">
        <v>225</v>
      </c>
    </row>
    <row r="20" spans="1:4" x14ac:dyDescent="0.35">
      <c r="A20" s="2">
        <v>45388</v>
      </c>
      <c r="B20" s="4" t="s">
        <v>7</v>
      </c>
      <c r="C20" s="4">
        <v>2259.56</v>
      </c>
      <c r="D20" s="4" t="s">
        <v>226</v>
      </c>
    </row>
    <row r="21" spans="1:4" x14ac:dyDescent="0.35">
      <c r="A21" s="2">
        <v>45357</v>
      </c>
      <c r="B21" s="4" t="s">
        <v>7</v>
      </c>
      <c r="C21" s="4">
        <v>3353.02</v>
      </c>
      <c r="D21" s="4" t="s">
        <v>227</v>
      </c>
    </row>
    <row r="22" spans="1:4" x14ac:dyDescent="0.35">
      <c r="A22" s="2">
        <v>45329</v>
      </c>
      <c r="B22" s="4" t="s">
        <v>6</v>
      </c>
      <c r="C22" s="4">
        <v>2030.19</v>
      </c>
      <c r="D22" s="4" t="s">
        <v>228</v>
      </c>
    </row>
    <row r="23" spans="1:4" x14ac:dyDescent="0.35">
      <c r="A23" s="2">
        <v>45347</v>
      </c>
      <c r="B23" s="4" t="s">
        <v>5</v>
      </c>
      <c r="C23" s="4">
        <v>-2579.4499999999998</v>
      </c>
      <c r="D23" s="4" t="s">
        <v>229</v>
      </c>
    </row>
    <row r="24" spans="1:4" x14ac:dyDescent="0.35">
      <c r="A24" s="2">
        <v>45297</v>
      </c>
      <c r="B24" s="4" t="s">
        <v>5</v>
      </c>
      <c r="C24" s="4">
        <v>-2507.08</v>
      </c>
      <c r="D24" s="4" t="s">
        <v>230</v>
      </c>
    </row>
    <row r="25" spans="1:4" x14ac:dyDescent="0.35">
      <c r="A25" s="2">
        <v>45465</v>
      </c>
      <c r="B25" s="4" t="s">
        <v>5</v>
      </c>
      <c r="C25" s="4">
        <v>4132.41</v>
      </c>
      <c r="D25" s="4" t="s">
        <v>231</v>
      </c>
    </row>
    <row r="26" spans="1:4" x14ac:dyDescent="0.35">
      <c r="A26" s="2">
        <v>45363</v>
      </c>
      <c r="B26" s="4" t="s">
        <v>7</v>
      </c>
      <c r="C26" s="4">
        <v>-4834.12</v>
      </c>
      <c r="D26" s="4" t="s">
        <v>232</v>
      </c>
    </row>
    <row r="27" spans="1:4" x14ac:dyDescent="0.35">
      <c r="A27" s="2">
        <v>45374</v>
      </c>
      <c r="B27" s="4" t="s">
        <v>6</v>
      </c>
      <c r="C27" s="4">
        <v>4246.9399999999996</v>
      </c>
      <c r="D27" s="4" t="s">
        <v>233</v>
      </c>
    </row>
    <row r="28" spans="1:4" x14ac:dyDescent="0.35">
      <c r="A28" s="2">
        <v>45348</v>
      </c>
      <c r="B28" s="4" t="s">
        <v>5</v>
      </c>
      <c r="C28" s="4">
        <v>1721.36</v>
      </c>
      <c r="D28" s="4" t="s">
        <v>234</v>
      </c>
    </row>
    <row r="29" spans="1:4" x14ac:dyDescent="0.35">
      <c r="A29" s="2">
        <v>45394</v>
      </c>
      <c r="B29" s="4" t="s">
        <v>7</v>
      </c>
      <c r="C29" s="4">
        <v>-3383.71</v>
      </c>
      <c r="D29" s="4" t="s">
        <v>235</v>
      </c>
    </row>
    <row r="30" spans="1:4" x14ac:dyDescent="0.35">
      <c r="A30" s="2">
        <v>45306</v>
      </c>
      <c r="B30" s="4" t="s">
        <v>5</v>
      </c>
      <c r="C30" s="4">
        <v>1334.04</v>
      </c>
      <c r="D30" s="4" t="s">
        <v>236</v>
      </c>
    </row>
    <row r="31" spans="1:4" x14ac:dyDescent="0.35">
      <c r="A31" s="2">
        <v>45309</v>
      </c>
      <c r="B31" s="4" t="s">
        <v>5</v>
      </c>
      <c r="C31" s="4">
        <v>-3134.3</v>
      </c>
      <c r="D31" s="4" t="s">
        <v>237</v>
      </c>
    </row>
    <row r="32" spans="1:4" x14ac:dyDescent="0.35">
      <c r="A32" s="2">
        <v>45452</v>
      </c>
      <c r="B32" s="4" t="s">
        <v>4</v>
      </c>
      <c r="C32" s="4">
        <v>1150.07</v>
      </c>
      <c r="D32" s="4" t="s">
        <v>238</v>
      </c>
    </row>
    <row r="33" spans="1:4" x14ac:dyDescent="0.35">
      <c r="A33" s="2">
        <v>45302</v>
      </c>
      <c r="B33" s="4" t="s">
        <v>4</v>
      </c>
      <c r="C33" s="4">
        <v>-2102.4899999999998</v>
      </c>
      <c r="D33" s="4" t="s">
        <v>239</v>
      </c>
    </row>
    <row r="34" spans="1:4" x14ac:dyDescent="0.35">
      <c r="A34" s="2">
        <v>45430</v>
      </c>
      <c r="B34" s="4" t="s">
        <v>4</v>
      </c>
      <c r="C34" s="4">
        <v>1454.72</v>
      </c>
      <c r="D34" s="4" t="s">
        <v>240</v>
      </c>
    </row>
    <row r="35" spans="1:4" x14ac:dyDescent="0.35">
      <c r="A35" s="2">
        <v>45333</v>
      </c>
      <c r="B35" s="4" t="s">
        <v>4</v>
      </c>
      <c r="C35" s="4">
        <v>-2482.1799999999998</v>
      </c>
      <c r="D35" s="4" t="s">
        <v>241</v>
      </c>
    </row>
    <row r="36" spans="1:4" x14ac:dyDescent="0.35">
      <c r="A36" s="2">
        <v>45414</v>
      </c>
      <c r="B36" s="4" t="s">
        <v>7</v>
      </c>
      <c r="C36" s="4">
        <v>-4063.25</v>
      </c>
      <c r="D36" s="4" t="s">
        <v>242</v>
      </c>
    </row>
    <row r="37" spans="1:4" x14ac:dyDescent="0.35">
      <c r="A37" s="2">
        <v>45455</v>
      </c>
      <c r="B37" s="4" t="s">
        <v>5</v>
      </c>
      <c r="C37" s="4">
        <v>183.3</v>
      </c>
      <c r="D37" s="4" t="s">
        <v>243</v>
      </c>
    </row>
    <row r="38" spans="1:4" x14ac:dyDescent="0.35">
      <c r="A38" s="2">
        <v>45344</v>
      </c>
      <c r="B38" s="4" t="s">
        <v>4</v>
      </c>
      <c r="C38" s="4">
        <v>-3551.05</v>
      </c>
      <c r="D38" s="4" t="s">
        <v>244</v>
      </c>
    </row>
    <row r="39" spans="1:4" x14ac:dyDescent="0.35">
      <c r="A39" s="2">
        <v>45345</v>
      </c>
      <c r="B39" s="4" t="s">
        <v>5</v>
      </c>
      <c r="C39" s="4">
        <v>-105.47</v>
      </c>
      <c r="D39" s="4" t="s">
        <v>245</v>
      </c>
    </row>
    <row r="40" spans="1:4" x14ac:dyDescent="0.35">
      <c r="A40" s="2">
        <v>45402</v>
      </c>
      <c r="B40" s="4" t="s">
        <v>5</v>
      </c>
      <c r="C40" s="4">
        <v>487.34</v>
      </c>
      <c r="D40" s="4" t="s">
        <v>246</v>
      </c>
    </row>
    <row r="41" spans="1:4" x14ac:dyDescent="0.35">
      <c r="A41" s="2">
        <v>45437</v>
      </c>
      <c r="B41" s="4" t="s">
        <v>4</v>
      </c>
      <c r="C41" s="4">
        <v>4283.1899999999996</v>
      </c>
      <c r="D41" s="4" t="s">
        <v>247</v>
      </c>
    </row>
    <row r="42" spans="1:4" x14ac:dyDescent="0.35">
      <c r="A42" s="2">
        <v>45474</v>
      </c>
      <c r="B42" s="4" t="s">
        <v>7</v>
      </c>
      <c r="C42" s="4">
        <v>-1244.17</v>
      </c>
      <c r="D42" s="4" t="s">
        <v>248</v>
      </c>
    </row>
    <row r="43" spans="1:4" x14ac:dyDescent="0.35">
      <c r="A43" s="2">
        <v>45361</v>
      </c>
      <c r="B43" s="4" t="s">
        <v>7</v>
      </c>
      <c r="C43" s="4">
        <v>908.93</v>
      </c>
      <c r="D43" s="4" t="s">
        <v>249</v>
      </c>
    </row>
    <row r="44" spans="1:4" x14ac:dyDescent="0.35">
      <c r="A44" s="2">
        <v>45481</v>
      </c>
      <c r="B44" s="4" t="s">
        <v>7</v>
      </c>
      <c r="C44" s="4">
        <v>908.33</v>
      </c>
      <c r="D44" s="4" t="s">
        <v>250</v>
      </c>
    </row>
    <row r="45" spans="1:4" x14ac:dyDescent="0.35">
      <c r="A45" s="2">
        <v>45477</v>
      </c>
      <c r="B45" s="4" t="s">
        <v>6</v>
      </c>
      <c r="C45" s="4">
        <v>-4640.58</v>
      </c>
      <c r="D45" s="4" t="s">
        <v>251</v>
      </c>
    </row>
    <row r="46" spans="1:4" x14ac:dyDescent="0.35">
      <c r="A46" s="2">
        <v>45316</v>
      </c>
      <c r="B46" s="4" t="s">
        <v>5</v>
      </c>
      <c r="C46" s="4">
        <v>-2720.65</v>
      </c>
      <c r="D46" s="4" t="s">
        <v>252</v>
      </c>
    </row>
    <row r="47" spans="1:4" x14ac:dyDescent="0.35">
      <c r="A47" s="2">
        <v>45454</v>
      </c>
      <c r="B47" s="4" t="s">
        <v>5</v>
      </c>
      <c r="C47" s="4">
        <v>-3599.16</v>
      </c>
      <c r="D47" s="4" t="s">
        <v>253</v>
      </c>
    </row>
    <row r="48" spans="1:4" x14ac:dyDescent="0.35">
      <c r="A48" s="2">
        <v>45490</v>
      </c>
      <c r="B48" s="4" t="s">
        <v>6</v>
      </c>
      <c r="C48" s="4">
        <v>1228.9000000000001</v>
      </c>
      <c r="D48" s="4" t="s">
        <v>254</v>
      </c>
    </row>
    <row r="49" spans="1:4" x14ac:dyDescent="0.35">
      <c r="A49" s="2">
        <v>45296</v>
      </c>
      <c r="B49" s="4" t="s">
        <v>4</v>
      </c>
      <c r="C49" s="4">
        <v>4075.66</v>
      </c>
      <c r="D49" s="4" t="s">
        <v>255</v>
      </c>
    </row>
    <row r="50" spans="1:4" x14ac:dyDescent="0.35">
      <c r="A50" s="2">
        <v>45424</v>
      </c>
      <c r="B50" s="4" t="s">
        <v>6</v>
      </c>
      <c r="C50" s="4">
        <v>769.04</v>
      </c>
      <c r="D50" s="4" t="s">
        <v>256</v>
      </c>
    </row>
    <row r="51" spans="1:4" x14ac:dyDescent="0.35">
      <c r="A51" s="2">
        <v>45441</v>
      </c>
      <c r="B51" s="4" t="s">
        <v>5</v>
      </c>
      <c r="C51" s="4">
        <v>3530.09</v>
      </c>
      <c r="D51" s="4" t="s">
        <v>257</v>
      </c>
    </row>
    <row r="52" spans="1:4" x14ac:dyDescent="0.35">
      <c r="A52" s="2">
        <v>45404</v>
      </c>
      <c r="B52" s="4" t="s">
        <v>5</v>
      </c>
      <c r="C52" s="4">
        <v>1519.61</v>
      </c>
      <c r="D52" s="4" t="s">
        <v>258</v>
      </c>
    </row>
    <row r="53" spans="1:4" x14ac:dyDescent="0.35">
      <c r="A53" s="2">
        <v>45484</v>
      </c>
      <c r="B53" s="4" t="s">
        <v>6</v>
      </c>
      <c r="C53" s="4">
        <v>3226.01</v>
      </c>
      <c r="D53" s="4" t="s">
        <v>259</v>
      </c>
    </row>
    <row r="54" spans="1:4" x14ac:dyDescent="0.35">
      <c r="A54" s="2">
        <v>45322</v>
      </c>
      <c r="B54" s="4" t="s">
        <v>6</v>
      </c>
      <c r="C54" s="4">
        <v>-825.89</v>
      </c>
      <c r="D54" s="4" t="s">
        <v>260</v>
      </c>
    </row>
    <row r="55" spans="1:4" x14ac:dyDescent="0.35">
      <c r="A55" s="2">
        <v>45305</v>
      </c>
      <c r="B55" s="4" t="s">
        <v>4</v>
      </c>
      <c r="C55" s="4">
        <v>3081.2</v>
      </c>
      <c r="D55" s="4" t="s">
        <v>261</v>
      </c>
    </row>
    <row r="56" spans="1:4" x14ac:dyDescent="0.35">
      <c r="A56" s="2">
        <v>45319</v>
      </c>
      <c r="B56" s="4" t="s">
        <v>7</v>
      </c>
      <c r="C56" s="4">
        <v>3607.31</v>
      </c>
      <c r="D56" s="4" t="s">
        <v>262</v>
      </c>
    </row>
    <row r="57" spans="1:4" x14ac:dyDescent="0.35">
      <c r="A57" s="2">
        <v>45466</v>
      </c>
      <c r="B57" s="4" t="s">
        <v>5</v>
      </c>
      <c r="C57" s="4">
        <v>113.42</v>
      </c>
      <c r="D57" s="4" t="s">
        <v>263</v>
      </c>
    </row>
    <row r="58" spans="1:4" x14ac:dyDescent="0.35">
      <c r="A58" s="2">
        <v>45300</v>
      </c>
      <c r="B58" s="4" t="s">
        <v>4</v>
      </c>
      <c r="C58" s="4">
        <v>-2712.02</v>
      </c>
      <c r="D58" s="4" t="s">
        <v>264</v>
      </c>
    </row>
    <row r="59" spans="1:4" x14ac:dyDescent="0.35">
      <c r="A59" s="2">
        <v>45410</v>
      </c>
      <c r="B59" s="4" t="s">
        <v>5</v>
      </c>
      <c r="C59" s="4">
        <v>1496.33</v>
      </c>
      <c r="D59" s="4" t="s">
        <v>265</v>
      </c>
    </row>
    <row r="60" spans="1:4" x14ac:dyDescent="0.35">
      <c r="A60" s="2">
        <v>45422</v>
      </c>
      <c r="B60" s="4" t="s">
        <v>5</v>
      </c>
      <c r="C60" s="4">
        <v>2948.11</v>
      </c>
      <c r="D60" s="4" t="s">
        <v>266</v>
      </c>
    </row>
    <row r="61" spans="1:4" x14ac:dyDescent="0.35">
      <c r="A61" s="2">
        <v>45332</v>
      </c>
      <c r="B61" s="4" t="s">
        <v>4</v>
      </c>
      <c r="C61" s="4">
        <v>4624.47</v>
      </c>
      <c r="D61" s="4" t="s">
        <v>267</v>
      </c>
    </row>
    <row r="62" spans="1:4" x14ac:dyDescent="0.35">
      <c r="A62" s="2">
        <v>45373</v>
      </c>
      <c r="B62" s="4" t="s">
        <v>5</v>
      </c>
      <c r="C62" s="4">
        <v>-3865.26</v>
      </c>
      <c r="D62" s="4" t="s">
        <v>268</v>
      </c>
    </row>
    <row r="63" spans="1:4" x14ac:dyDescent="0.35">
      <c r="A63" s="2">
        <v>45369</v>
      </c>
      <c r="B63" s="4" t="s">
        <v>5</v>
      </c>
      <c r="C63" s="4">
        <v>-1132.6500000000001</v>
      </c>
      <c r="D63" s="4" t="s">
        <v>269</v>
      </c>
    </row>
    <row r="64" spans="1:4" x14ac:dyDescent="0.35">
      <c r="A64" s="2">
        <v>45370</v>
      </c>
      <c r="B64" s="4" t="s">
        <v>4</v>
      </c>
      <c r="C64" s="4">
        <v>4367.3</v>
      </c>
      <c r="D64" s="4" t="s">
        <v>270</v>
      </c>
    </row>
    <row r="65" spans="1:4" x14ac:dyDescent="0.35">
      <c r="A65" s="2">
        <v>45473</v>
      </c>
      <c r="B65" s="4" t="s">
        <v>4</v>
      </c>
      <c r="C65" s="4">
        <v>-1620.05</v>
      </c>
      <c r="D65" s="4" t="s">
        <v>271</v>
      </c>
    </row>
    <row r="66" spans="1:4" x14ac:dyDescent="0.35">
      <c r="A66" s="2">
        <v>45350</v>
      </c>
      <c r="B66" s="4" t="s">
        <v>4</v>
      </c>
      <c r="C66" s="4">
        <v>-2623.62</v>
      </c>
      <c r="D66" s="4" t="s">
        <v>272</v>
      </c>
    </row>
    <row r="67" spans="1:4" x14ac:dyDescent="0.35">
      <c r="A67" s="2">
        <v>45362</v>
      </c>
      <c r="B67" s="4" t="s">
        <v>7</v>
      </c>
      <c r="C67" s="4">
        <v>1775.64</v>
      </c>
      <c r="D67" s="4" t="s">
        <v>273</v>
      </c>
    </row>
    <row r="68" spans="1:4" x14ac:dyDescent="0.35">
      <c r="A68" s="2">
        <v>45379</v>
      </c>
      <c r="B68" s="4" t="s">
        <v>6</v>
      </c>
      <c r="C68" s="4">
        <v>552.01</v>
      </c>
      <c r="D68" s="4" t="s">
        <v>274</v>
      </c>
    </row>
    <row r="69" spans="1:4" x14ac:dyDescent="0.35">
      <c r="A69" s="2">
        <v>45308</v>
      </c>
      <c r="B69" s="4" t="s">
        <v>5</v>
      </c>
      <c r="C69" s="4">
        <v>3036.72</v>
      </c>
      <c r="D69" s="4" t="s">
        <v>275</v>
      </c>
    </row>
    <row r="70" spans="1:4" x14ac:dyDescent="0.35">
      <c r="A70" s="2">
        <v>45321</v>
      </c>
      <c r="B70" s="4" t="s">
        <v>5</v>
      </c>
      <c r="C70" s="4">
        <v>107.47</v>
      </c>
      <c r="D70" s="4" t="s">
        <v>276</v>
      </c>
    </row>
    <row r="71" spans="1:4" x14ac:dyDescent="0.35">
      <c r="A71" s="2">
        <v>45447</v>
      </c>
      <c r="B71" s="4" t="s">
        <v>7</v>
      </c>
      <c r="C71" s="4">
        <v>568.01</v>
      </c>
      <c r="D71" s="4" t="s">
        <v>277</v>
      </c>
    </row>
    <row r="72" spans="1:4" x14ac:dyDescent="0.35">
      <c r="A72" s="2">
        <v>45479</v>
      </c>
      <c r="B72" s="4" t="s">
        <v>4</v>
      </c>
      <c r="C72" s="4">
        <v>426.45</v>
      </c>
      <c r="D72" s="4" t="s">
        <v>278</v>
      </c>
    </row>
    <row r="73" spans="1:4" x14ac:dyDescent="0.35">
      <c r="A73" s="2">
        <v>45486</v>
      </c>
      <c r="B73" s="4" t="s">
        <v>4</v>
      </c>
      <c r="C73" s="4">
        <v>-3729.39</v>
      </c>
      <c r="D73" s="4" t="s">
        <v>279</v>
      </c>
    </row>
    <row r="74" spans="1:4" x14ac:dyDescent="0.35">
      <c r="A74" s="2">
        <v>45396</v>
      </c>
      <c r="B74" s="4" t="s">
        <v>7</v>
      </c>
      <c r="C74" s="4">
        <v>1064.29</v>
      </c>
      <c r="D74" s="4" t="s">
        <v>280</v>
      </c>
    </row>
    <row r="75" spans="1:4" x14ac:dyDescent="0.35">
      <c r="A75" s="2">
        <v>45328</v>
      </c>
      <c r="B75" s="4" t="s">
        <v>5</v>
      </c>
      <c r="C75" s="4">
        <v>187.91</v>
      </c>
      <c r="D75" s="4" t="s">
        <v>281</v>
      </c>
    </row>
    <row r="76" spans="1:4" x14ac:dyDescent="0.35">
      <c r="A76" s="2">
        <v>45468</v>
      </c>
      <c r="B76" s="4" t="s">
        <v>4</v>
      </c>
      <c r="C76" s="4">
        <v>2982.95</v>
      </c>
      <c r="D76" s="4" t="s">
        <v>282</v>
      </c>
    </row>
    <row r="77" spans="1:4" x14ac:dyDescent="0.35">
      <c r="A77" s="2">
        <v>45433</v>
      </c>
      <c r="B77" s="4" t="s">
        <v>6</v>
      </c>
      <c r="C77" s="4">
        <v>4539.29</v>
      </c>
      <c r="D77" s="4" t="s">
        <v>283</v>
      </c>
    </row>
    <row r="78" spans="1:4" x14ac:dyDescent="0.35">
      <c r="A78" s="2">
        <v>45487</v>
      </c>
      <c r="B78" s="4" t="s">
        <v>7</v>
      </c>
      <c r="C78" s="4">
        <v>222.43</v>
      </c>
      <c r="D78" s="4" t="s">
        <v>284</v>
      </c>
    </row>
    <row r="79" spans="1:4" x14ac:dyDescent="0.35">
      <c r="A79" s="2">
        <v>45457</v>
      </c>
      <c r="B79" s="4" t="s">
        <v>6</v>
      </c>
      <c r="C79" s="4">
        <v>2407.69</v>
      </c>
      <c r="D79" s="4" t="s">
        <v>285</v>
      </c>
    </row>
    <row r="80" spans="1:4" x14ac:dyDescent="0.35">
      <c r="A80" s="2">
        <v>45340</v>
      </c>
      <c r="B80" s="4" t="s">
        <v>7</v>
      </c>
      <c r="C80" s="4">
        <v>-4485.21</v>
      </c>
      <c r="D80" s="4" t="s">
        <v>286</v>
      </c>
    </row>
    <row r="81" spans="1:4" x14ac:dyDescent="0.35">
      <c r="A81" s="2">
        <v>45355</v>
      </c>
      <c r="B81" s="4" t="s">
        <v>6</v>
      </c>
      <c r="C81" s="4">
        <v>357.75</v>
      </c>
      <c r="D81" s="4" t="s">
        <v>287</v>
      </c>
    </row>
    <row r="82" spans="1:4" x14ac:dyDescent="0.35">
      <c r="A82" s="2">
        <v>45416</v>
      </c>
      <c r="B82" s="4" t="s">
        <v>6</v>
      </c>
      <c r="C82" s="4">
        <v>-2347.98</v>
      </c>
      <c r="D82" s="4" t="s">
        <v>288</v>
      </c>
    </row>
    <row r="83" spans="1:4" x14ac:dyDescent="0.35">
      <c r="A83" s="2">
        <v>45364</v>
      </c>
      <c r="B83" s="4" t="s">
        <v>6</v>
      </c>
      <c r="C83" s="4">
        <v>120.93</v>
      </c>
      <c r="D83" s="4" t="s">
        <v>289</v>
      </c>
    </row>
    <row r="84" spans="1:4" x14ac:dyDescent="0.35">
      <c r="A84" s="2">
        <v>45432</v>
      </c>
      <c r="B84" s="4" t="s">
        <v>5</v>
      </c>
      <c r="C84" s="4">
        <v>4404.59</v>
      </c>
      <c r="D84" s="4" t="s">
        <v>290</v>
      </c>
    </row>
    <row r="85" spans="1:4" x14ac:dyDescent="0.35">
      <c r="A85" s="2">
        <v>45444</v>
      </c>
      <c r="B85" s="4" t="s">
        <v>6</v>
      </c>
      <c r="C85" s="4">
        <v>3511.37</v>
      </c>
      <c r="D85" s="4" t="s">
        <v>291</v>
      </c>
    </row>
    <row r="86" spans="1:4" x14ac:dyDescent="0.35">
      <c r="A86" s="2">
        <v>45312</v>
      </c>
      <c r="B86" s="4" t="s">
        <v>7</v>
      </c>
      <c r="C86" s="4">
        <v>3074.4</v>
      </c>
      <c r="D86" s="4" t="s">
        <v>292</v>
      </c>
    </row>
    <row r="87" spans="1:4" x14ac:dyDescent="0.35">
      <c r="A87" s="2">
        <v>45327</v>
      </c>
      <c r="B87" s="4" t="s">
        <v>6</v>
      </c>
      <c r="C87" s="4">
        <v>-1767.97</v>
      </c>
      <c r="D87" s="4" t="s">
        <v>293</v>
      </c>
    </row>
    <row r="88" spans="1:4" x14ac:dyDescent="0.35">
      <c r="A88" s="2">
        <v>45398</v>
      </c>
      <c r="B88" s="4" t="s">
        <v>7</v>
      </c>
      <c r="C88" s="4">
        <v>-3985.28</v>
      </c>
      <c r="D88" s="4" t="s">
        <v>294</v>
      </c>
    </row>
    <row r="89" spans="1:4" x14ac:dyDescent="0.35">
      <c r="A89" s="2">
        <v>45366</v>
      </c>
      <c r="B89" s="4" t="s">
        <v>6</v>
      </c>
      <c r="C89" s="4">
        <v>1451.73</v>
      </c>
      <c r="D89" s="4" t="s">
        <v>295</v>
      </c>
    </row>
    <row r="90" spans="1:4" x14ac:dyDescent="0.35">
      <c r="A90" s="2">
        <v>45462</v>
      </c>
      <c r="B90" s="4" t="s">
        <v>5</v>
      </c>
      <c r="C90" s="4">
        <v>3093.61</v>
      </c>
      <c r="D90" s="4" t="s">
        <v>296</v>
      </c>
    </row>
    <row r="91" spans="1:4" x14ac:dyDescent="0.35">
      <c r="A91" s="2">
        <v>45359</v>
      </c>
      <c r="B91" s="4" t="s">
        <v>6</v>
      </c>
      <c r="C91" s="4">
        <v>-3134.81</v>
      </c>
      <c r="D91" s="4" t="s">
        <v>297</v>
      </c>
    </row>
    <row r="92" spans="1:4" x14ac:dyDescent="0.35">
      <c r="A92" s="2">
        <v>45298</v>
      </c>
      <c r="B92" s="4" t="s">
        <v>6</v>
      </c>
      <c r="C92" s="4">
        <v>890</v>
      </c>
      <c r="D92" s="4" t="s">
        <v>298</v>
      </c>
    </row>
    <row r="93" spans="1:4" x14ac:dyDescent="0.35">
      <c r="A93" s="2">
        <v>45429</v>
      </c>
      <c r="B93" s="4" t="s">
        <v>6</v>
      </c>
      <c r="C93" s="4">
        <v>-4756.84</v>
      </c>
      <c r="D93" s="4" t="s">
        <v>299</v>
      </c>
    </row>
    <row r="94" spans="1:4" x14ac:dyDescent="0.35">
      <c r="A94" s="2">
        <v>45389</v>
      </c>
      <c r="B94" s="4" t="s">
        <v>5</v>
      </c>
      <c r="C94" s="4">
        <v>3971.1</v>
      </c>
      <c r="D94" s="4" t="s">
        <v>300</v>
      </c>
    </row>
    <row r="95" spans="1:4" x14ac:dyDescent="0.35">
      <c r="A95" s="2">
        <v>45401</v>
      </c>
      <c r="B95" s="4" t="s">
        <v>4</v>
      </c>
      <c r="C95" s="4">
        <v>-3391.92</v>
      </c>
      <c r="D95" s="4" t="s">
        <v>301</v>
      </c>
    </row>
    <row r="96" spans="1:4" x14ac:dyDescent="0.35">
      <c r="A96" s="2">
        <v>45317</v>
      </c>
      <c r="B96" s="4" t="s">
        <v>7</v>
      </c>
      <c r="C96" s="4">
        <v>-728.92</v>
      </c>
      <c r="D96" s="4" t="s">
        <v>302</v>
      </c>
    </row>
    <row r="97" spans="1:4" x14ac:dyDescent="0.35">
      <c r="A97" s="2">
        <v>45448</v>
      </c>
      <c r="B97" s="4" t="s">
        <v>4</v>
      </c>
      <c r="C97" s="4">
        <v>4361.55</v>
      </c>
      <c r="D97" s="4" t="s">
        <v>303</v>
      </c>
    </row>
    <row r="98" spans="1:4" x14ac:dyDescent="0.35">
      <c r="A98" s="2">
        <v>45299</v>
      </c>
      <c r="B98" s="4" t="s">
        <v>6</v>
      </c>
      <c r="C98" s="4">
        <v>2555.5100000000002</v>
      </c>
      <c r="D98" s="4" t="s">
        <v>304</v>
      </c>
    </row>
    <row r="99" spans="1:4" x14ac:dyDescent="0.35">
      <c r="A99" s="2">
        <v>45470</v>
      </c>
      <c r="B99" s="4" t="s">
        <v>6</v>
      </c>
      <c r="C99" s="4">
        <v>2019.67</v>
      </c>
      <c r="D99" s="4" t="s">
        <v>305</v>
      </c>
    </row>
    <row r="100" spans="1:4" x14ac:dyDescent="0.35">
      <c r="A100" s="2">
        <v>45372</v>
      </c>
      <c r="B100" s="4" t="s">
        <v>4</v>
      </c>
      <c r="C100" s="4">
        <v>-1589.34</v>
      </c>
      <c r="D100" s="4" t="s">
        <v>306</v>
      </c>
    </row>
    <row r="101" spans="1:4" x14ac:dyDescent="0.35">
      <c r="A101" s="2">
        <v>45378</v>
      </c>
      <c r="B101" s="4" t="s">
        <v>7</v>
      </c>
      <c r="C101" s="4">
        <v>3172.22</v>
      </c>
      <c r="D101" s="4" t="s">
        <v>307</v>
      </c>
    </row>
    <row r="102" spans="1:4" x14ac:dyDescent="0.35">
      <c r="A102" s="2">
        <v>45461</v>
      </c>
      <c r="B102" s="4" t="s">
        <v>7</v>
      </c>
      <c r="C102" s="4">
        <v>-2064.08</v>
      </c>
      <c r="D102" s="4" t="s">
        <v>308</v>
      </c>
    </row>
    <row r="103" spans="1:4" x14ac:dyDescent="0.35">
      <c r="A103" s="2">
        <v>45421</v>
      </c>
      <c r="B103" s="4" t="s">
        <v>5</v>
      </c>
      <c r="C103" s="4">
        <v>1311.39</v>
      </c>
      <c r="D103" s="4" t="s">
        <v>309</v>
      </c>
    </row>
    <row r="104" spans="1:4" x14ac:dyDescent="0.35">
      <c r="A104" s="2">
        <v>45337</v>
      </c>
      <c r="B104" s="4" t="s">
        <v>5</v>
      </c>
      <c r="C104" s="4">
        <v>-4631.13</v>
      </c>
      <c r="D104" s="4" t="s">
        <v>310</v>
      </c>
    </row>
    <row r="105" spans="1:4" x14ac:dyDescent="0.35">
      <c r="A105" s="2">
        <v>45386</v>
      </c>
      <c r="B105" s="4" t="s">
        <v>7</v>
      </c>
      <c r="C105" s="4">
        <v>-1609.7</v>
      </c>
      <c r="D105" s="4" t="s">
        <v>311</v>
      </c>
    </row>
    <row r="106" spans="1:4" x14ac:dyDescent="0.35">
      <c r="A106" s="2">
        <v>45406</v>
      </c>
      <c r="B106" s="4" t="s">
        <v>4</v>
      </c>
      <c r="C106" s="4">
        <v>2121.79</v>
      </c>
      <c r="D106" s="4" t="s">
        <v>312</v>
      </c>
    </row>
    <row r="107" spans="1:4" x14ac:dyDescent="0.35">
      <c r="A107" s="2">
        <v>45482</v>
      </c>
      <c r="B107" s="4" t="s">
        <v>4</v>
      </c>
      <c r="C107" s="4">
        <v>-4695</v>
      </c>
      <c r="D107" s="4" t="s">
        <v>313</v>
      </c>
    </row>
    <row r="108" spans="1:4" x14ac:dyDescent="0.35">
      <c r="A108" s="2">
        <v>45443</v>
      </c>
      <c r="B108" s="4" t="s">
        <v>4</v>
      </c>
      <c r="C108" s="4">
        <v>-1149.02</v>
      </c>
      <c r="D108" s="4" t="s">
        <v>314</v>
      </c>
    </row>
    <row r="109" spans="1:4" x14ac:dyDescent="0.35">
      <c r="A109" s="2">
        <v>45335</v>
      </c>
      <c r="B109" s="4" t="s">
        <v>5</v>
      </c>
      <c r="C109" s="4">
        <v>-1991.22</v>
      </c>
      <c r="D109" s="4" t="s">
        <v>315</v>
      </c>
    </row>
    <row r="110" spans="1:4" x14ac:dyDescent="0.35">
      <c r="A110" s="2">
        <v>45453</v>
      </c>
      <c r="B110" s="4" t="s">
        <v>6</v>
      </c>
      <c r="C110" s="4">
        <v>4900.54</v>
      </c>
      <c r="D110" s="4" t="s">
        <v>316</v>
      </c>
    </row>
    <row r="111" spans="1:4" x14ac:dyDescent="0.35">
      <c r="A111" s="2">
        <v>45365</v>
      </c>
      <c r="B111" s="4" t="s">
        <v>7</v>
      </c>
      <c r="C111" s="4">
        <v>-2735.04</v>
      </c>
      <c r="D111" s="4" t="s">
        <v>317</v>
      </c>
    </row>
    <row r="112" spans="1:4" x14ac:dyDescent="0.35">
      <c r="A112" s="2">
        <v>45331</v>
      </c>
      <c r="B112" s="4" t="s">
        <v>4</v>
      </c>
      <c r="C112" s="4">
        <v>4717.82</v>
      </c>
      <c r="D112" s="4" t="s">
        <v>318</v>
      </c>
    </row>
    <row r="113" spans="1:4" x14ac:dyDescent="0.35">
      <c r="A113" s="2">
        <v>45475</v>
      </c>
      <c r="B113" s="4" t="s">
        <v>4</v>
      </c>
      <c r="C113" s="4">
        <v>-4060.18</v>
      </c>
      <c r="D113" s="4" t="s">
        <v>319</v>
      </c>
    </row>
    <row r="114" spans="1:4" x14ac:dyDescent="0.35">
      <c r="A114" s="2">
        <v>45356</v>
      </c>
      <c r="B114" s="4" t="s">
        <v>4</v>
      </c>
      <c r="C114" s="4">
        <v>-4097.1000000000004</v>
      </c>
      <c r="D114" s="4" t="s">
        <v>320</v>
      </c>
    </row>
    <row r="115" spans="1:4" x14ac:dyDescent="0.35">
      <c r="A115" s="2">
        <v>45358</v>
      </c>
      <c r="B115" s="4" t="s">
        <v>5</v>
      </c>
      <c r="C115" s="4">
        <v>-1792.2</v>
      </c>
      <c r="D115" s="4" t="s">
        <v>321</v>
      </c>
    </row>
    <row r="116" spans="1:4" x14ac:dyDescent="0.35">
      <c r="A116" s="2">
        <v>45480</v>
      </c>
      <c r="B116" s="4" t="s">
        <v>4</v>
      </c>
      <c r="C116" s="4">
        <v>-2134.59</v>
      </c>
      <c r="D116" s="4" t="s">
        <v>322</v>
      </c>
    </row>
    <row r="117" spans="1:4" x14ac:dyDescent="0.35">
      <c r="A117" s="2">
        <v>45434</v>
      </c>
      <c r="B117" s="4" t="s">
        <v>5</v>
      </c>
      <c r="C117" s="4">
        <v>4148.6400000000003</v>
      </c>
      <c r="D117" s="4" t="s">
        <v>323</v>
      </c>
    </row>
    <row r="118" spans="1:4" x14ac:dyDescent="0.35">
      <c r="A118" s="2">
        <v>45334</v>
      </c>
      <c r="B118" s="4" t="s">
        <v>7</v>
      </c>
      <c r="C118" s="4">
        <v>-27.51</v>
      </c>
      <c r="D118" s="4" t="s">
        <v>324</v>
      </c>
    </row>
    <row r="119" spans="1:4" x14ac:dyDescent="0.35">
      <c r="A119" s="2">
        <v>45342</v>
      </c>
      <c r="B119" s="4" t="s">
        <v>4</v>
      </c>
      <c r="C119" s="4">
        <v>4082.66</v>
      </c>
      <c r="D119" s="4" t="s">
        <v>325</v>
      </c>
    </row>
    <row r="120" spans="1:4" x14ac:dyDescent="0.35">
      <c r="A120" s="2">
        <v>45352</v>
      </c>
      <c r="B120" s="4" t="s">
        <v>4</v>
      </c>
      <c r="C120" s="4">
        <v>-1322.17</v>
      </c>
      <c r="D120" s="4" t="s">
        <v>326</v>
      </c>
    </row>
    <row r="121" spans="1:4" x14ac:dyDescent="0.35">
      <c r="A121" s="2">
        <v>45412</v>
      </c>
      <c r="B121" s="4" t="s">
        <v>5</v>
      </c>
      <c r="C121" s="4">
        <v>1576.13</v>
      </c>
      <c r="D121" s="4" t="s">
        <v>327</v>
      </c>
    </row>
    <row r="122" spans="1:4" x14ac:dyDescent="0.35">
      <c r="A122" s="2">
        <v>45439</v>
      </c>
      <c r="B122" s="4" t="s">
        <v>4</v>
      </c>
      <c r="C122" s="4">
        <v>4666.55</v>
      </c>
      <c r="D122" s="4" t="s">
        <v>328</v>
      </c>
    </row>
    <row r="123" spans="1:4" x14ac:dyDescent="0.35">
      <c r="A123" s="2">
        <v>45326</v>
      </c>
      <c r="B123" s="4" t="s">
        <v>7</v>
      </c>
      <c r="C123" s="4">
        <v>4429.1000000000004</v>
      </c>
      <c r="D123" s="4" t="s">
        <v>329</v>
      </c>
    </row>
    <row r="124" spans="1:4" x14ac:dyDescent="0.35">
      <c r="A124" s="2">
        <v>45341</v>
      </c>
      <c r="B124" s="4" t="s">
        <v>7</v>
      </c>
      <c r="C124" s="4">
        <v>-2213.54</v>
      </c>
      <c r="D124" s="4" t="s">
        <v>330</v>
      </c>
    </row>
    <row r="125" spans="1:4" x14ac:dyDescent="0.35">
      <c r="A125" s="2">
        <v>45303</v>
      </c>
      <c r="B125" s="4" t="s">
        <v>4</v>
      </c>
      <c r="C125" s="4">
        <v>-3387.79</v>
      </c>
      <c r="D125" s="4" t="s">
        <v>331</v>
      </c>
    </row>
    <row r="126" spans="1:4" x14ac:dyDescent="0.35">
      <c r="A126" s="2">
        <v>45423</v>
      </c>
      <c r="B126" s="4" t="s">
        <v>6</v>
      </c>
      <c r="C126" s="4">
        <v>26.37</v>
      </c>
      <c r="D126" s="4" t="s">
        <v>332</v>
      </c>
    </row>
    <row r="127" spans="1:4" x14ac:dyDescent="0.35">
      <c r="A127" s="2">
        <v>45375</v>
      </c>
      <c r="B127" s="4" t="s">
        <v>5</v>
      </c>
      <c r="C127" s="4">
        <v>3773.39</v>
      </c>
      <c r="D127" s="4" t="s">
        <v>333</v>
      </c>
    </row>
    <row r="128" spans="1:4" x14ac:dyDescent="0.35">
      <c r="A128" s="2">
        <v>45382</v>
      </c>
      <c r="B128" s="4" t="s">
        <v>5</v>
      </c>
      <c r="C128" s="4">
        <v>-4068.97</v>
      </c>
      <c r="D128" s="4" t="s">
        <v>334</v>
      </c>
    </row>
    <row r="129" spans="1:4" x14ac:dyDescent="0.35">
      <c r="A129" s="2">
        <v>45323</v>
      </c>
      <c r="B129" s="4" t="s">
        <v>6</v>
      </c>
      <c r="C129" s="4">
        <v>-2778.92</v>
      </c>
      <c r="D129" s="4" t="s">
        <v>335</v>
      </c>
    </row>
    <row r="130" spans="1:4" x14ac:dyDescent="0.35">
      <c r="A130" s="2">
        <v>45419</v>
      </c>
      <c r="B130" s="4" t="s">
        <v>6</v>
      </c>
      <c r="C130" s="4">
        <v>-1069.02</v>
      </c>
      <c r="D130" s="4" t="s">
        <v>336</v>
      </c>
    </row>
    <row r="131" spans="1:4" x14ac:dyDescent="0.35">
      <c r="A131" s="2">
        <v>45293</v>
      </c>
      <c r="B131" s="4" t="s">
        <v>5</v>
      </c>
      <c r="C131" s="4">
        <v>1364.1</v>
      </c>
      <c r="D131" s="4" t="s">
        <v>337</v>
      </c>
    </row>
    <row r="132" spans="1:4" x14ac:dyDescent="0.35">
      <c r="A132" s="2">
        <v>45371</v>
      </c>
      <c r="B132" s="4" t="s">
        <v>5</v>
      </c>
      <c r="C132" s="4">
        <v>-3624.79</v>
      </c>
      <c r="D132" s="4" t="s">
        <v>338</v>
      </c>
    </row>
    <row r="133" spans="1:4" x14ac:dyDescent="0.35">
      <c r="A133" s="2">
        <v>45315</v>
      </c>
      <c r="B133" s="4" t="s">
        <v>5</v>
      </c>
      <c r="C133" s="4">
        <v>-3899.48</v>
      </c>
      <c r="D133" s="4" t="s">
        <v>339</v>
      </c>
    </row>
    <row r="134" spans="1:4" x14ac:dyDescent="0.35">
      <c r="A134" s="2">
        <v>45451</v>
      </c>
      <c r="B134" s="4" t="s">
        <v>5</v>
      </c>
      <c r="C134" s="4">
        <v>-4028.24</v>
      </c>
      <c r="D134" s="4" t="s">
        <v>340</v>
      </c>
    </row>
    <row r="135" spans="1:4" x14ac:dyDescent="0.35">
      <c r="A135" s="2">
        <v>45295</v>
      </c>
      <c r="B135" s="4" t="s">
        <v>4</v>
      </c>
      <c r="C135" s="4">
        <v>85</v>
      </c>
      <c r="D135" s="4" t="s">
        <v>341</v>
      </c>
    </row>
    <row r="136" spans="1:4" x14ac:dyDescent="0.35">
      <c r="A136" s="2">
        <v>45464</v>
      </c>
      <c r="B136" s="4" t="s">
        <v>4</v>
      </c>
      <c r="C136" s="4">
        <v>3670.72</v>
      </c>
      <c r="D136" s="4" t="s">
        <v>342</v>
      </c>
    </row>
    <row r="137" spans="1:4" x14ac:dyDescent="0.35">
      <c r="A137" s="2">
        <v>45460</v>
      </c>
      <c r="B137" s="4" t="s">
        <v>4</v>
      </c>
      <c r="C137" s="4">
        <v>-1405.09</v>
      </c>
      <c r="D137" s="4" t="s">
        <v>343</v>
      </c>
    </row>
    <row r="138" spans="1:4" x14ac:dyDescent="0.35">
      <c r="A138" s="2">
        <v>45458</v>
      </c>
      <c r="B138" s="4" t="s">
        <v>5</v>
      </c>
      <c r="C138" s="4">
        <v>1970.16</v>
      </c>
      <c r="D138" s="4" t="s">
        <v>344</v>
      </c>
    </row>
    <row r="139" spans="1:4" x14ac:dyDescent="0.35">
      <c r="A139" s="2">
        <v>45485</v>
      </c>
      <c r="B139" s="4" t="s">
        <v>4</v>
      </c>
      <c r="C139" s="4">
        <v>-1398.09</v>
      </c>
      <c r="D139" s="4" t="s">
        <v>345</v>
      </c>
    </row>
    <row r="140" spans="1:4" x14ac:dyDescent="0.35">
      <c r="A140" s="2">
        <v>45476</v>
      </c>
      <c r="B140" s="4" t="s">
        <v>6</v>
      </c>
      <c r="C140" s="4">
        <v>782.8</v>
      </c>
      <c r="D140" s="4" t="s">
        <v>346</v>
      </c>
    </row>
    <row r="141" spans="1:4" x14ac:dyDescent="0.35">
      <c r="A141" s="2">
        <v>45442</v>
      </c>
      <c r="B141" s="4" t="s">
        <v>4</v>
      </c>
      <c r="C141" s="4">
        <v>-2055.5100000000002</v>
      </c>
      <c r="D141" s="4" t="s">
        <v>347</v>
      </c>
    </row>
    <row r="142" spans="1:4" x14ac:dyDescent="0.35">
      <c r="A142" s="2">
        <v>45301</v>
      </c>
      <c r="B142" s="4" t="s">
        <v>7</v>
      </c>
      <c r="C142" s="4">
        <v>-4230.2</v>
      </c>
      <c r="D142" s="4" t="s">
        <v>348</v>
      </c>
    </row>
    <row r="143" spans="1:4" x14ac:dyDescent="0.35">
      <c r="A143" s="2">
        <v>45467</v>
      </c>
      <c r="B143" s="4" t="s">
        <v>7</v>
      </c>
      <c r="C143" s="4">
        <v>15.16</v>
      </c>
      <c r="D143" s="4" t="s">
        <v>349</v>
      </c>
    </row>
    <row r="144" spans="1:4" x14ac:dyDescent="0.35">
      <c r="A144" s="2">
        <v>45392</v>
      </c>
      <c r="B144" s="4" t="s">
        <v>4</v>
      </c>
      <c r="C144" s="4">
        <v>1420.32</v>
      </c>
      <c r="D144" s="4" t="s">
        <v>350</v>
      </c>
    </row>
    <row r="145" spans="1:4" x14ac:dyDescent="0.35">
      <c r="A145" s="2">
        <v>45324</v>
      </c>
      <c r="B145" s="4" t="s">
        <v>5</v>
      </c>
      <c r="C145" s="4">
        <v>-3801.35</v>
      </c>
      <c r="D145" s="4" t="s">
        <v>351</v>
      </c>
    </row>
    <row r="146" spans="1:4" x14ac:dyDescent="0.35">
      <c r="A146" s="2">
        <v>45391</v>
      </c>
      <c r="B146" s="4" t="s">
        <v>6</v>
      </c>
      <c r="C146" s="4">
        <v>2798.76</v>
      </c>
      <c r="D146" s="4" t="s">
        <v>352</v>
      </c>
    </row>
    <row r="147" spans="1:4" x14ac:dyDescent="0.35">
      <c r="A147" s="2">
        <v>45330</v>
      </c>
      <c r="B147" s="4" t="s">
        <v>6</v>
      </c>
      <c r="C147" s="4">
        <v>-1363.7</v>
      </c>
      <c r="D147" s="4" t="s">
        <v>353</v>
      </c>
    </row>
    <row r="148" spans="1:4" x14ac:dyDescent="0.35">
      <c r="A148" s="2">
        <v>45376</v>
      </c>
      <c r="B148" s="4" t="s">
        <v>4</v>
      </c>
      <c r="C148" s="4">
        <v>-2420.58</v>
      </c>
      <c r="D148" s="4" t="s">
        <v>354</v>
      </c>
    </row>
    <row r="149" spans="1:4" x14ac:dyDescent="0.35">
      <c r="A149" s="2">
        <v>45446</v>
      </c>
      <c r="B149" s="4" t="s">
        <v>6</v>
      </c>
      <c r="C149" s="4">
        <v>-3305.07</v>
      </c>
      <c r="D149" s="4" t="s">
        <v>355</v>
      </c>
    </row>
    <row r="150" spans="1:4" x14ac:dyDescent="0.35">
      <c r="A150" s="2">
        <v>45489</v>
      </c>
      <c r="B150" s="4" t="s">
        <v>5</v>
      </c>
      <c r="C150" s="4">
        <v>-2841.79</v>
      </c>
      <c r="D150" s="4" t="s">
        <v>356</v>
      </c>
    </row>
    <row r="151" spans="1:4" x14ac:dyDescent="0.35">
      <c r="A151" s="2">
        <v>45488</v>
      </c>
      <c r="B151" s="4" t="s">
        <v>7</v>
      </c>
      <c r="C151" s="4">
        <v>2699.94</v>
      </c>
      <c r="D151" s="4" t="s">
        <v>357</v>
      </c>
    </row>
    <row r="152" spans="1:4" x14ac:dyDescent="0.35">
      <c r="A152" s="2">
        <v>45450</v>
      </c>
      <c r="B152" s="4" t="s">
        <v>6</v>
      </c>
      <c r="C152" s="4">
        <v>700.61</v>
      </c>
      <c r="D152" s="4" t="s">
        <v>358</v>
      </c>
    </row>
    <row r="153" spans="1:4" x14ac:dyDescent="0.35">
      <c r="A153" s="2">
        <v>45320</v>
      </c>
      <c r="B153" s="4" t="s">
        <v>5</v>
      </c>
      <c r="C153" s="4">
        <v>-4930.4799999999996</v>
      </c>
      <c r="D153" s="4" t="s">
        <v>359</v>
      </c>
    </row>
    <row r="154" spans="1:4" x14ac:dyDescent="0.35">
      <c r="A154" s="2">
        <v>45377</v>
      </c>
      <c r="B154" s="4" t="s">
        <v>4</v>
      </c>
      <c r="C154" s="4">
        <v>1599.84</v>
      </c>
      <c r="D154" s="4" t="s">
        <v>360</v>
      </c>
    </row>
    <row r="155" spans="1:4" x14ac:dyDescent="0.35">
      <c r="A155" s="2">
        <v>45483</v>
      </c>
      <c r="B155" s="4" t="s">
        <v>4</v>
      </c>
      <c r="C155" s="4">
        <v>-4626.5200000000004</v>
      </c>
      <c r="D155" s="4" t="s">
        <v>361</v>
      </c>
    </row>
    <row r="156" spans="1:4" x14ac:dyDescent="0.35">
      <c r="A156" s="2">
        <v>45445</v>
      </c>
      <c r="B156" s="4" t="s">
        <v>4</v>
      </c>
      <c r="C156" s="4">
        <v>-1830.78</v>
      </c>
      <c r="D156" s="4" t="s">
        <v>362</v>
      </c>
    </row>
    <row r="157" spans="1:4" x14ac:dyDescent="0.35">
      <c r="A157" s="2">
        <v>45367</v>
      </c>
      <c r="B157" s="4" t="s">
        <v>7</v>
      </c>
      <c r="C157" s="4">
        <v>-3256.34</v>
      </c>
      <c r="D157" s="4" t="s">
        <v>363</v>
      </c>
    </row>
    <row r="158" spans="1:4" x14ac:dyDescent="0.35">
      <c r="A158" s="2">
        <v>45384</v>
      </c>
      <c r="B158" s="4" t="s">
        <v>7</v>
      </c>
      <c r="C158" s="4">
        <v>4004.18</v>
      </c>
      <c r="D158" s="4" t="s">
        <v>364</v>
      </c>
    </row>
    <row r="159" spans="1:4" x14ac:dyDescent="0.35">
      <c r="A159" s="2">
        <v>45313</v>
      </c>
      <c r="B159" s="4" t="s">
        <v>6</v>
      </c>
      <c r="C159" s="4">
        <v>3960.91</v>
      </c>
      <c r="D159" s="4" t="s">
        <v>365</v>
      </c>
    </row>
    <row r="160" spans="1:4" x14ac:dyDescent="0.35">
      <c r="A160" s="2">
        <v>45360</v>
      </c>
      <c r="B160" s="4" t="s">
        <v>5</v>
      </c>
      <c r="C160" s="4">
        <v>-4592.25</v>
      </c>
      <c r="D160" s="4" t="s">
        <v>366</v>
      </c>
    </row>
    <row r="161" spans="1:4" x14ac:dyDescent="0.35">
      <c r="A161" s="2">
        <v>45307</v>
      </c>
      <c r="B161" s="4" t="s">
        <v>6</v>
      </c>
      <c r="C161" s="4">
        <v>3714.61</v>
      </c>
      <c r="D161" s="4" t="s">
        <v>367</v>
      </c>
    </row>
    <row r="162" spans="1:4" x14ac:dyDescent="0.35">
      <c r="A162" s="2">
        <v>45463</v>
      </c>
      <c r="B162" s="4" t="s">
        <v>6</v>
      </c>
      <c r="C162" s="4">
        <v>3101.13</v>
      </c>
      <c r="D162" s="4" t="s">
        <v>368</v>
      </c>
    </row>
    <row r="163" spans="1:4" x14ac:dyDescent="0.35">
      <c r="A163" s="2">
        <v>45469</v>
      </c>
      <c r="B163" s="4" t="s">
        <v>4</v>
      </c>
      <c r="C163" s="4">
        <v>1499.64</v>
      </c>
      <c r="D163" s="4" t="s">
        <v>369</v>
      </c>
    </row>
    <row r="164" spans="1:4" x14ac:dyDescent="0.35">
      <c r="A164" s="2">
        <v>45380</v>
      </c>
      <c r="B164" s="4" t="s">
        <v>5</v>
      </c>
      <c r="C164" s="4">
        <v>296.51</v>
      </c>
      <c r="D164" s="4" t="s">
        <v>370</v>
      </c>
    </row>
    <row r="165" spans="1:4" x14ac:dyDescent="0.35">
      <c r="A165" s="2">
        <v>45339</v>
      </c>
      <c r="B165" s="4" t="s">
        <v>4</v>
      </c>
      <c r="C165" s="4">
        <v>26.79</v>
      </c>
      <c r="D165" s="4" t="s">
        <v>371</v>
      </c>
    </row>
    <row r="166" spans="1:4" x14ac:dyDescent="0.35">
      <c r="A166" s="2">
        <v>45409</v>
      </c>
      <c r="B166" s="4" t="s">
        <v>7</v>
      </c>
      <c r="C166" s="4">
        <v>2464.91</v>
      </c>
      <c r="D166" s="4" t="s">
        <v>372</v>
      </c>
    </row>
    <row r="167" spans="1:4" x14ac:dyDescent="0.35">
      <c r="A167" s="2">
        <v>45417</v>
      </c>
      <c r="B167" s="4" t="s">
        <v>5</v>
      </c>
      <c r="C167" s="4">
        <v>-2560.1</v>
      </c>
      <c r="D167" s="4" t="s">
        <v>373</v>
      </c>
    </row>
    <row r="168" spans="1:4" x14ac:dyDescent="0.35">
      <c r="A168" s="2">
        <v>45387</v>
      </c>
      <c r="B168" s="4" t="s">
        <v>7</v>
      </c>
      <c r="C168" s="4">
        <v>-1507.9</v>
      </c>
      <c r="D168" s="4" t="s">
        <v>374</v>
      </c>
    </row>
    <row r="169" spans="1:4" x14ac:dyDescent="0.35">
      <c r="A169" s="2">
        <v>45325</v>
      </c>
      <c r="B169" s="4" t="s">
        <v>7</v>
      </c>
      <c r="C169" s="4">
        <v>-1623.85</v>
      </c>
      <c r="D169" s="4" t="s">
        <v>375</v>
      </c>
    </row>
    <row r="170" spans="1:4" x14ac:dyDescent="0.35">
      <c r="A170" s="2">
        <v>45292</v>
      </c>
      <c r="B170" s="4" t="s">
        <v>4</v>
      </c>
      <c r="C170" s="4">
        <v>-4685.71</v>
      </c>
      <c r="D170" s="4" t="s">
        <v>376</v>
      </c>
    </row>
    <row r="171" spans="1:4" x14ac:dyDescent="0.35">
      <c r="A171" s="2">
        <v>45413</v>
      </c>
      <c r="B171" s="4" t="s">
        <v>6</v>
      </c>
      <c r="C171" s="4">
        <v>683.09</v>
      </c>
      <c r="D171" s="4" t="s">
        <v>377</v>
      </c>
    </row>
    <row r="172" spans="1:4" x14ac:dyDescent="0.35">
      <c r="A172" s="2">
        <v>45471</v>
      </c>
      <c r="B172" s="4" t="s">
        <v>4</v>
      </c>
      <c r="C172" s="4">
        <v>2957.93</v>
      </c>
      <c r="D172" s="4" t="s">
        <v>378</v>
      </c>
    </row>
    <row r="173" spans="1:4" x14ac:dyDescent="0.35">
      <c r="A173" s="2">
        <v>45420</v>
      </c>
      <c r="B173" s="4" t="s">
        <v>5</v>
      </c>
      <c r="C173" s="4">
        <v>3920.47</v>
      </c>
      <c r="D173" s="4" t="s">
        <v>379</v>
      </c>
    </row>
    <row r="174" spans="1:4" x14ac:dyDescent="0.35">
      <c r="A174" s="2">
        <v>45431</v>
      </c>
      <c r="B174" s="4" t="s">
        <v>6</v>
      </c>
      <c r="C174" s="4">
        <v>-3228.89</v>
      </c>
      <c r="D174" s="4" t="s">
        <v>380</v>
      </c>
    </row>
    <row r="175" spans="1:4" x14ac:dyDescent="0.35">
      <c r="A175" s="2">
        <v>45428</v>
      </c>
      <c r="B175" s="4" t="s">
        <v>6</v>
      </c>
      <c r="C175" s="4">
        <v>-2192.2800000000002</v>
      </c>
      <c r="D175" s="4" t="s">
        <v>381</v>
      </c>
    </row>
    <row r="176" spans="1:4" x14ac:dyDescent="0.35">
      <c r="A176" s="2">
        <v>45418</v>
      </c>
      <c r="B176" s="4" t="s">
        <v>7</v>
      </c>
      <c r="C176" s="4">
        <v>4730.1099999999997</v>
      </c>
      <c r="D176" s="4" t="s">
        <v>382</v>
      </c>
    </row>
    <row r="177" spans="1:4" x14ac:dyDescent="0.35">
      <c r="A177" s="2">
        <v>45314</v>
      </c>
      <c r="B177" s="4" t="s">
        <v>7</v>
      </c>
      <c r="C177" s="4">
        <v>-1819.97</v>
      </c>
      <c r="D177" s="4" t="s">
        <v>383</v>
      </c>
    </row>
    <row r="178" spans="1:4" x14ac:dyDescent="0.35">
      <c r="A178" s="2">
        <v>45353</v>
      </c>
      <c r="B178" s="4" t="s">
        <v>4</v>
      </c>
      <c r="C178" s="4">
        <v>1323.06</v>
      </c>
      <c r="D178" s="4" t="s">
        <v>384</v>
      </c>
    </row>
    <row r="179" spans="1:4" x14ac:dyDescent="0.35">
      <c r="A179" s="2">
        <v>45408</v>
      </c>
      <c r="B179" s="4" t="s">
        <v>6</v>
      </c>
      <c r="C179" s="4">
        <v>-1746</v>
      </c>
      <c r="D179" s="4" t="s">
        <v>385</v>
      </c>
    </row>
    <row r="180" spans="1:4" x14ac:dyDescent="0.35">
      <c r="A180" s="2">
        <v>45381</v>
      </c>
      <c r="B180" s="4" t="s">
        <v>7</v>
      </c>
      <c r="C180" s="4">
        <v>-2581.48</v>
      </c>
      <c r="D180" s="4" t="s">
        <v>386</v>
      </c>
    </row>
    <row r="181" spans="1:4" x14ac:dyDescent="0.35">
      <c r="A181" s="2">
        <v>45349</v>
      </c>
      <c r="B181" s="4" t="s">
        <v>6</v>
      </c>
      <c r="C181" s="4">
        <v>2616.1999999999998</v>
      </c>
      <c r="D181" s="4" t="s">
        <v>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K1" sqref="K1:L6"/>
    </sheetView>
  </sheetViews>
  <sheetFormatPr defaultRowHeight="14.5" x14ac:dyDescent="0.35"/>
  <cols>
    <col min="1" max="1" width="18.36328125" customWidth="1"/>
    <col min="2" max="2" width="12.36328125" customWidth="1"/>
    <col min="3" max="3" width="11.1796875" customWidth="1"/>
    <col min="4" max="4" width="15.81640625" customWidth="1"/>
    <col min="5" max="5" width="13.90625" customWidth="1"/>
    <col min="7" max="7" width="12.36328125" bestFit="1" customWidth="1"/>
    <col min="8" max="8" width="14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t="s">
        <v>388</v>
      </c>
      <c r="K1" s="5" t="s">
        <v>389</v>
      </c>
      <c r="L1" t="s">
        <v>390</v>
      </c>
    </row>
    <row r="2" spans="1:12" x14ac:dyDescent="0.35">
      <c r="A2" s="2">
        <v>45292</v>
      </c>
      <c r="B2" t="s">
        <v>4</v>
      </c>
      <c r="C2">
        <v>-4685.71</v>
      </c>
      <c r="D2" t="s">
        <v>8</v>
      </c>
      <c r="E2" t="str">
        <f>IF(COUNTIFS(Cashbook!A:A,A2,Cashbook!C:C,C2)&gt;0,"Matched","Unmatched")</f>
        <v>Matched</v>
      </c>
      <c r="K2" s="6" t="s">
        <v>6</v>
      </c>
      <c r="L2" s="7">
        <v>34187.130000000005</v>
      </c>
    </row>
    <row r="3" spans="1:12" x14ac:dyDescent="0.35">
      <c r="A3" s="2">
        <v>45293</v>
      </c>
      <c r="B3" t="s">
        <v>5</v>
      </c>
      <c r="C3">
        <v>1364.1</v>
      </c>
      <c r="D3" t="s">
        <v>9</v>
      </c>
      <c r="E3" t="str">
        <f>IF(COUNTIFS(Cashbook!A:A,A3,Cashbook!C:C,C3)&gt;0,"Matched","Unmatched")</f>
        <v>Matched</v>
      </c>
      <c r="K3" s="6" t="s">
        <v>5</v>
      </c>
      <c r="L3" s="7">
        <v>-6177.4399999999941</v>
      </c>
    </row>
    <row r="4" spans="1:12" x14ac:dyDescent="0.35">
      <c r="A4" s="2">
        <v>45294</v>
      </c>
      <c r="B4" t="s">
        <v>6</v>
      </c>
      <c r="C4">
        <v>-1856.44</v>
      </c>
      <c r="D4" t="s">
        <v>10</v>
      </c>
      <c r="E4" t="str">
        <f>IF(COUNTIFS(Cashbook!A:A,A4,Cashbook!C:C,C4)&gt;0,"Matched","Unmatched")</f>
        <v>Matched</v>
      </c>
      <c r="K4" s="6" t="s">
        <v>4</v>
      </c>
      <c r="L4" s="7">
        <v>165.7900000000036</v>
      </c>
    </row>
    <row r="5" spans="1:12" x14ac:dyDescent="0.35">
      <c r="A5" s="2">
        <v>45295</v>
      </c>
      <c r="B5" t="s">
        <v>4</v>
      </c>
      <c r="C5">
        <v>85.71</v>
      </c>
      <c r="D5" t="s">
        <v>11</v>
      </c>
      <c r="E5" t="str">
        <f>IF(COUNTIFS(Cashbook!A:A,A5,Cashbook!C:C,C5)&gt;0,"Matched","Unmatched")</f>
        <v>Unmatched</v>
      </c>
      <c r="K5" s="6" t="s">
        <v>7</v>
      </c>
      <c r="L5" s="7">
        <v>-12742.400000000001</v>
      </c>
    </row>
    <row r="6" spans="1:12" x14ac:dyDescent="0.35">
      <c r="A6" s="2">
        <v>45296</v>
      </c>
      <c r="B6" t="s">
        <v>4</v>
      </c>
      <c r="C6">
        <v>4075.66</v>
      </c>
      <c r="D6" t="s">
        <v>12</v>
      </c>
      <c r="E6" t="str">
        <f>IF(COUNTIFS(Cashbook!A:A,A6,Cashbook!C:C,C6)&gt;0,"Matched","Unmatched")</f>
        <v>Matched</v>
      </c>
      <c r="K6" s="6" t="s">
        <v>391</v>
      </c>
      <c r="L6" s="7">
        <v>15433.080000000013</v>
      </c>
    </row>
    <row r="7" spans="1:12" x14ac:dyDescent="0.35">
      <c r="A7" s="2">
        <v>45297</v>
      </c>
      <c r="B7" t="s">
        <v>5</v>
      </c>
      <c r="C7">
        <v>-2507.08</v>
      </c>
      <c r="D7" t="s">
        <v>13</v>
      </c>
      <c r="E7" t="str">
        <f>IF(COUNTIFS(Cashbook!A:A,A7,Cashbook!C:C,C7)&gt;0,"Matched","Unmatched")</f>
        <v>Matched</v>
      </c>
    </row>
    <row r="8" spans="1:12" x14ac:dyDescent="0.35">
      <c r="A8" s="2">
        <v>45298</v>
      </c>
      <c r="B8" t="s">
        <v>6</v>
      </c>
      <c r="C8">
        <v>-896.17</v>
      </c>
      <c r="D8" t="s">
        <v>14</v>
      </c>
      <c r="E8" t="str">
        <f>IF(COUNTIFS(Cashbook!A:A,A8,Cashbook!C:C,C8)&gt;0,"Matched","Unmatched")</f>
        <v>Unmatched</v>
      </c>
    </row>
    <row r="9" spans="1:12" x14ac:dyDescent="0.35">
      <c r="A9" s="2">
        <v>45299</v>
      </c>
      <c r="B9" t="s">
        <v>6</v>
      </c>
      <c r="C9">
        <v>2555.5100000000002</v>
      </c>
      <c r="D9" t="s">
        <v>15</v>
      </c>
      <c r="E9" t="str">
        <f>IF(COUNTIFS(Cashbook!A:A,A9,Cashbook!C:C,C9)&gt;0,"Matched","Unmatched")</f>
        <v>Matched</v>
      </c>
    </row>
    <row r="10" spans="1:12" x14ac:dyDescent="0.35">
      <c r="A10" s="2">
        <v>45300</v>
      </c>
      <c r="B10" t="s">
        <v>4</v>
      </c>
      <c r="C10">
        <v>-2712.02</v>
      </c>
      <c r="D10" t="s">
        <v>16</v>
      </c>
      <c r="E10" t="str">
        <f>IF(COUNTIFS(Cashbook!A:A,A10,Cashbook!C:C,C10)&gt;0,"Matched","Unmatched")</f>
        <v>Matched</v>
      </c>
    </row>
    <row r="11" spans="1:12" x14ac:dyDescent="0.35">
      <c r="A11" s="2">
        <v>45301</v>
      </c>
      <c r="B11" t="s">
        <v>7</v>
      </c>
      <c r="C11">
        <v>-4230.2</v>
      </c>
      <c r="D11" t="s">
        <v>17</v>
      </c>
      <c r="E11" t="str">
        <f>IF(COUNTIFS(Cashbook!A:A,A11,Cashbook!C:C,C11)&gt;0,"Matched","Unmatched")</f>
        <v>Matched</v>
      </c>
    </row>
    <row r="12" spans="1:12" x14ac:dyDescent="0.35">
      <c r="A12" s="2">
        <v>45302</v>
      </c>
      <c r="B12" t="s">
        <v>4</v>
      </c>
      <c r="C12">
        <v>-2102.4899999999998</v>
      </c>
      <c r="D12" t="s">
        <v>18</v>
      </c>
      <c r="E12" t="str">
        <f>IF(COUNTIFS(Cashbook!A:A,A12,Cashbook!C:C,C12)&gt;0,"Matched","Unmatched")</f>
        <v>Matched</v>
      </c>
    </row>
    <row r="13" spans="1:12" x14ac:dyDescent="0.35">
      <c r="A13" s="2">
        <v>45303</v>
      </c>
      <c r="B13" t="s">
        <v>4</v>
      </c>
      <c r="C13">
        <v>-3387.79</v>
      </c>
      <c r="D13" t="s">
        <v>19</v>
      </c>
      <c r="E13" t="str">
        <f>IF(COUNTIFS(Cashbook!A:A,A13,Cashbook!C:C,C13)&gt;0,"Matched","Unmatched")</f>
        <v>Matched</v>
      </c>
    </row>
    <row r="14" spans="1:12" x14ac:dyDescent="0.35">
      <c r="A14" s="2">
        <v>45304</v>
      </c>
      <c r="B14" t="s">
        <v>4</v>
      </c>
      <c r="C14">
        <v>4296.9799999999996</v>
      </c>
      <c r="D14" t="s">
        <v>20</v>
      </c>
      <c r="E14" t="str">
        <f>IF(COUNTIFS(Cashbook!A:A,A14,Cashbook!C:C,C14)&gt;0,"Matched","Unmatched")</f>
        <v>Unmatched</v>
      </c>
    </row>
    <row r="15" spans="1:12" x14ac:dyDescent="0.35">
      <c r="A15" s="2">
        <v>45305</v>
      </c>
      <c r="B15" t="s">
        <v>4</v>
      </c>
      <c r="C15">
        <v>3081.2</v>
      </c>
      <c r="D15" t="s">
        <v>21</v>
      </c>
      <c r="E15" t="str">
        <f>IF(COUNTIFS(Cashbook!A:A,A15,Cashbook!C:C,C15)&gt;0,"Matched","Unmatched")</f>
        <v>Matched</v>
      </c>
    </row>
    <row r="16" spans="1:12" x14ac:dyDescent="0.35">
      <c r="A16" s="2">
        <v>45306</v>
      </c>
      <c r="B16" t="s">
        <v>5</v>
      </c>
      <c r="C16">
        <v>1334.04</v>
      </c>
      <c r="D16" t="s">
        <v>22</v>
      </c>
      <c r="E16" t="str">
        <f>IF(COUNTIFS(Cashbook!A:A,A16,Cashbook!C:C,C16)&gt;0,"Matched","Unmatched")</f>
        <v>Matched</v>
      </c>
    </row>
    <row r="17" spans="1:5" x14ac:dyDescent="0.35">
      <c r="A17" s="2">
        <v>45307</v>
      </c>
      <c r="B17" t="s">
        <v>6</v>
      </c>
      <c r="C17">
        <v>3714.61</v>
      </c>
      <c r="D17" t="s">
        <v>23</v>
      </c>
      <c r="E17" t="str">
        <f>IF(COUNTIFS(Cashbook!A:A,A17,Cashbook!C:C,C17)&gt;0,"Matched","Unmatched")</f>
        <v>Matched</v>
      </c>
    </row>
    <row r="18" spans="1:5" x14ac:dyDescent="0.35">
      <c r="A18" s="2">
        <v>45308</v>
      </c>
      <c r="B18" t="s">
        <v>5</v>
      </c>
      <c r="C18">
        <v>3036.72</v>
      </c>
      <c r="D18" t="s">
        <v>24</v>
      </c>
      <c r="E18" t="str">
        <f>IF(COUNTIFS(Cashbook!A:A,A18,Cashbook!C:C,C18)&gt;0,"Matched","Unmatched")</f>
        <v>Matched</v>
      </c>
    </row>
    <row r="19" spans="1:5" x14ac:dyDescent="0.35">
      <c r="A19" s="2">
        <v>45309</v>
      </c>
      <c r="B19" t="s">
        <v>5</v>
      </c>
      <c r="C19">
        <v>-3134.3</v>
      </c>
      <c r="D19" t="s">
        <v>25</v>
      </c>
      <c r="E19" t="str">
        <f>IF(COUNTIFS(Cashbook!A:A,A19,Cashbook!C:C,C19)&gt;0,"Matched","Unmatched")</f>
        <v>Matched</v>
      </c>
    </row>
    <row r="20" spans="1:5" x14ac:dyDescent="0.35">
      <c r="A20" s="2">
        <v>45310</v>
      </c>
      <c r="B20" t="s">
        <v>5</v>
      </c>
      <c r="C20">
        <v>3925.59</v>
      </c>
      <c r="D20" t="s">
        <v>26</v>
      </c>
      <c r="E20" t="str">
        <f>IF(COUNTIFS(Cashbook!A:A,A20,Cashbook!C:C,C20)&gt;0,"Matched","Unmatched")</f>
        <v>Unmatched</v>
      </c>
    </row>
    <row r="21" spans="1:5" x14ac:dyDescent="0.35">
      <c r="A21" s="2">
        <v>45311</v>
      </c>
      <c r="B21" t="s">
        <v>4</v>
      </c>
      <c r="C21">
        <v>393.42</v>
      </c>
      <c r="D21" t="s">
        <v>27</v>
      </c>
      <c r="E21" t="str">
        <f>IF(COUNTIFS(Cashbook!A:A,A21,Cashbook!C:C,C21)&gt;0,"Matched","Unmatched")</f>
        <v>Matched</v>
      </c>
    </row>
    <row r="22" spans="1:5" x14ac:dyDescent="0.35">
      <c r="A22" s="2">
        <v>45312</v>
      </c>
      <c r="B22" t="s">
        <v>7</v>
      </c>
      <c r="C22">
        <v>3074.4</v>
      </c>
      <c r="D22" t="s">
        <v>28</v>
      </c>
      <c r="E22" t="str">
        <f>IF(COUNTIFS(Cashbook!A:A,A22,Cashbook!C:C,C22)&gt;0,"Matched","Unmatched")</f>
        <v>Matched</v>
      </c>
    </row>
    <row r="23" spans="1:5" x14ac:dyDescent="0.35">
      <c r="A23" s="2">
        <v>45313</v>
      </c>
      <c r="B23" t="s">
        <v>6</v>
      </c>
      <c r="C23">
        <v>3960.91</v>
      </c>
      <c r="D23" t="s">
        <v>29</v>
      </c>
      <c r="E23" t="str">
        <f>IF(COUNTIFS(Cashbook!A:A,A23,Cashbook!C:C,C23)&gt;0,"Matched","Unmatched")</f>
        <v>Matched</v>
      </c>
    </row>
    <row r="24" spans="1:5" x14ac:dyDescent="0.35">
      <c r="A24" s="2">
        <v>45314</v>
      </c>
      <c r="B24" t="s">
        <v>7</v>
      </c>
      <c r="C24">
        <v>-1819.97</v>
      </c>
      <c r="D24" t="s">
        <v>30</v>
      </c>
      <c r="E24" t="str">
        <f>IF(COUNTIFS(Cashbook!A:A,A24,Cashbook!C:C,C24)&gt;0,"Matched","Unmatched")</f>
        <v>Matched</v>
      </c>
    </row>
    <row r="25" spans="1:5" x14ac:dyDescent="0.35">
      <c r="A25" s="2">
        <v>45315</v>
      </c>
      <c r="B25" t="s">
        <v>5</v>
      </c>
      <c r="C25">
        <v>-3899.48</v>
      </c>
      <c r="D25" t="s">
        <v>31</v>
      </c>
      <c r="E25" t="str">
        <f>IF(COUNTIFS(Cashbook!A:A,A25,Cashbook!C:C,C25)&gt;0,"Matched","Unmatched")</f>
        <v>Matched</v>
      </c>
    </row>
    <row r="26" spans="1:5" x14ac:dyDescent="0.35">
      <c r="A26" s="2">
        <v>45316</v>
      </c>
      <c r="B26" t="s">
        <v>5</v>
      </c>
      <c r="C26">
        <v>-2720.65</v>
      </c>
      <c r="D26" t="s">
        <v>32</v>
      </c>
      <c r="E26" t="str">
        <f>IF(COUNTIFS(Cashbook!A:A,A26,Cashbook!C:C,C26)&gt;0,"Matched","Unmatched")</f>
        <v>Matched</v>
      </c>
    </row>
    <row r="27" spans="1:5" x14ac:dyDescent="0.35">
      <c r="A27" s="2">
        <v>45317</v>
      </c>
      <c r="B27" t="s">
        <v>7</v>
      </c>
      <c r="C27">
        <v>-728.92</v>
      </c>
      <c r="D27" t="s">
        <v>33</v>
      </c>
      <c r="E27" t="str">
        <f>IF(COUNTIFS(Cashbook!A:A,A27,Cashbook!C:C,C27)&gt;0,"Matched","Unmatched")</f>
        <v>Matched</v>
      </c>
    </row>
    <row r="28" spans="1:5" x14ac:dyDescent="0.35">
      <c r="A28" s="2">
        <v>45318</v>
      </c>
      <c r="B28" t="s">
        <v>7</v>
      </c>
      <c r="C28">
        <v>3180.15</v>
      </c>
      <c r="D28" t="s">
        <v>34</v>
      </c>
      <c r="E28" t="str">
        <f>IF(COUNTIFS(Cashbook!A:A,A28,Cashbook!C:C,C28)&gt;0,"Matched","Unmatched")</f>
        <v>Matched</v>
      </c>
    </row>
    <row r="29" spans="1:5" x14ac:dyDescent="0.35">
      <c r="A29" s="2">
        <v>45319</v>
      </c>
      <c r="B29" t="s">
        <v>7</v>
      </c>
      <c r="C29">
        <v>3607.31</v>
      </c>
      <c r="D29" t="s">
        <v>35</v>
      </c>
      <c r="E29" t="str">
        <f>IF(COUNTIFS(Cashbook!A:A,A29,Cashbook!C:C,C29)&gt;0,"Matched","Unmatched")</f>
        <v>Matched</v>
      </c>
    </row>
    <row r="30" spans="1:5" x14ac:dyDescent="0.35">
      <c r="A30" s="2">
        <v>45320</v>
      </c>
      <c r="B30" t="s">
        <v>5</v>
      </c>
      <c r="C30">
        <v>-4930.4799999999996</v>
      </c>
      <c r="D30" t="s">
        <v>36</v>
      </c>
      <c r="E30" t="str">
        <f>IF(COUNTIFS(Cashbook!A:A,A30,Cashbook!C:C,C30)&gt;0,"Matched","Unmatched")</f>
        <v>Matched</v>
      </c>
    </row>
    <row r="31" spans="1:5" x14ac:dyDescent="0.35">
      <c r="A31" s="2">
        <v>45321</v>
      </c>
      <c r="B31" t="s">
        <v>5</v>
      </c>
      <c r="C31">
        <v>107.47</v>
      </c>
      <c r="D31" t="s">
        <v>37</v>
      </c>
      <c r="E31" t="str">
        <f>IF(COUNTIFS(Cashbook!A:A,A31,Cashbook!C:C,C31)&gt;0,"Matched","Unmatched")</f>
        <v>Matched</v>
      </c>
    </row>
    <row r="32" spans="1:5" x14ac:dyDescent="0.35">
      <c r="A32" s="2">
        <v>45322</v>
      </c>
      <c r="B32" t="s">
        <v>6</v>
      </c>
      <c r="C32">
        <v>-825.89</v>
      </c>
      <c r="D32" t="s">
        <v>38</v>
      </c>
      <c r="E32" t="str">
        <f>IF(COUNTIFS(Cashbook!A:A,A32,Cashbook!C:C,C32)&gt;0,"Matched","Unmatched")</f>
        <v>Matched</v>
      </c>
    </row>
    <row r="33" spans="1:5" x14ac:dyDescent="0.35">
      <c r="A33" s="2">
        <v>45323</v>
      </c>
      <c r="B33" t="s">
        <v>6</v>
      </c>
      <c r="C33">
        <v>-2778.92</v>
      </c>
      <c r="D33" t="s">
        <v>39</v>
      </c>
      <c r="E33" t="str">
        <f>IF(COUNTIFS(Cashbook!A:A,A33,Cashbook!C:C,C33)&gt;0,"Matched","Unmatched")</f>
        <v>Matched</v>
      </c>
    </row>
    <row r="34" spans="1:5" x14ac:dyDescent="0.35">
      <c r="A34" s="2">
        <v>45324</v>
      </c>
      <c r="B34" t="s">
        <v>5</v>
      </c>
      <c r="C34">
        <v>-3801.35</v>
      </c>
      <c r="D34" t="s">
        <v>40</v>
      </c>
      <c r="E34" t="str">
        <f>IF(COUNTIFS(Cashbook!A:A,A34,Cashbook!C:C,C34)&gt;0,"Matched","Unmatched")</f>
        <v>Matched</v>
      </c>
    </row>
    <row r="35" spans="1:5" x14ac:dyDescent="0.35">
      <c r="A35" s="2">
        <v>45325</v>
      </c>
      <c r="B35" t="s">
        <v>7</v>
      </c>
      <c r="C35">
        <v>-1623.85</v>
      </c>
      <c r="D35" t="s">
        <v>41</v>
      </c>
      <c r="E35" t="str">
        <f>IF(COUNTIFS(Cashbook!A:A,A35,Cashbook!C:C,C35)&gt;0,"Matched","Unmatched")</f>
        <v>Matched</v>
      </c>
    </row>
    <row r="36" spans="1:5" x14ac:dyDescent="0.35">
      <c r="A36" s="2">
        <v>45326</v>
      </c>
      <c r="B36" t="s">
        <v>7</v>
      </c>
      <c r="C36">
        <v>4429.1000000000004</v>
      </c>
      <c r="D36" t="s">
        <v>42</v>
      </c>
      <c r="E36" t="str">
        <f>IF(COUNTIFS(Cashbook!A:A,A36,Cashbook!C:C,C36)&gt;0,"Matched","Unmatched")</f>
        <v>Matched</v>
      </c>
    </row>
    <row r="37" spans="1:5" x14ac:dyDescent="0.35">
      <c r="A37" s="2">
        <v>45327</v>
      </c>
      <c r="B37" t="s">
        <v>6</v>
      </c>
      <c r="C37">
        <v>-1767.97</v>
      </c>
      <c r="D37" t="s">
        <v>43</v>
      </c>
      <c r="E37" t="str">
        <f>IF(COUNTIFS(Cashbook!A:A,A37,Cashbook!C:C,C37)&gt;0,"Matched","Unmatched")</f>
        <v>Matched</v>
      </c>
    </row>
    <row r="38" spans="1:5" x14ac:dyDescent="0.35">
      <c r="A38" s="2">
        <v>45328</v>
      </c>
      <c r="B38" t="s">
        <v>5</v>
      </c>
      <c r="C38">
        <v>187.91</v>
      </c>
      <c r="D38" t="s">
        <v>44</v>
      </c>
      <c r="E38" t="str">
        <f>IF(COUNTIFS(Cashbook!A:A,A38,Cashbook!C:C,C38)&gt;0,"Matched","Unmatched")</f>
        <v>Matched</v>
      </c>
    </row>
    <row r="39" spans="1:5" x14ac:dyDescent="0.35">
      <c r="A39" s="2">
        <v>45329</v>
      </c>
      <c r="B39" t="s">
        <v>6</v>
      </c>
      <c r="C39">
        <v>2030.19</v>
      </c>
      <c r="D39" t="s">
        <v>45</v>
      </c>
      <c r="E39" t="str">
        <f>IF(COUNTIFS(Cashbook!A:A,A39,Cashbook!C:C,C39)&gt;0,"Matched","Unmatched")</f>
        <v>Matched</v>
      </c>
    </row>
    <row r="40" spans="1:5" x14ac:dyDescent="0.35">
      <c r="A40" s="2">
        <v>45330</v>
      </c>
      <c r="B40" t="s">
        <v>6</v>
      </c>
      <c r="C40">
        <v>-1363.7</v>
      </c>
      <c r="D40" t="s">
        <v>46</v>
      </c>
      <c r="E40" t="str">
        <f>IF(COUNTIFS(Cashbook!A:A,A40,Cashbook!C:C,C40)&gt;0,"Matched","Unmatched")</f>
        <v>Matched</v>
      </c>
    </row>
    <row r="41" spans="1:5" x14ac:dyDescent="0.35">
      <c r="A41" s="2">
        <v>45331</v>
      </c>
      <c r="B41" t="s">
        <v>4</v>
      </c>
      <c r="C41">
        <v>4717.82</v>
      </c>
      <c r="D41" t="s">
        <v>47</v>
      </c>
      <c r="E41" t="str">
        <f>IF(COUNTIFS(Cashbook!A:A,A41,Cashbook!C:C,C41)&gt;0,"Matched","Unmatched")</f>
        <v>Matched</v>
      </c>
    </row>
    <row r="42" spans="1:5" x14ac:dyDescent="0.35">
      <c r="A42" s="2">
        <v>45332</v>
      </c>
      <c r="B42" t="s">
        <v>4</v>
      </c>
      <c r="C42">
        <v>4624.47</v>
      </c>
      <c r="D42" t="s">
        <v>48</v>
      </c>
      <c r="E42" t="str">
        <f>IF(COUNTIFS(Cashbook!A:A,A42,Cashbook!C:C,C42)&gt;0,"Matched","Unmatched")</f>
        <v>Matched</v>
      </c>
    </row>
    <row r="43" spans="1:5" x14ac:dyDescent="0.35">
      <c r="A43" s="2">
        <v>45333</v>
      </c>
      <c r="B43" t="s">
        <v>4</v>
      </c>
      <c r="C43">
        <v>-2482.1799999999998</v>
      </c>
      <c r="D43" t="s">
        <v>49</v>
      </c>
      <c r="E43" t="str">
        <f>IF(COUNTIFS(Cashbook!A:A,A43,Cashbook!C:C,C43)&gt;0,"Matched","Unmatched")</f>
        <v>Matched</v>
      </c>
    </row>
    <row r="44" spans="1:5" x14ac:dyDescent="0.35">
      <c r="A44" s="2">
        <v>45334</v>
      </c>
      <c r="B44" t="s">
        <v>7</v>
      </c>
      <c r="C44">
        <v>-27.51</v>
      </c>
      <c r="D44" t="s">
        <v>50</v>
      </c>
      <c r="E44" t="str">
        <f>IF(COUNTIFS(Cashbook!A:A,A44,Cashbook!C:C,C44)&gt;0,"Matched","Unmatched")</f>
        <v>Matched</v>
      </c>
    </row>
    <row r="45" spans="1:5" x14ac:dyDescent="0.35">
      <c r="A45" s="2">
        <v>45335</v>
      </c>
      <c r="B45" t="s">
        <v>5</v>
      </c>
      <c r="C45">
        <v>-1991.22</v>
      </c>
      <c r="D45" t="s">
        <v>51</v>
      </c>
      <c r="E45" t="str">
        <f>IF(COUNTIFS(Cashbook!A:A,A45,Cashbook!C:C,C45)&gt;0,"Matched","Unmatched")</f>
        <v>Matched</v>
      </c>
    </row>
    <row r="46" spans="1:5" x14ac:dyDescent="0.35">
      <c r="A46" s="2">
        <v>45336</v>
      </c>
      <c r="B46" t="s">
        <v>5</v>
      </c>
      <c r="C46">
        <v>-2151.6</v>
      </c>
      <c r="D46" t="s">
        <v>52</v>
      </c>
      <c r="E46" t="str">
        <f>IF(COUNTIFS(Cashbook!A:A,A46,Cashbook!C:C,C46)&gt;0,"Matched","Unmatched")</f>
        <v>Matched</v>
      </c>
    </row>
    <row r="47" spans="1:5" x14ac:dyDescent="0.35">
      <c r="A47" s="2">
        <v>45337</v>
      </c>
      <c r="B47" t="s">
        <v>5</v>
      </c>
      <c r="C47">
        <v>-4631.13</v>
      </c>
      <c r="D47" t="s">
        <v>53</v>
      </c>
      <c r="E47" t="str">
        <f>IF(COUNTIFS(Cashbook!A:A,A47,Cashbook!C:C,C47)&gt;0,"Matched","Unmatched")</f>
        <v>Matched</v>
      </c>
    </row>
    <row r="48" spans="1:5" x14ac:dyDescent="0.35">
      <c r="A48" s="2">
        <v>45338</v>
      </c>
      <c r="B48" t="s">
        <v>5</v>
      </c>
      <c r="C48">
        <v>1095.6400000000001</v>
      </c>
      <c r="D48" t="s">
        <v>54</v>
      </c>
      <c r="E48" t="str">
        <f>IF(COUNTIFS(Cashbook!A:A,A48,Cashbook!C:C,C48)&gt;0,"Matched","Unmatched")</f>
        <v>Unmatched</v>
      </c>
    </row>
    <row r="49" spans="1:5" x14ac:dyDescent="0.35">
      <c r="A49" s="2">
        <v>45339</v>
      </c>
      <c r="B49" t="s">
        <v>4</v>
      </c>
      <c r="C49">
        <v>26.79</v>
      </c>
      <c r="D49" t="s">
        <v>55</v>
      </c>
      <c r="E49" t="str">
        <f>IF(COUNTIFS(Cashbook!A:A,A49,Cashbook!C:C,C49)&gt;0,"Matched","Unmatched")</f>
        <v>Matched</v>
      </c>
    </row>
    <row r="50" spans="1:5" x14ac:dyDescent="0.35">
      <c r="A50" s="2">
        <v>45340</v>
      </c>
      <c r="B50" t="s">
        <v>7</v>
      </c>
      <c r="C50">
        <v>-4485.21</v>
      </c>
      <c r="D50" t="s">
        <v>56</v>
      </c>
      <c r="E50" t="str">
        <f>IF(COUNTIFS(Cashbook!A:A,A50,Cashbook!C:C,C50)&gt;0,"Matched","Unmatched")</f>
        <v>Matched</v>
      </c>
    </row>
    <row r="51" spans="1:5" x14ac:dyDescent="0.35">
      <c r="A51" s="2">
        <v>45341</v>
      </c>
      <c r="B51" t="s">
        <v>7</v>
      </c>
      <c r="C51">
        <v>-2213.54</v>
      </c>
      <c r="D51" t="s">
        <v>57</v>
      </c>
      <c r="E51" t="str">
        <f>IF(COUNTIFS(Cashbook!A:A,A51,Cashbook!C:C,C51)&gt;0,"Matched","Unmatched")</f>
        <v>Matched</v>
      </c>
    </row>
    <row r="52" spans="1:5" x14ac:dyDescent="0.35">
      <c r="A52" s="2">
        <v>45342</v>
      </c>
      <c r="B52" t="s">
        <v>4</v>
      </c>
      <c r="C52">
        <v>4082.66</v>
      </c>
      <c r="D52" t="s">
        <v>58</v>
      </c>
      <c r="E52" t="str">
        <f>IF(COUNTIFS(Cashbook!A:A,A52,Cashbook!C:C,C52)&gt;0,"Matched","Unmatched")</f>
        <v>Matched</v>
      </c>
    </row>
    <row r="53" spans="1:5" x14ac:dyDescent="0.35">
      <c r="A53" s="2">
        <v>45343</v>
      </c>
      <c r="B53" t="s">
        <v>7</v>
      </c>
      <c r="C53">
        <v>-2604.38</v>
      </c>
      <c r="D53" t="s">
        <v>59</v>
      </c>
      <c r="E53" t="str">
        <f>IF(COUNTIFS(Cashbook!A:A,A53,Cashbook!C:C,C53)&gt;0,"Matched","Unmatched")</f>
        <v>Unmatched</v>
      </c>
    </row>
    <row r="54" spans="1:5" x14ac:dyDescent="0.35">
      <c r="A54" s="2">
        <v>45344</v>
      </c>
      <c r="B54" t="s">
        <v>4</v>
      </c>
      <c r="C54">
        <v>-3551.05</v>
      </c>
      <c r="D54" t="s">
        <v>60</v>
      </c>
      <c r="E54" t="str">
        <f>IF(COUNTIFS(Cashbook!A:A,A54,Cashbook!C:C,C54)&gt;0,"Matched","Unmatched")</f>
        <v>Matched</v>
      </c>
    </row>
    <row r="55" spans="1:5" x14ac:dyDescent="0.35">
      <c r="A55" s="2">
        <v>45345</v>
      </c>
      <c r="B55" t="s">
        <v>5</v>
      </c>
      <c r="C55">
        <v>-105.47</v>
      </c>
      <c r="D55" t="s">
        <v>61</v>
      </c>
      <c r="E55" t="str">
        <f>IF(COUNTIFS(Cashbook!A:A,A55,Cashbook!C:C,C55)&gt;0,"Matched","Unmatched")</f>
        <v>Matched</v>
      </c>
    </row>
    <row r="56" spans="1:5" x14ac:dyDescent="0.35">
      <c r="A56" s="2">
        <v>45346</v>
      </c>
      <c r="B56" t="s">
        <v>4</v>
      </c>
      <c r="C56">
        <v>4856.5</v>
      </c>
      <c r="D56" t="s">
        <v>62</v>
      </c>
      <c r="E56" t="str">
        <f>IF(COUNTIFS(Cashbook!A:A,A56,Cashbook!C:C,C56)&gt;0,"Matched","Unmatched")</f>
        <v>Unmatched</v>
      </c>
    </row>
    <row r="57" spans="1:5" x14ac:dyDescent="0.35">
      <c r="A57" s="2">
        <v>45347</v>
      </c>
      <c r="B57" t="s">
        <v>5</v>
      </c>
      <c r="C57">
        <v>-2579.4499999999998</v>
      </c>
      <c r="D57" t="s">
        <v>63</v>
      </c>
      <c r="E57" t="str">
        <f>IF(COUNTIFS(Cashbook!A:A,A57,Cashbook!C:C,C57)&gt;0,"Matched","Unmatched")</f>
        <v>Matched</v>
      </c>
    </row>
    <row r="58" spans="1:5" x14ac:dyDescent="0.35">
      <c r="A58" s="2">
        <v>45348</v>
      </c>
      <c r="B58" t="s">
        <v>5</v>
      </c>
      <c r="C58">
        <v>1721.36</v>
      </c>
      <c r="D58" t="s">
        <v>64</v>
      </c>
      <c r="E58" t="str">
        <f>IF(COUNTIFS(Cashbook!A:A,A58,Cashbook!C:C,C58)&gt;0,"Matched","Unmatched")</f>
        <v>Matched</v>
      </c>
    </row>
    <row r="59" spans="1:5" x14ac:dyDescent="0.35">
      <c r="A59" s="2">
        <v>45349</v>
      </c>
      <c r="B59" t="s">
        <v>6</v>
      </c>
      <c r="C59">
        <v>2616.1999999999998</v>
      </c>
      <c r="D59" t="s">
        <v>65</v>
      </c>
      <c r="E59" t="str">
        <f>IF(COUNTIFS(Cashbook!A:A,A59,Cashbook!C:C,C59)&gt;0,"Matched","Unmatched")</f>
        <v>Matched</v>
      </c>
    </row>
    <row r="60" spans="1:5" x14ac:dyDescent="0.35">
      <c r="A60" s="2">
        <v>45350</v>
      </c>
      <c r="B60" t="s">
        <v>4</v>
      </c>
      <c r="C60">
        <v>-2623.62</v>
      </c>
      <c r="D60" t="s">
        <v>66</v>
      </c>
      <c r="E60" t="str">
        <f>IF(COUNTIFS(Cashbook!A:A,A60,Cashbook!C:C,C60)&gt;0,"Matched","Unmatched")</f>
        <v>Matched</v>
      </c>
    </row>
    <row r="61" spans="1:5" x14ac:dyDescent="0.35">
      <c r="A61" s="2">
        <v>45351</v>
      </c>
      <c r="B61" t="s">
        <v>6</v>
      </c>
      <c r="C61">
        <v>2282.16</v>
      </c>
      <c r="D61" t="s">
        <v>67</v>
      </c>
      <c r="E61" t="str">
        <f>IF(COUNTIFS(Cashbook!A:A,A61,Cashbook!C:C,C61)&gt;0,"Matched","Unmatched")</f>
        <v>Matched</v>
      </c>
    </row>
    <row r="62" spans="1:5" x14ac:dyDescent="0.35">
      <c r="A62" s="2">
        <v>45352</v>
      </c>
      <c r="B62" t="s">
        <v>4</v>
      </c>
      <c r="C62">
        <v>-1322.17</v>
      </c>
      <c r="D62" t="s">
        <v>68</v>
      </c>
      <c r="E62" t="str">
        <f>IF(COUNTIFS(Cashbook!A:A,A62,Cashbook!C:C,C62)&gt;0,"Matched","Unmatched")</f>
        <v>Matched</v>
      </c>
    </row>
    <row r="63" spans="1:5" x14ac:dyDescent="0.35">
      <c r="A63" s="2">
        <v>45353</v>
      </c>
      <c r="B63" t="s">
        <v>4</v>
      </c>
      <c r="C63">
        <v>1323.06</v>
      </c>
      <c r="D63" t="s">
        <v>69</v>
      </c>
      <c r="E63" t="str">
        <f>IF(COUNTIFS(Cashbook!A:A,A63,Cashbook!C:C,C63)&gt;0,"Matched","Unmatched")</f>
        <v>Matched</v>
      </c>
    </row>
    <row r="64" spans="1:5" x14ac:dyDescent="0.35">
      <c r="A64" s="2">
        <v>45354</v>
      </c>
      <c r="B64" t="s">
        <v>6</v>
      </c>
      <c r="C64">
        <v>1335.3</v>
      </c>
      <c r="D64" t="s">
        <v>70</v>
      </c>
      <c r="E64" t="str">
        <f>IF(COUNTIFS(Cashbook!A:A,A64,Cashbook!C:C,C64)&gt;0,"Matched","Unmatched")</f>
        <v>Unmatched</v>
      </c>
    </row>
    <row r="65" spans="1:5" x14ac:dyDescent="0.35">
      <c r="A65" s="2">
        <v>45355</v>
      </c>
      <c r="B65" t="s">
        <v>6</v>
      </c>
      <c r="C65">
        <v>357.75</v>
      </c>
      <c r="D65" t="s">
        <v>71</v>
      </c>
      <c r="E65" t="str">
        <f>IF(COUNTIFS(Cashbook!A:A,A65,Cashbook!C:C,C65)&gt;0,"Matched","Unmatched")</f>
        <v>Matched</v>
      </c>
    </row>
    <row r="66" spans="1:5" x14ac:dyDescent="0.35">
      <c r="A66" s="2">
        <v>45356</v>
      </c>
      <c r="B66" t="s">
        <v>4</v>
      </c>
      <c r="C66">
        <v>-4097.1000000000004</v>
      </c>
      <c r="D66" t="s">
        <v>72</v>
      </c>
      <c r="E66" t="str">
        <f>IF(COUNTIFS(Cashbook!A:A,A66,Cashbook!C:C,C66)&gt;0,"Matched","Unmatched")</f>
        <v>Matched</v>
      </c>
    </row>
    <row r="67" spans="1:5" x14ac:dyDescent="0.35">
      <c r="A67" s="2">
        <v>45357</v>
      </c>
      <c r="B67" t="s">
        <v>7</v>
      </c>
      <c r="C67">
        <v>3353.02</v>
      </c>
      <c r="D67" t="s">
        <v>73</v>
      </c>
      <c r="E67" t="str">
        <f>IF(COUNTIFS(Cashbook!A:A,A67,Cashbook!C:C,C67)&gt;0,"Matched","Unmatched")</f>
        <v>Matched</v>
      </c>
    </row>
    <row r="68" spans="1:5" x14ac:dyDescent="0.35">
      <c r="A68" s="2">
        <v>45358</v>
      </c>
      <c r="B68" t="s">
        <v>5</v>
      </c>
      <c r="C68">
        <v>-1792.2</v>
      </c>
      <c r="D68" t="s">
        <v>74</v>
      </c>
      <c r="E68" t="str">
        <f>IF(COUNTIFS(Cashbook!A:A,A68,Cashbook!C:C,C68)&gt;0,"Matched","Unmatched")</f>
        <v>Matched</v>
      </c>
    </row>
    <row r="69" spans="1:5" x14ac:dyDescent="0.35">
      <c r="A69" s="2">
        <v>45359</v>
      </c>
      <c r="B69" t="s">
        <v>6</v>
      </c>
      <c r="C69">
        <v>-3134.81</v>
      </c>
      <c r="D69" t="s">
        <v>75</v>
      </c>
      <c r="E69" t="str">
        <f>IF(COUNTIFS(Cashbook!A:A,A69,Cashbook!C:C,C69)&gt;0,"Matched","Unmatched")</f>
        <v>Matched</v>
      </c>
    </row>
    <row r="70" spans="1:5" x14ac:dyDescent="0.35">
      <c r="A70" s="2">
        <v>45360</v>
      </c>
      <c r="B70" t="s">
        <v>5</v>
      </c>
      <c r="C70">
        <v>-4592.25</v>
      </c>
      <c r="D70" t="s">
        <v>76</v>
      </c>
      <c r="E70" t="str">
        <f>IF(COUNTIFS(Cashbook!A:A,A70,Cashbook!C:C,C70)&gt;0,"Matched","Unmatched")</f>
        <v>Matched</v>
      </c>
    </row>
    <row r="71" spans="1:5" x14ac:dyDescent="0.35">
      <c r="A71" s="2">
        <v>45361</v>
      </c>
      <c r="B71" t="s">
        <v>7</v>
      </c>
      <c r="C71">
        <v>908.93</v>
      </c>
      <c r="D71" t="s">
        <v>77</v>
      </c>
      <c r="E71" t="str">
        <f>IF(COUNTIFS(Cashbook!A:A,A71,Cashbook!C:C,C71)&gt;0,"Matched","Unmatched")</f>
        <v>Matched</v>
      </c>
    </row>
    <row r="72" spans="1:5" x14ac:dyDescent="0.35">
      <c r="A72" s="2">
        <v>45362</v>
      </c>
      <c r="B72" t="s">
        <v>7</v>
      </c>
      <c r="C72">
        <v>1775.64</v>
      </c>
      <c r="D72" t="s">
        <v>78</v>
      </c>
      <c r="E72" t="str">
        <f>IF(COUNTIFS(Cashbook!A:A,A72,Cashbook!C:C,C72)&gt;0,"Matched","Unmatched")</f>
        <v>Matched</v>
      </c>
    </row>
    <row r="73" spans="1:5" x14ac:dyDescent="0.35">
      <c r="A73" s="2">
        <v>45363</v>
      </c>
      <c r="B73" t="s">
        <v>7</v>
      </c>
      <c r="C73">
        <v>-4834.12</v>
      </c>
      <c r="D73" t="s">
        <v>79</v>
      </c>
      <c r="E73" t="str">
        <f>IF(COUNTIFS(Cashbook!A:A,A73,Cashbook!C:C,C73)&gt;0,"Matched","Unmatched")</f>
        <v>Matched</v>
      </c>
    </row>
    <row r="74" spans="1:5" x14ac:dyDescent="0.35">
      <c r="A74" s="2">
        <v>45364</v>
      </c>
      <c r="B74" t="s">
        <v>6</v>
      </c>
      <c r="C74">
        <v>120.93</v>
      </c>
      <c r="D74" t="s">
        <v>80</v>
      </c>
      <c r="E74" t="str">
        <f>IF(COUNTIFS(Cashbook!A:A,A74,Cashbook!C:C,C74)&gt;0,"Matched","Unmatched")</f>
        <v>Matched</v>
      </c>
    </row>
    <row r="75" spans="1:5" x14ac:dyDescent="0.35">
      <c r="A75" s="2">
        <v>45365</v>
      </c>
      <c r="B75" t="s">
        <v>7</v>
      </c>
      <c r="C75">
        <v>-2735.04</v>
      </c>
      <c r="D75" t="s">
        <v>81</v>
      </c>
      <c r="E75" t="str">
        <f>IF(COUNTIFS(Cashbook!A:A,A75,Cashbook!C:C,C75)&gt;0,"Matched","Unmatched")</f>
        <v>Matched</v>
      </c>
    </row>
    <row r="76" spans="1:5" x14ac:dyDescent="0.35">
      <c r="A76" s="2">
        <v>45366</v>
      </c>
      <c r="B76" t="s">
        <v>6</v>
      </c>
      <c r="C76">
        <v>1451.73</v>
      </c>
      <c r="D76" t="s">
        <v>82</v>
      </c>
      <c r="E76" t="str">
        <f>IF(COUNTIFS(Cashbook!A:A,A76,Cashbook!C:C,C76)&gt;0,"Matched","Unmatched")</f>
        <v>Matched</v>
      </c>
    </row>
    <row r="77" spans="1:5" x14ac:dyDescent="0.35">
      <c r="A77" s="2">
        <v>45367</v>
      </c>
      <c r="B77" t="s">
        <v>7</v>
      </c>
      <c r="C77">
        <v>-3256.34</v>
      </c>
      <c r="D77" t="s">
        <v>83</v>
      </c>
      <c r="E77" t="str">
        <f>IF(COUNTIFS(Cashbook!A:A,A77,Cashbook!C:C,C77)&gt;0,"Matched","Unmatched")</f>
        <v>Matched</v>
      </c>
    </row>
    <row r="78" spans="1:5" x14ac:dyDescent="0.35">
      <c r="A78" s="2">
        <v>45368</v>
      </c>
      <c r="B78" t="s">
        <v>5</v>
      </c>
      <c r="C78">
        <v>1909.38</v>
      </c>
      <c r="D78" t="s">
        <v>84</v>
      </c>
      <c r="E78" t="str">
        <f>IF(COUNTIFS(Cashbook!A:A,A78,Cashbook!C:C,C78)&gt;0,"Matched","Unmatched")</f>
        <v>Matched</v>
      </c>
    </row>
    <row r="79" spans="1:5" x14ac:dyDescent="0.35">
      <c r="A79" s="2">
        <v>45369</v>
      </c>
      <c r="B79" t="s">
        <v>5</v>
      </c>
      <c r="C79">
        <v>-1132.6500000000001</v>
      </c>
      <c r="D79" t="s">
        <v>85</v>
      </c>
      <c r="E79" t="str">
        <f>IF(COUNTIFS(Cashbook!A:A,A79,Cashbook!C:C,C79)&gt;0,"Matched","Unmatched")</f>
        <v>Matched</v>
      </c>
    </row>
    <row r="80" spans="1:5" x14ac:dyDescent="0.35">
      <c r="A80" s="2">
        <v>45370</v>
      </c>
      <c r="B80" t="s">
        <v>4</v>
      </c>
      <c r="C80">
        <v>4367.3</v>
      </c>
      <c r="D80" t="s">
        <v>86</v>
      </c>
      <c r="E80" t="str">
        <f>IF(COUNTIFS(Cashbook!A:A,A80,Cashbook!C:C,C80)&gt;0,"Matched","Unmatched")</f>
        <v>Matched</v>
      </c>
    </row>
    <row r="81" spans="1:5" x14ac:dyDescent="0.35">
      <c r="A81" s="2">
        <v>45371</v>
      </c>
      <c r="B81" t="s">
        <v>5</v>
      </c>
      <c r="C81">
        <v>-3624.79</v>
      </c>
      <c r="D81" t="s">
        <v>87</v>
      </c>
      <c r="E81" t="str">
        <f>IF(COUNTIFS(Cashbook!A:A,A81,Cashbook!C:C,C81)&gt;0,"Matched","Unmatched")</f>
        <v>Matched</v>
      </c>
    </row>
    <row r="82" spans="1:5" x14ac:dyDescent="0.35">
      <c r="A82" s="2">
        <v>45372</v>
      </c>
      <c r="B82" t="s">
        <v>4</v>
      </c>
      <c r="C82">
        <v>-1589.34</v>
      </c>
      <c r="D82" t="s">
        <v>88</v>
      </c>
      <c r="E82" t="str">
        <f>IF(COUNTIFS(Cashbook!A:A,A82,Cashbook!C:C,C82)&gt;0,"Matched","Unmatched")</f>
        <v>Matched</v>
      </c>
    </row>
    <row r="83" spans="1:5" x14ac:dyDescent="0.35">
      <c r="A83" s="2">
        <v>45373</v>
      </c>
      <c r="B83" t="s">
        <v>5</v>
      </c>
      <c r="C83">
        <v>-3865.26</v>
      </c>
      <c r="D83" t="s">
        <v>89</v>
      </c>
      <c r="E83" t="str">
        <f>IF(COUNTIFS(Cashbook!A:A,A83,Cashbook!C:C,C83)&gt;0,"Matched","Unmatched")</f>
        <v>Matched</v>
      </c>
    </row>
    <row r="84" spans="1:5" x14ac:dyDescent="0.35">
      <c r="A84" s="2">
        <v>45374</v>
      </c>
      <c r="B84" t="s">
        <v>6</v>
      </c>
      <c r="C84">
        <v>4246.9399999999996</v>
      </c>
      <c r="D84" t="s">
        <v>90</v>
      </c>
      <c r="E84" t="str">
        <f>IF(COUNTIFS(Cashbook!A:A,A84,Cashbook!C:C,C84)&gt;0,"Matched","Unmatched")</f>
        <v>Matched</v>
      </c>
    </row>
    <row r="85" spans="1:5" x14ac:dyDescent="0.35">
      <c r="A85" s="2">
        <v>45375</v>
      </c>
      <c r="B85" t="s">
        <v>5</v>
      </c>
      <c r="C85">
        <v>3773.39</v>
      </c>
      <c r="D85" t="s">
        <v>91</v>
      </c>
      <c r="E85" t="str">
        <f>IF(COUNTIFS(Cashbook!A:A,A85,Cashbook!C:C,C85)&gt;0,"Matched","Unmatched")</f>
        <v>Matched</v>
      </c>
    </row>
    <row r="86" spans="1:5" x14ac:dyDescent="0.35">
      <c r="A86" s="2">
        <v>45376</v>
      </c>
      <c r="B86" t="s">
        <v>4</v>
      </c>
      <c r="C86">
        <v>-2420.58</v>
      </c>
      <c r="D86" t="s">
        <v>92</v>
      </c>
      <c r="E86" t="str">
        <f>IF(COUNTIFS(Cashbook!A:A,A86,Cashbook!C:C,C86)&gt;0,"Matched","Unmatched")</f>
        <v>Matched</v>
      </c>
    </row>
    <row r="87" spans="1:5" x14ac:dyDescent="0.35">
      <c r="A87" s="2">
        <v>45377</v>
      </c>
      <c r="B87" t="s">
        <v>4</v>
      </c>
      <c r="C87">
        <v>1599.84</v>
      </c>
      <c r="D87" t="s">
        <v>93</v>
      </c>
      <c r="E87" t="str">
        <f>IF(COUNTIFS(Cashbook!A:A,A87,Cashbook!C:C,C87)&gt;0,"Matched","Unmatched")</f>
        <v>Matched</v>
      </c>
    </row>
    <row r="88" spans="1:5" x14ac:dyDescent="0.35">
      <c r="A88" s="2">
        <v>45378</v>
      </c>
      <c r="B88" t="s">
        <v>7</v>
      </c>
      <c r="C88">
        <v>3172.22</v>
      </c>
      <c r="D88" t="s">
        <v>94</v>
      </c>
      <c r="E88" t="str">
        <f>IF(COUNTIFS(Cashbook!A:A,A88,Cashbook!C:C,C88)&gt;0,"Matched","Unmatched")</f>
        <v>Matched</v>
      </c>
    </row>
    <row r="89" spans="1:5" x14ac:dyDescent="0.35">
      <c r="A89" s="2">
        <v>45379</v>
      </c>
      <c r="B89" t="s">
        <v>6</v>
      </c>
      <c r="C89">
        <v>552.01</v>
      </c>
      <c r="D89" t="s">
        <v>95</v>
      </c>
      <c r="E89" t="str">
        <f>IF(COUNTIFS(Cashbook!A:A,A89,Cashbook!C:C,C89)&gt;0,"Matched","Unmatched")</f>
        <v>Matched</v>
      </c>
    </row>
    <row r="90" spans="1:5" x14ac:dyDescent="0.35">
      <c r="A90" s="2">
        <v>45380</v>
      </c>
      <c r="B90" t="s">
        <v>5</v>
      </c>
      <c r="C90">
        <v>296.51</v>
      </c>
      <c r="D90" t="s">
        <v>96</v>
      </c>
      <c r="E90" t="str">
        <f>IF(COUNTIFS(Cashbook!A:A,A90,Cashbook!C:C,C90)&gt;0,"Matched","Unmatched")</f>
        <v>Matched</v>
      </c>
    </row>
    <row r="91" spans="1:5" x14ac:dyDescent="0.35">
      <c r="A91" s="2">
        <v>45381</v>
      </c>
      <c r="B91" t="s">
        <v>7</v>
      </c>
      <c r="C91">
        <v>-2581.48</v>
      </c>
      <c r="D91" t="s">
        <v>97</v>
      </c>
      <c r="E91" t="str">
        <f>IF(COUNTIFS(Cashbook!A:A,A91,Cashbook!C:C,C91)&gt;0,"Matched","Unmatched")</f>
        <v>Matched</v>
      </c>
    </row>
    <row r="92" spans="1:5" x14ac:dyDescent="0.35">
      <c r="A92" s="2">
        <v>45382</v>
      </c>
      <c r="B92" t="s">
        <v>5</v>
      </c>
      <c r="C92">
        <v>-4068.97</v>
      </c>
      <c r="D92" t="s">
        <v>98</v>
      </c>
      <c r="E92" t="str">
        <f>IF(COUNTIFS(Cashbook!A:A,A92,Cashbook!C:C,C92)&gt;0,"Matched","Unmatched")</f>
        <v>Matched</v>
      </c>
    </row>
    <row r="93" spans="1:5" x14ac:dyDescent="0.35">
      <c r="A93" s="2">
        <v>45383</v>
      </c>
      <c r="B93" t="s">
        <v>5</v>
      </c>
      <c r="C93">
        <v>3972.16</v>
      </c>
      <c r="D93" t="s">
        <v>99</v>
      </c>
      <c r="E93" t="str">
        <f>IF(COUNTIFS(Cashbook!A:A,A93,Cashbook!C:C,C93)&gt;0,"Matched","Unmatched")</f>
        <v>Unmatched</v>
      </c>
    </row>
    <row r="94" spans="1:5" x14ac:dyDescent="0.35">
      <c r="A94" s="2">
        <v>45384</v>
      </c>
      <c r="B94" t="s">
        <v>7</v>
      </c>
      <c r="C94">
        <v>4004.18</v>
      </c>
      <c r="D94" t="s">
        <v>100</v>
      </c>
      <c r="E94" t="str">
        <f>IF(COUNTIFS(Cashbook!A:A,A94,Cashbook!C:C,C94)&gt;0,"Matched","Unmatched")</f>
        <v>Matched</v>
      </c>
    </row>
    <row r="95" spans="1:5" x14ac:dyDescent="0.35">
      <c r="A95" s="2">
        <v>45385</v>
      </c>
      <c r="B95" t="s">
        <v>7</v>
      </c>
      <c r="C95">
        <v>1331.01</v>
      </c>
      <c r="D95" t="s">
        <v>101</v>
      </c>
      <c r="E95" t="str">
        <f>IF(COUNTIFS(Cashbook!A:A,A95,Cashbook!C:C,C95)&gt;0,"Matched","Unmatched")</f>
        <v>Unmatched</v>
      </c>
    </row>
    <row r="96" spans="1:5" x14ac:dyDescent="0.35">
      <c r="A96" s="2">
        <v>45386</v>
      </c>
      <c r="B96" t="s">
        <v>7</v>
      </c>
      <c r="C96">
        <v>-1609.7</v>
      </c>
      <c r="D96" t="s">
        <v>102</v>
      </c>
      <c r="E96" t="str">
        <f>IF(COUNTIFS(Cashbook!A:A,A96,Cashbook!C:C,C96)&gt;0,"Matched","Unmatched")</f>
        <v>Matched</v>
      </c>
    </row>
    <row r="97" spans="1:5" x14ac:dyDescent="0.35">
      <c r="A97" s="2">
        <v>45387</v>
      </c>
      <c r="B97" t="s">
        <v>7</v>
      </c>
      <c r="C97">
        <v>-1507.9</v>
      </c>
      <c r="D97" t="s">
        <v>103</v>
      </c>
      <c r="E97" t="str">
        <f>IF(COUNTIFS(Cashbook!A:A,A97,Cashbook!C:C,C97)&gt;0,"Matched","Unmatched")</f>
        <v>Matched</v>
      </c>
    </row>
    <row r="98" spans="1:5" x14ac:dyDescent="0.35">
      <c r="A98" s="2">
        <v>45388</v>
      </c>
      <c r="B98" t="s">
        <v>7</v>
      </c>
      <c r="C98">
        <v>2259.56</v>
      </c>
      <c r="D98" t="s">
        <v>104</v>
      </c>
      <c r="E98" t="str">
        <f>IF(COUNTIFS(Cashbook!A:A,A98,Cashbook!C:C,C98)&gt;0,"Matched","Unmatched")</f>
        <v>Matched</v>
      </c>
    </row>
    <row r="99" spans="1:5" x14ac:dyDescent="0.35">
      <c r="A99" s="2">
        <v>45389</v>
      </c>
      <c r="B99" t="s">
        <v>5</v>
      </c>
      <c r="C99">
        <v>3971.1</v>
      </c>
      <c r="D99" t="s">
        <v>105</v>
      </c>
      <c r="E99" t="str">
        <f>IF(COUNTIFS(Cashbook!A:A,A99,Cashbook!C:C,C99)&gt;0,"Matched","Unmatched")</f>
        <v>Matched</v>
      </c>
    </row>
    <row r="100" spans="1:5" x14ac:dyDescent="0.35">
      <c r="A100" s="2">
        <v>45390</v>
      </c>
      <c r="B100" t="s">
        <v>7</v>
      </c>
      <c r="C100">
        <v>3870.86</v>
      </c>
      <c r="D100" t="s">
        <v>106</v>
      </c>
      <c r="E100" t="str">
        <f>IF(COUNTIFS(Cashbook!A:A,A100,Cashbook!C:C,C100)&gt;0,"Matched","Unmatched")</f>
        <v>Unmatched</v>
      </c>
    </row>
    <row r="101" spans="1:5" x14ac:dyDescent="0.35">
      <c r="A101" s="2">
        <v>45391</v>
      </c>
      <c r="B101" t="s">
        <v>6</v>
      </c>
      <c r="C101">
        <v>2798.76</v>
      </c>
      <c r="D101" t="s">
        <v>107</v>
      </c>
      <c r="E101" t="str">
        <f>IF(COUNTIFS(Cashbook!A:A,A101,Cashbook!C:C,C101)&gt;0,"Matched","Unmatched")</f>
        <v>Matched</v>
      </c>
    </row>
    <row r="102" spans="1:5" x14ac:dyDescent="0.35">
      <c r="A102" s="2">
        <v>45392</v>
      </c>
      <c r="B102" t="s">
        <v>4</v>
      </c>
      <c r="C102">
        <v>1420.32</v>
      </c>
      <c r="D102" t="s">
        <v>108</v>
      </c>
      <c r="E102" t="str">
        <f>IF(COUNTIFS(Cashbook!A:A,A102,Cashbook!C:C,C102)&gt;0,"Matched","Unmatched")</f>
        <v>Matched</v>
      </c>
    </row>
    <row r="103" spans="1:5" x14ac:dyDescent="0.35">
      <c r="A103" s="2">
        <v>45393</v>
      </c>
      <c r="B103" t="s">
        <v>7</v>
      </c>
      <c r="C103">
        <v>-4158.6000000000004</v>
      </c>
      <c r="D103" t="s">
        <v>109</v>
      </c>
      <c r="E103" t="str">
        <f>IF(COUNTIFS(Cashbook!A:A,A103,Cashbook!C:C,C103)&gt;0,"Matched","Unmatched")</f>
        <v>Matched</v>
      </c>
    </row>
    <row r="104" spans="1:5" x14ac:dyDescent="0.35">
      <c r="A104" s="2">
        <v>45394</v>
      </c>
      <c r="B104" t="s">
        <v>7</v>
      </c>
      <c r="C104">
        <v>-3383.71</v>
      </c>
      <c r="D104" t="s">
        <v>110</v>
      </c>
      <c r="E104" t="str">
        <f>IF(COUNTIFS(Cashbook!A:A,A104,Cashbook!C:C,C104)&gt;0,"Matched","Unmatched")</f>
        <v>Matched</v>
      </c>
    </row>
    <row r="105" spans="1:5" x14ac:dyDescent="0.35">
      <c r="A105" s="2">
        <v>45395</v>
      </c>
      <c r="B105" t="s">
        <v>5</v>
      </c>
      <c r="C105">
        <v>3985.54</v>
      </c>
      <c r="D105" t="s">
        <v>111</v>
      </c>
      <c r="E105" t="str">
        <f>IF(COUNTIFS(Cashbook!A:A,A105,Cashbook!C:C,C105)&gt;0,"Matched","Unmatched")</f>
        <v>Matched</v>
      </c>
    </row>
    <row r="106" spans="1:5" x14ac:dyDescent="0.35">
      <c r="A106" s="2">
        <v>45396</v>
      </c>
      <c r="B106" t="s">
        <v>7</v>
      </c>
      <c r="C106">
        <v>1064.29</v>
      </c>
      <c r="D106" t="s">
        <v>112</v>
      </c>
      <c r="E106" t="str">
        <f>IF(COUNTIFS(Cashbook!A:A,A106,Cashbook!C:C,C106)&gt;0,"Matched","Unmatched")</f>
        <v>Matched</v>
      </c>
    </row>
    <row r="107" spans="1:5" x14ac:dyDescent="0.35">
      <c r="A107" s="2">
        <v>45397</v>
      </c>
      <c r="B107" t="s">
        <v>7</v>
      </c>
      <c r="C107">
        <v>-4908.03</v>
      </c>
      <c r="D107" t="s">
        <v>113</v>
      </c>
      <c r="E107" t="str">
        <f>IF(COUNTIFS(Cashbook!A:A,A107,Cashbook!C:C,C107)&gt;0,"Matched","Unmatched")</f>
        <v>Unmatched</v>
      </c>
    </row>
    <row r="108" spans="1:5" x14ac:dyDescent="0.35">
      <c r="A108" s="2">
        <v>45398</v>
      </c>
      <c r="B108" t="s">
        <v>7</v>
      </c>
      <c r="C108">
        <v>-3985.28</v>
      </c>
      <c r="D108" t="s">
        <v>114</v>
      </c>
      <c r="E108" t="str">
        <f>IF(COUNTIFS(Cashbook!A:A,A108,Cashbook!C:C,C108)&gt;0,"Matched","Unmatched")</f>
        <v>Matched</v>
      </c>
    </row>
    <row r="109" spans="1:5" x14ac:dyDescent="0.35">
      <c r="A109" s="2">
        <v>45399</v>
      </c>
      <c r="B109" t="s">
        <v>5</v>
      </c>
      <c r="C109">
        <v>1635.02</v>
      </c>
      <c r="D109" t="s">
        <v>115</v>
      </c>
      <c r="E109" t="str">
        <f>IF(COUNTIFS(Cashbook!A:A,A109,Cashbook!C:C,C109)&gt;0,"Matched","Unmatched")</f>
        <v>Matched</v>
      </c>
    </row>
    <row r="110" spans="1:5" x14ac:dyDescent="0.35">
      <c r="A110" s="2">
        <v>45400</v>
      </c>
      <c r="B110" t="s">
        <v>7</v>
      </c>
      <c r="C110">
        <v>-4949.38</v>
      </c>
      <c r="D110" t="s">
        <v>116</v>
      </c>
      <c r="E110" t="str">
        <f>IF(COUNTIFS(Cashbook!A:A,A110,Cashbook!C:C,C110)&gt;0,"Matched","Unmatched")</f>
        <v>Unmatched</v>
      </c>
    </row>
    <row r="111" spans="1:5" x14ac:dyDescent="0.35">
      <c r="A111" s="2">
        <v>45401</v>
      </c>
      <c r="B111" t="s">
        <v>4</v>
      </c>
      <c r="C111">
        <v>-3391.92</v>
      </c>
      <c r="D111" t="s">
        <v>117</v>
      </c>
      <c r="E111" t="str">
        <f>IF(COUNTIFS(Cashbook!A:A,A111,Cashbook!C:C,C111)&gt;0,"Matched","Unmatched")</f>
        <v>Matched</v>
      </c>
    </row>
    <row r="112" spans="1:5" x14ac:dyDescent="0.35">
      <c r="A112" s="2">
        <v>45402</v>
      </c>
      <c r="B112" t="s">
        <v>5</v>
      </c>
      <c r="C112">
        <v>487.34</v>
      </c>
      <c r="D112" t="s">
        <v>118</v>
      </c>
      <c r="E112" t="str">
        <f>IF(COUNTIFS(Cashbook!A:A,A112,Cashbook!C:C,C112)&gt;0,"Matched","Unmatched")</f>
        <v>Matched</v>
      </c>
    </row>
    <row r="113" spans="1:5" x14ac:dyDescent="0.35">
      <c r="A113" s="2">
        <v>45403</v>
      </c>
      <c r="B113" t="s">
        <v>4</v>
      </c>
      <c r="C113">
        <v>1918.95</v>
      </c>
      <c r="D113" t="s">
        <v>119</v>
      </c>
      <c r="E113" t="str">
        <f>IF(COUNTIFS(Cashbook!A:A,A113,Cashbook!C:C,C113)&gt;0,"Matched","Unmatched")</f>
        <v>Matched</v>
      </c>
    </row>
    <row r="114" spans="1:5" x14ac:dyDescent="0.35">
      <c r="A114" s="2">
        <v>45404</v>
      </c>
      <c r="B114" t="s">
        <v>5</v>
      </c>
      <c r="C114">
        <v>1519.61</v>
      </c>
      <c r="D114" t="s">
        <v>120</v>
      </c>
      <c r="E114" t="str">
        <f>IF(COUNTIFS(Cashbook!A:A,A114,Cashbook!C:C,C114)&gt;0,"Matched","Unmatched")</f>
        <v>Matched</v>
      </c>
    </row>
    <row r="115" spans="1:5" x14ac:dyDescent="0.35">
      <c r="A115" s="2">
        <v>45405</v>
      </c>
      <c r="B115" t="s">
        <v>7</v>
      </c>
      <c r="C115">
        <v>-2757.31</v>
      </c>
      <c r="D115" t="s">
        <v>121</v>
      </c>
      <c r="E115" t="str">
        <f>IF(COUNTIFS(Cashbook!A:A,A115,Cashbook!C:C,C115)&gt;0,"Matched","Unmatched")</f>
        <v>Unmatched</v>
      </c>
    </row>
    <row r="116" spans="1:5" x14ac:dyDescent="0.35">
      <c r="A116" s="2">
        <v>45406</v>
      </c>
      <c r="B116" t="s">
        <v>4</v>
      </c>
      <c r="C116">
        <v>2121.79</v>
      </c>
      <c r="D116" t="s">
        <v>122</v>
      </c>
      <c r="E116" t="str">
        <f>IF(COUNTIFS(Cashbook!A:A,A116,Cashbook!C:C,C116)&gt;0,"Matched","Unmatched")</f>
        <v>Matched</v>
      </c>
    </row>
    <row r="117" spans="1:5" x14ac:dyDescent="0.35">
      <c r="A117" s="2">
        <v>45407</v>
      </c>
      <c r="B117" t="s">
        <v>5</v>
      </c>
      <c r="C117">
        <v>-2627.51</v>
      </c>
      <c r="D117" t="s">
        <v>123</v>
      </c>
      <c r="E117" t="str">
        <f>IF(COUNTIFS(Cashbook!A:A,A117,Cashbook!C:C,C117)&gt;0,"Matched","Unmatched")</f>
        <v>Unmatched</v>
      </c>
    </row>
    <row r="118" spans="1:5" x14ac:dyDescent="0.35">
      <c r="A118" s="2">
        <v>45408</v>
      </c>
      <c r="B118" t="s">
        <v>6</v>
      </c>
      <c r="C118">
        <v>-1746</v>
      </c>
      <c r="D118" t="s">
        <v>124</v>
      </c>
      <c r="E118" t="str">
        <f>IF(COUNTIFS(Cashbook!A:A,A118,Cashbook!C:C,C118)&gt;0,"Matched","Unmatched")</f>
        <v>Matched</v>
      </c>
    </row>
    <row r="119" spans="1:5" x14ac:dyDescent="0.35">
      <c r="A119" s="2">
        <v>45409</v>
      </c>
      <c r="B119" t="s">
        <v>7</v>
      </c>
      <c r="C119">
        <v>2464.91</v>
      </c>
      <c r="D119" t="s">
        <v>125</v>
      </c>
      <c r="E119" t="str">
        <f>IF(COUNTIFS(Cashbook!A:A,A119,Cashbook!C:C,C119)&gt;0,"Matched","Unmatched")</f>
        <v>Matched</v>
      </c>
    </row>
    <row r="120" spans="1:5" x14ac:dyDescent="0.35">
      <c r="A120" s="2">
        <v>45410</v>
      </c>
      <c r="B120" t="s">
        <v>5</v>
      </c>
      <c r="C120">
        <v>1496.33</v>
      </c>
      <c r="D120" t="s">
        <v>126</v>
      </c>
      <c r="E120" t="str">
        <f>IF(COUNTIFS(Cashbook!A:A,A120,Cashbook!C:C,C120)&gt;0,"Matched","Unmatched")</f>
        <v>Matched</v>
      </c>
    </row>
    <row r="121" spans="1:5" x14ac:dyDescent="0.35">
      <c r="A121" s="2">
        <v>45411</v>
      </c>
      <c r="B121" t="s">
        <v>6</v>
      </c>
      <c r="C121">
        <v>3492.23</v>
      </c>
      <c r="D121" t="s">
        <v>127</v>
      </c>
      <c r="E121" t="str">
        <f>IF(COUNTIFS(Cashbook!A:A,A121,Cashbook!C:C,C121)&gt;0,"Matched","Unmatched")</f>
        <v>Unmatched</v>
      </c>
    </row>
    <row r="122" spans="1:5" x14ac:dyDescent="0.35">
      <c r="A122" s="2">
        <v>45412</v>
      </c>
      <c r="B122" t="s">
        <v>5</v>
      </c>
      <c r="C122">
        <v>1576.13</v>
      </c>
      <c r="D122" t="s">
        <v>128</v>
      </c>
      <c r="E122" t="str">
        <f>IF(COUNTIFS(Cashbook!A:A,A122,Cashbook!C:C,C122)&gt;0,"Matched","Unmatched")</f>
        <v>Matched</v>
      </c>
    </row>
    <row r="123" spans="1:5" x14ac:dyDescent="0.35">
      <c r="A123" s="2">
        <v>45413</v>
      </c>
      <c r="B123" t="s">
        <v>6</v>
      </c>
      <c r="C123">
        <v>683.09</v>
      </c>
      <c r="D123" t="s">
        <v>129</v>
      </c>
      <c r="E123" t="str">
        <f>IF(COUNTIFS(Cashbook!A:A,A123,Cashbook!C:C,C123)&gt;0,"Matched","Unmatched")</f>
        <v>Matched</v>
      </c>
    </row>
    <row r="124" spans="1:5" x14ac:dyDescent="0.35">
      <c r="A124" s="2">
        <v>45414</v>
      </c>
      <c r="B124" t="s">
        <v>7</v>
      </c>
      <c r="C124">
        <v>-4063.25</v>
      </c>
      <c r="D124" t="s">
        <v>130</v>
      </c>
      <c r="E124" t="str">
        <f>IF(COUNTIFS(Cashbook!A:A,A124,Cashbook!C:C,C124)&gt;0,"Matched","Unmatched")</f>
        <v>Matched</v>
      </c>
    </row>
    <row r="125" spans="1:5" x14ac:dyDescent="0.35">
      <c r="A125" s="2">
        <v>45415</v>
      </c>
      <c r="B125" t="s">
        <v>4</v>
      </c>
      <c r="C125">
        <v>-1322.84</v>
      </c>
      <c r="D125" t="s">
        <v>131</v>
      </c>
      <c r="E125" t="str">
        <f>IF(COUNTIFS(Cashbook!A:A,A125,Cashbook!C:C,C125)&gt;0,"Matched","Unmatched")</f>
        <v>Unmatched</v>
      </c>
    </row>
    <row r="126" spans="1:5" x14ac:dyDescent="0.35">
      <c r="A126" s="2">
        <v>45416</v>
      </c>
      <c r="B126" t="s">
        <v>6</v>
      </c>
      <c r="C126">
        <v>-2347.98</v>
      </c>
      <c r="D126" t="s">
        <v>132</v>
      </c>
      <c r="E126" t="str">
        <f>IF(COUNTIFS(Cashbook!A:A,A126,Cashbook!C:C,C126)&gt;0,"Matched","Unmatched")</f>
        <v>Matched</v>
      </c>
    </row>
    <row r="127" spans="1:5" x14ac:dyDescent="0.35">
      <c r="A127" s="2">
        <v>45417</v>
      </c>
      <c r="B127" t="s">
        <v>5</v>
      </c>
      <c r="C127">
        <v>-2560.1</v>
      </c>
      <c r="D127" t="s">
        <v>133</v>
      </c>
      <c r="E127" t="str">
        <f>IF(COUNTIFS(Cashbook!A:A,A127,Cashbook!C:C,C127)&gt;0,"Matched","Unmatched")</f>
        <v>Matched</v>
      </c>
    </row>
    <row r="128" spans="1:5" x14ac:dyDescent="0.35">
      <c r="A128" s="2">
        <v>45418</v>
      </c>
      <c r="B128" t="s">
        <v>7</v>
      </c>
      <c r="C128">
        <v>4730.1099999999997</v>
      </c>
      <c r="D128" t="s">
        <v>134</v>
      </c>
      <c r="E128" t="str">
        <f>IF(COUNTIFS(Cashbook!A:A,A128,Cashbook!C:C,C128)&gt;0,"Matched","Unmatched")</f>
        <v>Matched</v>
      </c>
    </row>
    <row r="129" spans="1:5" x14ac:dyDescent="0.35">
      <c r="A129" s="2">
        <v>45419</v>
      </c>
      <c r="B129" t="s">
        <v>6</v>
      </c>
      <c r="C129">
        <v>-1069.02</v>
      </c>
      <c r="D129" t="s">
        <v>135</v>
      </c>
      <c r="E129" t="str">
        <f>IF(COUNTIFS(Cashbook!A:A,A129,Cashbook!C:C,C129)&gt;0,"Matched","Unmatched")</f>
        <v>Matched</v>
      </c>
    </row>
    <row r="130" spans="1:5" x14ac:dyDescent="0.35">
      <c r="A130" s="2">
        <v>45420</v>
      </c>
      <c r="B130" t="s">
        <v>5</v>
      </c>
      <c r="C130">
        <v>3920.47</v>
      </c>
      <c r="D130" t="s">
        <v>136</v>
      </c>
      <c r="E130" t="str">
        <f>IF(COUNTIFS(Cashbook!A:A,A130,Cashbook!C:C,C130)&gt;0,"Matched","Unmatched")</f>
        <v>Matched</v>
      </c>
    </row>
    <row r="131" spans="1:5" x14ac:dyDescent="0.35">
      <c r="A131" s="2">
        <v>45421</v>
      </c>
      <c r="B131" t="s">
        <v>5</v>
      </c>
      <c r="C131">
        <v>1311.39</v>
      </c>
      <c r="D131" t="s">
        <v>137</v>
      </c>
      <c r="E131" t="str">
        <f>IF(COUNTIFS(Cashbook!A:A,A131,Cashbook!C:C,C131)&gt;0,"Matched","Unmatched")</f>
        <v>Matched</v>
      </c>
    </row>
    <row r="132" spans="1:5" x14ac:dyDescent="0.35">
      <c r="A132" s="2">
        <v>45422</v>
      </c>
      <c r="B132" t="s">
        <v>5</v>
      </c>
      <c r="C132">
        <v>2948.11</v>
      </c>
      <c r="D132" t="s">
        <v>138</v>
      </c>
      <c r="E132" t="str">
        <f>IF(COUNTIFS(Cashbook!A:A,A132,Cashbook!C:C,C132)&gt;0,"Matched","Unmatched")</f>
        <v>Matched</v>
      </c>
    </row>
    <row r="133" spans="1:5" x14ac:dyDescent="0.35">
      <c r="A133" s="2">
        <v>45423</v>
      </c>
      <c r="B133" t="s">
        <v>6</v>
      </c>
      <c r="C133">
        <v>26.37</v>
      </c>
      <c r="D133" t="s">
        <v>139</v>
      </c>
      <c r="E133" t="str">
        <f>IF(COUNTIFS(Cashbook!A:A,A133,Cashbook!C:C,C133)&gt;0,"Matched","Unmatched")</f>
        <v>Matched</v>
      </c>
    </row>
    <row r="134" spans="1:5" x14ac:dyDescent="0.35">
      <c r="A134" s="2">
        <v>45424</v>
      </c>
      <c r="B134" t="s">
        <v>6</v>
      </c>
      <c r="C134">
        <v>769.04</v>
      </c>
      <c r="D134" t="s">
        <v>140</v>
      </c>
      <c r="E134" t="str">
        <f>IF(COUNTIFS(Cashbook!A:A,A134,Cashbook!C:C,C134)&gt;0,"Matched","Unmatched")</f>
        <v>Matched</v>
      </c>
    </row>
    <row r="135" spans="1:5" x14ac:dyDescent="0.35">
      <c r="A135" s="2">
        <v>45425</v>
      </c>
      <c r="B135" t="s">
        <v>6</v>
      </c>
      <c r="C135">
        <v>-74.819999999999993</v>
      </c>
      <c r="D135" t="s">
        <v>141</v>
      </c>
      <c r="E135" t="str">
        <f>IF(COUNTIFS(Cashbook!A:A,A135,Cashbook!C:C,C135)&gt;0,"Matched","Unmatched")</f>
        <v>Matched</v>
      </c>
    </row>
    <row r="136" spans="1:5" x14ac:dyDescent="0.35">
      <c r="A136" s="2">
        <v>45426</v>
      </c>
      <c r="B136" t="s">
        <v>4</v>
      </c>
      <c r="C136">
        <v>-3047.57</v>
      </c>
      <c r="D136" t="s">
        <v>142</v>
      </c>
      <c r="E136" t="str">
        <f>IF(COUNTIFS(Cashbook!A:A,A136,Cashbook!C:C,C136)&gt;0,"Matched","Unmatched")</f>
        <v>Matched</v>
      </c>
    </row>
    <row r="137" spans="1:5" x14ac:dyDescent="0.35">
      <c r="A137" s="2">
        <v>45427</v>
      </c>
      <c r="B137" t="s">
        <v>6</v>
      </c>
      <c r="C137">
        <v>2224.52</v>
      </c>
      <c r="D137" t="s">
        <v>143</v>
      </c>
      <c r="E137" t="str">
        <f>IF(COUNTIFS(Cashbook!A:A,A137,Cashbook!C:C,C137)&gt;0,"Matched","Unmatched")</f>
        <v>Matched</v>
      </c>
    </row>
    <row r="138" spans="1:5" x14ac:dyDescent="0.35">
      <c r="A138" s="2">
        <v>45428</v>
      </c>
      <c r="B138" t="s">
        <v>6</v>
      </c>
      <c r="C138">
        <v>-2192.2800000000002</v>
      </c>
      <c r="D138" t="s">
        <v>144</v>
      </c>
      <c r="E138" t="str">
        <f>IF(COUNTIFS(Cashbook!A:A,A138,Cashbook!C:C,C138)&gt;0,"Matched","Unmatched")</f>
        <v>Matched</v>
      </c>
    </row>
    <row r="139" spans="1:5" x14ac:dyDescent="0.35">
      <c r="A139" s="2">
        <v>45429</v>
      </c>
      <c r="B139" t="s">
        <v>6</v>
      </c>
      <c r="C139">
        <v>-4756.84</v>
      </c>
      <c r="D139" t="s">
        <v>145</v>
      </c>
      <c r="E139" t="str">
        <f>IF(COUNTIFS(Cashbook!A:A,A139,Cashbook!C:C,C139)&gt;0,"Matched","Unmatched")</f>
        <v>Matched</v>
      </c>
    </row>
    <row r="140" spans="1:5" x14ac:dyDescent="0.35">
      <c r="A140" s="2">
        <v>45430</v>
      </c>
      <c r="B140" t="s">
        <v>4</v>
      </c>
      <c r="C140">
        <v>1454.72</v>
      </c>
      <c r="D140" t="s">
        <v>146</v>
      </c>
      <c r="E140" t="str">
        <f>IF(COUNTIFS(Cashbook!A:A,A140,Cashbook!C:C,C140)&gt;0,"Matched","Unmatched")</f>
        <v>Matched</v>
      </c>
    </row>
    <row r="141" spans="1:5" x14ac:dyDescent="0.35">
      <c r="A141" s="2">
        <v>45431</v>
      </c>
      <c r="B141" t="s">
        <v>6</v>
      </c>
      <c r="C141">
        <v>-3228.89</v>
      </c>
      <c r="D141" t="s">
        <v>147</v>
      </c>
      <c r="E141" t="str">
        <f>IF(COUNTIFS(Cashbook!A:A,A141,Cashbook!C:C,C141)&gt;0,"Matched","Unmatched")</f>
        <v>Matched</v>
      </c>
    </row>
    <row r="142" spans="1:5" x14ac:dyDescent="0.35">
      <c r="A142" s="2">
        <v>45432</v>
      </c>
      <c r="B142" t="s">
        <v>5</v>
      </c>
      <c r="C142">
        <v>4404.59</v>
      </c>
      <c r="D142" t="s">
        <v>148</v>
      </c>
      <c r="E142" t="str">
        <f>IF(COUNTIFS(Cashbook!A:A,A142,Cashbook!C:C,C142)&gt;0,"Matched","Unmatched")</f>
        <v>Matched</v>
      </c>
    </row>
    <row r="143" spans="1:5" x14ac:dyDescent="0.35">
      <c r="A143" s="2">
        <v>45433</v>
      </c>
      <c r="B143" t="s">
        <v>6</v>
      </c>
      <c r="C143">
        <v>4539.29</v>
      </c>
      <c r="D143" t="s">
        <v>149</v>
      </c>
      <c r="E143" t="str">
        <f>IF(COUNTIFS(Cashbook!A:A,A143,Cashbook!C:C,C143)&gt;0,"Matched","Unmatched")</f>
        <v>Matched</v>
      </c>
    </row>
    <row r="144" spans="1:5" x14ac:dyDescent="0.35">
      <c r="A144" s="2">
        <v>45434</v>
      </c>
      <c r="B144" t="s">
        <v>5</v>
      </c>
      <c r="C144">
        <v>4148.6400000000003</v>
      </c>
      <c r="D144" t="s">
        <v>150</v>
      </c>
      <c r="E144" t="str">
        <f>IF(COUNTIFS(Cashbook!A:A,A144,Cashbook!C:C,C144)&gt;0,"Matched","Unmatched")</f>
        <v>Matched</v>
      </c>
    </row>
    <row r="145" spans="1:5" x14ac:dyDescent="0.35">
      <c r="A145" s="2">
        <v>45435</v>
      </c>
      <c r="B145" t="s">
        <v>5</v>
      </c>
      <c r="C145">
        <v>-1298.4100000000001</v>
      </c>
      <c r="D145" t="s">
        <v>151</v>
      </c>
      <c r="E145" t="str">
        <f>IF(COUNTIFS(Cashbook!A:A,A145,Cashbook!C:C,C145)&gt;0,"Matched","Unmatched")</f>
        <v>Unmatched</v>
      </c>
    </row>
    <row r="146" spans="1:5" x14ac:dyDescent="0.35">
      <c r="A146" s="2">
        <v>45436</v>
      </c>
      <c r="B146" t="s">
        <v>5</v>
      </c>
      <c r="C146">
        <v>-4845.43</v>
      </c>
      <c r="D146" t="s">
        <v>152</v>
      </c>
      <c r="E146" t="str">
        <f>IF(COUNTIFS(Cashbook!A:A,A146,Cashbook!C:C,C146)&gt;0,"Matched","Unmatched")</f>
        <v>Unmatched</v>
      </c>
    </row>
    <row r="147" spans="1:5" x14ac:dyDescent="0.35">
      <c r="A147" s="2">
        <v>45437</v>
      </c>
      <c r="B147" t="s">
        <v>4</v>
      </c>
      <c r="C147">
        <v>4283.1899999999996</v>
      </c>
      <c r="D147" t="s">
        <v>153</v>
      </c>
      <c r="E147" t="str">
        <f>IF(COUNTIFS(Cashbook!A:A,A147,Cashbook!C:C,C147)&gt;0,"Matched","Unmatched")</f>
        <v>Matched</v>
      </c>
    </row>
    <row r="148" spans="1:5" x14ac:dyDescent="0.35">
      <c r="A148" s="2">
        <v>45438</v>
      </c>
      <c r="B148" t="s">
        <v>4</v>
      </c>
      <c r="C148">
        <v>-718.16</v>
      </c>
      <c r="D148" t="s">
        <v>154</v>
      </c>
      <c r="E148" t="str">
        <f>IF(COUNTIFS(Cashbook!A:A,A148,Cashbook!C:C,C148)&gt;0,"Matched","Unmatched")</f>
        <v>Unmatched</v>
      </c>
    </row>
    <row r="149" spans="1:5" x14ac:dyDescent="0.35">
      <c r="A149" s="2">
        <v>45439</v>
      </c>
      <c r="B149" t="s">
        <v>4</v>
      </c>
      <c r="C149">
        <v>4666.55</v>
      </c>
      <c r="D149" t="s">
        <v>155</v>
      </c>
      <c r="E149" t="str">
        <f>IF(COUNTIFS(Cashbook!A:A,A149,Cashbook!C:C,C149)&gt;0,"Matched","Unmatched")</f>
        <v>Matched</v>
      </c>
    </row>
    <row r="150" spans="1:5" x14ac:dyDescent="0.35">
      <c r="A150" s="2">
        <v>45440</v>
      </c>
      <c r="B150" t="s">
        <v>6</v>
      </c>
      <c r="C150">
        <v>4636.2</v>
      </c>
      <c r="D150" t="s">
        <v>156</v>
      </c>
      <c r="E150" t="str">
        <f>IF(COUNTIFS(Cashbook!A:A,A150,Cashbook!C:C,C150)&gt;0,"Matched","Unmatched")</f>
        <v>Matched</v>
      </c>
    </row>
    <row r="151" spans="1:5" x14ac:dyDescent="0.35">
      <c r="A151" s="2">
        <v>45441</v>
      </c>
      <c r="B151" t="s">
        <v>5</v>
      </c>
      <c r="C151">
        <v>3530.09</v>
      </c>
      <c r="D151" t="s">
        <v>157</v>
      </c>
      <c r="E151" t="str">
        <f>IF(COUNTIFS(Cashbook!A:A,A151,Cashbook!C:C,C151)&gt;0,"Matched","Unmatched")</f>
        <v>Matched</v>
      </c>
    </row>
    <row r="152" spans="1:5" x14ac:dyDescent="0.35">
      <c r="A152" s="2">
        <v>45442</v>
      </c>
      <c r="B152" t="s">
        <v>4</v>
      </c>
      <c r="C152">
        <v>-2055.5100000000002</v>
      </c>
      <c r="D152" t="s">
        <v>158</v>
      </c>
      <c r="E152" t="str">
        <f>IF(COUNTIFS(Cashbook!A:A,A152,Cashbook!C:C,C152)&gt;0,"Matched","Unmatched")</f>
        <v>Matched</v>
      </c>
    </row>
    <row r="153" spans="1:5" x14ac:dyDescent="0.35">
      <c r="A153" s="2">
        <v>45443</v>
      </c>
      <c r="B153" t="s">
        <v>4</v>
      </c>
      <c r="C153">
        <v>-1149.02</v>
      </c>
      <c r="D153" t="s">
        <v>159</v>
      </c>
      <c r="E153" t="str">
        <f>IF(COUNTIFS(Cashbook!A:A,A153,Cashbook!C:C,C153)&gt;0,"Matched","Unmatched")</f>
        <v>Matched</v>
      </c>
    </row>
    <row r="154" spans="1:5" x14ac:dyDescent="0.35">
      <c r="A154" s="2">
        <v>45444</v>
      </c>
      <c r="B154" t="s">
        <v>6</v>
      </c>
      <c r="C154">
        <v>3511.37</v>
      </c>
      <c r="D154" t="s">
        <v>160</v>
      </c>
      <c r="E154" t="str">
        <f>IF(COUNTIFS(Cashbook!A:A,A154,Cashbook!C:C,C154)&gt;0,"Matched","Unmatched")</f>
        <v>Matched</v>
      </c>
    </row>
    <row r="155" spans="1:5" x14ac:dyDescent="0.35">
      <c r="A155" s="2">
        <v>45445</v>
      </c>
      <c r="B155" t="s">
        <v>4</v>
      </c>
      <c r="C155">
        <v>-1830.78</v>
      </c>
      <c r="D155" t="s">
        <v>161</v>
      </c>
      <c r="E155" t="str">
        <f>IF(COUNTIFS(Cashbook!A:A,A155,Cashbook!C:C,C155)&gt;0,"Matched","Unmatched")</f>
        <v>Matched</v>
      </c>
    </row>
    <row r="156" spans="1:5" x14ac:dyDescent="0.35">
      <c r="A156" s="2">
        <v>45446</v>
      </c>
      <c r="B156" t="s">
        <v>6</v>
      </c>
      <c r="C156">
        <v>-3305.07</v>
      </c>
      <c r="D156" t="s">
        <v>162</v>
      </c>
      <c r="E156" t="str">
        <f>IF(COUNTIFS(Cashbook!A:A,A156,Cashbook!C:C,C156)&gt;0,"Matched","Unmatched")</f>
        <v>Matched</v>
      </c>
    </row>
    <row r="157" spans="1:5" x14ac:dyDescent="0.35">
      <c r="A157" s="2">
        <v>45447</v>
      </c>
      <c r="B157" t="s">
        <v>7</v>
      </c>
      <c r="C157">
        <v>568.01</v>
      </c>
      <c r="D157" t="s">
        <v>163</v>
      </c>
      <c r="E157" t="str">
        <f>IF(COUNTIFS(Cashbook!A:A,A157,Cashbook!C:C,C157)&gt;0,"Matched","Unmatched")</f>
        <v>Matched</v>
      </c>
    </row>
    <row r="158" spans="1:5" x14ac:dyDescent="0.35">
      <c r="A158" s="2">
        <v>45448</v>
      </c>
      <c r="B158" t="s">
        <v>4</v>
      </c>
      <c r="C158">
        <v>4361.55</v>
      </c>
      <c r="D158" t="s">
        <v>164</v>
      </c>
      <c r="E158" t="str">
        <f>IF(COUNTIFS(Cashbook!A:A,A158,Cashbook!C:C,C158)&gt;0,"Matched","Unmatched")</f>
        <v>Matched</v>
      </c>
    </row>
    <row r="159" spans="1:5" x14ac:dyDescent="0.35">
      <c r="A159" s="2">
        <v>45449</v>
      </c>
      <c r="B159" t="s">
        <v>7</v>
      </c>
      <c r="C159">
        <v>1960.3</v>
      </c>
      <c r="D159" t="s">
        <v>165</v>
      </c>
      <c r="E159" t="str">
        <f>IF(COUNTIFS(Cashbook!A:A,A159,Cashbook!C:C,C159)&gt;0,"Matched","Unmatched")</f>
        <v>Unmatched</v>
      </c>
    </row>
    <row r="160" spans="1:5" x14ac:dyDescent="0.35">
      <c r="A160" s="2">
        <v>45450</v>
      </c>
      <c r="B160" t="s">
        <v>6</v>
      </c>
      <c r="C160">
        <v>700.61</v>
      </c>
      <c r="D160" t="s">
        <v>166</v>
      </c>
      <c r="E160" t="str">
        <f>IF(COUNTIFS(Cashbook!A:A,A160,Cashbook!C:C,C160)&gt;0,"Matched","Unmatched")</f>
        <v>Matched</v>
      </c>
    </row>
    <row r="161" spans="1:5" x14ac:dyDescent="0.35">
      <c r="A161" s="2">
        <v>45451</v>
      </c>
      <c r="B161" t="s">
        <v>5</v>
      </c>
      <c r="C161">
        <v>-4028.24</v>
      </c>
      <c r="D161" t="s">
        <v>167</v>
      </c>
      <c r="E161" t="str">
        <f>IF(COUNTIFS(Cashbook!A:A,A161,Cashbook!C:C,C161)&gt;0,"Matched","Unmatched")</f>
        <v>Matched</v>
      </c>
    </row>
    <row r="162" spans="1:5" x14ac:dyDescent="0.35">
      <c r="A162" s="2">
        <v>45452</v>
      </c>
      <c r="B162" t="s">
        <v>4</v>
      </c>
      <c r="C162">
        <v>1150.07</v>
      </c>
      <c r="D162" t="s">
        <v>168</v>
      </c>
      <c r="E162" t="str">
        <f>IF(COUNTIFS(Cashbook!A:A,A162,Cashbook!C:C,C162)&gt;0,"Matched","Unmatched")</f>
        <v>Matched</v>
      </c>
    </row>
    <row r="163" spans="1:5" x14ac:dyDescent="0.35">
      <c r="A163" s="2">
        <v>45453</v>
      </c>
      <c r="B163" t="s">
        <v>6</v>
      </c>
      <c r="C163">
        <v>4900.54</v>
      </c>
      <c r="D163" t="s">
        <v>169</v>
      </c>
      <c r="E163" t="str">
        <f>IF(COUNTIFS(Cashbook!A:A,A163,Cashbook!C:C,C163)&gt;0,"Matched","Unmatched")</f>
        <v>Matched</v>
      </c>
    </row>
    <row r="164" spans="1:5" x14ac:dyDescent="0.35">
      <c r="A164" s="2">
        <v>45454</v>
      </c>
      <c r="B164" t="s">
        <v>5</v>
      </c>
      <c r="C164">
        <v>-3599.16</v>
      </c>
      <c r="D164" t="s">
        <v>170</v>
      </c>
      <c r="E164" t="str">
        <f>IF(COUNTIFS(Cashbook!A:A,A164,Cashbook!C:C,C164)&gt;0,"Matched","Unmatched")</f>
        <v>Matched</v>
      </c>
    </row>
    <row r="165" spans="1:5" x14ac:dyDescent="0.35">
      <c r="A165" s="2">
        <v>45455</v>
      </c>
      <c r="B165" t="s">
        <v>5</v>
      </c>
      <c r="C165">
        <v>183.3</v>
      </c>
      <c r="D165" t="s">
        <v>171</v>
      </c>
      <c r="E165" t="str">
        <f>IF(COUNTIFS(Cashbook!A:A,A165,Cashbook!C:C,C165)&gt;0,"Matched","Unmatched")</f>
        <v>Matched</v>
      </c>
    </row>
    <row r="166" spans="1:5" x14ac:dyDescent="0.35">
      <c r="A166" s="2">
        <v>45456</v>
      </c>
      <c r="B166" t="s">
        <v>7</v>
      </c>
      <c r="C166">
        <v>3773.73</v>
      </c>
      <c r="D166" t="s">
        <v>172</v>
      </c>
      <c r="E166" t="str">
        <f>IF(COUNTIFS(Cashbook!A:A,A166,Cashbook!C:C,C166)&gt;0,"Matched","Unmatched")</f>
        <v>Matched</v>
      </c>
    </row>
    <row r="167" spans="1:5" x14ac:dyDescent="0.35">
      <c r="A167" s="2">
        <v>45457</v>
      </c>
      <c r="B167" t="s">
        <v>6</v>
      </c>
      <c r="C167">
        <v>2407.69</v>
      </c>
      <c r="D167" t="s">
        <v>173</v>
      </c>
      <c r="E167" t="str">
        <f>IF(COUNTIFS(Cashbook!A:A,A167,Cashbook!C:C,C167)&gt;0,"Matched","Unmatched")</f>
        <v>Matched</v>
      </c>
    </row>
    <row r="168" spans="1:5" x14ac:dyDescent="0.35">
      <c r="A168" s="2">
        <v>45458</v>
      </c>
      <c r="B168" t="s">
        <v>5</v>
      </c>
      <c r="C168">
        <v>1970.16</v>
      </c>
      <c r="D168" t="s">
        <v>174</v>
      </c>
      <c r="E168" t="str">
        <f>IF(COUNTIFS(Cashbook!A:A,A168,Cashbook!C:C,C168)&gt;0,"Matched","Unmatched")</f>
        <v>Matched</v>
      </c>
    </row>
    <row r="169" spans="1:5" x14ac:dyDescent="0.35">
      <c r="A169" s="2">
        <v>45459</v>
      </c>
      <c r="B169" t="s">
        <v>4</v>
      </c>
      <c r="C169">
        <v>2024.84</v>
      </c>
      <c r="D169" t="s">
        <v>175</v>
      </c>
      <c r="E169" t="str">
        <f>IF(COUNTIFS(Cashbook!A:A,A169,Cashbook!C:C,C169)&gt;0,"Matched","Unmatched")</f>
        <v>Unmatched</v>
      </c>
    </row>
    <row r="170" spans="1:5" x14ac:dyDescent="0.35">
      <c r="A170" s="2">
        <v>45460</v>
      </c>
      <c r="B170" t="s">
        <v>4</v>
      </c>
      <c r="C170">
        <v>-1405.09</v>
      </c>
      <c r="D170" t="s">
        <v>176</v>
      </c>
      <c r="E170" t="str">
        <f>IF(COUNTIFS(Cashbook!A:A,A170,Cashbook!C:C,C170)&gt;0,"Matched","Unmatched")</f>
        <v>Matched</v>
      </c>
    </row>
    <row r="171" spans="1:5" x14ac:dyDescent="0.35">
      <c r="A171" s="2">
        <v>45461</v>
      </c>
      <c r="B171" t="s">
        <v>7</v>
      </c>
      <c r="C171">
        <v>-2064.08</v>
      </c>
      <c r="D171" t="s">
        <v>177</v>
      </c>
      <c r="E171" t="str">
        <f>IF(COUNTIFS(Cashbook!A:A,A171,Cashbook!C:C,C171)&gt;0,"Matched","Unmatched")</f>
        <v>Matched</v>
      </c>
    </row>
    <row r="172" spans="1:5" x14ac:dyDescent="0.35">
      <c r="A172" s="2">
        <v>45462</v>
      </c>
      <c r="B172" t="s">
        <v>5</v>
      </c>
      <c r="C172">
        <v>3093.61</v>
      </c>
      <c r="D172" t="s">
        <v>178</v>
      </c>
      <c r="E172" t="str">
        <f>IF(COUNTIFS(Cashbook!A:A,A172,Cashbook!C:C,C172)&gt;0,"Matched","Unmatched")</f>
        <v>Matched</v>
      </c>
    </row>
    <row r="173" spans="1:5" x14ac:dyDescent="0.35">
      <c r="A173" s="2">
        <v>45463</v>
      </c>
      <c r="B173" t="s">
        <v>6</v>
      </c>
      <c r="C173">
        <v>3101.13</v>
      </c>
      <c r="D173" t="s">
        <v>179</v>
      </c>
      <c r="E173" t="str">
        <f>IF(COUNTIFS(Cashbook!A:A,A173,Cashbook!C:C,C173)&gt;0,"Matched","Unmatched")</f>
        <v>Matched</v>
      </c>
    </row>
    <row r="174" spans="1:5" x14ac:dyDescent="0.35">
      <c r="A174" s="2">
        <v>45464</v>
      </c>
      <c r="B174" t="s">
        <v>4</v>
      </c>
      <c r="C174">
        <v>3670.72</v>
      </c>
      <c r="D174" t="s">
        <v>180</v>
      </c>
      <c r="E174" t="str">
        <f>IF(COUNTIFS(Cashbook!A:A,A174,Cashbook!C:C,C174)&gt;0,"Matched","Unmatched")</f>
        <v>Matched</v>
      </c>
    </row>
    <row r="175" spans="1:5" x14ac:dyDescent="0.35">
      <c r="A175" s="2">
        <v>45465</v>
      </c>
      <c r="B175" t="s">
        <v>5</v>
      </c>
      <c r="C175">
        <v>4132.41</v>
      </c>
      <c r="D175" t="s">
        <v>181</v>
      </c>
      <c r="E175" t="str">
        <f>IF(COUNTIFS(Cashbook!A:A,A175,Cashbook!C:C,C175)&gt;0,"Matched","Unmatched")</f>
        <v>Matched</v>
      </c>
    </row>
    <row r="176" spans="1:5" x14ac:dyDescent="0.35">
      <c r="A176" s="2">
        <v>45466</v>
      </c>
      <c r="B176" t="s">
        <v>5</v>
      </c>
      <c r="C176">
        <v>113.42</v>
      </c>
      <c r="D176" t="s">
        <v>182</v>
      </c>
      <c r="E176" t="str">
        <f>IF(COUNTIFS(Cashbook!A:A,A176,Cashbook!C:C,C176)&gt;0,"Matched","Unmatched")</f>
        <v>Matched</v>
      </c>
    </row>
    <row r="177" spans="1:5" x14ac:dyDescent="0.35">
      <c r="A177" s="2">
        <v>45467</v>
      </c>
      <c r="B177" t="s">
        <v>7</v>
      </c>
      <c r="C177">
        <v>15.16</v>
      </c>
      <c r="D177" t="s">
        <v>183</v>
      </c>
      <c r="E177" t="str">
        <f>IF(COUNTIFS(Cashbook!A:A,A177,Cashbook!C:C,C177)&gt;0,"Matched","Unmatched")</f>
        <v>Matched</v>
      </c>
    </row>
    <row r="178" spans="1:5" x14ac:dyDescent="0.35">
      <c r="A178" s="2">
        <v>45468</v>
      </c>
      <c r="B178" t="s">
        <v>4</v>
      </c>
      <c r="C178">
        <v>2982.95</v>
      </c>
      <c r="D178" t="s">
        <v>184</v>
      </c>
      <c r="E178" t="str">
        <f>IF(COUNTIFS(Cashbook!A:A,A178,Cashbook!C:C,C178)&gt;0,"Matched","Unmatched")</f>
        <v>Matched</v>
      </c>
    </row>
    <row r="179" spans="1:5" x14ac:dyDescent="0.35">
      <c r="A179" s="2">
        <v>45469</v>
      </c>
      <c r="B179" t="s">
        <v>4</v>
      </c>
      <c r="C179">
        <v>1499.64</v>
      </c>
      <c r="D179" t="s">
        <v>185</v>
      </c>
      <c r="E179" t="str">
        <f>IF(COUNTIFS(Cashbook!A:A,A179,Cashbook!C:C,C179)&gt;0,"Matched","Unmatched")</f>
        <v>Matched</v>
      </c>
    </row>
    <row r="180" spans="1:5" x14ac:dyDescent="0.35">
      <c r="A180" s="2">
        <v>45470</v>
      </c>
      <c r="B180" t="s">
        <v>6</v>
      </c>
      <c r="C180">
        <v>2019.67</v>
      </c>
      <c r="D180" t="s">
        <v>186</v>
      </c>
      <c r="E180" t="str">
        <f>IF(COUNTIFS(Cashbook!A:A,A180,Cashbook!C:C,C180)&gt;0,"Matched","Unmatched")</f>
        <v>Matched</v>
      </c>
    </row>
    <row r="181" spans="1:5" x14ac:dyDescent="0.35">
      <c r="A181" s="2">
        <v>45471</v>
      </c>
      <c r="B181" t="s">
        <v>4</v>
      </c>
      <c r="C181">
        <v>2957.93</v>
      </c>
      <c r="D181" t="s">
        <v>187</v>
      </c>
      <c r="E181" t="str">
        <f>IF(COUNTIFS(Cashbook!A:A,A181,Cashbook!C:C,C181)&gt;0,"Matched","Unmatched")</f>
        <v>Matched</v>
      </c>
    </row>
    <row r="182" spans="1:5" x14ac:dyDescent="0.35">
      <c r="A182" s="2">
        <v>45472</v>
      </c>
      <c r="B182" t="s">
        <v>6</v>
      </c>
      <c r="C182">
        <v>3900.05</v>
      </c>
      <c r="D182" t="s">
        <v>188</v>
      </c>
      <c r="E182" t="str">
        <f>IF(COUNTIFS(Cashbook!A:A,A182,Cashbook!C:C,C182)&gt;0,"Matched","Unmatched")</f>
        <v>Matched</v>
      </c>
    </row>
    <row r="183" spans="1:5" x14ac:dyDescent="0.35">
      <c r="A183" s="2">
        <v>45473</v>
      </c>
      <c r="B183" t="s">
        <v>4</v>
      </c>
      <c r="C183">
        <v>-1620.05</v>
      </c>
      <c r="D183" t="s">
        <v>189</v>
      </c>
      <c r="E183" t="str">
        <f>IF(COUNTIFS(Cashbook!A:A,A183,Cashbook!C:C,C183)&gt;0,"Matched","Unmatched")</f>
        <v>Matched</v>
      </c>
    </row>
    <row r="184" spans="1:5" x14ac:dyDescent="0.35">
      <c r="A184" s="2">
        <v>45474</v>
      </c>
      <c r="B184" t="s">
        <v>7</v>
      </c>
      <c r="C184">
        <v>-1244.17</v>
      </c>
      <c r="D184" t="s">
        <v>190</v>
      </c>
      <c r="E184" t="str">
        <f>IF(COUNTIFS(Cashbook!A:A,A184,Cashbook!C:C,C184)&gt;0,"Matched","Unmatched")</f>
        <v>Matched</v>
      </c>
    </row>
    <row r="185" spans="1:5" x14ac:dyDescent="0.35">
      <c r="A185" s="2">
        <v>45475</v>
      </c>
      <c r="B185" t="s">
        <v>4</v>
      </c>
      <c r="C185">
        <v>-4060.18</v>
      </c>
      <c r="D185" t="s">
        <v>191</v>
      </c>
      <c r="E185" t="str">
        <f>IF(COUNTIFS(Cashbook!A:A,A185,Cashbook!C:C,C185)&gt;0,"Matched","Unmatched")</f>
        <v>Matched</v>
      </c>
    </row>
    <row r="186" spans="1:5" x14ac:dyDescent="0.35">
      <c r="A186" s="2">
        <v>45476</v>
      </c>
      <c r="B186" t="s">
        <v>6</v>
      </c>
      <c r="C186">
        <v>782.8</v>
      </c>
      <c r="D186" t="s">
        <v>192</v>
      </c>
      <c r="E186" t="str">
        <f>IF(COUNTIFS(Cashbook!A:A,A186,Cashbook!C:C,C186)&gt;0,"Matched","Unmatched")</f>
        <v>Matched</v>
      </c>
    </row>
    <row r="187" spans="1:5" x14ac:dyDescent="0.35">
      <c r="A187" s="2">
        <v>45477</v>
      </c>
      <c r="B187" t="s">
        <v>6</v>
      </c>
      <c r="C187">
        <v>-4640.58</v>
      </c>
      <c r="D187" t="s">
        <v>193</v>
      </c>
      <c r="E187" t="str">
        <f>IF(COUNTIFS(Cashbook!A:A,A187,Cashbook!C:C,C187)&gt;0,"Matched","Unmatched")</f>
        <v>Matched</v>
      </c>
    </row>
    <row r="188" spans="1:5" x14ac:dyDescent="0.35">
      <c r="A188" s="2">
        <v>45478</v>
      </c>
      <c r="B188" t="s">
        <v>7</v>
      </c>
      <c r="C188">
        <v>-344.02</v>
      </c>
      <c r="D188" t="s">
        <v>194</v>
      </c>
      <c r="E188" t="str">
        <f>IF(COUNTIFS(Cashbook!A:A,A188,Cashbook!C:C,C188)&gt;0,"Matched","Unmatched")</f>
        <v>Matched</v>
      </c>
    </row>
    <row r="189" spans="1:5" x14ac:dyDescent="0.35">
      <c r="A189" s="2">
        <v>45479</v>
      </c>
      <c r="B189" t="s">
        <v>4</v>
      </c>
      <c r="C189">
        <v>426.45</v>
      </c>
      <c r="D189" t="s">
        <v>195</v>
      </c>
      <c r="E189" t="str">
        <f>IF(COUNTIFS(Cashbook!A:A,A189,Cashbook!C:C,C189)&gt;0,"Matched","Unmatched")</f>
        <v>Matched</v>
      </c>
    </row>
    <row r="190" spans="1:5" x14ac:dyDescent="0.35">
      <c r="A190" s="2">
        <v>45480</v>
      </c>
      <c r="B190" t="s">
        <v>4</v>
      </c>
      <c r="C190">
        <v>-2134.59</v>
      </c>
      <c r="D190" t="s">
        <v>196</v>
      </c>
      <c r="E190" t="str">
        <f>IF(COUNTIFS(Cashbook!A:A,A190,Cashbook!C:C,C190)&gt;0,"Matched","Unmatched")</f>
        <v>Matched</v>
      </c>
    </row>
    <row r="191" spans="1:5" x14ac:dyDescent="0.35">
      <c r="A191" s="2">
        <v>45481</v>
      </c>
      <c r="B191" t="s">
        <v>7</v>
      </c>
      <c r="C191">
        <v>908.33</v>
      </c>
      <c r="D191" t="s">
        <v>197</v>
      </c>
      <c r="E191" t="str">
        <f>IF(COUNTIFS(Cashbook!A:A,A191,Cashbook!C:C,C191)&gt;0,"Matched","Unmatched")</f>
        <v>Matched</v>
      </c>
    </row>
    <row r="192" spans="1:5" x14ac:dyDescent="0.35">
      <c r="A192" s="2">
        <v>45482</v>
      </c>
      <c r="B192" t="s">
        <v>4</v>
      </c>
      <c r="C192">
        <v>-4695</v>
      </c>
      <c r="D192" t="s">
        <v>198</v>
      </c>
      <c r="E192" t="str">
        <f>IF(COUNTIFS(Cashbook!A:A,A192,Cashbook!C:C,C192)&gt;0,"Matched","Unmatched")</f>
        <v>Matched</v>
      </c>
    </row>
    <row r="193" spans="1:5" x14ac:dyDescent="0.35">
      <c r="A193" s="2">
        <v>45483</v>
      </c>
      <c r="B193" t="s">
        <v>4</v>
      </c>
      <c r="C193">
        <v>-4626.5200000000004</v>
      </c>
      <c r="D193" t="s">
        <v>199</v>
      </c>
      <c r="E193" t="str">
        <f>IF(COUNTIFS(Cashbook!A:A,A193,Cashbook!C:C,C193)&gt;0,"Matched","Unmatched")</f>
        <v>Matched</v>
      </c>
    </row>
    <row r="194" spans="1:5" x14ac:dyDescent="0.35">
      <c r="A194" s="2">
        <v>45484</v>
      </c>
      <c r="B194" t="s">
        <v>6</v>
      </c>
      <c r="C194">
        <v>3226.01</v>
      </c>
      <c r="D194" t="s">
        <v>200</v>
      </c>
      <c r="E194" t="str">
        <f>IF(COUNTIFS(Cashbook!A:A,A194,Cashbook!C:C,C194)&gt;0,"Matched","Unmatched")</f>
        <v>Matched</v>
      </c>
    </row>
    <row r="195" spans="1:5" x14ac:dyDescent="0.35">
      <c r="A195" s="2">
        <v>45485</v>
      </c>
      <c r="B195" t="s">
        <v>4</v>
      </c>
      <c r="C195">
        <v>-1398.09</v>
      </c>
      <c r="D195" t="s">
        <v>201</v>
      </c>
      <c r="E195" t="str">
        <f>IF(COUNTIFS(Cashbook!A:A,A195,Cashbook!C:C,C195)&gt;0,"Matched","Unmatched")</f>
        <v>Matched</v>
      </c>
    </row>
    <row r="196" spans="1:5" x14ac:dyDescent="0.35">
      <c r="A196" s="2">
        <v>45486</v>
      </c>
      <c r="B196" t="s">
        <v>4</v>
      </c>
      <c r="C196">
        <v>-3729.39</v>
      </c>
      <c r="D196" t="s">
        <v>202</v>
      </c>
      <c r="E196" t="str">
        <f>IF(COUNTIFS(Cashbook!A:A,A196,Cashbook!C:C,C196)&gt;0,"Matched","Unmatched")</f>
        <v>Matched</v>
      </c>
    </row>
    <row r="197" spans="1:5" x14ac:dyDescent="0.35">
      <c r="A197" s="2">
        <v>45487</v>
      </c>
      <c r="B197" t="s">
        <v>7</v>
      </c>
      <c r="C197">
        <v>222.43</v>
      </c>
      <c r="D197" t="s">
        <v>203</v>
      </c>
      <c r="E197" t="str">
        <f>IF(COUNTIFS(Cashbook!A:A,A197,Cashbook!C:C,C197)&gt;0,"Matched","Unmatched")</f>
        <v>Matched</v>
      </c>
    </row>
    <row r="198" spans="1:5" x14ac:dyDescent="0.35">
      <c r="A198" s="2">
        <v>45488</v>
      </c>
      <c r="B198" t="s">
        <v>7</v>
      </c>
      <c r="C198">
        <v>2699.94</v>
      </c>
      <c r="D198" t="s">
        <v>204</v>
      </c>
      <c r="E198" t="str">
        <f>IF(COUNTIFS(Cashbook!A:A,A198,Cashbook!C:C,C198)&gt;0,"Matched","Unmatched")</f>
        <v>Matched</v>
      </c>
    </row>
    <row r="199" spans="1:5" x14ac:dyDescent="0.35">
      <c r="A199" s="2">
        <v>45489</v>
      </c>
      <c r="B199" t="s">
        <v>5</v>
      </c>
      <c r="C199">
        <v>-2841.79</v>
      </c>
      <c r="D199" t="s">
        <v>205</v>
      </c>
      <c r="E199" t="str">
        <f>IF(COUNTIFS(Cashbook!A:A,A199,Cashbook!C:C,C199)&gt;0,"Matched","Unmatched")</f>
        <v>Matched</v>
      </c>
    </row>
    <row r="200" spans="1:5" x14ac:dyDescent="0.35">
      <c r="A200" s="2">
        <v>45490</v>
      </c>
      <c r="B200" t="s">
        <v>6</v>
      </c>
      <c r="C200">
        <v>1228.9000000000001</v>
      </c>
      <c r="D200" t="s">
        <v>206</v>
      </c>
      <c r="E200" t="str">
        <f>IF(COUNTIFS(Cashbook!A:A,A200,Cashbook!C:C,C200)&gt;0,"Matched","Unmatched")</f>
        <v>Matched</v>
      </c>
    </row>
    <row r="201" spans="1:5" x14ac:dyDescent="0.35">
      <c r="A201" s="2">
        <v>45491</v>
      </c>
      <c r="B201" t="s">
        <v>4</v>
      </c>
      <c r="C201">
        <v>-4146.53</v>
      </c>
      <c r="D201" t="s">
        <v>207</v>
      </c>
      <c r="E201" t="str">
        <f>IF(COUNTIFS(Cashbook!A:A,A201,Cashbook!C:C,C201)&gt;0,"Matched","Unmatched")</f>
        <v>Matched</v>
      </c>
    </row>
  </sheetData>
  <conditionalFormatting sqref="E2:E18">
    <cfRule type="containsText" dxfId="2" priority="2" operator="containsText" text="unmatched">
      <formula>NOT(ISERROR(SEARCH("unmatched",E2)))</formula>
    </cfRule>
  </conditionalFormatting>
  <conditionalFormatting sqref="E2:E201">
    <cfRule type="containsText" dxfId="0" priority="1" operator="containsText" text="Unmatched">
      <formula>NOT(ISERROR(SEARCH("Unmatched",E2)))</formula>
    </cfRule>
  </conditionalFormatting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Cashbook</vt:lpstr>
      <vt:lpstr>Bank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Kelvin Ngetich</cp:lastModifiedBy>
  <dcterms:created xsi:type="dcterms:W3CDTF">2025-06-15T14:37:51Z</dcterms:created>
  <dcterms:modified xsi:type="dcterms:W3CDTF">2025-06-16T05:21:24Z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2025-06-15T14:46:22Z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93c9fa5f-1e61-4f89-9f4b-1965d307d8d0</vt:lpwstr>
  </property>
  <property fmtid="{D5CDD505-2E9C-101B-9397-08002B2CF9AE}" pid="7" name="MSIP_Label_defa4170-0d19-0005-0004-bc88714345d2_ActionId">
    <vt:lpwstr>4a6d8ba8-deff-4aad-bfec-bf3ab787ca2b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