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2_NEGOCIO\1_SUBVENCIONES\1_CATALUNYA\1_OCU\2024\4. EJECUCIÓN\NASCOR_PQ20240061\13_1_MF0491_3_IFCD0210_CEN_AV_BCN_1\"/>
    </mc:Choice>
  </mc:AlternateContent>
  <xr:revisionPtr revIDLastSave="0" documentId="13_ncr:1_{11B8B6A1-79D4-4AAD-9CB5-94ED88108EC4}" xr6:coauthVersionLast="36" xr6:coauthVersionMax="36" xr10:uidLastSave="{00000000-0000-0000-0000-000000000000}"/>
  <bookViews>
    <workbookView xWindow="0" yWindow="0" windowWidth="20490" windowHeight="7425" xr2:uid="{00F34831-5070-4CFB-874A-200CF29D92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8" i="1" l="1"/>
  <c r="D77" i="1"/>
  <c r="D75" i="1"/>
  <c r="D74" i="1"/>
  <c r="D73" i="1"/>
  <c r="D71" i="1"/>
  <c r="D70" i="1"/>
  <c r="D69" i="1"/>
  <c r="AG66" i="1"/>
  <c r="AG65" i="1"/>
  <c r="AG61" i="1"/>
  <c r="AG60" i="1"/>
  <c r="AG56" i="1"/>
  <c r="AG55" i="1"/>
  <c r="AG51" i="1"/>
  <c r="AG50" i="1"/>
  <c r="AG46" i="1"/>
  <c r="AG45" i="1"/>
  <c r="AG41" i="1"/>
  <c r="AG40" i="1"/>
  <c r="AG36" i="1"/>
  <c r="AG35" i="1"/>
  <c r="AG31" i="1"/>
  <c r="AG30" i="1"/>
  <c r="AG26" i="1"/>
  <c r="AG25" i="1"/>
  <c r="AG21" i="1"/>
  <c r="AG20" i="1"/>
  <c r="AG16" i="1"/>
  <c r="AG15" i="1"/>
  <c r="AH15" i="1" s="1"/>
  <c r="M10" i="1"/>
  <c r="AG69" i="1" l="1"/>
  <c r="AH20" i="1"/>
  <c r="AH25" i="1" s="1"/>
  <c r="AH30" i="1" s="1"/>
  <c r="AH35" i="1" s="1"/>
  <c r="AH40" i="1" s="1"/>
  <c r="AH45" i="1" s="1"/>
  <c r="AH50" i="1" s="1"/>
  <c r="AH55" i="1" s="1"/>
  <c r="AH60" i="1" s="1"/>
  <c r="AH65" i="1" s="1"/>
</calcChain>
</file>

<file path=xl/sharedStrings.xml><?xml version="1.0" encoding="utf-8"?>
<sst xmlns="http://schemas.openxmlformats.org/spreadsheetml/2006/main" count="290" uniqueCount="79">
  <si>
    <t>Modalidad: AV</t>
  </si>
  <si>
    <t>[IFCD0210_CEN] Desenvolupament d'aplicacions amb tecnologia web</t>
  </si>
  <si>
    <t>CÓDIGO AACIÓN FORMATIVA</t>
  </si>
  <si>
    <t>CENTRO FORMADOR</t>
  </si>
  <si>
    <t xml:space="preserve">NASCOR FORMACIÓN, SLU </t>
  </si>
  <si>
    <r>
      <t>CENTRO PRESENCIAL</t>
    </r>
    <r>
      <rPr>
        <b/>
        <sz val="8"/>
        <color theme="1" tint="0.249977111117893"/>
        <rFont val="Calibri"/>
        <family val="2"/>
        <scheme val="minor"/>
      </rPr>
      <t xml:space="preserve"> (Tutorías/exámenes)</t>
    </r>
  </si>
  <si>
    <t>PLAZA VERDUN 3 LOCAL (BARCELONA)</t>
  </si>
  <si>
    <t>INICIO/FIN</t>
  </si>
  <si>
    <t>-</t>
  </si>
  <si>
    <r>
      <t>HORARIO HABITUAL</t>
    </r>
    <r>
      <rPr>
        <b/>
        <sz val="8"/>
        <color theme="1" tint="0.249977111117893"/>
        <rFont val="Calibri"/>
        <family val="2"/>
        <scheme val="minor"/>
      </rPr>
      <t xml:space="preserve"> (tutor/a disponible)</t>
    </r>
  </si>
  <si>
    <t>Lunes a Viernes de 16:30 a 20:30</t>
  </si>
  <si>
    <t>Nº HORAS</t>
  </si>
  <si>
    <r>
      <rPr>
        <b/>
        <sz val="10"/>
        <color theme="1" tint="0.249977111117893"/>
        <rFont val="Calibri"/>
        <family val="2"/>
        <scheme val="minor"/>
      </rPr>
      <t>590 horas</t>
    </r>
    <r>
      <rPr>
        <sz val="10"/>
        <color theme="1" tint="0.249977111117893"/>
        <rFont val="Calibri"/>
        <family val="2"/>
        <scheme val="minor"/>
      </rPr>
      <t xml:space="preserve"> (510 h aula virtual + 80h formación práctica en empresa)</t>
    </r>
  </si>
  <si>
    <t>TOTAL DÍAS FORMACIÓN</t>
  </si>
  <si>
    <t>sa</t>
  </si>
  <si>
    <t>do</t>
  </si>
  <si>
    <t>lu</t>
  </si>
  <si>
    <t>ma</t>
  </si>
  <si>
    <t>mi</t>
  </si>
  <si>
    <t>ju</t>
  </si>
  <si>
    <t>vi</t>
  </si>
  <si>
    <t>sá</t>
  </si>
  <si>
    <t>Mes</t>
  </si>
  <si>
    <t>Acumulado</t>
  </si>
  <si>
    <t>FEBRERO</t>
  </si>
  <si>
    <t>SP</t>
  </si>
  <si>
    <t>MARZO</t>
  </si>
  <si>
    <t>ABRIL</t>
  </si>
  <si>
    <t>EF</t>
  </si>
  <si>
    <t>ER</t>
  </si>
  <si>
    <t>MAYO</t>
  </si>
  <si>
    <t>mi.</t>
  </si>
  <si>
    <t>ju.</t>
  </si>
  <si>
    <t>vi.</t>
  </si>
  <si>
    <t>sá.</t>
  </si>
  <si>
    <t>do.</t>
  </si>
  <si>
    <t>lu.</t>
  </si>
  <si>
    <t>JUNIO</t>
  </si>
  <si>
    <t>JULIO</t>
  </si>
  <si>
    <t>AGOSTO</t>
  </si>
  <si>
    <t>SEPTIEMBRE</t>
  </si>
  <si>
    <t>OCTUBRE</t>
  </si>
  <si>
    <t>NOVIEMBRE</t>
  </si>
  <si>
    <t>DICIEMBRE</t>
  </si>
  <si>
    <t>ALICIA GARCIA VADILLO</t>
  </si>
  <si>
    <t>180h</t>
  </si>
  <si>
    <t>MF0491_3: Programación web en el entorno de cliente</t>
  </si>
  <si>
    <t>19/02/2025-24/04/2025</t>
  </si>
  <si>
    <t>HORAS TOTALES</t>
  </si>
  <si>
    <t>60h</t>
  </si>
  <si>
    <t>UF1841: Elaboración de documentos web mediante lenguajes de marc</t>
  </si>
  <si>
    <t>19/02/2025-11/03/2025</t>
  </si>
  <si>
    <t>90h</t>
  </si>
  <si>
    <t>UF1842: Desarrollo y reutilizaciónde componentes software y multimedia mediante lenguajes de guión</t>
  </si>
  <si>
    <t>12/03/2025-11/04/2025</t>
  </si>
  <si>
    <t>30h</t>
  </si>
  <si>
    <t>UF1843: Aplicaciones técnicas de usabilidad ya ccesibilidad en el entorno cliente.</t>
  </si>
  <si>
    <t>11/04/2025-24/04/2025</t>
  </si>
  <si>
    <t>240h</t>
  </si>
  <si>
    <t xml:space="preserve">MF0492_3: Programación web en el entorno servidor </t>
  </si>
  <si>
    <t>25/04/2025-22/07/2025</t>
  </si>
  <si>
    <t>UF1844: Desarrollo de aplicaciones web en el entorno servidor.</t>
  </si>
  <si>
    <t>25/04/2025-28/05/2025</t>
  </si>
  <si>
    <t>UF1845: Acceso a datos en aplicaciones web del entorno servidor.</t>
  </si>
  <si>
    <t>28/05/2025-01/07/2025</t>
  </si>
  <si>
    <t>UF1846: Desarrollo de aplicaciones web distribuidas.</t>
  </si>
  <si>
    <t>02/07/2025-22/07/2025</t>
  </si>
  <si>
    <t>MF0493_3: Implantación de aplicaciones web en el entorno internet, intranet y extranet</t>
  </si>
  <si>
    <t>23/07/2025-05/09/2025</t>
  </si>
  <si>
    <t>80h</t>
  </si>
  <si>
    <t>MP0391_3: Módulo de prácticas profesionales no laborales</t>
  </si>
  <si>
    <t>16/09/2025-14/10/2025</t>
  </si>
  <si>
    <t xml:space="preserve">ALICIA GARCIA VADILLO </t>
  </si>
  <si>
    <t>MF0492_3: Programación web en el entorno servidor</t>
  </si>
  <si>
    <t>4 Horas examen presencial
Miércoles: 04/09/2025 16:30-20:300 (1ª CONVOCATORIA)
Jueves: 05/09/2025 :16:30-20:30 (2ª CONVOCATORIA, RECUPERACIÓN)</t>
  </si>
  <si>
    <t>NP</t>
  </si>
  <si>
    <t xml:space="preserve"> </t>
  </si>
  <si>
    <t>4 Horas examen presencial
Jueves:24/04/2025: 16:30-20:30(1ª CONVOCATORIA)
Martes:29/04/2025:16:30-20:30 (2ª CONVOCATORIA, RECUPERACIÓN)</t>
  </si>
  <si>
    <t>4 Horas examen presencial
MARTES: 22/07/2024: 16:30-20:30 (1ª CONVOCATORIA)
JUEVES 24/07/2025:16:30-20:30(2ª CONVOCATORIA, RECUPERACIÓN)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</si>
</sst>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ddd"/>
    <numFmt numFmtId="166" formatCode="dd"/>
    <numFmt numFmtId="167" formatCode="mmmm"/>
    <numFmt numFmtId="168" formatCode="#,##0.0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002060"/>
      <name val="Arial Black"/>
      <family val="2"/>
    </font>
    <font>
      <sz val="10.5"/>
      <color rgb="FF002060"/>
      <name val="Arial Black"/>
      <family val="2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1" tint="0.249977111117893"/>
      <name val="Calibri"/>
      <family val="2"/>
      <scheme val="minor"/>
    </font>
    <font>
      <b/>
      <sz val="9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10"/>
      <color theme="1" tint="0.249977111117893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b/>
      <sz val="10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name val="Calibri"/>
      <family val="2"/>
    </font>
    <font>
      <b/>
      <sz val="8"/>
      <color rgb="FF0070C0"/>
      <name val="Calibri"/>
      <family val="2"/>
    </font>
    <font>
      <sz val="9"/>
      <name val="Calibri"/>
      <family val="2"/>
    </font>
    <font>
      <b/>
      <sz val="7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darkDown">
        <fgColor theme="1"/>
        <bgColor theme="6" tint="0.59999389629810485"/>
      </patternFill>
    </fill>
    <fill>
      <patternFill patternType="darkDown">
        <fgColor theme="1"/>
        <bgColor theme="0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C00FF"/>
        <bgColor indexed="64"/>
      </patternFill>
    </fill>
    <fill>
      <patternFill patternType="darkDown">
        <fgColor theme="1"/>
        <bgColor rgb="FFFF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99FF"/>
        <bgColor indexed="64"/>
      </patternFill>
    </fill>
  </fills>
  <borders count="24">
    <border>
      <left/>
      <right/>
      <top/>
      <bottom/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/>
      <right style="double">
        <color theme="5"/>
      </right>
      <top style="double">
        <color theme="5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2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2" borderId="4" xfId="0" applyFill="1" applyBorder="1"/>
    <xf numFmtId="0" fontId="1" fillId="2" borderId="4" xfId="0" applyFont="1" applyFill="1" applyBorder="1"/>
    <xf numFmtId="0" fontId="0" fillId="2" borderId="5" xfId="0" applyFill="1" applyBorder="1" applyAlignment="1">
      <alignment horizontal="center" vertical="center"/>
    </xf>
    <xf numFmtId="0" fontId="4" fillId="2" borderId="6" xfId="0" applyFont="1" applyFill="1" applyBorder="1"/>
    <xf numFmtId="0" fontId="4" fillId="2" borderId="0" xfId="0" applyFont="1" applyFill="1"/>
    <xf numFmtId="0" fontId="5" fillId="2" borderId="0" xfId="0" applyFont="1" applyFill="1"/>
    <xf numFmtId="0" fontId="4" fillId="2" borderId="7" xfId="0" applyFont="1" applyFill="1" applyBorder="1" applyAlignment="1">
      <alignment horizontal="center" vertical="center"/>
    </xf>
    <xf numFmtId="0" fontId="6" fillId="2" borderId="0" xfId="0" applyFont="1" applyFill="1"/>
    <xf numFmtId="0" fontId="9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>
      <alignment horizontal="left"/>
    </xf>
    <xf numFmtId="14" fontId="13" fillId="2" borderId="0" xfId="0" applyNumberFormat="1" applyFont="1" applyFill="1" applyAlignment="1">
      <alignment horizontal="left"/>
    </xf>
    <xf numFmtId="14" fontId="14" fillId="2" borderId="0" xfId="0" applyNumberFormat="1" applyFont="1" applyFill="1" applyAlignment="1">
      <alignment horizontal="center"/>
    </xf>
    <xf numFmtId="0" fontId="14" fillId="2" borderId="0" xfId="0" applyFont="1" applyFill="1"/>
    <xf numFmtId="0" fontId="12" fillId="2" borderId="0" xfId="0" applyFont="1" applyFill="1" applyAlignment="1">
      <alignment horizontal="left"/>
    </xf>
    <xf numFmtId="0" fontId="17" fillId="2" borderId="0" xfId="0" applyFont="1" applyFill="1"/>
    <xf numFmtId="164" fontId="18" fillId="2" borderId="6" xfId="0" applyNumberFormat="1" applyFont="1" applyFill="1" applyBorder="1" applyAlignment="1">
      <alignment horizontal="center"/>
    </xf>
    <xf numFmtId="164" fontId="11" fillId="2" borderId="0" xfId="0" applyNumberFormat="1" applyFont="1" applyFill="1" applyAlignment="1">
      <alignment horizontal="center"/>
    </xf>
    <xf numFmtId="164" fontId="18" fillId="2" borderId="0" xfId="0" applyNumberFormat="1" applyFont="1" applyFill="1" applyAlignment="1">
      <alignment horizontal="center"/>
    </xf>
    <xf numFmtId="164" fontId="11" fillId="2" borderId="7" xfId="0" applyNumberFormat="1" applyFont="1" applyFill="1" applyBorder="1" applyAlignment="1">
      <alignment horizontal="center" vertical="center"/>
    </xf>
    <xf numFmtId="165" fontId="11" fillId="2" borderId="9" xfId="0" applyNumberFormat="1" applyFont="1" applyFill="1" applyBorder="1" applyAlignment="1">
      <alignment horizontal="center"/>
    </xf>
    <xf numFmtId="164" fontId="11" fillId="4" borderId="9" xfId="0" applyNumberFormat="1" applyFont="1" applyFill="1" applyBorder="1" applyAlignment="1">
      <alignment horizontal="center"/>
    </xf>
    <xf numFmtId="166" fontId="18" fillId="0" borderId="9" xfId="0" applyNumberFormat="1" applyFont="1" applyBorder="1" applyAlignment="1">
      <alignment horizontal="center"/>
    </xf>
    <xf numFmtId="164" fontId="19" fillId="5" borderId="9" xfId="0" applyNumberFormat="1" applyFont="1" applyFill="1" applyBorder="1" applyAlignment="1">
      <alignment horizontal="center"/>
    </xf>
    <xf numFmtId="164" fontId="19" fillId="0" borderId="9" xfId="0" applyNumberFormat="1" applyFont="1" applyBorder="1" applyAlignment="1">
      <alignment horizontal="center"/>
    </xf>
    <xf numFmtId="164" fontId="20" fillId="0" borderId="9" xfId="0" applyNumberFormat="1" applyFont="1" applyBorder="1" applyAlignment="1">
      <alignment horizontal="center" vertical="center"/>
    </xf>
    <xf numFmtId="164" fontId="19" fillId="6" borderId="9" xfId="0" applyNumberFormat="1" applyFont="1" applyFill="1" applyBorder="1" applyAlignment="1">
      <alignment horizontal="center"/>
    </xf>
    <xf numFmtId="164" fontId="18" fillId="7" borderId="9" xfId="0" applyNumberFormat="1" applyFont="1" applyFill="1" applyBorder="1" applyAlignment="1">
      <alignment horizontal="center"/>
    </xf>
    <xf numFmtId="164" fontId="18" fillId="0" borderId="9" xfId="0" applyNumberFormat="1" applyFont="1" applyBorder="1" applyAlignment="1">
      <alignment horizontal="center"/>
    </xf>
    <xf numFmtId="164" fontId="20" fillId="2" borderId="4" xfId="0" applyNumberFormat="1" applyFont="1" applyFill="1" applyBorder="1" applyAlignment="1">
      <alignment horizontal="center" vertical="center"/>
    </xf>
    <xf numFmtId="164" fontId="19" fillId="2" borderId="4" xfId="0" applyNumberFormat="1" applyFont="1" applyFill="1" applyBorder="1" applyAlignment="1">
      <alignment horizontal="center"/>
    </xf>
    <xf numFmtId="164" fontId="18" fillId="2" borderId="4" xfId="0" applyNumberFormat="1" applyFont="1" applyFill="1" applyBorder="1" applyAlignment="1">
      <alignment horizontal="center"/>
    </xf>
    <xf numFmtId="164" fontId="19" fillId="2" borderId="0" xfId="0" applyNumberFormat="1" applyFont="1" applyFill="1" applyAlignment="1">
      <alignment horizontal="center"/>
    </xf>
    <xf numFmtId="164" fontId="20" fillId="2" borderId="0" xfId="0" applyNumberFormat="1" applyFont="1" applyFill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6" fontId="18" fillId="2" borderId="9" xfId="0" applyNumberFormat="1" applyFont="1" applyFill="1" applyBorder="1" applyAlignment="1">
      <alignment horizontal="center"/>
    </xf>
    <xf numFmtId="168" fontId="19" fillId="6" borderId="9" xfId="0" applyNumberFormat="1" applyFont="1" applyFill="1" applyBorder="1" applyAlignment="1">
      <alignment horizontal="center"/>
    </xf>
    <xf numFmtId="168" fontId="18" fillId="7" borderId="9" xfId="0" applyNumberFormat="1" applyFont="1" applyFill="1" applyBorder="1" applyAlignment="1">
      <alignment horizontal="center"/>
    </xf>
    <xf numFmtId="168" fontId="18" fillId="8" borderId="9" xfId="0" applyNumberFormat="1" applyFont="1" applyFill="1" applyBorder="1" applyAlignment="1">
      <alignment horizontal="center"/>
    </xf>
    <xf numFmtId="166" fontId="18" fillId="9" borderId="9" xfId="0" applyNumberFormat="1" applyFont="1" applyFill="1" applyBorder="1" applyAlignment="1">
      <alignment horizontal="center"/>
    </xf>
    <xf numFmtId="0" fontId="21" fillId="0" borderId="0" xfId="0" applyFont="1" applyAlignment="1">
      <alignment horizontal="right"/>
    </xf>
    <xf numFmtId="0" fontId="21" fillId="0" borderId="0" xfId="0" applyFont="1" applyAlignment="1">
      <alignment horizontal="left"/>
    </xf>
    <xf numFmtId="164" fontId="20" fillId="10" borderId="3" xfId="0" applyNumberFormat="1" applyFont="1" applyFill="1" applyBorder="1" applyAlignment="1">
      <alignment horizontal="center" vertical="center"/>
    </xf>
    <xf numFmtId="164" fontId="20" fillId="9" borderId="3" xfId="0" applyNumberFormat="1" applyFont="1" applyFill="1" applyBorder="1" applyAlignment="1">
      <alignment horizontal="center" vertical="center"/>
    </xf>
    <xf numFmtId="164" fontId="20" fillId="11" borderId="3" xfId="0" applyNumberFormat="1" applyFont="1" applyFill="1" applyBorder="1" applyAlignment="1">
      <alignment horizontal="center" vertical="center"/>
    </xf>
    <xf numFmtId="164" fontId="0" fillId="0" borderId="0" xfId="0" applyNumberFormat="1"/>
    <xf numFmtId="164" fontId="20" fillId="2" borderId="6" xfId="0" applyNumberFormat="1" applyFont="1" applyFill="1" applyBorder="1" applyAlignment="1">
      <alignment horizontal="center" vertical="center"/>
    </xf>
    <xf numFmtId="0" fontId="21" fillId="0" borderId="0" xfId="0" applyFont="1"/>
    <xf numFmtId="2" fontId="20" fillId="9" borderId="3" xfId="0" applyNumberFormat="1" applyFont="1" applyFill="1" applyBorder="1" applyAlignment="1">
      <alignment horizontal="center" vertical="center"/>
    </xf>
    <xf numFmtId="164" fontId="20" fillId="12" borderId="3" xfId="0" applyNumberFormat="1" applyFont="1" applyFill="1" applyBorder="1" applyAlignment="1">
      <alignment horizontal="center" vertical="center"/>
    </xf>
    <xf numFmtId="2" fontId="0" fillId="0" borderId="0" xfId="0" applyNumberFormat="1"/>
    <xf numFmtId="164" fontId="21" fillId="0" borderId="0" xfId="0" applyNumberFormat="1" applyFont="1" applyAlignment="1">
      <alignment horizontal="right"/>
    </xf>
    <xf numFmtId="0" fontId="4" fillId="0" borderId="0" xfId="0" applyFont="1"/>
    <xf numFmtId="164" fontId="20" fillId="2" borderId="3" xfId="0" applyNumberFormat="1" applyFont="1" applyFill="1" applyBorder="1" applyAlignment="1">
      <alignment horizontal="center" vertical="center"/>
    </xf>
    <xf numFmtId="164" fontId="21" fillId="0" borderId="0" xfId="0" applyNumberFormat="1" applyFont="1"/>
    <xf numFmtId="20" fontId="0" fillId="0" borderId="0" xfId="0" applyNumberFormat="1"/>
    <xf numFmtId="164" fontId="20" fillId="13" borderId="3" xfId="0" applyNumberFormat="1" applyFont="1" applyFill="1" applyBorder="1" applyAlignment="1">
      <alignment horizontal="center" vertical="center"/>
    </xf>
    <xf numFmtId="164" fontId="19" fillId="6" borderId="3" xfId="0" applyNumberFormat="1" applyFont="1" applyFill="1" applyBorder="1" applyAlignment="1">
      <alignment horizontal="center"/>
    </xf>
    <xf numFmtId="164" fontId="20" fillId="14" borderId="3" xfId="0" applyNumberFormat="1" applyFont="1" applyFill="1" applyBorder="1" applyAlignment="1">
      <alignment horizontal="center" vertical="center"/>
    </xf>
    <xf numFmtId="0" fontId="22" fillId="2" borderId="0" xfId="0" applyFont="1" applyFill="1"/>
    <xf numFmtId="164" fontId="19" fillId="15" borderId="9" xfId="0" applyNumberFormat="1" applyFont="1" applyFill="1" applyBorder="1" applyAlignment="1">
      <alignment horizontal="center"/>
    </xf>
    <xf numFmtId="166" fontId="18" fillId="2" borderId="10" xfId="0" applyNumberFormat="1" applyFont="1" applyFill="1" applyBorder="1" applyAlignment="1">
      <alignment horizontal="center"/>
    </xf>
    <xf numFmtId="164" fontId="20" fillId="16" borderId="3" xfId="0" applyNumberFormat="1" applyFont="1" applyFill="1" applyBorder="1" applyAlignment="1">
      <alignment horizontal="center" vertical="center"/>
    </xf>
    <xf numFmtId="168" fontId="18" fillId="2" borderId="9" xfId="0" applyNumberFormat="1" applyFont="1" applyFill="1" applyBorder="1" applyAlignment="1">
      <alignment horizontal="center"/>
    </xf>
    <xf numFmtId="164" fontId="20" fillId="2" borderId="11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19" fillId="2" borderId="8" xfId="0" applyNumberFormat="1" applyFont="1" applyFill="1" applyBorder="1" applyAlignment="1">
      <alignment horizontal="center"/>
    </xf>
    <xf numFmtId="164" fontId="11" fillId="2" borderId="8" xfId="0" applyNumberFormat="1" applyFont="1" applyFill="1" applyBorder="1" applyAlignment="1">
      <alignment horizontal="center"/>
    </xf>
    <xf numFmtId="0" fontId="24" fillId="0" borderId="0" xfId="0" applyFont="1" applyAlignment="1">
      <alignment horizontal="left" vertical="center"/>
    </xf>
    <xf numFmtId="164" fontId="24" fillId="0" borderId="0" xfId="0" applyNumberFormat="1" applyFont="1" applyAlignment="1">
      <alignment horizontal="left"/>
    </xf>
    <xf numFmtId="0" fontId="25" fillId="2" borderId="12" xfId="0" applyFont="1" applyFill="1" applyBorder="1" applyAlignment="1">
      <alignment horizontal="left" vertical="center"/>
    </xf>
    <xf numFmtId="164" fontId="24" fillId="0" borderId="0" xfId="0" applyNumberFormat="1" applyFont="1" applyAlignment="1">
      <alignment horizontal="left" vertical="center"/>
    </xf>
    <xf numFmtId="164" fontId="24" fillId="7" borderId="12" xfId="0" applyNumberFormat="1" applyFont="1" applyFill="1" applyBorder="1" applyAlignment="1">
      <alignment horizontal="left" vertical="center"/>
    </xf>
    <xf numFmtId="0" fontId="25" fillId="0" borderId="12" xfId="0" applyFont="1" applyBorder="1" applyAlignment="1">
      <alignment horizontal="left" vertical="center"/>
    </xf>
    <xf numFmtId="0" fontId="21" fillId="2" borderId="15" xfId="0" applyFont="1" applyFill="1" applyBorder="1" applyAlignment="1">
      <alignment horizontal="left"/>
    </xf>
    <xf numFmtId="0" fontId="21" fillId="2" borderId="16" xfId="0" applyFont="1" applyFill="1" applyBorder="1" applyAlignment="1">
      <alignment horizontal="left"/>
    </xf>
    <xf numFmtId="0" fontId="21" fillId="2" borderId="17" xfId="0" applyFont="1" applyFill="1" applyBorder="1" applyAlignment="1">
      <alignment horizontal="left"/>
    </xf>
    <xf numFmtId="0" fontId="23" fillId="0" borderId="0" xfId="0" applyFont="1" applyAlignment="1">
      <alignment horizontal="left" vertical="center"/>
    </xf>
    <xf numFmtId="164" fontId="23" fillId="2" borderId="0" xfId="0" applyNumberFormat="1" applyFont="1" applyFill="1" applyAlignment="1">
      <alignment horizontal="left"/>
    </xf>
    <xf numFmtId="164" fontId="24" fillId="8" borderId="12" xfId="0" applyNumberFormat="1" applyFont="1" applyFill="1" applyBorder="1" applyAlignment="1">
      <alignment horizontal="left" vertical="center"/>
    </xf>
    <xf numFmtId="0" fontId="21" fillId="18" borderId="15" xfId="0" applyFont="1" applyFill="1" applyBorder="1" applyAlignment="1">
      <alignment horizontal="left"/>
    </xf>
    <xf numFmtId="0" fontId="21" fillId="18" borderId="16" xfId="0" applyFont="1" applyFill="1" applyBorder="1" applyAlignment="1">
      <alignment horizontal="left"/>
    </xf>
    <xf numFmtId="0" fontId="21" fillId="18" borderId="17" xfId="0" applyFont="1" applyFill="1" applyBorder="1" applyAlignment="1">
      <alignment horizontal="left"/>
    </xf>
    <xf numFmtId="164" fontId="18" fillId="2" borderId="7" xfId="0" applyNumberFormat="1" applyFont="1" applyFill="1" applyBorder="1" applyAlignment="1">
      <alignment horizontal="center"/>
    </xf>
    <xf numFmtId="164" fontId="24" fillId="10" borderId="12" xfId="0" applyNumberFormat="1" applyFont="1" applyFill="1" applyBorder="1" applyAlignment="1">
      <alignment horizontal="left" vertical="center"/>
    </xf>
    <xf numFmtId="164" fontId="24" fillId="20" borderId="12" xfId="0" applyNumberFormat="1" applyFont="1" applyFill="1" applyBorder="1" applyAlignment="1">
      <alignment horizontal="left" vertical="center"/>
    </xf>
    <xf numFmtId="0" fontId="21" fillId="18" borderId="21" xfId="0" applyFont="1" applyFill="1" applyBorder="1" applyAlignment="1">
      <alignment horizontal="left"/>
    </xf>
    <xf numFmtId="0" fontId="21" fillId="18" borderId="22" xfId="0" applyFont="1" applyFill="1" applyBorder="1" applyAlignment="1">
      <alignment horizontal="left"/>
    </xf>
    <xf numFmtId="0" fontId="21" fillId="18" borderId="23" xfId="0" applyFont="1" applyFill="1" applyBorder="1" applyAlignment="1">
      <alignment horizontal="left"/>
    </xf>
    <xf numFmtId="0" fontId="20" fillId="0" borderId="9" xfId="0" applyFont="1" applyBorder="1" applyAlignment="1">
      <alignment horizontal="left" vertical="center"/>
    </xf>
    <xf numFmtId="164" fontId="11" fillId="2" borderId="7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164" fontId="24" fillId="11" borderId="12" xfId="0" applyNumberFormat="1" applyFont="1" applyFill="1" applyBorder="1" applyAlignment="1">
      <alignment horizontal="left" vertical="center"/>
    </xf>
    <xf numFmtId="164" fontId="24" fillId="12" borderId="12" xfId="0" applyNumberFormat="1" applyFont="1" applyFill="1" applyBorder="1" applyAlignment="1">
      <alignment horizontal="left" vertical="center"/>
    </xf>
    <xf numFmtId="164" fontId="24" fillId="13" borderId="12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29" fillId="21" borderId="15" xfId="0" applyFont="1" applyFill="1" applyBorder="1" applyAlignment="1">
      <alignment horizontal="left"/>
    </xf>
    <xf numFmtId="0" fontId="21" fillId="21" borderId="16" xfId="0" applyFont="1" applyFill="1" applyBorder="1" applyAlignment="1">
      <alignment horizontal="left"/>
    </xf>
    <xf numFmtId="0" fontId="21" fillId="21" borderId="17" xfId="0" applyFont="1" applyFill="1" applyBorder="1" applyAlignment="1">
      <alignment horizontal="left"/>
    </xf>
    <xf numFmtId="0" fontId="25" fillId="14" borderId="12" xfId="0" applyFont="1" applyFill="1" applyBorder="1" applyAlignment="1">
      <alignment horizontal="left" vertical="center"/>
    </xf>
    <xf numFmtId="164" fontId="25" fillId="14" borderId="12" xfId="0" applyNumberFormat="1" applyFont="1" applyFill="1" applyBorder="1" applyAlignment="1">
      <alignment horizontal="left" vertical="center"/>
    </xf>
    <xf numFmtId="164" fontId="6" fillId="22" borderId="1" xfId="0" applyNumberFormat="1" applyFont="1" applyFill="1" applyBorder="1" applyAlignment="1">
      <alignment horizontal="center"/>
    </xf>
    <xf numFmtId="164" fontId="6" fillId="16" borderId="9" xfId="0" applyNumberFormat="1" applyFont="1" applyFill="1" applyBorder="1" applyAlignment="1">
      <alignment vertical="center"/>
    </xf>
    <xf numFmtId="164" fontId="25" fillId="23" borderId="12" xfId="0" applyNumberFormat="1" applyFont="1" applyFill="1" applyBorder="1" applyAlignment="1">
      <alignment horizontal="left" vertical="center"/>
    </xf>
    <xf numFmtId="0" fontId="29" fillId="2" borderId="15" xfId="0" applyFont="1" applyFill="1" applyBorder="1" applyAlignment="1">
      <alignment horizontal="left"/>
    </xf>
    <xf numFmtId="0" fontId="29" fillId="2" borderId="16" xfId="0" applyFont="1" applyFill="1" applyBorder="1" applyAlignment="1">
      <alignment horizontal="left"/>
    </xf>
    <xf numFmtId="0" fontId="29" fillId="2" borderId="17" xfId="0" applyFont="1" applyFill="1" applyBorder="1" applyAlignment="1">
      <alignment horizontal="left"/>
    </xf>
    <xf numFmtId="0" fontId="0" fillId="2" borderId="7" xfId="0" applyFill="1" applyBorder="1"/>
    <xf numFmtId="164" fontId="24" fillId="19" borderId="0" xfId="0" applyNumberFormat="1" applyFont="1" applyFill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64" fontId="11" fillId="4" borderId="9" xfId="0" applyNumberFormat="1" applyFont="1" applyFill="1" applyBorder="1" applyAlignment="1">
      <alignment horizontal="center" vertical="center"/>
    </xf>
    <xf numFmtId="164" fontId="23" fillId="0" borderId="0" xfId="0" applyNumberFormat="1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center" vertical="center"/>
    </xf>
    <xf numFmtId="0" fontId="29" fillId="2" borderId="5" xfId="0" applyFont="1" applyFill="1" applyBorder="1" applyAlignment="1">
      <alignment horizontal="center" vertical="center"/>
    </xf>
    <xf numFmtId="0" fontId="29" fillId="2" borderId="6" xfId="0" applyFont="1" applyFill="1" applyBorder="1" applyAlignment="1">
      <alignment horizontal="center" vertical="center" wrapText="1"/>
    </xf>
    <xf numFmtId="0" fontId="29" fillId="2" borderId="0" xfId="0" applyFont="1" applyFill="1" applyAlignment="1">
      <alignment horizontal="center" vertical="center"/>
    </xf>
    <xf numFmtId="0" fontId="29" fillId="2" borderId="7" xfId="0" applyFont="1" applyFill="1" applyBorder="1" applyAlignment="1">
      <alignment horizontal="center" vertical="center"/>
    </xf>
    <xf numFmtId="0" fontId="29" fillId="2" borderId="11" xfId="0" applyFont="1" applyFill="1" applyBorder="1" applyAlignment="1">
      <alignment horizontal="center" vertical="center"/>
    </xf>
    <xf numFmtId="0" fontId="29" fillId="2" borderId="8" xfId="0" applyFont="1" applyFill="1" applyBorder="1" applyAlignment="1">
      <alignment horizontal="center" vertical="center"/>
    </xf>
    <xf numFmtId="0" fontId="29" fillId="2" borderId="13" xfId="0" applyFont="1" applyFill="1" applyBorder="1" applyAlignment="1">
      <alignment horizontal="center" vertical="center"/>
    </xf>
    <xf numFmtId="0" fontId="29" fillId="2" borderId="0" xfId="0" applyFont="1" applyFill="1" applyAlignment="1">
      <alignment horizontal="center" vertical="center" wrapText="1"/>
    </xf>
    <xf numFmtId="0" fontId="30" fillId="21" borderId="1" xfId="0" applyFont="1" applyFill="1" applyBorder="1" applyAlignment="1">
      <alignment horizontal="left"/>
    </xf>
    <xf numFmtId="0" fontId="30" fillId="21" borderId="2" xfId="0" applyFont="1" applyFill="1" applyBorder="1" applyAlignment="1">
      <alignment horizontal="left"/>
    </xf>
    <xf numFmtId="0" fontId="30" fillId="21" borderId="3" xfId="0" applyFont="1" applyFill="1" applyBorder="1" applyAlignment="1">
      <alignment horizontal="left"/>
    </xf>
    <xf numFmtId="0" fontId="24" fillId="0" borderId="0" xfId="0" applyFont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30" fillId="13" borderId="1" xfId="0" applyFont="1" applyFill="1" applyBorder="1" applyAlignment="1">
      <alignment horizontal="center"/>
    </xf>
    <xf numFmtId="0" fontId="30" fillId="13" borderId="2" xfId="0" applyFont="1" applyFill="1" applyBorder="1" applyAlignment="1">
      <alignment horizontal="center"/>
    </xf>
    <xf numFmtId="0" fontId="30" fillId="13" borderId="3" xfId="0" applyFont="1" applyFill="1" applyBorder="1" applyAlignment="1">
      <alignment horizontal="center"/>
    </xf>
    <xf numFmtId="0" fontId="30" fillId="8" borderId="1" xfId="0" applyFont="1" applyFill="1" applyBorder="1" applyAlignment="1">
      <alignment horizontal="center"/>
    </xf>
    <xf numFmtId="0" fontId="30" fillId="8" borderId="2" xfId="0" applyFont="1" applyFill="1" applyBorder="1" applyAlignment="1">
      <alignment horizontal="center"/>
    </xf>
    <xf numFmtId="0" fontId="30" fillId="8" borderId="3" xfId="0" applyFont="1" applyFill="1" applyBorder="1" applyAlignment="1">
      <alignment horizontal="center"/>
    </xf>
    <xf numFmtId="164" fontId="23" fillId="0" borderId="0" xfId="0" applyNumberFormat="1" applyFont="1" applyAlignment="1">
      <alignment horizontal="left"/>
    </xf>
    <xf numFmtId="0" fontId="21" fillId="0" borderId="8" xfId="0" applyFont="1" applyBorder="1" applyAlignment="1">
      <alignment horizontal="center" vertical="center" wrapText="1"/>
    </xf>
    <xf numFmtId="0" fontId="27" fillId="0" borderId="15" xfId="0" applyFont="1" applyBorder="1" applyAlignment="1">
      <alignment horizontal="left" vertical="center" wrapText="1"/>
    </xf>
    <xf numFmtId="0" fontId="27" fillId="0" borderId="16" xfId="0" applyFont="1" applyBorder="1" applyAlignment="1">
      <alignment horizontal="left" vertical="center" wrapText="1"/>
    </xf>
    <xf numFmtId="0" fontId="27" fillId="0" borderId="17" xfId="0" applyFont="1" applyBorder="1" applyAlignment="1">
      <alignment horizontal="left" vertical="center" wrapText="1"/>
    </xf>
    <xf numFmtId="0" fontId="25" fillId="0" borderId="15" xfId="0" applyFont="1" applyBorder="1" applyAlignment="1">
      <alignment horizontal="left" vertical="center" wrapText="1"/>
    </xf>
    <xf numFmtId="0" fontId="25" fillId="0" borderId="16" xfId="0" applyFont="1" applyBorder="1" applyAlignment="1">
      <alignment horizontal="left" vertical="center" wrapText="1"/>
    </xf>
    <xf numFmtId="0" fontId="25" fillId="0" borderId="17" xfId="0" applyFont="1" applyBorder="1" applyAlignment="1">
      <alignment horizontal="left" vertical="center" wrapText="1"/>
    </xf>
    <xf numFmtId="164" fontId="6" fillId="21" borderId="14" xfId="0" applyNumberFormat="1" applyFont="1" applyFill="1" applyBorder="1" applyAlignment="1">
      <alignment horizontal="center" shrinkToFit="1"/>
    </xf>
    <xf numFmtId="0" fontId="0" fillId="0" borderId="20" xfId="0" applyBorder="1" applyAlignment="1">
      <alignment horizontal="center" shrinkToFit="1"/>
    </xf>
    <xf numFmtId="0" fontId="26" fillId="0" borderId="1" xfId="0" applyFont="1" applyBorder="1" applyAlignment="1">
      <alignment horizontal="left" vertical="center" wrapText="1"/>
    </xf>
    <xf numFmtId="0" fontId="26" fillId="0" borderId="2" xfId="0" applyFont="1" applyBorder="1" applyAlignment="1">
      <alignment horizontal="left" vertical="center" wrapText="1"/>
    </xf>
    <xf numFmtId="0" fontId="26" fillId="0" borderId="3" xfId="0" applyFont="1" applyBorder="1" applyAlignment="1">
      <alignment horizontal="left" vertical="center" wrapText="1"/>
    </xf>
    <xf numFmtId="164" fontId="18" fillId="4" borderId="18" xfId="0" applyNumberFormat="1" applyFont="1" applyFill="1" applyBorder="1" applyAlignment="1">
      <alignment horizontal="center" vertical="center" wrapText="1"/>
    </xf>
    <xf numFmtId="164" fontId="18" fillId="4" borderId="5" xfId="0" applyNumberFormat="1" applyFont="1" applyFill="1" applyBorder="1" applyAlignment="1">
      <alignment horizontal="center" vertical="center" wrapText="1"/>
    </xf>
    <xf numFmtId="164" fontId="6" fillId="8" borderId="10" xfId="0" applyNumberFormat="1" applyFont="1" applyFill="1" applyBorder="1" applyAlignment="1">
      <alignment horizontal="center" wrapText="1"/>
    </xf>
    <xf numFmtId="164" fontId="6" fillId="8" borderId="14" xfId="0" applyNumberFormat="1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" fontId="16" fillId="8" borderId="6" xfId="0" applyNumberFormat="1" applyFont="1" applyFill="1" applyBorder="1" applyAlignment="1">
      <alignment horizontal="left" vertical="center" wrapText="1"/>
    </xf>
    <xf numFmtId="16" fontId="16" fillId="8" borderId="0" xfId="0" applyNumberFormat="1" applyFont="1" applyFill="1" applyAlignment="1">
      <alignment horizontal="left" vertical="center" wrapText="1"/>
    </xf>
    <xf numFmtId="0" fontId="21" fillId="0" borderId="0" xfId="0" applyFont="1" applyAlignment="1">
      <alignment horizontal="left" wrapText="1"/>
    </xf>
    <xf numFmtId="167" fontId="11" fillId="4" borderId="9" xfId="0" applyNumberFormat="1" applyFont="1" applyFill="1" applyBorder="1" applyAlignment="1">
      <alignment horizontal="center"/>
    </xf>
    <xf numFmtId="164" fontId="11" fillId="4" borderId="9" xfId="0" applyNumberFormat="1" applyFont="1" applyFill="1" applyBorder="1" applyAlignment="1">
      <alignment horizontal="center" vertical="center"/>
    </xf>
    <xf numFmtId="164" fontId="6" fillId="17" borderId="10" xfId="0" applyNumberFormat="1" applyFont="1" applyFill="1" applyBorder="1" applyAlignment="1">
      <alignment horizontal="center"/>
    </xf>
    <xf numFmtId="164" fontId="6" fillId="17" borderId="14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26" fillId="0" borderId="11" xfId="0" applyFont="1" applyBorder="1" applyAlignment="1">
      <alignment horizontal="left" vertical="center"/>
    </xf>
    <xf numFmtId="0" fontId="26" fillId="0" borderId="8" xfId="0" applyFont="1" applyBorder="1" applyAlignment="1">
      <alignment horizontal="left" vertical="center"/>
    </xf>
    <xf numFmtId="0" fontId="26" fillId="0" borderId="13" xfId="0" applyFont="1" applyBorder="1" applyAlignment="1">
      <alignment horizontal="left" vertical="center"/>
    </xf>
    <xf numFmtId="0" fontId="16" fillId="17" borderId="6" xfId="0" applyFont="1" applyFill="1" applyBorder="1" applyAlignment="1">
      <alignment horizontal="left" vertical="center" wrapText="1"/>
    </xf>
    <xf numFmtId="0" fontId="16" fillId="17" borderId="0" xfId="0" applyFont="1" applyFill="1" applyAlignment="1">
      <alignment horizontal="left" vertical="center" wrapText="1"/>
    </xf>
    <xf numFmtId="164" fontId="11" fillId="4" borderId="1" xfId="0" applyNumberFormat="1" applyFont="1" applyFill="1" applyBorder="1" applyAlignment="1">
      <alignment horizontal="center"/>
    </xf>
    <xf numFmtId="164" fontId="11" fillId="4" borderId="3" xfId="0" applyNumberFormat="1" applyFont="1" applyFill="1" applyBorder="1" applyAlignment="1">
      <alignment horizontal="center"/>
    </xf>
    <xf numFmtId="14" fontId="15" fillId="2" borderId="2" xfId="0" applyNumberFormat="1" applyFont="1" applyFill="1" applyBorder="1" applyAlignment="1">
      <alignment horizontal="right"/>
    </xf>
    <xf numFmtId="14" fontId="15" fillId="2" borderId="2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left" wrapText="1"/>
    </xf>
    <xf numFmtId="0" fontId="8" fillId="2" borderId="2" xfId="0" applyFont="1" applyFill="1" applyBorder="1" applyAlignment="1">
      <alignment horizontal="left" wrapText="1"/>
    </xf>
    <xf numFmtId="0" fontId="14" fillId="2" borderId="2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0" fontId="16" fillId="2" borderId="2" xfId="0" applyFont="1" applyFill="1" applyBorder="1" applyAlignment="1">
      <alignment horizontal="left"/>
    </xf>
    <xf numFmtId="14" fontId="5" fillId="0" borderId="4" xfId="0" applyNumberFormat="1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164" fontId="20" fillId="9" borderId="0" xfId="0" applyNumberFormat="1" applyFont="1" applyFill="1" applyAlignment="1">
      <alignment horizontal="center" vertical="center"/>
    </xf>
    <xf numFmtId="0" fontId="29" fillId="19" borderId="18" xfId="0" applyFont="1" applyFill="1" applyBorder="1" applyAlignment="1">
      <alignment horizontal="center" vertical="center" wrapText="1"/>
    </xf>
    <xf numFmtId="0" fontId="21" fillId="19" borderId="4" xfId="0" applyFont="1" applyFill="1" applyBorder="1" applyAlignment="1">
      <alignment horizontal="center" vertical="center" wrapText="1"/>
    </xf>
    <xf numFmtId="0" fontId="21" fillId="19" borderId="5" xfId="0" applyFont="1" applyFill="1" applyBorder="1" applyAlignment="1">
      <alignment horizontal="center" vertical="center" wrapText="1"/>
    </xf>
    <xf numFmtId="0" fontId="21" fillId="19" borderId="11" xfId="0" applyFont="1" applyFill="1" applyBorder="1" applyAlignment="1">
      <alignment horizontal="center" vertical="center" wrapText="1"/>
    </xf>
    <xf numFmtId="0" fontId="21" fillId="19" borderId="8" xfId="0" applyFont="1" applyFill="1" applyBorder="1" applyAlignment="1">
      <alignment horizontal="center" vertical="center" wrapText="1"/>
    </xf>
    <xf numFmtId="0" fontId="21" fillId="19" borderId="13" xfId="0" applyFont="1" applyFill="1" applyBorder="1" applyAlignment="1">
      <alignment horizontal="center" vertical="center" wrapText="1"/>
    </xf>
    <xf numFmtId="164" fontId="18" fillId="2" borderId="19" xfId="0" applyNumberFormat="1" applyFont="1" applyFill="1" applyBorder="1" applyAlignment="1">
      <alignment horizontal="center"/>
    </xf>
    <xf numFmtId="164" fontId="28" fillId="2" borderId="3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93549</xdr:colOff>
      <xdr:row>1</xdr:row>
      <xdr:rowOff>51028</xdr:rowOff>
    </xdr:from>
    <xdr:to>
      <xdr:col>33</xdr:col>
      <xdr:colOff>1058636</xdr:colOff>
      <xdr:row>3</xdr:row>
      <xdr:rowOff>180975</xdr:rowOff>
    </xdr:to>
    <xdr:pic>
      <xdr:nvPicPr>
        <xdr:cNvPr id="2" name="Imagen 1" descr="C:\Users\mvegar\Downloads\logo consorci.jpg">
          <a:extLst>
            <a:ext uri="{FF2B5EF4-FFF2-40B4-BE49-F238E27FC236}">
              <a16:creationId xmlns:a16="http://schemas.microsoft.com/office/drawing/2014/main" id="{4DC0252E-7819-4282-B7FD-0A89610364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65899" y="117703"/>
          <a:ext cx="1803287" cy="710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29</xdr:col>
      <xdr:colOff>150018</xdr:colOff>
      <xdr:row>4</xdr:row>
      <xdr:rowOff>38100</xdr:rowOff>
    </xdr:from>
    <xdr:to>
      <xdr:col>33</xdr:col>
      <xdr:colOff>1098746</xdr:colOff>
      <xdr:row>6</xdr:row>
      <xdr:rowOff>182335</xdr:rowOff>
    </xdr:to>
    <xdr:pic>
      <xdr:nvPicPr>
        <xdr:cNvPr id="3" name="Imagen 2" descr="G:\PLANTILLAS\Nascor imprimir.jpg">
          <a:extLst>
            <a:ext uri="{FF2B5EF4-FFF2-40B4-BE49-F238E27FC236}">
              <a16:creationId xmlns:a16="http://schemas.microsoft.com/office/drawing/2014/main" id="{0C43C6DE-11A3-44B5-ADC6-29AE77C039CC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55668" y="885825"/>
          <a:ext cx="2053628" cy="54428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29</xdr:col>
      <xdr:colOff>229621</xdr:colOff>
      <xdr:row>7</xdr:row>
      <xdr:rowOff>180635</xdr:rowOff>
    </xdr:from>
    <xdr:to>
      <xdr:col>33</xdr:col>
      <xdr:colOff>1104220</xdr:colOff>
      <xdr:row>10</xdr:row>
      <xdr:rowOff>158864</xdr:rowOff>
    </xdr:to>
    <xdr:pic>
      <xdr:nvPicPr>
        <xdr:cNvPr id="4" name="Imagen 3" descr="C:\Users\mvegar\Downloads\PQ_MEFPD (1).png">
          <a:extLst>
            <a:ext uri="{FF2B5EF4-FFF2-40B4-BE49-F238E27FC236}">
              <a16:creationId xmlns:a16="http://schemas.microsoft.com/office/drawing/2014/main" id="{F339FC8C-081A-4B09-BDEE-043DE61209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5271" y="1628435"/>
          <a:ext cx="1979499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7651F-508F-4E78-B7E9-3624EA14D1AA}">
  <dimension ref="B1:BG96"/>
  <sheetViews>
    <sheetView tabSelected="1" topLeftCell="A76" workbookViewId="0">
      <selection activeCell="S83" sqref="S83"/>
    </sheetView>
  </sheetViews>
  <sheetFormatPr baseColWidth="10" defaultColWidth="11.5703125" defaultRowHeight="15" x14ac:dyDescent="0.25"/>
  <cols>
    <col min="1" max="1" width="1.140625" style="1" customWidth="1"/>
    <col min="2" max="2" width="4" style="1" customWidth="1"/>
    <col min="3" max="3" width="4.7109375" style="1" customWidth="1"/>
    <col min="4" max="13" width="3.7109375" style="1" customWidth="1"/>
    <col min="14" max="14" width="3.85546875" style="1" customWidth="1"/>
    <col min="15" max="29" width="3.7109375" style="1" customWidth="1"/>
    <col min="30" max="30" width="4" style="1" customWidth="1"/>
    <col min="31" max="32" width="3.7109375" style="1" customWidth="1"/>
    <col min="33" max="33" width="5.140625" style="2" customWidth="1"/>
    <col min="34" max="34" width="18.7109375" style="3" bestFit="1" customWidth="1"/>
    <col min="35" max="35" width="1.42578125" style="1" customWidth="1"/>
    <col min="36" max="16384" width="11.5703125" style="1"/>
  </cols>
  <sheetData>
    <row r="1" spans="2:34" ht="5.25" customHeight="1" thickBot="1" x14ac:dyDescent="0.3"/>
    <row r="2" spans="2:34" ht="31.15" customHeight="1" thickBot="1" x14ac:dyDescent="0.3">
      <c r="B2" s="180" t="s">
        <v>0</v>
      </c>
      <c r="C2" s="181"/>
      <c r="D2" s="181"/>
      <c r="E2" s="181"/>
      <c r="F2" s="181"/>
      <c r="G2" s="181"/>
      <c r="H2" s="182"/>
      <c r="I2" s="4"/>
      <c r="J2" s="4"/>
      <c r="K2" s="4"/>
      <c r="L2" s="183" t="s">
        <v>1</v>
      </c>
      <c r="M2" s="184"/>
      <c r="N2" s="184"/>
      <c r="O2" s="184"/>
      <c r="P2" s="184"/>
      <c r="Q2" s="184"/>
      <c r="R2" s="184"/>
      <c r="S2" s="184"/>
      <c r="T2" s="184"/>
      <c r="U2" s="184"/>
      <c r="V2" s="184"/>
      <c r="W2" s="184"/>
      <c r="X2" s="184"/>
      <c r="Y2" s="184"/>
      <c r="Z2" s="184"/>
      <c r="AA2" s="184"/>
      <c r="AB2" s="184"/>
      <c r="AC2" s="184"/>
      <c r="AD2" s="185"/>
      <c r="AE2" s="4"/>
      <c r="AF2" s="4"/>
      <c r="AG2" s="5"/>
      <c r="AH2" s="6"/>
    </row>
    <row r="3" spans="2:34" x14ac:dyDescent="0.25">
      <c r="B3" s="7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9"/>
      <c r="AH3" s="10"/>
    </row>
    <row r="4" spans="2:34" ht="15.75" customHeight="1" thickBot="1" x14ac:dyDescent="0.3">
      <c r="B4" s="7"/>
      <c r="C4" s="8"/>
      <c r="D4" s="11" t="s">
        <v>2</v>
      </c>
      <c r="E4" s="8"/>
      <c r="F4" s="8"/>
      <c r="G4" s="8"/>
      <c r="H4" s="8"/>
      <c r="I4" s="8"/>
      <c r="J4" s="8"/>
      <c r="K4" s="8"/>
      <c r="L4" s="8"/>
      <c r="M4" s="186" t="s">
        <v>1</v>
      </c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F4" s="8"/>
      <c r="AG4" s="9"/>
      <c r="AH4" s="10"/>
    </row>
    <row r="5" spans="2:34" ht="15.75" customHeight="1" thickBot="1" x14ac:dyDescent="0.3">
      <c r="B5" s="7"/>
      <c r="C5" s="8"/>
      <c r="D5" s="11" t="s">
        <v>3</v>
      </c>
      <c r="E5" s="8"/>
      <c r="F5" s="8"/>
      <c r="G5" s="8"/>
      <c r="H5" s="8"/>
      <c r="I5" s="8"/>
      <c r="J5" s="8"/>
      <c r="K5" s="8"/>
      <c r="L5" s="8"/>
      <c r="M5" s="187" t="s">
        <v>4</v>
      </c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  <c r="AA5" s="187"/>
      <c r="AB5" s="187"/>
      <c r="AC5" s="187"/>
      <c r="AF5" s="8"/>
      <c r="AG5" s="9"/>
      <c r="AH5" s="10"/>
    </row>
    <row r="6" spans="2:34" ht="15.75" thickBot="1" x14ac:dyDescent="0.3">
      <c r="B6" s="7"/>
      <c r="C6" s="8"/>
      <c r="D6" s="12" t="s">
        <v>5</v>
      </c>
      <c r="E6" s="13"/>
      <c r="F6" s="13"/>
      <c r="G6" s="13"/>
      <c r="H6" s="13"/>
      <c r="I6" s="13"/>
      <c r="J6" s="14"/>
      <c r="K6" s="15"/>
      <c r="L6" s="15"/>
      <c r="M6" s="188" t="s">
        <v>6</v>
      </c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F6" s="8"/>
      <c r="AG6" s="9"/>
      <c r="AH6" s="10"/>
    </row>
    <row r="7" spans="2:34" ht="15.75" thickBot="1" x14ac:dyDescent="0.3">
      <c r="B7" s="7"/>
      <c r="C7" s="8"/>
      <c r="D7" s="11" t="s">
        <v>7</v>
      </c>
      <c r="E7" s="13"/>
      <c r="F7" s="13"/>
      <c r="G7" s="13"/>
      <c r="H7" s="13"/>
      <c r="I7" s="13"/>
      <c r="J7" s="14"/>
      <c r="K7" s="16"/>
      <c r="L7" s="16"/>
      <c r="M7" s="178">
        <v>45707</v>
      </c>
      <c r="N7" s="178"/>
      <c r="O7" s="178"/>
      <c r="P7" s="178"/>
      <c r="Q7" s="17" t="s">
        <v>8</v>
      </c>
      <c r="R7" s="179">
        <v>45905</v>
      </c>
      <c r="S7" s="179"/>
      <c r="T7" s="179"/>
      <c r="U7" s="179"/>
      <c r="V7" s="18"/>
      <c r="W7" s="18"/>
      <c r="X7" s="18"/>
      <c r="Y7" s="18"/>
      <c r="Z7" s="18"/>
      <c r="AA7" s="18"/>
      <c r="AB7" s="18"/>
      <c r="AC7" s="18"/>
      <c r="AF7" s="8"/>
      <c r="AG7" s="9"/>
      <c r="AH7" s="10"/>
    </row>
    <row r="8" spans="2:34" ht="15.75" thickBot="1" x14ac:dyDescent="0.3">
      <c r="B8" s="7"/>
      <c r="C8" s="8"/>
      <c r="D8" s="12" t="s">
        <v>9</v>
      </c>
      <c r="E8" s="13"/>
      <c r="F8" s="13"/>
      <c r="G8" s="13"/>
      <c r="H8" s="13"/>
      <c r="I8" s="13"/>
      <c r="J8" s="14"/>
      <c r="K8" s="14"/>
      <c r="L8" s="8"/>
      <c r="M8" s="189" t="s">
        <v>10</v>
      </c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F8" s="8"/>
      <c r="AG8" s="9"/>
      <c r="AH8" s="10"/>
    </row>
    <row r="9" spans="2:34" ht="15.75" thickBot="1" x14ac:dyDescent="0.3">
      <c r="B9" s="7"/>
      <c r="C9" s="8"/>
      <c r="D9" s="11" t="s">
        <v>11</v>
      </c>
      <c r="E9" s="13"/>
      <c r="F9" s="13"/>
      <c r="G9" s="13"/>
      <c r="H9" s="13"/>
      <c r="I9" s="13"/>
      <c r="J9" s="14"/>
      <c r="K9" s="19"/>
      <c r="L9" s="19"/>
      <c r="M9" s="188" t="s">
        <v>12</v>
      </c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F9" s="8"/>
      <c r="AG9" s="9"/>
      <c r="AH9" s="10"/>
    </row>
    <row r="10" spans="2:34" ht="15.75" thickBot="1" x14ac:dyDescent="0.3">
      <c r="B10" s="7"/>
      <c r="C10" s="8"/>
      <c r="D10" s="11" t="s">
        <v>13</v>
      </c>
      <c r="E10" s="8"/>
      <c r="F10" s="8"/>
      <c r="G10" s="8"/>
      <c r="H10" s="13"/>
      <c r="I10" s="8"/>
      <c r="J10" s="8"/>
      <c r="K10" s="8"/>
      <c r="L10" s="8"/>
      <c r="M10" s="190">
        <f>COUNT(B15:AF15,C20:AF20,C25:AF25,B30:AF30,C35:AF35,B40:AD40,B45:AF45,B50:AF50,B55:AF55,B60:AF60,B65:AF65,#REF!,#REF!,#REF!,#REF!,#REF!,#REF!)</f>
        <v>145</v>
      </c>
      <c r="N10" s="190"/>
      <c r="O10" s="190"/>
      <c r="P10" s="19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8"/>
      <c r="AG10" s="9"/>
      <c r="AH10" s="10"/>
    </row>
    <row r="11" spans="2:34" x14ac:dyDescent="0.25">
      <c r="B11" s="7"/>
      <c r="C11" s="8"/>
      <c r="D11" s="11"/>
      <c r="E11" s="8"/>
      <c r="F11" s="8"/>
      <c r="G11" s="8"/>
      <c r="H11" s="8"/>
      <c r="I11" s="8"/>
      <c r="J11" s="8"/>
      <c r="K11" s="8"/>
      <c r="L11" s="8"/>
      <c r="M11" s="191"/>
      <c r="N11" s="192"/>
      <c r="O11" s="192"/>
      <c r="P11" s="19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9"/>
      <c r="AH11" s="10"/>
    </row>
    <row r="12" spans="2:34" ht="15.75" thickBot="1" x14ac:dyDescent="0.3">
      <c r="B12" s="21"/>
      <c r="C12" s="22"/>
      <c r="D12" s="22"/>
      <c r="E12" s="23"/>
      <c r="F12" s="23"/>
      <c r="G12" s="22"/>
      <c r="H12" s="22"/>
      <c r="I12" s="23"/>
      <c r="K12" s="23"/>
      <c r="M12" s="22"/>
      <c r="N12" s="22"/>
      <c r="O12" s="22"/>
      <c r="P12" s="22"/>
      <c r="Q12" s="23"/>
      <c r="R12" s="23"/>
      <c r="U12" s="23"/>
      <c r="V12" s="23"/>
      <c r="W12" s="22"/>
      <c r="X12" s="23"/>
      <c r="Y12" s="23"/>
      <c r="AA12" s="22"/>
      <c r="AB12" s="22"/>
      <c r="AC12" s="22"/>
      <c r="AD12" s="23"/>
      <c r="AE12" s="23"/>
      <c r="AF12" s="23"/>
      <c r="AG12" s="22"/>
      <c r="AH12" s="24"/>
    </row>
    <row r="13" spans="2:34" ht="15.75" thickBot="1" x14ac:dyDescent="0.3"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  <c r="H13" s="25" t="s">
        <v>20</v>
      </c>
      <c r="I13" s="25" t="s">
        <v>21</v>
      </c>
      <c r="J13" s="25" t="s">
        <v>15</v>
      </c>
      <c r="K13" s="25" t="s">
        <v>16</v>
      </c>
      <c r="L13" s="25" t="s">
        <v>17</v>
      </c>
      <c r="M13" s="25" t="s">
        <v>18</v>
      </c>
      <c r="N13" s="25" t="s">
        <v>19</v>
      </c>
      <c r="O13" s="25" t="s">
        <v>20</v>
      </c>
      <c r="P13" s="25" t="s">
        <v>21</v>
      </c>
      <c r="Q13" s="25" t="s">
        <v>15</v>
      </c>
      <c r="R13" s="25" t="s">
        <v>16</v>
      </c>
      <c r="S13" s="25" t="s">
        <v>17</v>
      </c>
      <c r="T13" s="25" t="s">
        <v>18</v>
      </c>
      <c r="U13" s="25" t="s">
        <v>19</v>
      </c>
      <c r="V13" s="25" t="s">
        <v>20</v>
      </c>
      <c r="W13" s="25" t="s">
        <v>21</v>
      </c>
      <c r="X13" s="25" t="s">
        <v>15</v>
      </c>
      <c r="Y13" s="25" t="s">
        <v>16</v>
      </c>
      <c r="Z13" s="25" t="s">
        <v>17</v>
      </c>
      <c r="AA13" s="25" t="s">
        <v>18</v>
      </c>
      <c r="AB13" s="25" t="s">
        <v>19</v>
      </c>
      <c r="AC13" s="25" t="s">
        <v>20</v>
      </c>
      <c r="AD13" s="25"/>
      <c r="AE13" s="25"/>
      <c r="AF13" s="25"/>
      <c r="AG13" s="26" t="s">
        <v>22</v>
      </c>
      <c r="AH13" s="119" t="s">
        <v>23</v>
      </c>
    </row>
    <row r="14" spans="2:34" ht="15.75" thickBot="1" x14ac:dyDescent="0.3">
      <c r="B14" s="27">
        <v>45170</v>
      </c>
      <c r="C14" s="27">
        <v>45171</v>
      </c>
      <c r="D14" s="27">
        <v>45172</v>
      </c>
      <c r="E14" s="27">
        <v>45173</v>
      </c>
      <c r="F14" s="27">
        <v>45174</v>
      </c>
      <c r="G14" s="27">
        <v>45175</v>
      </c>
      <c r="H14" s="27">
        <v>45176</v>
      </c>
      <c r="I14" s="27">
        <v>45177</v>
      </c>
      <c r="J14" s="27">
        <v>45178</v>
      </c>
      <c r="K14" s="27">
        <v>45179</v>
      </c>
      <c r="L14" s="27">
        <v>45180</v>
      </c>
      <c r="M14" s="27">
        <v>45181</v>
      </c>
      <c r="N14" s="27">
        <v>45182</v>
      </c>
      <c r="O14" s="27">
        <v>45183</v>
      </c>
      <c r="P14" s="27">
        <v>45184</v>
      </c>
      <c r="Q14" s="27">
        <v>45185</v>
      </c>
      <c r="R14" s="27">
        <v>45186</v>
      </c>
      <c r="S14" s="27">
        <v>45187</v>
      </c>
      <c r="T14" s="27">
        <v>45188</v>
      </c>
      <c r="U14" s="27">
        <v>45189</v>
      </c>
      <c r="V14" s="27">
        <v>45190</v>
      </c>
      <c r="W14" s="27">
        <v>45191</v>
      </c>
      <c r="X14" s="27">
        <v>45192</v>
      </c>
      <c r="Y14" s="27">
        <v>45193</v>
      </c>
      <c r="Z14" s="27">
        <v>45194</v>
      </c>
      <c r="AA14" s="27">
        <v>45195</v>
      </c>
      <c r="AB14" s="27">
        <v>45196</v>
      </c>
      <c r="AC14" s="27">
        <v>45197</v>
      </c>
      <c r="AD14" s="27"/>
      <c r="AE14" s="27"/>
      <c r="AF14" s="27"/>
      <c r="AG14" s="165" t="s">
        <v>24</v>
      </c>
      <c r="AH14" s="165"/>
    </row>
    <row r="15" spans="2:34" ht="15.75" thickBot="1" x14ac:dyDescent="0.3">
      <c r="B15" s="28"/>
      <c r="C15" s="28"/>
      <c r="D15" s="29"/>
      <c r="E15" s="29"/>
      <c r="F15" s="30"/>
      <c r="G15" s="30"/>
      <c r="H15" s="30"/>
      <c r="I15" s="28"/>
      <c r="J15" s="28"/>
      <c r="K15" s="30"/>
      <c r="L15" s="30"/>
      <c r="M15" s="30"/>
      <c r="N15" s="30"/>
      <c r="O15" s="30"/>
      <c r="P15" s="31"/>
      <c r="Q15" s="31"/>
      <c r="R15" s="30"/>
      <c r="S15" s="30"/>
      <c r="T15" s="32">
        <v>4</v>
      </c>
      <c r="U15" s="32">
        <v>4</v>
      </c>
      <c r="V15" s="32">
        <v>4</v>
      </c>
      <c r="W15" s="31"/>
      <c r="X15" s="31"/>
      <c r="Y15" s="32">
        <v>4</v>
      </c>
      <c r="Z15" s="32">
        <v>4</v>
      </c>
      <c r="AA15" s="32">
        <v>4</v>
      </c>
      <c r="AB15" s="32">
        <v>4</v>
      </c>
      <c r="AC15" s="32">
        <v>4</v>
      </c>
      <c r="AD15" s="33"/>
      <c r="AE15" s="33"/>
      <c r="AF15" s="33"/>
      <c r="AG15" s="26">
        <f>SUM(B15:AF15)</f>
        <v>32</v>
      </c>
      <c r="AH15" s="166">
        <f>SUM(AG15:AG16,AH10)</f>
        <v>32</v>
      </c>
    </row>
    <row r="16" spans="2:34" ht="15.75" thickBot="1" x14ac:dyDescent="0.3">
      <c r="B16" s="21"/>
      <c r="C16" s="34"/>
      <c r="D16" s="35"/>
      <c r="E16" s="35"/>
      <c r="F16" s="34"/>
      <c r="G16" s="34"/>
      <c r="H16" s="34"/>
      <c r="I16" s="34"/>
      <c r="J16" s="34"/>
      <c r="K16" s="35"/>
      <c r="L16" s="35"/>
      <c r="M16" s="34"/>
      <c r="N16" s="35"/>
      <c r="O16" s="34"/>
      <c r="P16" s="35"/>
      <c r="Q16" s="35"/>
      <c r="R16" s="35"/>
      <c r="S16" s="35"/>
      <c r="T16" s="35" t="s">
        <v>25</v>
      </c>
      <c r="U16" s="35"/>
      <c r="V16" s="35"/>
      <c r="W16" s="35"/>
      <c r="X16" s="35"/>
      <c r="Y16" s="35"/>
      <c r="Z16" s="35"/>
      <c r="AA16" s="35"/>
      <c r="AB16" s="36"/>
      <c r="AC16" s="37"/>
      <c r="AD16" s="37"/>
      <c r="AE16" s="37"/>
      <c r="AF16" s="37"/>
      <c r="AG16" s="26">
        <f>SUM(B16:AF16)</f>
        <v>0</v>
      </c>
      <c r="AH16" s="166"/>
    </row>
    <row r="17" spans="2:43" ht="15.75" thickBot="1" x14ac:dyDescent="0.3">
      <c r="B17" s="21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38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39"/>
      <c r="AD17" s="23"/>
      <c r="AE17" s="23"/>
      <c r="AF17" s="23"/>
      <c r="AG17" s="22"/>
      <c r="AH17" s="24"/>
    </row>
    <row r="18" spans="2:43" ht="15.75" thickBot="1" x14ac:dyDescent="0.3">
      <c r="B18" s="25" t="s">
        <v>14</v>
      </c>
      <c r="C18" s="25" t="s">
        <v>15</v>
      </c>
      <c r="D18" s="25" t="s">
        <v>16</v>
      </c>
      <c r="E18" s="25" t="s">
        <v>17</v>
      </c>
      <c r="F18" s="25" t="s">
        <v>18</v>
      </c>
      <c r="G18" s="25" t="s">
        <v>19</v>
      </c>
      <c r="H18" s="25" t="s">
        <v>20</v>
      </c>
      <c r="I18" s="25" t="s">
        <v>21</v>
      </c>
      <c r="J18" s="25" t="s">
        <v>15</v>
      </c>
      <c r="K18" s="25" t="s">
        <v>16</v>
      </c>
      <c r="L18" s="25" t="s">
        <v>17</v>
      </c>
      <c r="M18" s="25" t="s">
        <v>18</v>
      </c>
      <c r="N18" s="25" t="s">
        <v>19</v>
      </c>
      <c r="O18" s="25" t="s">
        <v>20</v>
      </c>
      <c r="P18" s="25" t="s">
        <v>21</v>
      </c>
      <c r="Q18" s="25" t="s">
        <v>15</v>
      </c>
      <c r="R18" s="25" t="s">
        <v>16</v>
      </c>
      <c r="S18" s="25" t="s">
        <v>17</v>
      </c>
      <c r="T18" s="25" t="s">
        <v>18</v>
      </c>
      <c r="U18" s="25" t="s">
        <v>19</v>
      </c>
      <c r="V18" s="25" t="s">
        <v>20</v>
      </c>
      <c r="W18" s="25" t="s">
        <v>21</v>
      </c>
      <c r="X18" s="25" t="s">
        <v>15</v>
      </c>
      <c r="Y18" s="25" t="s">
        <v>16</v>
      </c>
      <c r="Z18" s="25" t="s">
        <v>17</v>
      </c>
      <c r="AA18" s="25" t="s">
        <v>18</v>
      </c>
      <c r="AB18" s="25" t="s">
        <v>19</v>
      </c>
      <c r="AC18" s="25" t="s">
        <v>20</v>
      </c>
      <c r="AD18" s="25" t="s">
        <v>21</v>
      </c>
      <c r="AE18" s="25" t="s">
        <v>15</v>
      </c>
      <c r="AF18" s="25" t="s">
        <v>16</v>
      </c>
      <c r="AG18" s="26" t="s">
        <v>22</v>
      </c>
      <c r="AH18" s="119" t="s">
        <v>23</v>
      </c>
    </row>
    <row r="19" spans="2:43" ht="15.75" thickBot="1" x14ac:dyDescent="0.3">
      <c r="B19" s="40">
        <v>45200</v>
      </c>
      <c r="C19" s="40">
        <v>45201</v>
      </c>
      <c r="D19" s="40">
        <v>45202</v>
      </c>
      <c r="E19" s="40">
        <v>45203</v>
      </c>
      <c r="F19" s="40">
        <v>45204</v>
      </c>
      <c r="G19" s="40">
        <v>45205</v>
      </c>
      <c r="H19" s="40">
        <v>45206</v>
      </c>
      <c r="I19" s="40">
        <v>45207</v>
      </c>
      <c r="J19" s="40">
        <v>45208</v>
      </c>
      <c r="K19" s="40">
        <v>45209</v>
      </c>
      <c r="L19" s="40">
        <v>45210</v>
      </c>
      <c r="M19" s="40">
        <v>45211</v>
      </c>
      <c r="N19" s="40">
        <v>45212</v>
      </c>
      <c r="O19" s="40">
        <v>45213</v>
      </c>
      <c r="P19" s="40">
        <v>45214</v>
      </c>
      <c r="Q19" s="40">
        <v>45215</v>
      </c>
      <c r="R19" s="40">
        <v>45216</v>
      </c>
      <c r="S19" s="40">
        <v>45217</v>
      </c>
      <c r="T19" s="40">
        <v>45218</v>
      </c>
      <c r="U19" s="40">
        <v>45219</v>
      </c>
      <c r="V19" s="40">
        <v>45220</v>
      </c>
      <c r="W19" s="40">
        <v>45221</v>
      </c>
      <c r="X19" s="40">
        <v>45222</v>
      </c>
      <c r="Y19" s="40">
        <v>45223</v>
      </c>
      <c r="Z19" s="40">
        <v>45224</v>
      </c>
      <c r="AA19" s="40">
        <v>45225</v>
      </c>
      <c r="AB19" s="40">
        <v>45226</v>
      </c>
      <c r="AC19" s="40">
        <v>45227</v>
      </c>
      <c r="AD19" s="40">
        <v>45228</v>
      </c>
      <c r="AE19" s="40">
        <v>45229</v>
      </c>
      <c r="AF19" s="40">
        <v>45230</v>
      </c>
      <c r="AG19" s="165" t="s">
        <v>26</v>
      </c>
      <c r="AH19" s="165"/>
    </row>
    <row r="20" spans="2:43" ht="15.75" thickBot="1" x14ac:dyDescent="0.3">
      <c r="B20" s="31"/>
      <c r="C20" s="41"/>
      <c r="D20" s="42">
        <v>4</v>
      </c>
      <c r="E20" s="42">
        <v>4</v>
      </c>
      <c r="F20" s="42">
        <v>4</v>
      </c>
      <c r="G20" s="42">
        <v>4</v>
      </c>
      <c r="H20" s="42">
        <v>4</v>
      </c>
      <c r="I20" s="41"/>
      <c r="J20" s="41"/>
      <c r="K20" s="42">
        <v>4</v>
      </c>
      <c r="L20" s="42">
        <v>4</v>
      </c>
      <c r="M20" s="43">
        <v>4</v>
      </c>
      <c r="N20" s="43">
        <v>4</v>
      </c>
      <c r="O20" s="43">
        <v>4</v>
      </c>
      <c r="P20" s="41"/>
      <c r="Q20" s="41"/>
      <c r="R20" s="43">
        <v>4</v>
      </c>
      <c r="S20" s="43">
        <v>4</v>
      </c>
      <c r="T20" s="43">
        <v>4</v>
      </c>
      <c r="U20" s="43">
        <v>4</v>
      </c>
      <c r="V20" s="43">
        <v>4</v>
      </c>
      <c r="W20" s="41"/>
      <c r="X20" s="41"/>
      <c r="Y20" s="43">
        <v>4</v>
      </c>
      <c r="Z20" s="43">
        <v>4</v>
      </c>
      <c r="AA20" s="43">
        <v>4</v>
      </c>
      <c r="AB20" s="43">
        <v>4</v>
      </c>
      <c r="AC20" s="43">
        <v>4</v>
      </c>
      <c r="AD20" s="41"/>
      <c r="AE20" s="41"/>
      <c r="AF20" s="43">
        <v>4</v>
      </c>
      <c r="AG20" s="26">
        <f>SUM(B20:AF20)</f>
        <v>84</v>
      </c>
      <c r="AH20" s="166">
        <f>SUM(AG20:AG21,AH15)</f>
        <v>116</v>
      </c>
    </row>
    <row r="21" spans="2:43" ht="15.75" thickBot="1" x14ac:dyDescent="0.3">
      <c r="B21" s="21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38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39"/>
      <c r="AD21" s="23"/>
      <c r="AE21" s="23"/>
      <c r="AF21" s="23"/>
      <c r="AG21" s="26">
        <f>SUM(B21:AF21)</f>
        <v>0</v>
      </c>
      <c r="AH21" s="166"/>
    </row>
    <row r="22" spans="2:43" ht="15.75" thickBot="1" x14ac:dyDescent="0.3">
      <c r="B22" s="21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38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39"/>
      <c r="AD22" s="23"/>
      <c r="AE22" s="23"/>
      <c r="AF22" s="23"/>
      <c r="AG22" s="22"/>
      <c r="AH22" s="24"/>
    </row>
    <row r="23" spans="2:43" ht="15.75" thickBot="1" x14ac:dyDescent="0.3">
      <c r="B23" s="25" t="s">
        <v>17</v>
      </c>
      <c r="C23" s="25" t="s">
        <v>18</v>
      </c>
      <c r="D23" s="25" t="s">
        <v>19</v>
      </c>
      <c r="E23" s="25" t="s">
        <v>20</v>
      </c>
      <c r="F23" s="25" t="s">
        <v>21</v>
      </c>
      <c r="G23" s="25" t="s">
        <v>15</v>
      </c>
      <c r="H23" s="25" t="s">
        <v>16</v>
      </c>
      <c r="I23" s="25" t="s">
        <v>17</v>
      </c>
      <c r="J23" s="25" t="s">
        <v>18</v>
      </c>
      <c r="K23" s="25" t="s">
        <v>19</v>
      </c>
      <c r="L23" s="25" t="s">
        <v>20</v>
      </c>
      <c r="M23" s="25" t="s">
        <v>21</v>
      </c>
      <c r="N23" s="25" t="s">
        <v>15</v>
      </c>
      <c r="O23" s="25" t="s">
        <v>16</v>
      </c>
      <c r="P23" s="25" t="s">
        <v>17</v>
      </c>
      <c r="Q23" s="25" t="s">
        <v>18</v>
      </c>
      <c r="R23" s="25" t="s">
        <v>19</v>
      </c>
      <c r="S23" s="25" t="s">
        <v>20</v>
      </c>
      <c r="T23" s="25" t="s">
        <v>21</v>
      </c>
      <c r="U23" s="25" t="s">
        <v>15</v>
      </c>
      <c r="V23" s="25" t="s">
        <v>16</v>
      </c>
      <c r="W23" s="25" t="s">
        <v>17</v>
      </c>
      <c r="X23" s="25" t="s">
        <v>18</v>
      </c>
      <c r="Y23" s="25" t="s">
        <v>19</v>
      </c>
      <c r="Z23" s="25" t="s">
        <v>20</v>
      </c>
      <c r="AA23" s="25" t="s">
        <v>21</v>
      </c>
      <c r="AB23" s="25" t="s">
        <v>15</v>
      </c>
      <c r="AC23" s="25" t="s">
        <v>16</v>
      </c>
      <c r="AD23" s="25" t="s">
        <v>17</v>
      </c>
      <c r="AE23" s="25" t="s">
        <v>18</v>
      </c>
      <c r="AG23" s="26" t="s">
        <v>22</v>
      </c>
      <c r="AH23" s="119" t="s">
        <v>23</v>
      </c>
    </row>
    <row r="24" spans="2:43" ht="15.75" thickBot="1" x14ac:dyDescent="0.3">
      <c r="B24" s="40">
        <v>45231</v>
      </c>
      <c r="C24" s="40">
        <v>45232</v>
      </c>
      <c r="D24" s="40">
        <v>45233</v>
      </c>
      <c r="E24" s="40">
        <v>45234</v>
      </c>
      <c r="F24" s="40">
        <v>45235</v>
      </c>
      <c r="G24" s="40">
        <v>45236</v>
      </c>
      <c r="H24" s="40">
        <v>45237</v>
      </c>
      <c r="I24" s="40">
        <v>45238</v>
      </c>
      <c r="J24" s="40">
        <v>45239</v>
      </c>
      <c r="K24" s="40">
        <v>45240</v>
      </c>
      <c r="L24" s="40">
        <v>45241</v>
      </c>
      <c r="M24" s="40">
        <v>45242</v>
      </c>
      <c r="N24" s="40">
        <v>45243</v>
      </c>
      <c r="O24" s="40">
        <v>45244</v>
      </c>
      <c r="P24" s="40">
        <v>45245</v>
      </c>
      <c r="Q24" s="40">
        <v>45246</v>
      </c>
      <c r="R24" s="40">
        <v>45247</v>
      </c>
      <c r="S24" s="44">
        <v>45248</v>
      </c>
      <c r="T24" s="40">
        <v>45249</v>
      </c>
      <c r="U24" s="40">
        <v>45250</v>
      </c>
      <c r="V24" s="44">
        <v>45251</v>
      </c>
      <c r="W24" s="40">
        <v>45252</v>
      </c>
      <c r="X24" s="40">
        <v>45253</v>
      </c>
      <c r="Y24" s="40">
        <v>45254</v>
      </c>
      <c r="Z24" s="40">
        <v>45255</v>
      </c>
      <c r="AA24" s="40">
        <v>45256</v>
      </c>
      <c r="AB24" s="40">
        <v>45257</v>
      </c>
      <c r="AC24" s="40">
        <v>45258</v>
      </c>
      <c r="AD24" s="40">
        <v>45259</v>
      </c>
      <c r="AE24" s="40">
        <v>45260</v>
      </c>
      <c r="AG24" s="165" t="s">
        <v>27</v>
      </c>
      <c r="AH24" s="165"/>
      <c r="AJ24" s="45"/>
      <c r="AK24" s="46"/>
      <c r="AL24"/>
      <c r="AM24"/>
      <c r="AN24"/>
      <c r="AO24"/>
      <c r="AP24"/>
      <c r="AQ24"/>
    </row>
    <row r="25" spans="2:43" ht="15.75" customHeight="1" thickBot="1" x14ac:dyDescent="0.3">
      <c r="B25" s="43">
        <v>4</v>
      </c>
      <c r="C25" s="43">
        <v>4</v>
      </c>
      <c r="D25" s="43">
        <v>4</v>
      </c>
      <c r="E25" s="43">
        <v>4</v>
      </c>
      <c r="F25" s="31"/>
      <c r="G25" s="31"/>
      <c r="H25" s="43">
        <v>4</v>
      </c>
      <c r="I25" s="43">
        <v>4</v>
      </c>
      <c r="J25" s="43">
        <v>4</v>
      </c>
      <c r="K25" s="43">
        <v>4</v>
      </c>
      <c r="L25" s="43">
        <v>2</v>
      </c>
      <c r="M25" s="31"/>
      <c r="N25" s="31"/>
      <c r="O25" s="47">
        <v>4</v>
      </c>
      <c r="P25" s="47">
        <v>4</v>
      </c>
      <c r="Q25" s="47">
        <v>4</v>
      </c>
      <c r="R25" s="47">
        <v>4</v>
      </c>
      <c r="S25" s="48"/>
      <c r="T25" s="31"/>
      <c r="U25" s="31"/>
      <c r="V25" s="48"/>
      <c r="W25" s="47">
        <v>4</v>
      </c>
      <c r="X25" s="47">
        <v>4</v>
      </c>
      <c r="Y25" s="47">
        <v>4</v>
      </c>
      <c r="Z25" s="49">
        <v>4</v>
      </c>
      <c r="AA25" s="31"/>
      <c r="AB25" s="31"/>
      <c r="AC25" s="49">
        <v>4</v>
      </c>
      <c r="AD25" s="49">
        <v>4</v>
      </c>
      <c r="AE25" s="49">
        <v>4</v>
      </c>
      <c r="AG25" s="26">
        <f>SUM(B25:AF25)</f>
        <v>78</v>
      </c>
      <c r="AH25" s="166">
        <f>SUM(AG25:AG26,AH20)</f>
        <v>196</v>
      </c>
      <c r="AJ25" s="50"/>
      <c r="AK25"/>
      <c r="AL25"/>
      <c r="AM25"/>
      <c r="AN25"/>
      <c r="AO25"/>
      <c r="AP25"/>
      <c r="AQ25"/>
    </row>
    <row r="26" spans="2:43" ht="15.75" thickBot="1" x14ac:dyDescent="0.3">
      <c r="B26" s="51"/>
      <c r="C26" s="38"/>
      <c r="D26" s="37"/>
      <c r="E26" s="37"/>
      <c r="F26" s="38"/>
      <c r="G26" s="38"/>
      <c r="H26" s="38"/>
      <c r="I26" s="38"/>
      <c r="J26" s="193" t="s">
        <v>75</v>
      </c>
      <c r="K26" s="193" t="s">
        <v>75</v>
      </c>
      <c r="L26" s="47">
        <v>2</v>
      </c>
      <c r="M26" s="37"/>
      <c r="N26" s="37"/>
      <c r="O26" s="34"/>
      <c r="P26" s="37"/>
      <c r="Q26" s="37"/>
      <c r="R26" s="37"/>
      <c r="S26" s="37"/>
      <c r="T26" s="37"/>
      <c r="U26" s="37"/>
      <c r="V26" s="37"/>
      <c r="W26" s="37"/>
      <c r="X26" s="37"/>
      <c r="Y26" s="34" t="s">
        <v>28</v>
      </c>
      <c r="Z26" s="35" t="s">
        <v>25</v>
      </c>
      <c r="AA26" s="37"/>
      <c r="AB26" s="37"/>
      <c r="AC26" s="37" t="s">
        <v>29</v>
      </c>
      <c r="AD26" s="37"/>
      <c r="AE26" s="37"/>
      <c r="AF26" s="37"/>
      <c r="AG26" s="26">
        <f>SUM(B26:AF26)</f>
        <v>2</v>
      </c>
      <c r="AH26" s="166"/>
      <c r="AJ26"/>
      <c r="AK26"/>
      <c r="AL26"/>
      <c r="AM26"/>
      <c r="AN26"/>
      <c r="AO26"/>
      <c r="AP26"/>
      <c r="AQ26"/>
    </row>
    <row r="27" spans="2:43" ht="15.75" thickBot="1" x14ac:dyDescent="0.3">
      <c r="B27" s="21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38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39"/>
      <c r="AD27" s="23"/>
      <c r="AE27" s="23"/>
      <c r="AF27" s="23"/>
      <c r="AG27" s="22"/>
      <c r="AH27" s="24"/>
      <c r="AJ27" s="45"/>
      <c r="AK27" s="52"/>
      <c r="AL27"/>
      <c r="AM27"/>
      <c r="AN27"/>
      <c r="AO27"/>
      <c r="AP27"/>
      <c r="AQ27"/>
    </row>
    <row r="28" spans="2:43" ht="15.75" thickBot="1" x14ac:dyDescent="0.3">
      <c r="B28" s="25" t="s">
        <v>19</v>
      </c>
      <c r="C28" s="25" t="s">
        <v>20</v>
      </c>
      <c r="D28" s="25" t="s">
        <v>21</v>
      </c>
      <c r="E28" s="25" t="s">
        <v>15</v>
      </c>
      <c r="F28" s="25" t="s">
        <v>16</v>
      </c>
      <c r="G28" s="25" t="s">
        <v>17</v>
      </c>
      <c r="H28" s="25" t="s">
        <v>18</v>
      </c>
      <c r="I28" s="25" t="s">
        <v>19</v>
      </c>
      <c r="J28" s="25" t="s">
        <v>20</v>
      </c>
      <c r="K28" s="25" t="s">
        <v>21</v>
      </c>
      <c r="L28" s="25" t="s">
        <v>15</v>
      </c>
      <c r="M28" s="25" t="s">
        <v>16</v>
      </c>
      <c r="N28" s="25" t="s">
        <v>17</v>
      </c>
      <c r="O28" s="25" t="s">
        <v>18</v>
      </c>
      <c r="P28" s="25" t="s">
        <v>19</v>
      </c>
      <c r="Q28" s="25" t="s">
        <v>20</v>
      </c>
      <c r="R28" s="25" t="s">
        <v>21</v>
      </c>
      <c r="S28" s="25" t="s">
        <v>15</v>
      </c>
      <c r="T28" s="25" t="s">
        <v>16</v>
      </c>
      <c r="U28" s="25" t="s">
        <v>17</v>
      </c>
      <c r="V28" s="25" t="s">
        <v>18</v>
      </c>
      <c r="W28" s="25" t="s">
        <v>19</v>
      </c>
      <c r="X28" s="25" t="s">
        <v>20</v>
      </c>
      <c r="Y28" s="25" t="s">
        <v>21</v>
      </c>
      <c r="Z28" s="25" t="s">
        <v>15</v>
      </c>
      <c r="AA28" s="25" t="s">
        <v>16</v>
      </c>
      <c r="AB28" s="25" t="s">
        <v>17</v>
      </c>
      <c r="AC28" s="25" t="s">
        <v>18</v>
      </c>
      <c r="AD28" s="25" t="s">
        <v>19</v>
      </c>
      <c r="AE28" s="25" t="s">
        <v>20</v>
      </c>
      <c r="AF28" s="25" t="s">
        <v>21</v>
      </c>
      <c r="AG28" s="26" t="s">
        <v>22</v>
      </c>
      <c r="AH28" s="119" t="s">
        <v>23</v>
      </c>
      <c r="AJ28" s="50"/>
      <c r="AK28"/>
      <c r="AL28"/>
      <c r="AM28"/>
      <c r="AN28"/>
      <c r="AO28"/>
      <c r="AP28"/>
      <c r="AQ28"/>
    </row>
    <row r="29" spans="2:43" ht="15.75" thickBot="1" x14ac:dyDescent="0.3">
      <c r="B29" s="44">
        <v>45261</v>
      </c>
      <c r="C29" s="40">
        <v>45262</v>
      </c>
      <c r="D29" s="40">
        <v>45263</v>
      </c>
      <c r="E29" s="40">
        <v>45264</v>
      </c>
      <c r="F29" s="40">
        <v>45265</v>
      </c>
      <c r="G29" s="40">
        <v>45266</v>
      </c>
      <c r="H29" s="40">
        <v>45267</v>
      </c>
      <c r="I29" s="40">
        <v>45268</v>
      </c>
      <c r="J29" s="40">
        <v>45269</v>
      </c>
      <c r="K29" s="40">
        <v>45270</v>
      </c>
      <c r="L29" s="40">
        <v>45271</v>
      </c>
      <c r="M29" s="40">
        <v>45272</v>
      </c>
      <c r="N29" s="40">
        <v>45273</v>
      </c>
      <c r="O29" s="40">
        <v>45274</v>
      </c>
      <c r="P29" s="40">
        <v>45275</v>
      </c>
      <c r="Q29" s="40">
        <v>45276</v>
      </c>
      <c r="R29" s="40">
        <v>45277</v>
      </c>
      <c r="S29" s="40">
        <v>45278</v>
      </c>
      <c r="T29" s="40">
        <v>45279</v>
      </c>
      <c r="U29" s="40">
        <v>45280</v>
      </c>
      <c r="V29" s="40">
        <v>45281</v>
      </c>
      <c r="W29" s="40">
        <v>45282</v>
      </c>
      <c r="X29" s="40">
        <v>45283</v>
      </c>
      <c r="Y29" s="40">
        <v>45284</v>
      </c>
      <c r="Z29" s="40">
        <v>45285</v>
      </c>
      <c r="AA29" s="40">
        <v>45286</v>
      </c>
      <c r="AB29" s="40">
        <v>45287</v>
      </c>
      <c r="AC29" s="40">
        <v>45288</v>
      </c>
      <c r="AD29" s="40">
        <v>45289</v>
      </c>
      <c r="AE29" s="40">
        <v>45290</v>
      </c>
      <c r="AF29" s="40">
        <v>45291</v>
      </c>
      <c r="AG29" s="165" t="s">
        <v>30</v>
      </c>
      <c r="AH29" s="165"/>
      <c r="AJ29"/>
      <c r="AK29"/>
      <c r="AL29"/>
      <c r="AM29"/>
      <c r="AN29"/>
      <c r="AO29"/>
      <c r="AP29"/>
      <c r="AQ29"/>
    </row>
    <row r="30" spans="2:43" ht="15.75" thickBot="1" x14ac:dyDescent="0.3">
      <c r="B30" s="53"/>
      <c r="C30" s="49">
        <v>4</v>
      </c>
      <c r="D30" s="31"/>
      <c r="E30" s="31"/>
      <c r="F30" s="49">
        <v>4</v>
      </c>
      <c r="G30" s="49">
        <v>4</v>
      </c>
      <c r="H30" s="49">
        <v>4</v>
      </c>
      <c r="I30" s="49">
        <v>4</v>
      </c>
      <c r="J30" s="49">
        <v>4</v>
      </c>
      <c r="K30" s="31"/>
      <c r="L30" s="31"/>
      <c r="M30" s="49">
        <v>4</v>
      </c>
      <c r="N30" s="49">
        <v>4</v>
      </c>
      <c r="O30" s="49">
        <v>4</v>
      </c>
      <c r="P30" s="49">
        <v>4</v>
      </c>
      <c r="Q30" s="49">
        <v>4</v>
      </c>
      <c r="R30" s="31"/>
      <c r="S30" s="31"/>
      <c r="T30" s="49">
        <v>4</v>
      </c>
      <c r="U30" s="49">
        <v>4</v>
      </c>
      <c r="V30" s="49">
        <v>4</v>
      </c>
      <c r="W30" s="49">
        <v>4</v>
      </c>
      <c r="X30" s="49">
        <v>4</v>
      </c>
      <c r="Y30" s="31"/>
      <c r="Z30" s="31"/>
      <c r="AA30" s="49">
        <v>4</v>
      </c>
      <c r="AB30" s="49">
        <v>4</v>
      </c>
      <c r="AC30" s="49">
        <v>2</v>
      </c>
      <c r="AD30" s="54">
        <v>4</v>
      </c>
      <c r="AE30" s="54">
        <v>4</v>
      </c>
      <c r="AF30" s="31"/>
      <c r="AG30" s="26">
        <f>SUM(B30:AF30)</f>
        <v>82</v>
      </c>
      <c r="AH30" s="166">
        <f>SUM(AG30:AG31,AH25)</f>
        <v>280</v>
      </c>
      <c r="AJ30" s="45"/>
      <c r="AK30" s="52"/>
      <c r="AL30" s="55"/>
      <c r="AM30"/>
      <c r="AN30"/>
      <c r="AO30"/>
      <c r="AP30"/>
      <c r="AQ30"/>
    </row>
    <row r="31" spans="2:43" ht="15.75" thickBot="1" x14ac:dyDescent="0.3">
      <c r="B31" s="51"/>
      <c r="C31" s="38"/>
      <c r="D31" s="37"/>
      <c r="E31" s="37"/>
      <c r="F31" s="38"/>
      <c r="G31" s="38"/>
      <c r="H31" s="38"/>
      <c r="I31" s="38"/>
      <c r="J31" s="38"/>
      <c r="K31" s="37"/>
      <c r="L31" s="37"/>
      <c r="M31" s="37"/>
      <c r="N31" s="37"/>
      <c r="O31" s="34"/>
      <c r="P31" s="37"/>
      <c r="Q31" s="37"/>
      <c r="R31" s="37"/>
      <c r="S31" s="37"/>
      <c r="T31" s="37"/>
      <c r="U31" s="37" t="s">
        <v>76</v>
      </c>
      <c r="V31" s="37"/>
      <c r="W31" s="37"/>
      <c r="X31" s="37"/>
      <c r="Y31" s="37"/>
      <c r="Z31" s="37"/>
      <c r="AA31" s="37"/>
      <c r="AB31" s="37"/>
      <c r="AC31" s="54">
        <v>2</v>
      </c>
      <c r="AD31" s="37"/>
      <c r="AE31" s="37"/>
      <c r="AF31" s="37"/>
      <c r="AG31" s="26">
        <f>SUM(B31:AF31)</f>
        <v>2</v>
      </c>
      <c r="AH31" s="166"/>
      <c r="AJ31" s="56"/>
      <c r="AK31" s="57"/>
      <c r="AL31"/>
      <c r="AM31"/>
      <c r="AN31"/>
      <c r="AO31"/>
      <c r="AP31"/>
      <c r="AQ31"/>
    </row>
    <row r="32" spans="2:43" ht="15.75" thickBot="1" x14ac:dyDescent="0.3">
      <c r="B32" s="21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38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39"/>
      <c r="AD32" s="23"/>
      <c r="AE32" s="23"/>
      <c r="AF32" s="23"/>
      <c r="AG32" s="22"/>
      <c r="AH32" s="24"/>
      <c r="AJ32" s="56"/>
      <c r="AK32" s="57"/>
      <c r="AL32"/>
      <c r="AM32"/>
      <c r="AN32"/>
      <c r="AO32"/>
      <c r="AP32"/>
      <c r="AQ32"/>
    </row>
    <row r="33" spans="2:43" ht="15.75" thickBot="1" x14ac:dyDescent="0.3">
      <c r="B33" s="25" t="s">
        <v>15</v>
      </c>
      <c r="C33" s="25" t="s">
        <v>16</v>
      </c>
      <c r="D33" s="25" t="s">
        <v>17</v>
      </c>
      <c r="E33" s="25" t="s">
        <v>18</v>
      </c>
      <c r="F33" s="25" t="s">
        <v>19</v>
      </c>
      <c r="G33" s="25" t="s">
        <v>20</v>
      </c>
      <c r="H33" s="25" t="s">
        <v>21</v>
      </c>
      <c r="I33" s="25" t="s">
        <v>15</v>
      </c>
      <c r="J33" s="25" t="s">
        <v>16</v>
      </c>
      <c r="K33" s="25" t="s">
        <v>17</v>
      </c>
      <c r="L33" s="25" t="s">
        <v>18</v>
      </c>
      <c r="M33" s="25" t="s">
        <v>19</v>
      </c>
      <c r="N33" s="25" t="s">
        <v>20</v>
      </c>
      <c r="O33" s="25" t="s">
        <v>21</v>
      </c>
      <c r="P33" s="25" t="s">
        <v>15</v>
      </c>
      <c r="Q33" s="25" t="s">
        <v>16</v>
      </c>
      <c r="R33" s="25" t="s">
        <v>17</v>
      </c>
      <c r="S33" s="25" t="s">
        <v>18</v>
      </c>
      <c r="T33" s="25" t="s">
        <v>19</v>
      </c>
      <c r="U33" s="25" t="s">
        <v>20</v>
      </c>
      <c r="V33" s="25" t="s">
        <v>21</v>
      </c>
      <c r="W33" s="25" t="s">
        <v>15</v>
      </c>
      <c r="X33" s="25" t="s">
        <v>16</v>
      </c>
      <c r="Y33" s="25" t="s">
        <v>17</v>
      </c>
      <c r="Z33" s="25" t="s">
        <v>31</v>
      </c>
      <c r="AA33" s="25" t="s">
        <v>32</v>
      </c>
      <c r="AB33" s="25" t="s">
        <v>33</v>
      </c>
      <c r="AC33" s="25" t="s">
        <v>34</v>
      </c>
      <c r="AD33" s="25" t="s">
        <v>35</v>
      </c>
      <c r="AE33" s="25" t="s">
        <v>36</v>
      </c>
      <c r="AF33" s="25"/>
      <c r="AG33" s="26" t="s">
        <v>22</v>
      </c>
      <c r="AH33" s="119" t="s">
        <v>23</v>
      </c>
      <c r="AJ33"/>
      <c r="AK33"/>
      <c r="AL33"/>
      <c r="AM33"/>
      <c r="AN33"/>
      <c r="AO33"/>
      <c r="AP33"/>
      <c r="AQ33"/>
    </row>
    <row r="34" spans="2:43" ht="15.75" thickBot="1" x14ac:dyDescent="0.3">
      <c r="B34" s="40">
        <v>45292</v>
      </c>
      <c r="C34" s="40">
        <v>45293</v>
      </c>
      <c r="D34" s="40">
        <v>45294</v>
      </c>
      <c r="E34" s="40">
        <v>45295</v>
      </c>
      <c r="F34" s="40">
        <v>45296</v>
      </c>
      <c r="G34" s="40">
        <v>45297</v>
      </c>
      <c r="H34" s="40">
        <v>45298</v>
      </c>
      <c r="I34" s="40">
        <v>45299</v>
      </c>
      <c r="J34" s="44">
        <v>45300</v>
      </c>
      <c r="K34" s="40">
        <v>45301</v>
      </c>
      <c r="L34" s="40">
        <v>45302</v>
      </c>
      <c r="M34" s="40">
        <v>45303</v>
      </c>
      <c r="N34" s="40">
        <v>45304</v>
      </c>
      <c r="O34" s="40">
        <v>45305</v>
      </c>
      <c r="P34" s="40">
        <v>45306</v>
      </c>
      <c r="Q34" s="40">
        <v>45307</v>
      </c>
      <c r="R34" s="40">
        <v>45308</v>
      </c>
      <c r="S34" s="40">
        <v>45309</v>
      </c>
      <c r="T34" s="40">
        <v>45310</v>
      </c>
      <c r="U34" s="40">
        <v>45311</v>
      </c>
      <c r="V34" s="40">
        <v>45312</v>
      </c>
      <c r="W34" s="40">
        <v>45313</v>
      </c>
      <c r="X34" s="40">
        <v>45314</v>
      </c>
      <c r="Y34" s="44">
        <v>45315</v>
      </c>
      <c r="Z34" s="40">
        <v>45316</v>
      </c>
      <c r="AA34" s="40">
        <v>45317</v>
      </c>
      <c r="AB34" s="40">
        <v>45318</v>
      </c>
      <c r="AC34" s="40">
        <v>45319</v>
      </c>
      <c r="AD34" s="40">
        <v>45320</v>
      </c>
      <c r="AE34" s="40">
        <v>45321</v>
      </c>
      <c r="AF34" s="40"/>
      <c r="AG34" s="165" t="s">
        <v>37</v>
      </c>
      <c r="AH34" s="165"/>
      <c r="AJ34" s="45"/>
      <c r="AK34" s="52"/>
      <c r="AL34"/>
      <c r="AM34"/>
      <c r="AN34"/>
      <c r="AO34"/>
      <c r="AP34"/>
      <c r="AQ34"/>
    </row>
    <row r="35" spans="2:43" ht="15.75" thickBot="1" x14ac:dyDescent="0.3">
      <c r="B35" s="31"/>
      <c r="C35" s="54">
        <v>4</v>
      </c>
      <c r="D35" s="54">
        <v>4</v>
      </c>
      <c r="E35" s="54">
        <v>4</v>
      </c>
      <c r="F35" s="54">
        <v>4</v>
      </c>
      <c r="G35" s="54">
        <v>4</v>
      </c>
      <c r="H35" s="31"/>
      <c r="I35" s="31"/>
      <c r="J35" s="48"/>
      <c r="K35" s="54">
        <v>4</v>
      </c>
      <c r="L35" s="54">
        <v>4</v>
      </c>
      <c r="M35" s="54">
        <v>4</v>
      </c>
      <c r="N35" s="54">
        <v>4</v>
      </c>
      <c r="O35" s="31"/>
      <c r="P35" s="31"/>
      <c r="Q35" s="54">
        <v>4</v>
      </c>
      <c r="R35" s="54">
        <v>4</v>
      </c>
      <c r="S35" s="54">
        <v>4</v>
      </c>
      <c r="T35" s="54">
        <v>4</v>
      </c>
      <c r="U35" s="54">
        <v>4</v>
      </c>
      <c r="V35" s="31"/>
      <c r="W35" s="31"/>
      <c r="X35" s="54">
        <v>4</v>
      </c>
      <c r="Y35" s="48"/>
      <c r="Z35" s="54">
        <v>4</v>
      </c>
      <c r="AA35" s="54">
        <v>4</v>
      </c>
      <c r="AB35" s="54">
        <v>4</v>
      </c>
      <c r="AC35" s="31"/>
      <c r="AD35" s="31"/>
      <c r="AE35" s="54">
        <v>4</v>
      </c>
      <c r="AF35" s="58"/>
      <c r="AG35" s="26">
        <f>SUM(B35:AF35)</f>
        <v>76</v>
      </c>
      <c r="AH35" s="166">
        <f>SUM(AG35:AG36,AH30)</f>
        <v>356</v>
      </c>
      <c r="AJ35" s="59"/>
      <c r="AK35"/>
      <c r="AL35" s="60"/>
      <c r="AM35" s="60"/>
      <c r="AN35" s="60"/>
      <c r="AO35"/>
      <c r="AP35"/>
      <c r="AQ35"/>
    </row>
    <row r="36" spans="2:43" ht="14.45" customHeight="1" thickBot="1" x14ac:dyDescent="0.3">
      <c r="B36" s="51"/>
      <c r="C36" s="38"/>
      <c r="D36" s="37"/>
      <c r="E36" s="22"/>
      <c r="F36" s="38"/>
      <c r="G36" s="38"/>
      <c r="H36" s="38"/>
      <c r="I36" s="38"/>
      <c r="J36" s="38"/>
      <c r="K36" s="38"/>
      <c r="L36" s="37"/>
      <c r="M36" s="37"/>
      <c r="N36" s="37"/>
      <c r="O36" s="37"/>
      <c r="P36" s="37"/>
      <c r="Q36" s="37"/>
      <c r="R36" s="37"/>
      <c r="S36" s="37"/>
      <c r="T36" s="22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26">
        <f>SUM(B36:AF36)</f>
        <v>0</v>
      </c>
      <c r="AH36" s="166"/>
      <c r="AJ36"/>
      <c r="AK36"/>
      <c r="AL36" s="60"/>
      <c r="AM36" s="60"/>
      <c r="AN36" s="60"/>
      <c r="AO36"/>
      <c r="AP36"/>
      <c r="AQ36"/>
    </row>
    <row r="37" spans="2:43" ht="14.45" customHeight="1" thickBot="1" x14ac:dyDescent="0.3">
      <c r="B37" s="51"/>
      <c r="C37" s="38"/>
      <c r="D37" s="37"/>
      <c r="E37" s="22"/>
      <c r="F37" s="38"/>
      <c r="G37" s="38"/>
      <c r="H37" s="38"/>
      <c r="I37" s="38"/>
      <c r="J37" s="38"/>
      <c r="K37" s="37"/>
      <c r="L37" s="37"/>
      <c r="M37" s="37"/>
      <c r="N37" s="37"/>
      <c r="O37" s="37"/>
      <c r="P37" s="37"/>
      <c r="Q37" s="37"/>
      <c r="R37" s="37"/>
      <c r="S37" s="37"/>
      <c r="T37" s="22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22"/>
      <c r="AH37" s="24"/>
      <c r="AJ37" s="45"/>
      <c r="AK37" s="52"/>
      <c r="AL37" s="60"/>
      <c r="AM37" s="60"/>
      <c r="AN37" s="60"/>
      <c r="AO37"/>
      <c r="AP37"/>
      <c r="AQ37"/>
    </row>
    <row r="38" spans="2:43" ht="14.45" customHeight="1" thickBot="1" x14ac:dyDescent="0.3">
      <c r="B38" s="25" t="s">
        <v>17</v>
      </c>
      <c r="C38" s="25" t="s">
        <v>31</v>
      </c>
      <c r="D38" s="25" t="s">
        <v>32</v>
      </c>
      <c r="E38" s="25" t="s">
        <v>33</v>
      </c>
      <c r="F38" s="25" t="s">
        <v>34</v>
      </c>
      <c r="G38" s="25" t="s">
        <v>35</v>
      </c>
      <c r="H38" s="25" t="s">
        <v>36</v>
      </c>
      <c r="I38" s="25" t="s">
        <v>17</v>
      </c>
      <c r="J38" s="25" t="s">
        <v>18</v>
      </c>
      <c r="K38" s="25" t="s">
        <v>19</v>
      </c>
      <c r="L38" s="25" t="s">
        <v>20</v>
      </c>
      <c r="M38" s="25" t="s">
        <v>21</v>
      </c>
      <c r="N38" s="25" t="s">
        <v>15</v>
      </c>
      <c r="O38" s="25" t="s">
        <v>16</v>
      </c>
      <c r="P38" s="25" t="s">
        <v>17</v>
      </c>
      <c r="Q38" s="25" t="s">
        <v>18</v>
      </c>
      <c r="R38" s="25" t="s">
        <v>19</v>
      </c>
      <c r="S38" s="25" t="s">
        <v>20</v>
      </c>
      <c r="T38" s="25" t="s">
        <v>21</v>
      </c>
      <c r="U38" s="25" t="s">
        <v>15</v>
      </c>
      <c r="V38" s="25" t="s">
        <v>16</v>
      </c>
      <c r="W38" s="25" t="s">
        <v>17</v>
      </c>
      <c r="X38" s="25" t="s">
        <v>18</v>
      </c>
      <c r="Y38" s="25" t="s">
        <v>19</v>
      </c>
      <c r="Z38" s="25" t="s">
        <v>20</v>
      </c>
      <c r="AA38" s="25" t="s">
        <v>21</v>
      </c>
      <c r="AB38" s="25" t="s">
        <v>15</v>
      </c>
      <c r="AC38" s="25" t="s">
        <v>16</v>
      </c>
      <c r="AD38" s="25" t="s">
        <v>17</v>
      </c>
      <c r="AE38" s="25" t="s">
        <v>18</v>
      </c>
      <c r="AF38" s="25" t="s">
        <v>19</v>
      </c>
      <c r="AG38" s="26" t="s">
        <v>22</v>
      </c>
      <c r="AH38" s="119" t="s">
        <v>23</v>
      </c>
      <c r="AJ38" s="59"/>
      <c r="AK38"/>
      <c r="AL38" s="60"/>
      <c r="AM38" s="60"/>
      <c r="AN38" s="60"/>
      <c r="AO38"/>
      <c r="AP38"/>
      <c r="AQ38"/>
    </row>
    <row r="39" spans="2:43" ht="14.45" customHeight="1" thickBot="1" x14ac:dyDescent="0.3">
      <c r="B39" s="40">
        <v>45078</v>
      </c>
      <c r="C39" s="40">
        <v>45079</v>
      </c>
      <c r="D39" s="40">
        <v>45080</v>
      </c>
      <c r="E39" s="40">
        <v>45081</v>
      </c>
      <c r="F39" s="40">
        <v>45082</v>
      </c>
      <c r="G39" s="40">
        <v>45083</v>
      </c>
      <c r="H39" s="40">
        <v>45084</v>
      </c>
      <c r="I39" s="40">
        <v>45085</v>
      </c>
      <c r="J39" s="40">
        <v>45086</v>
      </c>
      <c r="K39" s="40">
        <v>45087</v>
      </c>
      <c r="L39" s="40">
        <v>45088</v>
      </c>
      <c r="M39" s="40">
        <v>45089</v>
      </c>
      <c r="N39" s="40">
        <v>45090</v>
      </c>
      <c r="O39" s="40">
        <v>45091</v>
      </c>
      <c r="P39" s="40">
        <v>45092</v>
      </c>
      <c r="Q39" s="40">
        <v>45093</v>
      </c>
      <c r="R39" s="40">
        <v>45094</v>
      </c>
      <c r="S39" s="40">
        <v>45095</v>
      </c>
      <c r="T39" s="40">
        <v>45096</v>
      </c>
      <c r="U39" s="40">
        <v>45097</v>
      </c>
      <c r="V39" s="40">
        <v>45098</v>
      </c>
      <c r="W39" s="40">
        <v>45099</v>
      </c>
      <c r="X39" s="40">
        <v>45100</v>
      </c>
      <c r="Y39" s="40">
        <v>45101</v>
      </c>
      <c r="Z39" s="40">
        <v>45102</v>
      </c>
      <c r="AA39" s="40">
        <v>45103</v>
      </c>
      <c r="AB39" s="40">
        <v>45104</v>
      </c>
      <c r="AC39" s="40">
        <v>45105</v>
      </c>
      <c r="AD39" s="40">
        <v>45106</v>
      </c>
      <c r="AE39" s="40">
        <v>45107</v>
      </c>
      <c r="AF39" s="40">
        <v>45138</v>
      </c>
      <c r="AG39" s="165" t="s">
        <v>38</v>
      </c>
      <c r="AH39" s="165"/>
      <c r="AJ39"/>
      <c r="AK39"/>
      <c r="AL39" s="60"/>
      <c r="AM39" s="60"/>
      <c r="AN39" s="60"/>
      <c r="AO39"/>
      <c r="AP39"/>
      <c r="AQ39"/>
    </row>
    <row r="40" spans="2:43" ht="14.45" customHeight="1" thickBot="1" x14ac:dyDescent="0.3">
      <c r="B40" s="54">
        <v>4</v>
      </c>
      <c r="C40" s="61">
        <v>4</v>
      </c>
      <c r="D40" s="61">
        <v>4</v>
      </c>
      <c r="E40" s="61">
        <v>4</v>
      </c>
      <c r="F40" s="62"/>
      <c r="G40" s="62"/>
      <c r="H40" s="61">
        <v>4</v>
      </c>
      <c r="I40" s="61">
        <v>4</v>
      </c>
      <c r="J40" s="61">
        <v>4</v>
      </c>
      <c r="K40" s="61">
        <v>4</v>
      </c>
      <c r="L40" s="61">
        <v>4</v>
      </c>
      <c r="M40" s="62"/>
      <c r="N40" s="62"/>
      <c r="O40" s="61">
        <v>4</v>
      </c>
      <c r="P40" s="61">
        <v>4</v>
      </c>
      <c r="Q40" s="61">
        <v>4</v>
      </c>
      <c r="R40" s="61">
        <v>4</v>
      </c>
      <c r="S40" s="61">
        <v>4</v>
      </c>
      <c r="T40" s="62"/>
      <c r="U40" s="62"/>
      <c r="V40" s="61">
        <v>4</v>
      </c>
      <c r="W40" s="61">
        <v>4</v>
      </c>
      <c r="X40" s="63">
        <v>4</v>
      </c>
      <c r="Y40" s="63">
        <v>4</v>
      </c>
      <c r="Z40" s="63">
        <v>4</v>
      </c>
      <c r="AA40" s="62"/>
      <c r="AB40" s="62"/>
      <c r="AC40" s="63">
        <v>4</v>
      </c>
      <c r="AD40" s="63">
        <v>4</v>
      </c>
      <c r="AE40" s="63">
        <v>4</v>
      </c>
      <c r="AF40" s="63">
        <v>4</v>
      </c>
      <c r="AG40" s="26">
        <f>SUM(B40:AF40)</f>
        <v>92</v>
      </c>
      <c r="AH40" s="166">
        <f>SUM(AG40:AG41,AH35)</f>
        <v>448</v>
      </c>
      <c r="AL40" s="60"/>
      <c r="AM40" s="60"/>
      <c r="AN40" s="60"/>
    </row>
    <row r="41" spans="2:43" ht="14.45" customHeight="1" thickBot="1" x14ac:dyDescent="0.3">
      <c r="B41" s="51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64"/>
      <c r="R41" s="64"/>
      <c r="S41" s="64"/>
      <c r="T41" s="64"/>
      <c r="U41" s="64"/>
      <c r="V41" s="37"/>
      <c r="W41" s="37" t="s">
        <v>28</v>
      </c>
      <c r="X41" s="35" t="s">
        <v>25</v>
      </c>
      <c r="Y41" s="34" t="s">
        <v>29</v>
      </c>
      <c r="AC41" s="23"/>
      <c r="AD41" s="23"/>
      <c r="AF41" s="23"/>
      <c r="AG41" s="26">
        <f>SUM(B41:AF41)</f>
        <v>0</v>
      </c>
      <c r="AH41" s="166"/>
      <c r="AL41" s="60"/>
      <c r="AM41" s="60"/>
      <c r="AN41" s="60"/>
    </row>
    <row r="42" spans="2:43" ht="14.45" customHeight="1" thickBot="1" x14ac:dyDescent="0.3">
      <c r="B42" s="51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64"/>
      <c r="R42" s="64"/>
      <c r="S42" s="64"/>
      <c r="T42" s="64"/>
      <c r="U42" s="64"/>
      <c r="V42" s="64"/>
      <c r="W42" s="64"/>
      <c r="X42" s="64"/>
      <c r="AC42" s="23"/>
      <c r="AD42" s="23"/>
      <c r="AF42" s="23"/>
      <c r="AG42" s="22"/>
      <c r="AH42" s="24"/>
      <c r="AL42" s="60"/>
      <c r="AM42" s="60"/>
      <c r="AN42" s="60"/>
    </row>
    <row r="43" spans="2:43" ht="14.45" customHeight="1" thickBot="1" x14ac:dyDescent="0.3">
      <c r="B43" s="25">
        <v>45079</v>
      </c>
      <c r="C43" s="25">
        <v>45080</v>
      </c>
      <c r="D43" s="25">
        <v>45081</v>
      </c>
      <c r="E43" s="25">
        <v>45082</v>
      </c>
      <c r="F43" s="25">
        <v>45083</v>
      </c>
      <c r="G43" s="25">
        <v>45084</v>
      </c>
      <c r="H43" s="25">
        <v>45085</v>
      </c>
      <c r="I43" s="25">
        <v>45086</v>
      </c>
      <c r="J43" s="25">
        <v>45087</v>
      </c>
      <c r="K43" s="25">
        <v>45088</v>
      </c>
      <c r="L43" s="25">
        <v>45089</v>
      </c>
      <c r="M43" s="25">
        <v>45090</v>
      </c>
      <c r="N43" s="25">
        <v>45091</v>
      </c>
      <c r="O43" s="25">
        <v>45092</v>
      </c>
      <c r="P43" s="25">
        <v>45093</v>
      </c>
      <c r="Q43" s="25">
        <v>45094</v>
      </c>
      <c r="R43" s="25">
        <v>45095</v>
      </c>
      <c r="S43" s="25">
        <v>45096</v>
      </c>
      <c r="T43" s="25">
        <v>45097</v>
      </c>
      <c r="U43" s="25">
        <v>45098</v>
      </c>
      <c r="V43" s="25">
        <v>45099</v>
      </c>
      <c r="W43" s="25">
        <v>45100</v>
      </c>
      <c r="X43" s="25">
        <v>45101</v>
      </c>
      <c r="Y43" s="25">
        <v>45102</v>
      </c>
      <c r="Z43" s="25">
        <v>45103</v>
      </c>
      <c r="AA43" s="25">
        <v>45104</v>
      </c>
      <c r="AB43" s="25">
        <v>45105</v>
      </c>
      <c r="AC43" s="25">
        <v>45106</v>
      </c>
      <c r="AD43" s="25">
        <v>45107</v>
      </c>
      <c r="AE43" s="25">
        <v>45108</v>
      </c>
      <c r="AF43" s="25">
        <v>45109</v>
      </c>
      <c r="AG43" s="26" t="s">
        <v>22</v>
      </c>
      <c r="AH43" s="119" t="s">
        <v>23</v>
      </c>
      <c r="AL43" s="60"/>
      <c r="AM43" s="60"/>
      <c r="AN43" s="60"/>
    </row>
    <row r="44" spans="2:43" ht="14.45" customHeight="1" thickBot="1" x14ac:dyDescent="0.3">
      <c r="B44" s="40">
        <v>45292</v>
      </c>
      <c r="C44" s="40">
        <v>45293</v>
      </c>
      <c r="D44" s="40">
        <v>45294</v>
      </c>
      <c r="E44" s="40">
        <v>45295</v>
      </c>
      <c r="F44" s="40">
        <v>45296</v>
      </c>
      <c r="G44" s="40">
        <v>45297</v>
      </c>
      <c r="H44" s="40">
        <v>45298</v>
      </c>
      <c r="I44" s="40">
        <v>45299</v>
      </c>
      <c r="J44" s="40">
        <v>45300</v>
      </c>
      <c r="K44" s="40">
        <v>45301</v>
      </c>
      <c r="L44" s="40">
        <v>45302</v>
      </c>
      <c r="M44" s="40">
        <v>45303</v>
      </c>
      <c r="N44" s="40">
        <v>45304</v>
      </c>
      <c r="O44" s="40">
        <v>45305</v>
      </c>
      <c r="P44" s="40">
        <v>45306</v>
      </c>
      <c r="Q44" s="40">
        <v>45307</v>
      </c>
      <c r="R44" s="40">
        <v>45308</v>
      </c>
      <c r="S44" s="40">
        <v>45309</v>
      </c>
      <c r="T44" s="40">
        <v>45310</v>
      </c>
      <c r="U44" s="40">
        <v>45311</v>
      </c>
      <c r="V44" s="40">
        <v>45312</v>
      </c>
      <c r="W44" s="40">
        <v>45313</v>
      </c>
      <c r="X44" s="40">
        <v>45314</v>
      </c>
      <c r="Y44" s="40">
        <v>45315</v>
      </c>
      <c r="Z44" s="40">
        <v>45316</v>
      </c>
      <c r="AA44" s="40">
        <v>45317</v>
      </c>
      <c r="AB44" s="40">
        <v>45318</v>
      </c>
      <c r="AC44" s="40">
        <v>45319</v>
      </c>
      <c r="AD44" s="40">
        <v>45320</v>
      </c>
      <c r="AE44" s="40">
        <v>45321</v>
      </c>
      <c r="AF44" s="40">
        <v>45322</v>
      </c>
      <c r="AG44" s="165" t="s">
        <v>39</v>
      </c>
      <c r="AH44" s="165"/>
      <c r="AL44" s="60"/>
      <c r="AM44" s="60"/>
      <c r="AN44" s="60"/>
    </row>
    <row r="45" spans="2:43" ht="14.45" customHeight="1" thickBot="1" x14ac:dyDescent="0.3">
      <c r="B45" s="63">
        <v>4</v>
      </c>
      <c r="C45" s="31"/>
      <c r="D45" s="31"/>
      <c r="E45" s="63">
        <v>4</v>
      </c>
      <c r="F45" s="63">
        <v>4</v>
      </c>
      <c r="G45" s="63">
        <v>4</v>
      </c>
      <c r="H45" s="63">
        <v>4</v>
      </c>
      <c r="I45" s="63">
        <v>4</v>
      </c>
      <c r="J45" s="31"/>
      <c r="K45" s="31"/>
      <c r="L45" s="48"/>
      <c r="M45" s="48"/>
      <c r="N45" s="48"/>
      <c r="O45" s="48"/>
      <c r="P45" s="48"/>
      <c r="Q45" s="65"/>
      <c r="R45" s="65"/>
      <c r="S45" s="48"/>
      <c r="T45" s="48"/>
      <c r="U45" s="48"/>
      <c r="V45" s="48"/>
      <c r="W45" s="48"/>
      <c r="X45" s="31"/>
      <c r="Y45" s="31"/>
      <c r="Z45" s="63">
        <v>4</v>
      </c>
      <c r="AA45" s="63">
        <v>4</v>
      </c>
      <c r="AB45" s="63">
        <v>4</v>
      </c>
      <c r="AC45" s="63">
        <v>4</v>
      </c>
      <c r="AD45" s="63">
        <v>4</v>
      </c>
      <c r="AE45" s="31"/>
      <c r="AF45" s="31"/>
      <c r="AG45" s="26">
        <f>SUM(B45:AF45)</f>
        <v>44</v>
      </c>
      <c r="AH45" s="166">
        <f>SUM(AG45:AG46,AH40)</f>
        <v>492</v>
      </c>
      <c r="AL45" s="60"/>
      <c r="AM45" s="60"/>
      <c r="AN45" s="60"/>
    </row>
    <row r="46" spans="2:43" ht="14.45" customHeight="1" thickBot="1" x14ac:dyDescent="0.3">
      <c r="B46" s="51"/>
      <c r="C46" s="38"/>
      <c r="D46" s="37"/>
      <c r="E46" s="22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26">
        <f>SUM(B46:AF46)</f>
        <v>0</v>
      </c>
      <c r="AH46" s="166"/>
      <c r="AL46" s="60"/>
      <c r="AM46" s="60"/>
      <c r="AN46" s="60"/>
    </row>
    <row r="47" spans="2:43" ht="14.45" customHeight="1" thickBot="1" x14ac:dyDescent="0.3">
      <c r="B47" s="51"/>
      <c r="C47" s="38"/>
      <c r="D47" s="37"/>
      <c r="E47" s="22"/>
      <c r="F47" s="38"/>
      <c r="G47" s="38"/>
      <c r="H47" s="38"/>
      <c r="I47" s="38"/>
      <c r="J47" s="38"/>
      <c r="K47" s="37"/>
      <c r="L47" s="37"/>
      <c r="M47" s="37"/>
      <c r="N47" s="37"/>
      <c r="O47" s="37"/>
      <c r="P47" s="37"/>
      <c r="Q47" s="64"/>
      <c r="R47" s="64"/>
      <c r="S47" s="64"/>
      <c r="T47" s="64"/>
      <c r="U47" s="64"/>
      <c r="V47" s="64"/>
      <c r="W47" s="64"/>
      <c r="X47" s="64"/>
      <c r="Y47" s="37"/>
      <c r="Z47" s="37"/>
      <c r="AA47" s="37"/>
      <c r="AB47" s="37"/>
      <c r="AC47" s="37"/>
      <c r="AD47" s="37"/>
      <c r="AE47" s="37"/>
      <c r="AF47" s="37"/>
      <c r="AG47" s="22"/>
      <c r="AH47" s="24"/>
      <c r="AL47" s="60"/>
      <c r="AM47" s="60"/>
      <c r="AN47" s="60"/>
    </row>
    <row r="48" spans="2:43" ht="14.45" customHeight="1" thickBot="1" x14ac:dyDescent="0.3">
      <c r="B48" s="25">
        <v>45292</v>
      </c>
      <c r="C48" s="25">
        <v>45293</v>
      </c>
      <c r="D48" s="25">
        <v>45294</v>
      </c>
      <c r="E48" s="25">
        <v>45295</v>
      </c>
      <c r="F48" s="25">
        <v>45296</v>
      </c>
      <c r="G48" s="25">
        <v>45297</v>
      </c>
      <c r="H48" s="25">
        <v>45298</v>
      </c>
      <c r="I48" s="25">
        <v>45299</v>
      </c>
      <c r="J48" s="25">
        <v>45300</v>
      </c>
      <c r="K48" s="25">
        <v>45301</v>
      </c>
      <c r="L48" s="25">
        <v>45302</v>
      </c>
      <c r="M48" s="25">
        <v>45303</v>
      </c>
      <c r="N48" s="25">
        <v>45304</v>
      </c>
      <c r="O48" s="25">
        <v>45305</v>
      </c>
      <c r="P48" s="25">
        <v>45306</v>
      </c>
      <c r="Q48" s="25">
        <v>45307</v>
      </c>
      <c r="R48" s="25">
        <v>45308</v>
      </c>
      <c r="S48" s="25">
        <v>45309</v>
      </c>
      <c r="T48" s="25">
        <v>45310</v>
      </c>
      <c r="U48" s="25">
        <v>45311</v>
      </c>
      <c r="V48" s="25">
        <v>45312</v>
      </c>
      <c r="W48" s="25">
        <v>45313</v>
      </c>
      <c r="X48" s="25">
        <v>45314</v>
      </c>
      <c r="Y48" s="25">
        <v>45315</v>
      </c>
      <c r="Z48" s="25">
        <v>45316</v>
      </c>
      <c r="AA48" s="25">
        <v>45317</v>
      </c>
      <c r="AB48" s="25">
        <v>45318</v>
      </c>
      <c r="AC48" s="25">
        <v>45319</v>
      </c>
      <c r="AD48" s="25">
        <v>45320</v>
      </c>
      <c r="AE48" s="25">
        <v>45321</v>
      </c>
      <c r="AG48" s="26" t="s">
        <v>22</v>
      </c>
      <c r="AH48" s="119" t="s">
        <v>23</v>
      </c>
    </row>
    <row r="49" spans="2:34" ht="14.45" customHeight="1" thickBot="1" x14ac:dyDescent="0.3">
      <c r="B49" s="40">
        <v>45292</v>
      </c>
      <c r="C49" s="40">
        <v>45293</v>
      </c>
      <c r="D49" s="40">
        <v>45294</v>
      </c>
      <c r="E49" s="40">
        <v>45295</v>
      </c>
      <c r="F49" s="40">
        <v>45296</v>
      </c>
      <c r="G49" s="40">
        <v>45297</v>
      </c>
      <c r="H49" s="40">
        <v>45298</v>
      </c>
      <c r="I49" s="40">
        <v>45299</v>
      </c>
      <c r="J49" s="40">
        <v>45300</v>
      </c>
      <c r="K49" s="40">
        <v>45301</v>
      </c>
      <c r="L49" s="44">
        <v>45302</v>
      </c>
      <c r="M49" s="40">
        <v>45303</v>
      </c>
      <c r="N49" s="40">
        <v>45304</v>
      </c>
      <c r="O49" s="40">
        <v>45305</v>
      </c>
      <c r="P49" s="40">
        <v>45306</v>
      </c>
      <c r="Q49" s="40">
        <v>45307</v>
      </c>
      <c r="R49" s="40">
        <v>45308</v>
      </c>
      <c r="S49" s="66">
        <v>45309</v>
      </c>
      <c r="T49" s="40">
        <v>45310</v>
      </c>
      <c r="U49" s="40">
        <v>45311</v>
      </c>
      <c r="V49" s="40">
        <v>45312</v>
      </c>
      <c r="W49" s="40">
        <v>45313</v>
      </c>
      <c r="X49" s="40">
        <v>45314</v>
      </c>
      <c r="Y49" s="44">
        <v>45315</v>
      </c>
      <c r="Z49" s="40">
        <v>45316</v>
      </c>
      <c r="AA49" s="40">
        <v>45317</v>
      </c>
      <c r="AB49" s="40">
        <v>45318</v>
      </c>
      <c r="AC49" s="40">
        <v>45319</v>
      </c>
      <c r="AD49" s="40">
        <v>45320</v>
      </c>
      <c r="AE49" s="40">
        <v>45321</v>
      </c>
      <c r="AG49" s="165" t="s">
        <v>40</v>
      </c>
      <c r="AH49" s="165"/>
    </row>
    <row r="50" spans="2:34" ht="14.45" customHeight="1" thickBot="1" x14ac:dyDescent="0.3">
      <c r="B50" s="63">
        <v>4</v>
      </c>
      <c r="C50" s="63">
        <v>4</v>
      </c>
      <c r="D50" s="63">
        <v>4</v>
      </c>
      <c r="E50" s="63">
        <v>4</v>
      </c>
      <c r="F50" s="63">
        <v>2</v>
      </c>
      <c r="G50" s="31"/>
      <c r="H50" s="31"/>
      <c r="I50" s="58"/>
      <c r="J50" s="58"/>
      <c r="K50" s="58"/>
      <c r="L50" s="48"/>
      <c r="M50" s="58"/>
      <c r="N50" s="31"/>
      <c r="O50" s="31"/>
      <c r="P50" s="58"/>
      <c r="Q50" s="67">
        <v>4</v>
      </c>
      <c r="R50" s="67">
        <v>4</v>
      </c>
      <c r="S50" s="67">
        <v>4</v>
      </c>
      <c r="T50" s="67">
        <v>4</v>
      </c>
      <c r="U50" s="31"/>
      <c r="V50" s="31"/>
      <c r="W50" s="67">
        <v>4</v>
      </c>
      <c r="X50" s="67">
        <v>4</v>
      </c>
      <c r="Y50" s="48"/>
      <c r="Z50" s="67">
        <v>4</v>
      </c>
      <c r="AA50" s="67">
        <v>4</v>
      </c>
      <c r="AB50" s="31"/>
      <c r="AC50" s="31"/>
      <c r="AD50" s="67">
        <v>4</v>
      </c>
      <c r="AE50" s="67">
        <v>4</v>
      </c>
      <c r="AG50" s="26">
        <f>SUM(B50:AF50)</f>
        <v>58</v>
      </c>
      <c r="AH50" s="166">
        <f>SUM(AG50:AG51,AH45)</f>
        <v>550</v>
      </c>
    </row>
    <row r="51" spans="2:34" ht="14.45" customHeight="1" thickBot="1" x14ac:dyDescent="0.3">
      <c r="B51" s="51"/>
      <c r="C51" s="38"/>
      <c r="D51" s="37"/>
      <c r="E51" s="22"/>
      <c r="F51" s="38"/>
      <c r="G51" s="38"/>
      <c r="H51" s="38"/>
      <c r="I51" s="38"/>
      <c r="J51" s="38"/>
      <c r="K51" s="37"/>
      <c r="L51" s="37"/>
      <c r="M51" s="37"/>
      <c r="N51" s="37"/>
      <c r="O51" s="37"/>
      <c r="P51" s="37"/>
      <c r="Q51" s="37"/>
      <c r="R51" s="37"/>
      <c r="S51" s="38"/>
      <c r="T51" s="22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26">
        <f>SUM(B51:AF51)</f>
        <v>0</v>
      </c>
      <c r="AH51" s="166"/>
    </row>
    <row r="52" spans="2:34" ht="14.45" customHeight="1" thickBot="1" x14ac:dyDescent="0.3">
      <c r="B52" s="51"/>
      <c r="C52" s="38"/>
      <c r="D52" s="37"/>
      <c r="E52" s="22"/>
      <c r="F52" s="38"/>
      <c r="G52" s="38"/>
      <c r="H52" s="38"/>
      <c r="I52" s="38"/>
      <c r="J52" s="38"/>
      <c r="K52" s="37"/>
      <c r="L52" s="37"/>
      <c r="M52" s="37"/>
      <c r="N52" s="37"/>
      <c r="O52" s="37"/>
      <c r="P52" s="37"/>
      <c r="Q52" s="64"/>
      <c r="R52" s="64"/>
      <c r="S52" s="64"/>
      <c r="T52" s="64"/>
      <c r="U52" s="64"/>
      <c r="V52" s="64"/>
      <c r="W52" s="64"/>
      <c r="X52" s="64"/>
      <c r="Y52" s="37"/>
      <c r="Z52" s="37"/>
      <c r="AA52" s="37"/>
      <c r="AB52" s="37"/>
      <c r="AC52" s="37"/>
      <c r="AD52" s="37"/>
      <c r="AE52" s="37"/>
      <c r="AF52" s="37"/>
      <c r="AG52" s="22"/>
      <c r="AH52" s="24"/>
    </row>
    <row r="53" spans="2:34" ht="14.45" customHeight="1" thickBot="1" x14ac:dyDescent="0.3">
      <c r="B53" s="25">
        <v>45084</v>
      </c>
      <c r="C53" s="25">
        <v>45085</v>
      </c>
      <c r="D53" s="25">
        <v>45086</v>
      </c>
      <c r="E53" s="25">
        <v>45087</v>
      </c>
      <c r="F53" s="25">
        <v>45088</v>
      </c>
      <c r="G53" s="25">
        <v>45089</v>
      </c>
      <c r="H53" s="25">
        <v>45090</v>
      </c>
      <c r="I53" s="25">
        <v>45091</v>
      </c>
      <c r="J53" s="25">
        <v>45092</v>
      </c>
      <c r="K53" s="25">
        <v>45093</v>
      </c>
      <c r="L53" s="25">
        <v>45094</v>
      </c>
      <c r="M53" s="25">
        <v>45095</v>
      </c>
      <c r="N53" s="25">
        <v>45096</v>
      </c>
      <c r="O53" s="25">
        <v>45097</v>
      </c>
      <c r="P53" s="25">
        <v>45098</v>
      </c>
      <c r="Q53" s="25">
        <v>45099</v>
      </c>
      <c r="R53" s="25">
        <v>45100</v>
      </c>
      <c r="S53" s="25">
        <v>45101</v>
      </c>
      <c r="T53" s="25">
        <v>45102</v>
      </c>
      <c r="U53" s="25">
        <v>45103</v>
      </c>
      <c r="V53" s="25">
        <v>45104</v>
      </c>
      <c r="W53" s="25">
        <v>45105</v>
      </c>
      <c r="X53" s="25">
        <v>45106</v>
      </c>
      <c r="Y53" s="25">
        <v>45107</v>
      </c>
      <c r="Z53" s="25">
        <v>45108</v>
      </c>
      <c r="AA53" s="25">
        <v>45109</v>
      </c>
      <c r="AB53" s="25">
        <v>45110</v>
      </c>
      <c r="AC53" s="25">
        <v>45111</v>
      </c>
      <c r="AD53" s="25">
        <v>45112</v>
      </c>
      <c r="AE53" s="25">
        <v>45113</v>
      </c>
      <c r="AF53" s="25">
        <v>45114</v>
      </c>
      <c r="AG53" s="26" t="s">
        <v>22</v>
      </c>
      <c r="AH53" s="119" t="s">
        <v>23</v>
      </c>
    </row>
    <row r="54" spans="2:34" ht="14.45" customHeight="1" thickBot="1" x14ac:dyDescent="0.3">
      <c r="B54" s="40">
        <v>45292</v>
      </c>
      <c r="C54" s="40">
        <v>45293</v>
      </c>
      <c r="D54" s="40">
        <v>45294</v>
      </c>
      <c r="E54" s="40">
        <v>45295</v>
      </c>
      <c r="F54" s="40">
        <v>45296</v>
      </c>
      <c r="G54" s="40">
        <v>45297</v>
      </c>
      <c r="H54" s="40">
        <v>45298</v>
      </c>
      <c r="I54" s="40">
        <v>45299</v>
      </c>
      <c r="J54" s="40">
        <v>45300</v>
      </c>
      <c r="K54" s="40">
        <v>45301</v>
      </c>
      <c r="L54" s="40">
        <v>45302</v>
      </c>
      <c r="M54" s="40">
        <v>45303</v>
      </c>
      <c r="N54" s="40">
        <v>45304</v>
      </c>
      <c r="O54" s="40">
        <v>45305</v>
      </c>
      <c r="P54" s="40">
        <v>45306</v>
      </c>
      <c r="Q54" s="40">
        <v>45307</v>
      </c>
      <c r="R54" s="40">
        <v>45308</v>
      </c>
      <c r="S54" s="40">
        <v>45309</v>
      </c>
      <c r="T54" s="40">
        <v>45310</v>
      </c>
      <c r="U54" s="40">
        <v>45311</v>
      </c>
      <c r="V54" s="40">
        <v>45312</v>
      </c>
      <c r="W54" s="40">
        <v>45313</v>
      </c>
      <c r="X54" s="40">
        <v>45314</v>
      </c>
      <c r="Y54" s="40">
        <v>45315</v>
      </c>
      <c r="Z54" s="40">
        <v>45316</v>
      </c>
      <c r="AA54" s="40">
        <v>45317</v>
      </c>
      <c r="AB54" s="40">
        <v>45318</v>
      </c>
      <c r="AC54" s="40">
        <v>45319</v>
      </c>
      <c r="AD54" s="40">
        <v>45320</v>
      </c>
      <c r="AE54" s="40">
        <v>45321</v>
      </c>
      <c r="AF54" s="40">
        <v>45322</v>
      </c>
      <c r="AG54" s="165" t="s">
        <v>41</v>
      </c>
      <c r="AH54" s="165"/>
    </row>
    <row r="55" spans="2:34" ht="14.45" customHeight="1" thickBot="1" x14ac:dyDescent="0.3">
      <c r="B55" s="67">
        <v>4</v>
      </c>
      <c r="C55" s="67">
        <v>4</v>
      </c>
      <c r="D55" s="67">
        <v>4</v>
      </c>
      <c r="E55" s="31"/>
      <c r="F55" s="31"/>
      <c r="G55" s="67">
        <v>4</v>
      </c>
      <c r="H55" s="67">
        <v>4</v>
      </c>
      <c r="I55" s="67">
        <v>4</v>
      </c>
      <c r="J55" s="67">
        <v>4</v>
      </c>
      <c r="K55" s="67">
        <v>4</v>
      </c>
      <c r="L55" s="31"/>
      <c r="M55" s="31"/>
      <c r="N55" s="67">
        <v>4</v>
      </c>
      <c r="O55" s="67">
        <v>4</v>
      </c>
      <c r="P55" s="58"/>
      <c r="Q55" s="58"/>
      <c r="R55" s="58"/>
      <c r="S55" s="31"/>
      <c r="T55" s="31"/>
      <c r="U55" s="58"/>
      <c r="V55" s="58"/>
      <c r="W55" s="58"/>
      <c r="X55" s="58"/>
      <c r="Y55" s="58"/>
      <c r="Z55" s="31"/>
      <c r="AA55" s="31"/>
      <c r="AB55" s="58"/>
      <c r="AC55" s="58"/>
      <c r="AD55" s="58"/>
      <c r="AE55" s="58"/>
      <c r="AF55" s="58"/>
      <c r="AG55" s="26">
        <f>SUM(B55:AF55)</f>
        <v>40</v>
      </c>
      <c r="AH55" s="166">
        <f>SUM(AG55:AG56,AH50)</f>
        <v>590</v>
      </c>
    </row>
    <row r="56" spans="2:34" ht="14.45" customHeight="1" thickBot="1" x14ac:dyDescent="0.3">
      <c r="B56" s="51"/>
      <c r="C56" s="38"/>
      <c r="D56" s="37"/>
      <c r="E56" s="22"/>
      <c r="F56" s="38"/>
      <c r="G56" s="38"/>
      <c r="H56" s="38"/>
      <c r="I56" s="38"/>
      <c r="J56" s="38"/>
      <c r="K56" s="37"/>
      <c r="L56" s="37"/>
      <c r="M56" s="37"/>
      <c r="N56" s="37"/>
      <c r="O56" s="37"/>
      <c r="P56" s="37"/>
      <c r="Q56" s="37"/>
      <c r="R56" s="37"/>
      <c r="S56" s="37"/>
      <c r="T56" s="22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26">
        <f>SUM(B56:AF56)</f>
        <v>0</v>
      </c>
      <c r="AH56" s="166"/>
    </row>
    <row r="57" spans="2:34" ht="14.45" customHeight="1" thickBot="1" x14ac:dyDescent="0.3">
      <c r="B57" s="51"/>
      <c r="C57" s="38"/>
      <c r="D57" s="37"/>
      <c r="E57" s="22"/>
      <c r="F57" s="38"/>
      <c r="G57" s="38"/>
      <c r="H57" s="38"/>
      <c r="I57" s="38"/>
      <c r="J57" s="38"/>
      <c r="K57" s="37"/>
      <c r="L57" s="37"/>
      <c r="M57" s="37"/>
      <c r="N57" s="37"/>
      <c r="O57" s="37"/>
      <c r="P57" s="37"/>
      <c r="Q57" s="64"/>
      <c r="R57" s="64"/>
      <c r="S57" s="64"/>
      <c r="T57" s="64"/>
      <c r="U57" s="64"/>
      <c r="V57" s="64"/>
      <c r="W57" s="64"/>
      <c r="X57" s="64"/>
      <c r="Y57" s="37"/>
      <c r="Z57" s="37"/>
      <c r="AA57" s="37"/>
      <c r="AB57" s="37"/>
      <c r="AC57" s="37"/>
      <c r="AD57" s="37"/>
      <c r="AE57" s="37"/>
      <c r="AF57" s="37"/>
      <c r="AG57" s="22"/>
      <c r="AH57" s="24"/>
    </row>
    <row r="58" spans="2:34" ht="14.45" customHeight="1" thickBot="1" x14ac:dyDescent="0.3">
      <c r="B58" s="25">
        <v>45087</v>
      </c>
      <c r="C58" s="25">
        <v>45088</v>
      </c>
      <c r="D58" s="25">
        <v>45089</v>
      </c>
      <c r="E58" s="25">
        <v>45090</v>
      </c>
      <c r="F58" s="25">
        <v>45091</v>
      </c>
      <c r="G58" s="25">
        <v>45092</v>
      </c>
      <c r="H58" s="25">
        <v>45093</v>
      </c>
      <c r="I58" s="25">
        <v>45094</v>
      </c>
      <c r="J58" s="25">
        <v>45095</v>
      </c>
      <c r="K58" s="25">
        <v>45096</v>
      </c>
      <c r="L58" s="25">
        <v>45097</v>
      </c>
      <c r="M58" s="25">
        <v>45098</v>
      </c>
      <c r="N58" s="25">
        <v>45099</v>
      </c>
      <c r="O58" s="25">
        <v>45100</v>
      </c>
      <c r="P58" s="25">
        <v>45101</v>
      </c>
      <c r="Q58" s="25">
        <v>45102</v>
      </c>
      <c r="R58" s="25">
        <v>45103</v>
      </c>
      <c r="S58" s="25">
        <v>45104</v>
      </c>
      <c r="T58" s="25">
        <v>45105</v>
      </c>
      <c r="U58" s="25">
        <v>45106</v>
      </c>
      <c r="V58" s="25">
        <v>45107</v>
      </c>
      <c r="W58" s="25">
        <v>45108</v>
      </c>
      <c r="X58" s="25">
        <v>45109</v>
      </c>
      <c r="Y58" s="25">
        <v>45110</v>
      </c>
      <c r="Z58" s="25">
        <v>45111</v>
      </c>
      <c r="AA58" s="25">
        <v>45112</v>
      </c>
      <c r="AB58" s="25">
        <v>45113</v>
      </c>
      <c r="AC58" s="25">
        <v>45114</v>
      </c>
      <c r="AD58" s="25">
        <v>45115</v>
      </c>
      <c r="AE58" s="25">
        <v>45116</v>
      </c>
      <c r="AG58" s="26" t="s">
        <v>22</v>
      </c>
      <c r="AH58" s="119" t="s">
        <v>23</v>
      </c>
    </row>
    <row r="59" spans="2:34" ht="14.45" customHeight="1" thickBot="1" x14ac:dyDescent="0.3">
      <c r="B59" s="40">
        <v>45292</v>
      </c>
      <c r="C59" s="40">
        <v>45293</v>
      </c>
      <c r="D59" s="40">
        <v>45294</v>
      </c>
      <c r="E59" s="40">
        <v>45295</v>
      </c>
      <c r="F59" s="40">
        <v>45296</v>
      </c>
      <c r="G59" s="40">
        <v>45297</v>
      </c>
      <c r="H59" s="40">
        <v>45298</v>
      </c>
      <c r="I59" s="40">
        <v>45299</v>
      </c>
      <c r="J59" s="40">
        <v>45300</v>
      </c>
      <c r="K59" s="40">
        <v>45301</v>
      </c>
      <c r="L59" s="40">
        <v>45302</v>
      </c>
      <c r="M59" s="40">
        <v>45303</v>
      </c>
      <c r="N59" s="40">
        <v>45304</v>
      </c>
      <c r="O59" s="40">
        <v>45305</v>
      </c>
      <c r="P59" s="40">
        <v>45306</v>
      </c>
      <c r="Q59" s="40">
        <v>45307</v>
      </c>
      <c r="R59" s="40">
        <v>45308</v>
      </c>
      <c r="S59" s="40">
        <v>45309</v>
      </c>
      <c r="T59" s="40">
        <v>45310</v>
      </c>
      <c r="U59" s="40">
        <v>45311</v>
      </c>
      <c r="V59" s="40">
        <v>45312</v>
      </c>
      <c r="W59" s="40">
        <v>45313</v>
      </c>
      <c r="X59" s="40">
        <v>45314</v>
      </c>
      <c r="Y59" s="40">
        <v>45315</v>
      </c>
      <c r="Z59" s="40">
        <v>45316</v>
      </c>
      <c r="AA59" s="40">
        <v>45317</v>
      </c>
      <c r="AB59" s="40">
        <v>45318</v>
      </c>
      <c r="AC59" s="40">
        <v>45319</v>
      </c>
      <c r="AD59" s="40">
        <v>45320</v>
      </c>
      <c r="AE59" s="40">
        <v>45321</v>
      </c>
      <c r="AG59" s="165" t="s">
        <v>42</v>
      </c>
      <c r="AH59" s="165"/>
    </row>
    <row r="60" spans="2:34" ht="14.45" customHeight="1" thickBot="1" x14ac:dyDescent="0.3">
      <c r="B60" s="31"/>
      <c r="C60" s="31"/>
      <c r="D60" s="58"/>
      <c r="E60" s="58"/>
      <c r="F60" s="58"/>
      <c r="G60" s="58"/>
      <c r="H60" s="58"/>
      <c r="I60" s="31"/>
      <c r="J60" s="31"/>
      <c r="K60" s="58"/>
      <c r="L60" s="58"/>
      <c r="M60" s="58"/>
      <c r="N60" s="58"/>
      <c r="O60" s="58"/>
      <c r="P60" s="31"/>
      <c r="Q60" s="31"/>
      <c r="R60" s="58"/>
      <c r="S60" s="58"/>
      <c r="T60" s="58"/>
      <c r="U60" s="58"/>
      <c r="V60" s="58"/>
      <c r="W60" s="31"/>
      <c r="X60" s="31"/>
      <c r="Y60" s="58"/>
      <c r="Z60" s="58"/>
      <c r="AA60" s="58"/>
      <c r="AB60" s="58"/>
      <c r="AC60" s="58"/>
      <c r="AD60" s="31"/>
      <c r="AE60" s="31"/>
      <c r="AG60" s="26">
        <f>SUM(B60:AF60)</f>
        <v>0</v>
      </c>
      <c r="AH60" s="166">
        <f>SUM(AG60:AG61,AH55)</f>
        <v>590</v>
      </c>
    </row>
    <row r="61" spans="2:34" ht="14.45" customHeight="1" thickBot="1" x14ac:dyDescent="0.3">
      <c r="B61" s="51"/>
      <c r="C61" s="38"/>
      <c r="D61" s="37"/>
      <c r="E61" s="22"/>
      <c r="F61" s="38"/>
      <c r="G61" s="38"/>
      <c r="H61" s="38"/>
      <c r="I61" s="38"/>
      <c r="J61" s="38"/>
      <c r="K61" s="37"/>
      <c r="L61" s="37"/>
      <c r="M61" s="37"/>
      <c r="N61" s="37"/>
      <c r="O61" s="37"/>
      <c r="P61" s="37"/>
      <c r="Q61" s="37"/>
      <c r="R61" s="37"/>
      <c r="S61" s="37"/>
      <c r="T61" s="22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26">
        <f>SUM(B61:AF61)</f>
        <v>0</v>
      </c>
      <c r="AH61" s="166"/>
    </row>
    <row r="62" spans="2:34" ht="14.45" customHeight="1" thickBot="1" x14ac:dyDescent="0.3">
      <c r="B62" s="51"/>
      <c r="C62" s="38"/>
      <c r="D62" s="37"/>
      <c r="E62" s="22"/>
      <c r="F62" s="38"/>
      <c r="G62" s="38"/>
      <c r="H62" s="38"/>
      <c r="I62" s="38"/>
      <c r="J62" s="38"/>
      <c r="K62" s="37"/>
      <c r="L62" s="37"/>
      <c r="M62" s="37"/>
      <c r="N62" s="37"/>
      <c r="O62" s="37"/>
      <c r="P62" s="37"/>
      <c r="Q62" s="64"/>
      <c r="R62" s="64"/>
      <c r="S62" s="64"/>
      <c r="T62" s="64"/>
      <c r="U62" s="64"/>
      <c r="V62" s="64"/>
      <c r="W62" s="64"/>
      <c r="X62" s="64"/>
      <c r="Y62" s="37"/>
      <c r="Z62" s="37"/>
      <c r="AA62" s="37"/>
      <c r="AB62" s="37"/>
      <c r="AC62" s="37"/>
      <c r="AD62" s="37"/>
      <c r="AE62" s="37"/>
      <c r="AF62" s="37"/>
      <c r="AG62" s="22"/>
      <c r="AH62" s="24"/>
    </row>
    <row r="63" spans="2:34" ht="14.45" customHeight="1" thickBot="1" x14ac:dyDescent="0.3">
      <c r="B63" s="25">
        <v>45089</v>
      </c>
      <c r="C63" s="25">
        <v>45090</v>
      </c>
      <c r="D63" s="25">
        <v>45091</v>
      </c>
      <c r="E63" s="25">
        <v>45092</v>
      </c>
      <c r="F63" s="25">
        <v>45093</v>
      </c>
      <c r="G63" s="25">
        <v>45094</v>
      </c>
      <c r="H63" s="25">
        <v>45095</v>
      </c>
      <c r="I63" s="25">
        <v>45096</v>
      </c>
      <c r="J63" s="25">
        <v>45097</v>
      </c>
      <c r="K63" s="25">
        <v>45098</v>
      </c>
      <c r="L63" s="25">
        <v>45099</v>
      </c>
      <c r="M63" s="25">
        <v>45100</v>
      </c>
      <c r="N63" s="25">
        <v>45101</v>
      </c>
      <c r="O63" s="25">
        <v>45102</v>
      </c>
      <c r="P63" s="25">
        <v>45103</v>
      </c>
      <c r="Q63" s="25">
        <v>45104</v>
      </c>
      <c r="R63" s="25">
        <v>45105</v>
      </c>
      <c r="S63" s="25">
        <v>45106</v>
      </c>
      <c r="T63" s="25">
        <v>45107</v>
      </c>
      <c r="U63" s="25">
        <v>45108</v>
      </c>
      <c r="V63" s="25">
        <v>45109</v>
      </c>
      <c r="W63" s="25">
        <v>45110</v>
      </c>
      <c r="X63" s="25">
        <v>45111</v>
      </c>
      <c r="Y63" s="25">
        <v>45112</v>
      </c>
      <c r="Z63" s="25">
        <v>45113</v>
      </c>
      <c r="AA63" s="25">
        <v>45114</v>
      </c>
      <c r="AB63" s="25">
        <v>45115</v>
      </c>
      <c r="AC63" s="25">
        <v>45116</v>
      </c>
      <c r="AD63" s="25">
        <v>45117</v>
      </c>
      <c r="AE63" s="25">
        <v>45118</v>
      </c>
      <c r="AF63" s="25">
        <v>45119</v>
      </c>
      <c r="AG63" s="26" t="s">
        <v>22</v>
      </c>
      <c r="AH63" s="119" t="s">
        <v>23</v>
      </c>
    </row>
    <row r="64" spans="2:34" ht="14.45" customHeight="1" thickBot="1" x14ac:dyDescent="0.3">
      <c r="B64" s="40">
        <v>45292</v>
      </c>
      <c r="C64" s="40">
        <v>45293</v>
      </c>
      <c r="D64" s="40">
        <v>45294</v>
      </c>
      <c r="E64" s="40">
        <v>45295</v>
      </c>
      <c r="F64" s="40">
        <v>45296</v>
      </c>
      <c r="G64" s="40">
        <v>45297</v>
      </c>
      <c r="H64" s="40">
        <v>45298</v>
      </c>
      <c r="I64" s="40">
        <v>45299</v>
      </c>
      <c r="J64" s="40">
        <v>45300</v>
      </c>
      <c r="K64" s="40">
        <v>45301</v>
      </c>
      <c r="L64" s="40">
        <v>45302</v>
      </c>
      <c r="M64" s="40">
        <v>45303</v>
      </c>
      <c r="N64" s="40">
        <v>45304</v>
      </c>
      <c r="O64" s="40">
        <v>45305</v>
      </c>
      <c r="P64" s="40">
        <v>45306</v>
      </c>
      <c r="Q64" s="40">
        <v>45307</v>
      </c>
      <c r="R64" s="40">
        <v>45308</v>
      </c>
      <c r="S64" s="40">
        <v>45309</v>
      </c>
      <c r="T64" s="40">
        <v>45310</v>
      </c>
      <c r="U64" s="40">
        <v>45311</v>
      </c>
      <c r="V64" s="40">
        <v>45312</v>
      </c>
      <c r="W64" s="40">
        <v>45313</v>
      </c>
      <c r="X64" s="40">
        <v>45314</v>
      </c>
      <c r="Y64" s="40">
        <v>45315</v>
      </c>
      <c r="Z64" s="40">
        <v>45316</v>
      </c>
      <c r="AA64" s="40">
        <v>45317</v>
      </c>
      <c r="AB64" s="40">
        <v>45318</v>
      </c>
      <c r="AC64" s="40">
        <v>45319</v>
      </c>
      <c r="AD64" s="40">
        <v>45320</v>
      </c>
      <c r="AE64" s="40">
        <v>45321</v>
      </c>
      <c r="AF64" s="40">
        <v>45322</v>
      </c>
      <c r="AG64" s="165" t="s">
        <v>43</v>
      </c>
      <c r="AH64" s="165"/>
    </row>
    <row r="65" spans="2:59" ht="14.45" customHeight="1" thickBot="1" x14ac:dyDescent="0.3">
      <c r="B65" s="68"/>
      <c r="C65" s="58"/>
      <c r="D65" s="58"/>
      <c r="E65" s="58"/>
      <c r="F65" s="58"/>
      <c r="G65" s="31"/>
      <c r="H65" s="31"/>
      <c r="I65" s="58"/>
      <c r="J65" s="58"/>
      <c r="K65" s="58"/>
      <c r="L65" s="58"/>
      <c r="M65" s="58"/>
      <c r="N65" s="31"/>
      <c r="O65" s="31"/>
      <c r="P65" s="58"/>
      <c r="Q65" s="58"/>
      <c r="R65" s="58"/>
      <c r="S65" s="58"/>
      <c r="T65" s="58"/>
      <c r="U65" s="31"/>
      <c r="V65" s="31"/>
      <c r="W65" s="58"/>
      <c r="X65" s="58"/>
      <c r="Y65" s="58"/>
      <c r="Z65" s="58"/>
      <c r="AA65" s="58"/>
      <c r="AB65" s="31"/>
      <c r="AC65" s="31"/>
      <c r="AD65" s="58"/>
      <c r="AE65" s="58"/>
      <c r="AF65" s="58"/>
      <c r="AG65" s="26">
        <f>SUM(B65:AF65)</f>
        <v>0</v>
      </c>
      <c r="AH65" s="166">
        <f>SUM(AG65:AG66,AH60)</f>
        <v>590</v>
      </c>
    </row>
    <row r="66" spans="2:59" ht="14.45" customHeight="1" thickBot="1" x14ac:dyDescent="0.3">
      <c r="B66" s="51"/>
      <c r="C66" s="38"/>
      <c r="D66" s="37"/>
      <c r="E66" s="22"/>
      <c r="F66" s="38"/>
      <c r="G66" s="38"/>
      <c r="H66" s="38"/>
      <c r="I66" s="38"/>
      <c r="J66" s="38"/>
      <c r="K66" s="37"/>
      <c r="L66" s="37"/>
      <c r="M66" s="37"/>
      <c r="N66" s="37"/>
      <c r="O66" s="37"/>
      <c r="P66" s="37"/>
      <c r="Q66" s="37"/>
      <c r="R66" s="37"/>
      <c r="S66" s="37"/>
      <c r="T66" s="22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26">
        <f>SUM(B66:AF66)</f>
        <v>0</v>
      </c>
      <c r="AH66" s="166"/>
    </row>
    <row r="67" spans="2:59" ht="15.75" thickBot="1" x14ac:dyDescent="0.3">
      <c r="B67" s="69"/>
      <c r="C67" s="70"/>
      <c r="D67" s="71"/>
      <c r="E67" s="72"/>
      <c r="F67" s="70"/>
      <c r="G67" s="70"/>
      <c r="H67" s="70"/>
      <c r="I67" s="70"/>
      <c r="J67" s="70"/>
      <c r="K67" s="71"/>
      <c r="L67" s="71"/>
      <c r="M67" s="71"/>
      <c r="N67" s="71"/>
      <c r="O67" s="71"/>
      <c r="P67" s="71"/>
      <c r="Q67" s="71"/>
      <c r="R67" s="71"/>
      <c r="S67" s="71"/>
      <c r="T67" s="72"/>
      <c r="U67" s="71"/>
      <c r="V67" s="71"/>
      <c r="W67" s="71"/>
      <c r="X67" s="71"/>
      <c r="Z67" s="71"/>
      <c r="AA67" s="71"/>
      <c r="AB67" s="71"/>
      <c r="AC67" s="71"/>
      <c r="AD67" s="71"/>
      <c r="AE67" s="37"/>
      <c r="AF67" s="37"/>
      <c r="AG67" s="22"/>
      <c r="AH67" s="24"/>
      <c r="AJ67" s="144"/>
      <c r="AK67" s="73"/>
      <c r="AL67" s="136"/>
      <c r="AM67" s="136"/>
      <c r="AN67" s="136"/>
      <c r="AO67" s="136"/>
      <c r="AP67" s="136"/>
      <c r="AQ67" s="136"/>
      <c r="AR67" s="136"/>
      <c r="AS67" s="136"/>
      <c r="AT67" s="136"/>
      <c r="AU67" s="136"/>
      <c r="AV67" s="136"/>
      <c r="AW67" s="136"/>
      <c r="AX67" s="136"/>
      <c r="AY67" s="136"/>
      <c r="AZ67" s="136"/>
      <c r="BA67" s="136"/>
      <c r="BB67" s="136"/>
      <c r="BC67" s="136"/>
      <c r="BD67" s="136"/>
      <c r="BE67" s="136"/>
      <c r="BF67" s="136"/>
      <c r="BG67" s="74" t="s">
        <v>44</v>
      </c>
    </row>
    <row r="68" spans="2:59" ht="15.75" thickBot="1" x14ac:dyDescent="0.3">
      <c r="B68" s="167"/>
      <c r="C68" s="75" t="s">
        <v>45</v>
      </c>
      <c r="D68" s="171" t="s">
        <v>46</v>
      </c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  <c r="P68" s="172"/>
      <c r="Q68" s="172"/>
      <c r="R68" s="172"/>
      <c r="S68" s="172"/>
      <c r="T68" s="172"/>
      <c r="U68" s="172"/>
      <c r="V68" s="172"/>
      <c r="W68" s="172"/>
      <c r="X68" s="173"/>
      <c r="Z68" s="174" t="s">
        <v>47</v>
      </c>
      <c r="AA68" s="175"/>
      <c r="AB68" s="175"/>
      <c r="AC68" s="175"/>
      <c r="AD68" s="175"/>
      <c r="AE68" s="164"/>
      <c r="AF68" s="23"/>
      <c r="AG68" s="176" t="s">
        <v>48</v>
      </c>
      <c r="AH68" s="177"/>
      <c r="AJ68" s="144"/>
      <c r="AK68" s="76"/>
      <c r="AL68" s="73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137"/>
      <c r="BD68" s="137"/>
      <c r="BE68" s="137"/>
      <c r="BF68" s="137"/>
      <c r="BG68" s="74"/>
    </row>
    <row r="69" spans="2:59" ht="16.5" customHeight="1" thickBot="1" x14ac:dyDescent="0.3">
      <c r="B69" s="168"/>
      <c r="C69" s="77" t="s">
        <v>49</v>
      </c>
      <c r="D69" s="77">
        <f>SUM(T15:V15,Y15:AC15,D20:H20,K20:L20)</f>
        <v>60</v>
      </c>
      <c r="E69" s="78" t="s">
        <v>49</v>
      </c>
      <c r="F69" s="146" t="s">
        <v>50</v>
      </c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8"/>
      <c r="Z69" s="79" t="s">
        <v>51</v>
      </c>
      <c r="AA69" s="80"/>
      <c r="AB69" s="80"/>
      <c r="AC69" s="80"/>
      <c r="AD69" s="80"/>
      <c r="AE69" s="81"/>
      <c r="AF69" s="23"/>
      <c r="AG69" s="157">
        <f>SUM(AG15+AG16+AG20+AG21+AG25+AG26+AG30+AG31+AG35+AG36+AG40+AG41+AG45+AG46+AG50+AG51+AG55+AG56+AG60+AG61+AG65+AG66)</f>
        <v>590</v>
      </c>
      <c r="AH69" s="158"/>
      <c r="AJ69" s="120"/>
      <c r="AK69" s="82"/>
      <c r="AL69" s="82"/>
      <c r="AM69" s="82"/>
      <c r="AN69" s="82"/>
      <c r="AO69" s="82"/>
      <c r="AP69" s="82"/>
      <c r="AQ69" s="82"/>
      <c r="AR69" s="82"/>
      <c r="AS69" s="82"/>
      <c r="AT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120"/>
      <c r="BF69" s="120"/>
      <c r="BG69" s="83"/>
    </row>
    <row r="70" spans="2:59" ht="16.5" thickTop="1" thickBot="1" x14ac:dyDescent="0.3">
      <c r="B70" s="169"/>
      <c r="C70" s="84" t="s">
        <v>52</v>
      </c>
      <c r="D70" s="84">
        <f>SUM(M20:O20,R20:V20,Y20:AC20,AF20,B25:E25,H25:L25)</f>
        <v>90</v>
      </c>
      <c r="E70" s="78" t="s">
        <v>52</v>
      </c>
      <c r="F70" s="146" t="s">
        <v>53</v>
      </c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8"/>
      <c r="Z70" s="85" t="s">
        <v>54</v>
      </c>
      <c r="AA70" s="86"/>
      <c r="AB70" s="86"/>
      <c r="AC70" s="86"/>
      <c r="AD70" s="86"/>
      <c r="AE70" s="87"/>
      <c r="AF70" s="88"/>
      <c r="AG70" s="200"/>
      <c r="AH70" s="201"/>
      <c r="AJ70" s="120"/>
      <c r="AK70" s="76"/>
      <c r="AL70" s="73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137"/>
      <c r="BD70" s="137"/>
      <c r="BE70" s="137"/>
      <c r="BF70" s="137"/>
      <c r="BG70" s="74" t="s">
        <v>44</v>
      </c>
    </row>
    <row r="71" spans="2:59" ht="16.5" thickTop="1" thickBot="1" x14ac:dyDescent="0.3">
      <c r="B71" s="170"/>
      <c r="C71" s="89" t="s">
        <v>55</v>
      </c>
      <c r="D71" s="90">
        <f>SUM(L26,O25:R25,W25:Y25)</f>
        <v>30</v>
      </c>
      <c r="E71" s="78" t="s">
        <v>55</v>
      </c>
      <c r="F71" s="146" t="s">
        <v>56</v>
      </c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8"/>
      <c r="Z71" s="91" t="s">
        <v>57</v>
      </c>
      <c r="AA71" s="92"/>
      <c r="AB71" s="92"/>
      <c r="AC71" s="92"/>
      <c r="AD71" s="92"/>
      <c r="AE71" s="93"/>
      <c r="AF71" s="88"/>
      <c r="AG71" s="200"/>
      <c r="AH71" s="201"/>
      <c r="AJ71" s="120"/>
      <c r="AK71" s="76"/>
      <c r="AL71" s="73"/>
      <c r="AM71" s="137"/>
      <c r="AN71" s="137"/>
      <c r="AO71" s="137"/>
      <c r="AP71" s="137"/>
      <c r="AQ71" s="137"/>
      <c r="AR71" s="137"/>
      <c r="AS71" s="137"/>
      <c r="AT71" s="137"/>
      <c r="AU71" s="137"/>
      <c r="AV71" s="137"/>
      <c r="AW71" s="137"/>
      <c r="AX71" s="137"/>
      <c r="AY71" s="137"/>
      <c r="AZ71" s="137"/>
      <c r="BA71" s="137"/>
      <c r="BB71" s="137"/>
      <c r="BC71" s="137"/>
      <c r="BD71" s="137"/>
      <c r="BE71" s="137"/>
      <c r="BF71" s="137"/>
      <c r="BG71" s="74" t="s">
        <v>44</v>
      </c>
    </row>
    <row r="72" spans="2:59" ht="15" customHeight="1" thickBot="1" x14ac:dyDescent="0.3">
      <c r="B72" s="159"/>
      <c r="C72" s="94" t="s">
        <v>58</v>
      </c>
      <c r="D72" s="154" t="s">
        <v>59</v>
      </c>
      <c r="E72" s="155"/>
      <c r="F72" s="155"/>
      <c r="G72" s="155"/>
      <c r="H72" s="155"/>
      <c r="I72" s="155"/>
      <c r="J72" s="155"/>
      <c r="K72" s="155"/>
      <c r="L72" s="155"/>
      <c r="M72" s="155"/>
      <c r="N72" s="155"/>
      <c r="O72" s="155"/>
      <c r="P72" s="155"/>
      <c r="Q72" s="155"/>
      <c r="R72" s="155"/>
      <c r="S72" s="155"/>
      <c r="T72" s="155"/>
      <c r="U72" s="155"/>
      <c r="V72" s="155"/>
      <c r="W72" s="155"/>
      <c r="X72" s="156"/>
      <c r="Z72" s="162" t="s">
        <v>60</v>
      </c>
      <c r="AA72" s="163"/>
      <c r="AB72" s="163"/>
      <c r="AC72" s="163"/>
      <c r="AD72" s="163"/>
      <c r="AE72" s="164"/>
      <c r="AF72" s="23"/>
      <c r="AG72" s="22"/>
      <c r="AH72" s="95"/>
      <c r="AJ72" s="96"/>
      <c r="AK72" s="96"/>
      <c r="AL72" s="96"/>
      <c r="AM72" s="96"/>
      <c r="AN72" s="96"/>
      <c r="AO72" s="96"/>
      <c r="AP72" s="96"/>
      <c r="AQ72" s="96"/>
      <c r="AR72" s="96"/>
      <c r="AS72" s="96"/>
      <c r="AT72" s="96"/>
      <c r="AU72" s="96"/>
      <c r="AV72" s="96"/>
      <c r="AW72" s="96"/>
      <c r="AX72" s="96"/>
      <c r="AY72" s="96"/>
      <c r="AZ72" s="96"/>
      <c r="BA72" s="96"/>
      <c r="BB72" s="96"/>
      <c r="BC72" s="96"/>
      <c r="BD72" s="96"/>
      <c r="BE72" s="96"/>
      <c r="BF72" s="96"/>
      <c r="BG72" s="96"/>
    </row>
    <row r="73" spans="2:59" ht="15" customHeight="1" x14ac:dyDescent="0.25">
      <c r="B73" s="160"/>
      <c r="C73" s="97" t="s">
        <v>52</v>
      </c>
      <c r="D73" s="97">
        <f>SUM(Z25,AC25:AE25,C30,F30:J30,M30:Q30,T30:X30,AA30:AC30)</f>
        <v>90</v>
      </c>
      <c r="E73" s="78" t="s">
        <v>52</v>
      </c>
      <c r="F73" s="146" t="s">
        <v>61</v>
      </c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8"/>
      <c r="Z73" s="85" t="s">
        <v>62</v>
      </c>
      <c r="AA73" s="86"/>
      <c r="AB73" s="86"/>
      <c r="AC73" s="86"/>
      <c r="AD73" s="86"/>
      <c r="AE73" s="87"/>
      <c r="AF73" s="23"/>
      <c r="AG73" s="22"/>
      <c r="AH73" s="95"/>
      <c r="AJ73" s="144"/>
      <c r="AK73" s="73"/>
      <c r="AL73" s="136"/>
      <c r="AM73" s="136"/>
      <c r="AN73" s="136"/>
      <c r="AO73" s="136"/>
      <c r="AP73" s="136"/>
      <c r="AQ73" s="136"/>
      <c r="AR73" s="136"/>
      <c r="AS73" s="136"/>
      <c r="AT73" s="136"/>
      <c r="AU73" s="136"/>
      <c r="AV73" s="136"/>
      <c r="AW73" s="136"/>
      <c r="AX73" s="136"/>
      <c r="AY73" s="136"/>
      <c r="AZ73" s="136"/>
      <c r="BA73" s="136"/>
      <c r="BB73" s="136"/>
      <c r="BC73" s="136"/>
      <c r="BD73" s="136"/>
      <c r="BE73" s="136"/>
      <c r="BF73" s="136"/>
      <c r="BG73" s="96"/>
    </row>
    <row r="74" spans="2:59" ht="15" customHeight="1" x14ac:dyDescent="0.25">
      <c r="B74" s="160"/>
      <c r="C74" s="98" t="s">
        <v>52</v>
      </c>
      <c r="D74" s="98">
        <f>SUM(AC31,AD30:AE30,C35:G35,K35:N35,Q35:U35,X35,Z35:AB35,AE35,B40)</f>
        <v>90</v>
      </c>
      <c r="E74" s="78" t="s">
        <v>52</v>
      </c>
      <c r="F74" s="146" t="s">
        <v>63</v>
      </c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22"/>
      <c r="Z74" s="85" t="s">
        <v>64</v>
      </c>
      <c r="AA74" s="86"/>
      <c r="AB74" s="86"/>
      <c r="AC74" s="86"/>
      <c r="AD74" s="86"/>
      <c r="AE74" s="87"/>
      <c r="AF74" s="23"/>
      <c r="AG74" s="22"/>
      <c r="AH74" s="95"/>
      <c r="AJ74" s="144"/>
      <c r="AK74" s="76"/>
      <c r="AL74" s="73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37"/>
      <c r="BC74" s="137"/>
      <c r="BD74" s="137"/>
      <c r="BE74" s="137"/>
      <c r="BF74" s="137"/>
      <c r="BG74" s="74" t="s">
        <v>44</v>
      </c>
    </row>
    <row r="75" spans="2:59" ht="15" customHeight="1" thickBot="1" x14ac:dyDescent="0.3">
      <c r="B75" s="161"/>
      <c r="C75" s="99" t="s">
        <v>49</v>
      </c>
      <c r="D75" s="99">
        <f>SUM(C40:E40,H40:L40,O40:S40,V40:W40)</f>
        <v>60</v>
      </c>
      <c r="E75" s="78" t="s">
        <v>49</v>
      </c>
      <c r="F75" s="146" t="s">
        <v>65</v>
      </c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8"/>
      <c r="Z75" s="85" t="s">
        <v>66</v>
      </c>
      <c r="AA75" s="86"/>
      <c r="AB75" s="86"/>
      <c r="AC75" s="86"/>
      <c r="AD75" s="86"/>
      <c r="AE75" s="87"/>
      <c r="AF75" s="23"/>
      <c r="AG75" s="22"/>
      <c r="AH75" s="95"/>
      <c r="AJ75" s="96"/>
      <c r="AK75" s="100"/>
      <c r="AL75" s="96"/>
      <c r="AM75" s="96"/>
      <c r="AN75" s="96"/>
      <c r="AO75" s="96"/>
      <c r="AP75" s="96"/>
      <c r="AQ75" s="96"/>
      <c r="AR75" s="96"/>
      <c r="AS75" s="96"/>
      <c r="AT75" s="96"/>
      <c r="AU75" s="96"/>
      <c r="AV75" s="96"/>
      <c r="AW75" s="96"/>
      <c r="AX75" s="96"/>
      <c r="AY75" s="96"/>
      <c r="AZ75" s="96"/>
      <c r="BA75" s="96"/>
      <c r="BB75" s="96"/>
      <c r="BC75" s="96"/>
      <c r="BD75" s="96"/>
      <c r="BE75" s="96"/>
      <c r="BF75" s="96"/>
      <c r="BG75" s="96"/>
    </row>
    <row r="76" spans="2:59" ht="15" customHeight="1" thickBot="1" x14ac:dyDescent="0.3">
      <c r="B76" s="152"/>
      <c r="C76" s="94" t="s">
        <v>52</v>
      </c>
      <c r="D76" s="154" t="s">
        <v>67</v>
      </c>
      <c r="E76" s="155"/>
      <c r="F76" s="155"/>
      <c r="G76" s="155"/>
      <c r="H76" s="155"/>
      <c r="I76" s="155"/>
      <c r="J76" s="155"/>
      <c r="K76" s="155"/>
      <c r="L76" s="155"/>
      <c r="M76" s="155"/>
      <c r="N76" s="155"/>
      <c r="O76" s="155"/>
      <c r="P76" s="155"/>
      <c r="Q76" s="155"/>
      <c r="R76" s="155"/>
      <c r="S76" s="155"/>
      <c r="T76" s="155"/>
      <c r="U76" s="155"/>
      <c r="V76" s="155"/>
      <c r="W76" s="155"/>
      <c r="X76" s="156"/>
      <c r="Y76" s="122"/>
      <c r="Z76" s="101" t="s">
        <v>68</v>
      </c>
      <c r="AA76" s="102"/>
      <c r="AB76" s="102"/>
      <c r="AC76" s="102"/>
      <c r="AD76" s="102"/>
      <c r="AE76" s="103"/>
      <c r="AF76" s="23"/>
      <c r="AG76" s="22"/>
      <c r="AH76" s="95"/>
      <c r="AJ76" s="96"/>
      <c r="AK76" s="100"/>
      <c r="AL76" s="96"/>
      <c r="AM76" s="96"/>
      <c r="AN76" s="96"/>
      <c r="AO76" s="96"/>
      <c r="AP76" s="96"/>
      <c r="AQ76" s="96"/>
      <c r="AR76" s="96"/>
      <c r="AS76" s="96"/>
      <c r="AT76" s="96"/>
      <c r="AU76" s="96"/>
      <c r="AV76" s="96"/>
      <c r="AW76" s="96"/>
      <c r="AX76" s="96"/>
      <c r="AY76" s="96"/>
      <c r="AZ76" s="96"/>
      <c r="BA76" s="96"/>
      <c r="BB76" s="96"/>
      <c r="BC76" s="96"/>
      <c r="BD76" s="96"/>
      <c r="BE76" s="96"/>
      <c r="BF76" s="96"/>
      <c r="BG76" s="96"/>
    </row>
    <row r="77" spans="2:59" ht="15" customHeight="1" thickBot="1" x14ac:dyDescent="0.3">
      <c r="B77" s="153"/>
      <c r="C77" s="104" t="s">
        <v>52</v>
      </c>
      <c r="D77" s="105">
        <f>SUM(X40:Z40,AC40:AF40,B45,E45:I45,Z45:AD45,B50:F50)</f>
        <v>90</v>
      </c>
      <c r="E77" s="149" t="s">
        <v>67</v>
      </c>
      <c r="F77" s="150"/>
      <c r="G77" s="150"/>
      <c r="H77" s="150"/>
      <c r="I77" s="150"/>
      <c r="J77" s="150"/>
      <c r="K77" s="150"/>
      <c r="L77" s="150"/>
      <c r="M77" s="150"/>
      <c r="N77" s="150"/>
      <c r="O77" s="150"/>
      <c r="P77" s="150"/>
      <c r="Q77" s="150"/>
      <c r="R77" s="150"/>
      <c r="S77" s="150"/>
      <c r="T77" s="150"/>
      <c r="U77" s="150"/>
      <c r="V77" s="150"/>
      <c r="W77" s="150"/>
      <c r="X77" s="150"/>
      <c r="Y77" s="151"/>
      <c r="Z77" s="79" t="s">
        <v>68</v>
      </c>
      <c r="AA77" s="80"/>
      <c r="AB77" s="80"/>
      <c r="AC77" s="80"/>
      <c r="AD77" s="80"/>
      <c r="AE77" s="81"/>
      <c r="AF77" s="23"/>
      <c r="AG77" s="22"/>
      <c r="AH77" s="95"/>
      <c r="AJ77" s="96"/>
      <c r="AK77" s="96"/>
      <c r="AL77" s="96"/>
      <c r="AM77" s="96"/>
      <c r="AN77" s="96"/>
      <c r="AO77" s="96"/>
      <c r="AP77" s="96"/>
      <c r="AQ77" s="96"/>
      <c r="AR77" s="96"/>
      <c r="AS77" s="96"/>
      <c r="AT77" s="96"/>
      <c r="AU77" s="96"/>
      <c r="AV77" s="96"/>
      <c r="AW77" s="96"/>
      <c r="AX77" s="96"/>
      <c r="AY77" s="96"/>
      <c r="AZ77" s="96"/>
      <c r="BA77" s="96"/>
      <c r="BB77" s="96"/>
      <c r="BC77" s="96"/>
      <c r="BD77" s="96"/>
      <c r="BE77" s="96"/>
      <c r="BF77" s="96"/>
      <c r="BG77" s="96"/>
    </row>
    <row r="78" spans="2:59" ht="15.75" customHeight="1" thickBot="1" x14ac:dyDescent="0.3">
      <c r="B78" s="106"/>
      <c r="C78" s="107" t="s">
        <v>69</v>
      </c>
      <c r="D78" s="108">
        <f>SUM(Q50:AE50,B55:O55)</f>
        <v>80</v>
      </c>
      <c r="E78" s="149" t="s">
        <v>70</v>
      </c>
      <c r="F78" s="150"/>
      <c r="G78" s="150"/>
      <c r="H78" s="150"/>
      <c r="I78" s="150"/>
      <c r="J78" s="150"/>
      <c r="K78" s="150"/>
      <c r="L78" s="150"/>
      <c r="M78" s="150"/>
      <c r="N78" s="150"/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1"/>
      <c r="Z78" s="109" t="s">
        <v>71</v>
      </c>
      <c r="AA78" s="110"/>
      <c r="AB78" s="110"/>
      <c r="AC78" s="110"/>
      <c r="AD78" s="110"/>
      <c r="AE78" s="111"/>
      <c r="AF78" s="23"/>
      <c r="AG78" s="1"/>
      <c r="AH78" s="112"/>
      <c r="AJ78" s="120"/>
      <c r="AK78" s="76"/>
      <c r="AL78" s="73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96"/>
    </row>
    <row r="79" spans="2:59" x14ac:dyDescent="0.2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2"/>
      <c r="AH79" s="39"/>
      <c r="AJ79" s="144"/>
      <c r="AK79" s="73"/>
      <c r="AL79" s="136"/>
      <c r="AM79" s="136"/>
      <c r="AN79" s="136"/>
      <c r="AO79" s="136"/>
      <c r="AP79" s="136"/>
      <c r="AQ79" s="136"/>
      <c r="AR79" s="136"/>
      <c r="AS79" s="136"/>
      <c r="AT79" s="136"/>
      <c r="AU79" s="136"/>
      <c r="AV79" s="136"/>
      <c r="AW79" s="136"/>
      <c r="AX79" s="136"/>
      <c r="AY79" s="136"/>
      <c r="AZ79" s="136"/>
      <c r="BA79" s="136"/>
      <c r="BB79" s="136"/>
      <c r="BC79" s="136"/>
      <c r="BD79" s="136"/>
      <c r="BE79" s="136"/>
      <c r="BF79" s="136"/>
      <c r="BG79" s="113" t="s">
        <v>72</v>
      </c>
    </row>
    <row r="80" spans="2:59" ht="15" customHeight="1" x14ac:dyDescent="0.2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2"/>
      <c r="AH80" s="39"/>
      <c r="AJ80" s="144"/>
      <c r="AK80" s="76"/>
      <c r="AL80" s="73"/>
      <c r="AM80" s="137"/>
      <c r="AN80" s="137"/>
      <c r="AO80" s="137"/>
      <c r="AP80" s="137"/>
      <c r="AQ80" s="137"/>
      <c r="AR80" s="137"/>
      <c r="AS80" s="137"/>
      <c r="AT80" s="137"/>
      <c r="AU80" s="137"/>
      <c r="AV80" s="137"/>
      <c r="AW80" s="137"/>
      <c r="AX80" s="137"/>
      <c r="AY80" s="137"/>
      <c r="AZ80" s="137"/>
      <c r="BA80" s="137"/>
      <c r="BB80" s="137"/>
      <c r="BC80" s="137"/>
      <c r="BD80" s="137"/>
      <c r="BE80" s="137"/>
      <c r="BF80" s="137"/>
      <c r="BG80" s="96"/>
    </row>
    <row r="81" spans="2:59" ht="15.75" customHeight="1" thickBot="1" x14ac:dyDescent="0.3">
      <c r="B81" s="8"/>
      <c r="C81" s="145"/>
      <c r="D81" s="145"/>
      <c r="E81" s="145"/>
      <c r="F81" s="145"/>
      <c r="G81" s="145"/>
      <c r="H81" s="145"/>
      <c r="I81" s="145"/>
      <c r="J81" s="145"/>
      <c r="K81" s="145"/>
      <c r="L81" s="145"/>
      <c r="M81" s="145"/>
      <c r="N81" s="8"/>
      <c r="Z81" s="9"/>
      <c r="AG81" s="1"/>
      <c r="AH81" s="1"/>
      <c r="AJ81" s="96"/>
      <c r="AK81" s="96"/>
      <c r="AL81" s="96"/>
      <c r="AM81" s="96"/>
      <c r="AN81" s="96"/>
      <c r="AO81" s="96"/>
      <c r="AP81" s="96"/>
      <c r="AQ81" s="96"/>
      <c r="AR81" s="96"/>
      <c r="AS81" s="96"/>
      <c r="AT81" s="96"/>
      <c r="AU81" s="96"/>
      <c r="AV81" s="96"/>
      <c r="AW81" s="96"/>
      <c r="AX81" s="96"/>
      <c r="AY81" s="96"/>
      <c r="AZ81" s="96"/>
      <c r="BA81" s="96"/>
      <c r="BB81" s="96"/>
      <c r="BC81" s="96"/>
      <c r="BD81" s="96"/>
      <c r="BE81" s="96"/>
      <c r="BF81" s="96"/>
      <c r="BG81" s="96"/>
    </row>
    <row r="82" spans="2:59" ht="15.75" customHeight="1" thickBot="1" x14ac:dyDescent="0.3">
      <c r="B82" s="8"/>
      <c r="C82" s="138" t="s">
        <v>46</v>
      </c>
      <c r="D82" s="139"/>
      <c r="E82" s="139"/>
      <c r="F82" s="139"/>
      <c r="G82" s="139"/>
      <c r="H82" s="139"/>
      <c r="I82" s="139"/>
      <c r="J82" s="139"/>
      <c r="K82" s="139"/>
      <c r="L82" s="139"/>
      <c r="M82" s="140"/>
      <c r="N82" s="8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  <c r="AG82" s="1"/>
      <c r="AH82" s="1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</row>
    <row r="83" spans="2:59" ht="96.6" customHeight="1" x14ac:dyDescent="0.25">
      <c r="B83" s="8"/>
      <c r="C83" s="194" t="s">
        <v>77</v>
      </c>
      <c r="D83" s="195"/>
      <c r="E83" s="195"/>
      <c r="F83" s="195"/>
      <c r="G83" s="195"/>
      <c r="H83" s="195"/>
      <c r="I83" s="195"/>
      <c r="J83" s="195"/>
      <c r="K83" s="195"/>
      <c r="L83" s="195"/>
      <c r="M83" s="196"/>
      <c r="N83" s="8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  <c r="AG83" s="1"/>
      <c r="AH83" s="1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</row>
    <row r="84" spans="2:59" ht="15.75" thickBot="1" x14ac:dyDescent="0.3">
      <c r="B84" s="8"/>
      <c r="C84" s="197"/>
      <c r="D84" s="198"/>
      <c r="E84" s="198"/>
      <c r="F84" s="198"/>
      <c r="G84" s="198"/>
      <c r="H84" s="198"/>
      <c r="I84" s="198"/>
      <c r="J84" s="198"/>
      <c r="K84" s="198"/>
      <c r="L84" s="198"/>
      <c r="M84" s="199"/>
      <c r="N84" s="8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G84" s="1"/>
      <c r="AH84" s="1"/>
    </row>
    <row r="85" spans="2:59" ht="15.75" thickBot="1" x14ac:dyDescent="0.3"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</row>
    <row r="86" spans="2:59" ht="15" customHeight="1" thickBot="1" x14ac:dyDescent="0.3">
      <c r="B86" s="8"/>
      <c r="C86" s="141" t="s">
        <v>73</v>
      </c>
      <c r="D86" s="142"/>
      <c r="E86" s="142"/>
      <c r="F86" s="142"/>
      <c r="G86" s="142"/>
      <c r="H86" s="142"/>
      <c r="I86" s="142"/>
      <c r="J86" s="142"/>
      <c r="K86" s="142"/>
      <c r="L86" s="142"/>
      <c r="M86" s="143"/>
      <c r="N86" s="8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G86" s="1"/>
      <c r="AH86" s="1"/>
    </row>
    <row r="87" spans="2:59" x14ac:dyDescent="0.25">
      <c r="B87" s="8"/>
      <c r="C87" s="123" t="s">
        <v>78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5"/>
      <c r="N87" s="8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  <c r="AG87" s="1"/>
      <c r="AH87" s="1"/>
    </row>
    <row r="88" spans="2:59" x14ac:dyDescent="0.25">
      <c r="B88" s="115"/>
      <c r="C88" s="126"/>
      <c r="D88" s="127"/>
      <c r="E88" s="127"/>
      <c r="F88" s="127"/>
      <c r="G88" s="127"/>
      <c r="H88" s="127"/>
      <c r="I88" s="127"/>
      <c r="J88" s="127"/>
      <c r="K88" s="127"/>
      <c r="L88" s="127"/>
      <c r="M88" s="128"/>
      <c r="O88" s="115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G88" s="1"/>
      <c r="AH88" s="1"/>
    </row>
    <row r="89" spans="2:59" x14ac:dyDescent="0.25">
      <c r="B89" s="116"/>
      <c r="C89" s="126"/>
      <c r="D89" s="127"/>
      <c r="E89" s="127"/>
      <c r="F89" s="127"/>
      <c r="G89" s="127"/>
      <c r="H89" s="127"/>
      <c r="I89" s="127"/>
      <c r="J89" s="127"/>
      <c r="K89" s="127"/>
      <c r="L89" s="127"/>
      <c r="M89" s="128"/>
      <c r="O89" s="117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G89" s="1"/>
      <c r="AH89" s="1"/>
    </row>
    <row r="90" spans="2:59" ht="15.75" thickBot="1" x14ac:dyDescent="0.3">
      <c r="B90" s="116"/>
      <c r="C90" s="129"/>
      <c r="D90" s="130"/>
      <c r="E90" s="130"/>
      <c r="F90" s="130"/>
      <c r="G90" s="130"/>
      <c r="H90" s="130"/>
      <c r="I90" s="130"/>
      <c r="J90" s="130"/>
      <c r="K90" s="130"/>
      <c r="L90" s="130"/>
      <c r="M90" s="131"/>
      <c r="O90" s="117"/>
      <c r="P90" s="117"/>
      <c r="Q90" s="117"/>
      <c r="R90" s="117"/>
      <c r="AG90" s="1"/>
      <c r="AH90" s="1"/>
    </row>
    <row r="91" spans="2:59" ht="15.75" thickBot="1" x14ac:dyDescent="0.3">
      <c r="B91" s="118"/>
      <c r="C91" s="118"/>
      <c r="D91" s="118"/>
      <c r="E91" s="118"/>
      <c r="F91" s="118"/>
      <c r="G91" s="118"/>
      <c r="H91" s="118"/>
      <c r="I91" s="118"/>
      <c r="J91" s="118"/>
      <c r="K91" s="118"/>
      <c r="L91" s="118"/>
      <c r="M91" s="118"/>
      <c r="O91" s="117"/>
      <c r="P91" s="117"/>
      <c r="Q91" s="117"/>
      <c r="R91" s="117"/>
      <c r="AG91" s="1"/>
      <c r="AH91" s="1"/>
    </row>
    <row r="92" spans="2:59" ht="15" customHeight="1" thickBot="1" x14ac:dyDescent="0.3">
      <c r="B92" s="118"/>
      <c r="C92" s="133" t="s">
        <v>67</v>
      </c>
      <c r="D92" s="134"/>
      <c r="E92" s="134"/>
      <c r="F92" s="134"/>
      <c r="G92" s="134"/>
      <c r="H92" s="134"/>
      <c r="I92" s="134"/>
      <c r="J92" s="134"/>
      <c r="K92" s="134"/>
      <c r="L92" s="134"/>
      <c r="M92" s="135"/>
      <c r="O92" s="117"/>
      <c r="P92" s="117"/>
      <c r="Q92" s="117"/>
      <c r="R92" s="117"/>
      <c r="AG92" s="1"/>
      <c r="AH92" s="1"/>
    </row>
    <row r="93" spans="2:59" x14ac:dyDescent="0.25">
      <c r="B93" s="118"/>
      <c r="C93" s="123" t="s">
        <v>74</v>
      </c>
      <c r="D93" s="124"/>
      <c r="E93" s="124"/>
      <c r="F93" s="124"/>
      <c r="G93" s="124"/>
      <c r="H93" s="124"/>
      <c r="I93" s="124"/>
      <c r="J93" s="124"/>
      <c r="K93" s="124"/>
      <c r="L93" s="124"/>
      <c r="M93" s="125"/>
      <c r="O93" s="117"/>
      <c r="P93" s="117"/>
      <c r="Q93" s="117"/>
      <c r="R93" s="117"/>
      <c r="S93" s="117"/>
      <c r="T93" s="117"/>
      <c r="U93" s="117"/>
      <c r="V93" s="117"/>
      <c r="W93" s="117"/>
      <c r="X93" s="117"/>
      <c r="Y93" s="117"/>
      <c r="Z93" s="117"/>
      <c r="AG93" s="1"/>
      <c r="AH93" s="1"/>
    </row>
    <row r="94" spans="2:59" x14ac:dyDescent="0.25">
      <c r="B94" s="118"/>
      <c r="C94" s="126"/>
      <c r="D94" s="127"/>
      <c r="E94" s="127"/>
      <c r="F94" s="127"/>
      <c r="G94" s="127"/>
      <c r="H94" s="127"/>
      <c r="I94" s="127"/>
      <c r="J94" s="127"/>
      <c r="K94" s="127"/>
      <c r="L94" s="127"/>
      <c r="M94" s="128"/>
      <c r="O94" s="117"/>
      <c r="P94" s="117"/>
      <c r="Q94" s="117"/>
      <c r="R94" s="117"/>
      <c r="S94" s="117"/>
      <c r="T94" s="117"/>
      <c r="U94" s="117"/>
      <c r="V94" s="117"/>
      <c r="W94" s="117"/>
      <c r="X94" s="117"/>
      <c r="Y94" s="117"/>
      <c r="Z94" s="117"/>
      <c r="AG94" s="1"/>
      <c r="AH94" s="1"/>
    </row>
    <row r="95" spans="2:59" x14ac:dyDescent="0.25">
      <c r="C95" s="126"/>
      <c r="D95" s="127"/>
      <c r="E95" s="127"/>
      <c r="F95" s="127"/>
      <c r="G95" s="127"/>
      <c r="H95" s="127"/>
      <c r="I95" s="127"/>
      <c r="J95" s="127"/>
      <c r="K95" s="127"/>
      <c r="L95" s="127"/>
      <c r="M95" s="128"/>
    </row>
    <row r="96" spans="2:59" ht="15.75" thickBot="1" x14ac:dyDescent="0.3">
      <c r="C96" s="129"/>
      <c r="D96" s="130"/>
      <c r="E96" s="130"/>
      <c r="F96" s="130"/>
      <c r="G96" s="130"/>
      <c r="H96" s="130"/>
      <c r="I96" s="130"/>
      <c r="J96" s="130"/>
      <c r="K96" s="130"/>
      <c r="L96" s="130"/>
      <c r="M96" s="131"/>
    </row>
  </sheetData>
  <mergeCells count="71">
    <mergeCell ref="C87:M90"/>
    <mergeCell ref="P88:Z89"/>
    <mergeCell ref="C92:M92"/>
    <mergeCell ref="C93:M96"/>
    <mergeCell ref="AM80:BF80"/>
    <mergeCell ref="C82:M82"/>
    <mergeCell ref="C83:M84"/>
    <mergeCell ref="P84:Z86"/>
    <mergeCell ref="C86:M86"/>
    <mergeCell ref="AH30:AH31"/>
    <mergeCell ref="M8:AD8"/>
    <mergeCell ref="M9:AC9"/>
    <mergeCell ref="M10:P10"/>
    <mergeCell ref="M11:P11"/>
    <mergeCell ref="AG14:AH14"/>
    <mergeCell ref="AH15:AH16"/>
    <mergeCell ref="AG19:AH19"/>
    <mergeCell ref="AH20:AH21"/>
    <mergeCell ref="AG24:AH24"/>
    <mergeCell ref="AH25:AH26"/>
    <mergeCell ref="AG29:AH29"/>
    <mergeCell ref="M7:P7"/>
    <mergeCell ref="R7:U7"/>
    <mergeCell ref="B2:H2"/>
    <mergeCell ref="L2:AD2"/>
    <mergeCell ref="M4:AC4"/>
    <mergeCell ref="M5:AC5"/>
    <mergeCell ref="M6:AC6"/>
    <mergeCell ref="AH60:AH61"/>
    <mergeCell ref="AG34:AH34"/>
    <mergeCell ref="AH35:AH36"/>
    <mergeCell ref="AG39:AH39"/>
    <mergeCell ref="AH40:AH41"/>
    <mergeCell ref="AG44:AH44"/>
    <mergeCell ref="AH45:AH46"/>
    <mergeCell ref="AG49:AH49"/>
    <mergeCell ref="AH50:AH51"/>
    <mergeCell ref="AG54:AH54"/>
    <mergeCell ref="AH55:AH56"/>
    <mergeCell ref="AG59:AH59"/>
    <mergeCell ref="AG64:AH64"/>
    <mergeCell ref="AH65:AH66"/>
    <mergeCell ref="AJ67:AJ68"/>
    <mergeCell ref="AL67:BF67"/>
    <mergeCell ref="B68:B71"/>
    <mergeCell ref="D68:X68"/>
    <mergeCell ref="Z68:AE68"/>
    <mergeCell ref="AG68:AH68"/>
    <mergeCell ref="AM68:BF68"/>
    <mergeCell ref="F69:Y69"/>
    <mergeCell ref="AM70:BF70"/>
    <mergeCell ref="F71:Y71"/>
    <mergeCell ref="AM71:BF71"/>
    <mergeCell ref="B76:B77"/>
    <mergeCell ref="D76:X76"/>
    <mergeCell ref="E77:Y77"/>
    <mergeCell ref="AG69:AH69"/>
    <mergeCell ref="F70:Y70"/>
    <mergeCell ref="B72:B75"/>
    <mergeCell ref="D72:X72"/>
    <mergeCell ref="Z72:AE72"/>
    <mergeCell ref="F73:Y73"/>
    <mergeCell ref="AL73:BF73"/>
    <mergeCell ref="F74:X74"/>
    <mergeCell ref="AM74:BF74"/>
    <mergeCell ref="F75:Y75"/>
    <mergeCell ref="E78:Y78"/>
    <mergeCell ref="AJ73:AJ74"/>
    <mergeCell ref="C81:M81"/>
    <mergeCell ref="AJ79:AJ80"/>
    <mergeCell ref="AL79:BF7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 Cabrero Obach</dc:creator>
  <cp:lastModifiedBy>Gerard Cabrero Obach</cp:lastModifiedBy>
  <dcterms:created xsi:type="dcterms:W3CDTF">2025-02-13T16:21:25Z</dcterms:created>
  <dcterms:modified xsi:type="dcterms:W3CDTF">2025-04-22T15:07:59Z</dcterms:modified>
</cp:coreProperties>
</file>