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<sst xmlns="http://schemas.openxmlformats.org/spreadsheetml/2006/main" count="31" uniqueCount="25">
  <si>
    <t xml:space="preserve">Power calculations</t>
  </si>
  <si>
    <t xml:space="preserve">Battery Capacity (mAh)</t>
  </si>
  <si>
    <t xml:space="preserve">Device</t>
  </si>
  <si>
    <t xml:space="preserve">VDD</t>
  </si>
  <si>
    <t xml:space="preserve">Active Power</t>
  </si>
  <si>
    <t xml:space="preserve">Duty Cycle</t>
  </si>
  <si>
    <t xml:space="preserve">Power</t>
  </si>
  <si>
    <t xml:space="preserve">MSP430G2553</t>
  </si>
  <si>
    <t xml:space="preserve">3.3V</t>
  </si>
  <si>
    <t xml:space="preserve">0.4/0.056 for 1MHz</t>
  </si>
  <si>
    <t xml:space="preserve">ADC10</t>
  </si>
  <si>
    <t xml:space="preserve">TS3A4751</t>
  </si>
  <si>
    <t xml:space="preserve">5V</t>
  </si>
  <si>
    <t xml:space="preserve">DS4432U+</t>
  </si>
  <si>
    <t xml:space="preserve">ICC + 2*I_RFS</t>
  </si>
  <si>
    <t xml:space="preserve">I_RFS=0.997V/RFS</t>
  </si>
  <si>
    <t xml:space="preserve">RFS=47K</t>
  </si>
  <si>
    <t xml:space="preserve">RF430CL330H</t>
  </si>
  <si>
    <t xml:space="preserve">LP2985A-33DBVTE4</t>
  </si>
  <si>
    <t xml:space="preserve">6V</t>
  </si>
  <si>
    <t xml:space="preserve">RED LED</t>
  </si>
  <si>
    <t xml:space="preserve">3V</t>
  </si>
  <si>
    <t xml:space="preserve">1k resistors</t>
  </si>
  <si>
    <t xml:space="preserve">GREEN LED</t>
  </si>
  <si>
    <t xml:space="preserve">Total current (mA)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</si>
</sst>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4.25" zeroHeight="false" outlineLevelRow="0" outlineLevelCol="0"/>
  <cols>
    <col collapsed="false" customWidth="true" hidden="false" outlineLevel="0" max="5" min="1" style="0" width="17.67"/>
    <col collapsed="false" customWidth="true" hidden="false" outlineLevel="0" max="10" min="6" style="0" width="8.53"/>
    <col collapsed="false" customWidth="true" hidden="false" outlineLevel="0" max="11" min="11" style="0" width="11.6"/>
    <col collapsed="false" customWidth="true" hidden="false" outlineLevel="0" max="1025" min="12" style="0" width="8.53"/>
  </cols>
  <sheetData>
    <row r="1" customFormat="false" ht="14.25" hidden="false" customHeight="false" outlineLevel="0" collapsed="false">
      <c r="A1" s="0" t="s">
        <v>0</v>
      </c>
      <c r="B1" s="0" t="s">
        <v>1</v>
      </c>
      <c r="E1" s="0" t="n">
        <v>220</v>
      </c>
      <c r="G1" s="0" t="n">
        <f aca="false">E1/E14</f>
        <v>78.0154062250679</v>
      </c>
    </row>
    <row r="3" customFormat="false" ht="14.25" hidden="false" customHeight="false" outlineLevel="0" collapsed="false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</row>
    <row r="4" customFormat="false" ht="14.25" hidden="false" customHeight="false" outlineLevel="0" collapsed="false">
      <c r="A4" s="0" t="s">
        <v>7</v>
      </c>
      <c r="B4" s="0" t="s">
        <v>8</v>
      </c>
      <c r="C4" s="0" t="n">
        <v>2</v>
      </c>
      <c r="D4" s="0" t="n">
        <v>1</v>
      </c>
      <c r="E4" s="0" t="n">
        <f aca="false">C4*D4</f>
        <v>2</v>
      </c>
      <c r="G4" s="0" t="s">
        <v>9</v>
      </c>
    </row>
    <row r="5" customFormat="false" ht="14.25" hidden="false" customHeight="false" outlineLevel="0" collapsed="false">
      <c r="B5" s="0" t="s">
        <v>10</v>
      </c>
      <c r="C5" s="0" t="n">
        <v>1.7</v>
      </c>
      <c r="D5" s="0" t="n">
        <f aca="false">1/50</f>
        <v>0.02</v>
      </c>
      <c r="E5" s="0" t="n">
        <f aca="false">C5*D5</f>
        <v>0.034</v>
      </c>
    </row>
    <row r="6" customFormat="false" ht="14.25" hidden="false" customHeight="false" outlineLevel="0" collapsed="false">
      <c r="A6" s="0" t="s">
        <v>11</v>
      </c>
      <c r="B6" s="0" t="s">
        <v>12</v>
      </c>
      <c r="C6" s="0" t="n">
        <v>0.0005</v>
      </c>
      <c r="D6" s="0" t="n">
        <v>1</v>
      </c>
      <c r="E6" s="0" t="n">
        <f aca="false">C6*D6</f>
        <v>0.0005</v>
      </c>
    </row>
    <row r="7" customFormat="false" ht="14.25" hidden="false" customHeight="false" outlineLevel="0" collapsed="false">
      <c r="A7" s="0" t="s">
        <v>13</v>
      </c>
      <c r="B7" s="0" t="s">
        <v>12</v>
      </c>
      <c r="C7" s="0" t="n">
        <f aca="false">0.15+2*0.997/47000*1000</f>
        <v>0.192425531914894</v>
      </c>
      <c r="D7" s="0" t="n">
        <v>1</v>
      </c>
      <c r="E7" s="0" t="n">
        <f aca="false">C7*D7</f>
        <v>0.192425531914894</v>
      </c>
      <c r="F7" s="0" t="s">
        <v>14</v>
      </c>
      <c r="H7" s="0" t="s">
        <v>15</v>
      </c>
      <c r="J7" s="0" t="s">
        <v>16</v>
      </c>
      <c r="K7" s="0" t="n">
        <f aca="false">0.997/47000</f>
        <v>2.12127659574468E-005</v>
      </c>
    </row>
    <row r="8" customFormat="false" ht="14.25" hidden="false" customHeight="false" outlineLevel="0" collapsed="false">
      <c r="A8" s="0" t="s">
        <v>17</v>
      </c>
      <c r="B8" s="0" t="s">
        <v>8</v>
      </c>
      <c r="C8" s="0" t="n">
        <v>0</v>
      </c>
      <c r="D8" s="0" t="n">
        <v>1</v>
      </c>
      <c r="E8" s="0" t="n">
        <v>0.25</v>
      </c>
    </row>
    <row r="9" s="2" customFormat="true" ht="14.25" hidden="false" customHeight="false" outlineLevel="0" collapsed="false">
      <c r="A9" s="2" t="s">
        <v>18</v>
      </c>
      <c r="B9" s="2" t="s">
        <v>19</v>
      </c>
      <c r="C9" s="2" t="n">
        <v>1</v>
      </c>
      <c r="D9" s="2" t="n">
        <v>1</v>
      </c>
      <c r="E9" s="2" t="n">
        <v>0.15</v>
      </c>
    </row>
    <row r="10" s="2" customFormat="true" ht="14.25" hidden="false" customHeight="false" outlineLevel="0" collapsed="false">
      <c r="A10" s="2" t="s">
        <v>18</v>
      </c>
      <c r="B10" s="2" t="s">
        <v>19</v>
      </c>
      <c r="C10" s="2" t="n">
        <v>1</v>
      </c>
      <c r="D10" s="2" t="n">
        <v>1</v>
      </c>
      <c r="E10" s="2" t="n">
        <v>0.15</v>
      </c>
    </row>
    <row r="11" customFormat="false" ht="14.25" hidden="false" customHeight="false" outlineLevel="0" collapsed="false">
      <c r="A11" s="0" t="s">
        <v>20</v>
      </c>
      <c r="B11" s="0" t="s">
        <v>21</v>
      </c>
      <c r="C11" s="0" t="n">
        <v>2</v>
      </c>
      <c r="D11" s="0" t="n">
        <f aca="false">0.2 * 25 / (25 +250)</f>
        <v>0.0181818181818182</v>
      </c>
      <c r="E11" s="0" t="n">
        <f aca="false">C11*D11</f>
        <v>0.0363636363636364</v>
      </c>
      <c r="F11" s="0" t="s">
        <v>22</v>
      </c>
    </row>
    <row r="12" customFormat="false" ht="14.25" hidden="false" customHeight="false" outlineLevel="0" collapsed="false">
      <c r="A12" s="0" t="s">
        <v>23</v>
      </c>
      <c r="B12" s="0" t="s">
        <v>21</v>
      </c>
      <c r="C12" s="0" t="n">
        <v>1</v>
      </c>
      <c r="D12" s="0" t="n">
        <f aca="false">0.2*(25 + 25)/(1500)</f>
        <v>0.00666666666666667</v>
      </c>
      <c r="E12" s="0" t="n">
        <f aca="false">C12*D12</f>
        <v>0.00666666666666667</v>
      </c>
      <c r="F12" s="0" t="s">
        <v>22</v>
      </c>
    </row>
    <row r="14" customFormat="false" ht="14.25" hidden="false" customHeight="false" outlineLevel="0" collapsed="false">
      <c r="B14" s="0" t="s">
        <v>24</v>
      </c>
      <c r="E14" s="0" t="n">
        <f aca="false">SUM(E4:E12)</f>
        <v>2.8199558349452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2018-09-21T20:31:32Z</dcterms:created>
  <dc:creator>ckemere</dc:creator>
  <dc:description/>
  <dc:language>en-US</dc:language>
  <cp:lastModifiedBy/>
  <dcterms:modified xsi:type="dcterms:W3CDTF">2019-01-07T22:37:10Z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