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<sst xmlns="http://schemas.openxmlformats.org/spreadsheetml/2006/main" count="94" uniqueCount="66">
  <si>
    <t>Item</t>
  </si>
  <si>
    <t>Footprint</t>
  </si>
  <si>
    <t>Value</t>
  </si>
  <si>
    <t>Qty</t>
  </si>
  <si>
    <t>Unit Price</t>
  </si>
  <si>
    <t>Total Price</t>
  </si>
  <si>
    <t>Source</t>
  </si>
  <si>
    <t>Part No.</t>
  </si>
  <si>
    <t>Notes</t>
  </si>
  <si>
    <t>Atmega32u4</t>
  </si>
  <si>
    <t>TQFP</t>
  </si>
  <si>
    <t>Mouser</t>
  </si>
  <si>
    <t>556-ATMEGA32U4-AU</t>
  </si>
  <si>
    <t>SMD Capacitor</t>
  </si>
  <si>
    <t>0805 / 2012</t>
  </si>
  <si>
    <t>0.1uF</t>
  </si>
  <si>
    <t>80-C0805C104K9RAUTO</t>
  </si>
  <si>
    <t>10uF</t>
  </si>
  <si>
    <t>80-C0805X106K9RAUTO</t>
  </si>
  <si>
    <t>0603 / 1608</t>
  </si>
  <si>
    <t>22pF</t>
  </si>
  <si>
    <t>581-06036A220JAT2A</t>
  </si>
  <si>
    <t>1uF</t>
  </si>
  <si>
    <t>581-06036D105K</t>
  </si>
  <si>
    <t>SMD Diode</t>
  </si>
  <si>
    <t>D-SOD-123</t>
  </si>
  <si>
    <t>755-RRD07MM4STR</t>
  </si>
  <si>
    <t>SMD LED</t>
  </si>
  <si>
    <t>Yellow</t>
  </si>
  <si>
    <t>720-LYR976-PS-36</t>
  </si>
  <si>
    <t>Green</t>
  </si>
  <si>
    <t>720-LGR971-KN-1</t>
  </si>
  <si>
    <t>SMD RGB LED</t>
  </si>
  <si>
    <t>5050-6</t>
  </si>
  <si>
    <t>RGB</t>
  </si>
  <si>
    <t>485-619</t>
  </si>
  <si>
    <t>Adafruit</t>
  </si>
  <si>
    <t>SMD Fuse</t>
  </si>
  <si>
    <t>1206 / 3216</t>
  </si>
  <si>
    <t>5v 500mA</t>
  </si>
  <si>
    <t>504-PTS12066V050</t>
  </si>
  <si>
    <t>Molex SMD Micro-B USB Female Connector</t>
  </si>
  <si>
    <t>Micro B</t>
  </si>
  <si>
    <t>Digi-Key</t>
  </si>
  <si>
    <t>WM17141CT-ND</t>
  </si>
  <si>
    <t>Molex</t>
  </si>
  <si>
    <t>SMD Resistor</t>
  </si>
  <si>
    <t>22 Ohm</t>
  </si>
  <si>
    <t>71-RCS080522R0FKEA</t>
  </si>
  <si>
    <t>10k</t>
  </si>
  <si>
    <t>71-CRCW080510K0FKEAC</t>
  </si>
  <si>
    <t>330 Ohm</t>
  </si>
  <si>
    <t>71-CRCW0805330RFKEAC</t>
  </si>
  <si>
    <t>Pushbutton Switch</t>
  </si>
  <si>
    <t>THT</t>
  </si>
  <si>
    <t>653-B3F-1000</t>
  </si>
  <si>
    <t>Omron-B3F-10xx</t>
  </si>
  <si>
    <t>SMD Crystal Oscillator</t>
  </si>
  <si>
    <t>3.2x2.5mm</t>
  </si>
  <si>
    <t>16MHz</t>
  </si>
  <si>
    <t>815-ABM8AIG16-4T</t>
  </si>
  <si>
    <t>Cherry MX Silent Red PCB Switch</t>
  </si>
  <si>
    <t>PCB THT</t>
  </si>
  <si>
    <t>Silent Red</t>
  </si>
  <si>
    <t>540-MX3A-L1NA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</si>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</sst>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11.0"/>
    <col customWidth="1" min="3" max="3" width="10.43"/>
    <col customWidth="1" min="4" max="4" width="5.57"/>
    <col customWidth="1" min="5" max="5" width="10.71"/>
    <col customWidth="1" min="6" max="6" width="10.43"/>
    <col customWidth="1" min="7" max="7" width="8.14"/>
    <col customWidth="1" min="8" max="8" width="24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2" t="s">
        <v>10</v>
      </c>
      <c r="C2" s="1"/>
      <c r="D2" s="1">
        <v>1.0</v>
      </c>
      <c r="E2" s="1">
        <v>4.0</v>
      </c>
      <c r="F2" s="4">
        <f t="shared" ref="F2:F18" si="1">PRODUCT(D2:E2)</f>
        <v>4</v>
      </c>
      <c r="G2" s="1" t="s">
        <v>11</v>
      </c>
      <c r="H2" s="1" t="s">
        <v>12</v>
      </c>
    </row>
    <row r="3">
      <c r="A3" s="3" t="s">
        <v>13</v>
      </c>
      <c r="B3" s="2" t="s">
        <v>14</v>
      </c>
      <c r="C3" s="1" t="s">
        <v>15</v>
      </c>
      <c r="D3" s="1">
        <v>3.0</v>
      </c>
      <c r="E3" s="1">
        <v>0.24</v>
      </c>
      <c r="F3" s="4">
        <f t="shared" si="1"/>
        <v>0.72</v>
      </c>
      <c r="G3" s="1" t="s">
        <v>11</v>
      </c>
      <c r="H3" s="1" t="s">
        <v>16</v>
      </c>
    </row>
    <row r="4">
      <c r="A4" s="3" t="s">
        <v>13</v>
      </c>
      <c r="B4" s="1" t="s">
        <v>14</v>
      </c>
      <c r="C4" s="1" t="s">
        <v>17</v>
      </c>
      <c r="D4" s="1">
        <v>1.0</v>
      </c>
      <c r="E4" s="1">
        <v>0.82</v>
      </c>
      <c r="F4" s="4">
        <f t="shared" si="1"/>
        <v>0.82</v>
      </c>
      <c r="G4" s="1" t="s">
        <v>11</v>
      </c>
      <c r="H4" s="1" t="s">
        <v>18</v>
      </c>
    </row>
    <row r="5">
      <c r="A5" s="3" t="s">
        <v>13</v>
      </c>
      <c r="B5" s="5" t="s">
        <v>19</v>
      </c>
      <c r="C5" s="6" t="s">
        <v>20</v>
      </c>
      <c r="D5" s="1">
        <v>2.0</v>
      </c>
      <c r="E5" s="6">
        <v>0.26</v>
      </c>
      <c r="F5" s="4">
        <f t="shared" si="1"/>
        <v>0.52</v>
      </c>
      <c r="G5" s="1" t="s">
        <v>11</v>
      </c>
      <c r="H5" s="6" t="s">
        <v>21</v>
      </c>
    </row>
    <row r="6">
      <c r="A6" s="3" t="s">
        <v>13</v>
      </c>
      <c r="B6" s="5" t="s">
        <v>19</v>
      </c>
      <c r="C6" s="1" t="s">
        <v>22</v>
      </c>
      <c r="D6" s="1">
        <v>1.0</v>
      </c>
      <c r="E6" s="6">
        <v>0.17</v>
      </c>
      <c r="F6" s="4">
        <f t="shared" si="1"/>
        <v>0.17</v>
      </c>
      <c r="G6" s="1" t="s">
        <v>11</v>
      </c>
      <c r="H6" s="6" t="s">
        <v>23</v>
      </c>
    </row>
    <row r="7">
      <c r="A7" s="3" t="s">
        <v>24</v>
      </c>
      <c r="B7" s="5" t="s">
        <v>25</v>
      </c>
      <c r="D7" s="1">
        <v>7.0</v>
      </c>
      <c r="E7" s="1">
        <v>0.46</v>
      </c>
      <c r="F7" s="4">
        <f t="shared" si="1"/>
        <v>3.22</v>
      </c>
      <c r="G7" s="1" t="s">
        <v>11</v>
      </c>
      <c r="H7" s="1" t="s">
        <v>26</v>
      </c>
    </row>
    <row r="8">
      <c r="A8" s="3" t="s">
        <v>27</v>
      </c>
      <c r="B8" s="2" t="s">
        <v>14</v>
      </c>
      <c r="C8" s="1" t="s">
        <v>28</v>
      </c>
      <c r="D8" s="1">
        <v>1.0</v>
      </c>
      <c r="E8" s="1">
        <v>0.28</v>
      </c>
      <c r="F8" s="4">
        <f t="shared" si="1"/>
        <v>0.28</v>
      </c>
      <c r="G8" s="1" t="s">
        <v>11</v>
      </c>
      <c r="H8" s="1" t="s">
        <v>29</v>
      </c>
    </row>
    <row r="9">
      <c r="A9" s="3" t="s">
        <v>27</v>
      </c>
      <c r="B9" s="2" t="s">
        <v>14</v>
      </c>
      <c r="C9" s="1" t="s">
        <v>30</v>
      </c>
      <c r="D9" s="1">
        <v>1.0</v>
      </c>
      <c r="E9" s="1">
        <v>0.27</v>
      </c>
      <c r="F9" s="4">
        <f t="shared" si="1"/>
        <v>0.27</v>
      </c>
      <c r="G9" s="1" t="s">
        <v>11</v>
      </c>
      <c r="H9" s="1" t="s">
        <v>31</v>
      </c>
    </row>
    <row r="10">
      <c r="A10" s="3" t="s">
        <v>32</v>
      </c>
      <c r="B10" s="2" t="s">
        <v>33</v>
      </c>
      <c r="C10" s="1" t="s">
        <v>34</v>
      </c>
      <c r="D10" s="1">
        <v>1.0</v>
      </c>
      <c r="E10" s="1">
        <v>4.95</v>
      </c>
      <c r="F10" s="4">
        <f t="shared" si="1"/>
        <v>4.95</v>
      </c>
      <c r="G10" s="1" t="s">
        <v>11</v>
      </c>
      <c r="H10" s="1" t="s">
        <v>35</v>
      </c>
      <c r="I10" s="1" t="s">
        <v>36</v>
      </c>
    </row>
    <row r="11">
      <c r="A11" s="3" t="s">
        <v>37</v>
      </c>
      <c r="B11" s="2" t="s">
        <v>38</v>
      </c>
      <c r="C11" s="1" t="s">
        <v>39</v>
      </c>
      <c r="D11" s="1">
        <v>1.0</v>
      </c>
      <c r="E11" s="1">
        <v>0.3</v>
      </c>
      <c r="F11" s="4">
        <f t="shared" si="1"/>
        <v>0.3</v>
      </c>
      <c r="G11" s="1" t="s">
        <v>11</v>
      </c>
      <c r="H11" s="1" t="s">
        <v>40</v>
      </c>
    </row>
    <row r="12">
      <c r="A12" s="3" t="s">
        <v>41</v>
      </c>
      <c r="B12" s="1" t="s">
        <v>42</v>
      </c>
      <c r="D12" s="1">
        <v>1.0</v>
      </c>
      <c r="E12" s="1">
        <v>1.05</v>
      </c>
      <c r="F12" s="4">
        <f t="shared" si="1"/>
        <v>1.05</v>
      </c>
      <c r="G12" s="1" t="s">
        <v>43</v>
      </c>
      <c r="H12" s="1" t="s">
        <v>44</v>
      </c>
      <c r="I12" s="1" t="s">
        <v>45</v>
      </c>
    </row>
    <row r="13">
      <c r="A13" s="3" t="s">
        <v>46</v>
      </c>
      <c r="B13" s="2" t="s">
        <v>14</v>
      </c>
      <c r="C13" s="1" t="s">
        <v>47</v>
      </c>
      <c r="D13" s="1">
        <v>2.0</v>
      </c>
      <c r="E13" s="1">
        <v>0.25</v>
      </c>
      <c r="F13" s="4">
        <f t="shared" si="1"/>
        <v>0.5</v>
      </c>
      <c r="G13" s="1" t="s">
        <v>11</v>
      </c>
      <c r="H13" s="1" t="s">
        <v>48</v>
      </c>
    </row>
    <row r="14">
      <c r="A14" s="3" t="s">
        <v>46</v>
      </c>
      <c r="B14" s="2" t="s">
        <v>14</v>
      </c>
      <c r="C14" s="1" t="s">
        <v>49</v>
      </c>
      <c r="D14" s="1">
        <v>2.0</v>
      </c>
      <c r="E14" s="1">
        <v>0.1</v>
      </c>
      <c r="F14" s="4">
        <f t="shared" si="1"/>
        <v>0.2</v>
      </c>
      <c r="G14" s="1" t="s">
        <v>11</v>
      </c>
      <c r="H14" s="1" t="s">
        <v>50</v>
      </c>
    </row>
    <row r="15">
      <c r="A15" s="3" t="s">
        <v>46</v>
      </c>
      <c r="B15" s="2" t="s">
        <v>14</v>
      </c>
      <c r="C15" s="1" t="s">
        <v>51</v>
      </c>
      <c r="D15" s="1">
        <v>5.0</v>
      </c>
      <c r="E15" s="1">
        <v>0.1</v>
      </c>
      <c r="F15" s="4">
        <f t="shared" si="1"/>
        <v>0.5</v>
      </c>
      <c r="G15" s="1" t="s">
        <v>11</v>
      </c>
      <c r="H15" s="1" t="s">
        <v>52</v>
      </c>
    </row>
    <row r="16">
      <c r="A16" s="3" t="s">
        <v>53</v>
      </c>
      <c r="B16" s="2" t="s">
        <v>54</v>
      </c>
      <c r="D16" s="1">
        <v>1.0</v>
      </c>
      <c r="E16" s="1">
        <v>0.26</v>
      </c>
      <c r="F16" s="4">
        <f t="shared" si="1"/>
        <v>0.26</v>
      </c>
      <c r="G16" s="1" t="s">
        <v>11</v>
      </c>
      <c r="H16" s="1" t="s">
        <v>55</v>
      </c>
      <c r="I16" s="1" t="s">
        <v>56</v>
      </c>
    </row>
    <row r="17">
      <c r="A17" s="3" t="s">
        <v>57</v>
      </c>
      <c r="B17" s="2" t="s">
        <v>58</v>
      </c>
      <c r="C17" s="1" t="s">
        <v>59</v>
      </c>
      <c r="D17" s="1">
        <v>1.0</v>
      </c>
      <c r="E17" s="1">
        <v>0.88</v>
      </c>
      <c r="F17" s="4">
        <f t="shared" si="1"/>
        <v>0.88</v>
      </c>
      <c r="G17" s="1" t="s">
        <v>11</v>
      </c>
      <c r="H17" s="1" t="s">
        <v>60</v>
      </c>
    </row>
    <row r="18">
      <c r="A18" s="3" t="s">
        <v>61</v>
      </c>
      <c r="B18" s="2" t="s">
        <v>62</v>
      </c>
      <c r="C18" s="1" t="s">
        <v>63</v>
      </c>
      <c r="D18" s="1">
        <v>6.0</v>
      </c>
      <c r="E18" s="1">
        <v>1.35</v>
      </c>
      <c r="F18" s="4">
        <f t="shared" si="1"/>
        <v>8.1</v>
      </c>
      <c r="G18" s="1" t="s">
        <v>11</v>
      </c>
      <c r="H18" s="1" t="s">
        <v>64</v>
      </c>
    </row>
    <row r="19">
      <c r="B19" s="7"/>
      <c r="E19" s="1" t="s">
        <v>65</v>
      </c>
      <c r="F19" s="4">
        <f>SUM(F2:F18)</f>
        <v>26.74</v>
      </c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</sheetData>
  <drawing r:id="rId1"/>
</worksheet>
</file>