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n\Desktop\AME 341A Mechops\Lab\Lab 6 Op-Amp\"/>
    </mc:Choice>
  </mc:AlternateContent>
  <xr:revisionPtr revIDLastSave="0" documentId="13_ncr:1_{92F3B07B-EF35-4712-B690-D6CA638189AC}" xr6:coauthVersionLast="45" xr6:coauthVersionMax="45" xr10:uidLastSave="{00000000-0000-0000-0000-000000000000}"/>
  <bookViews>
    <workbookView xWindow="-28920" yWindow="-120" windowWidth="29040" windowHeight="15840" xr2:uid="{C997E812-CC7C-4972-B72E-FF4F2D7ADF73}"/>
  </bookViews>
  <sheets>
    <sheet name="Setup1" sheetId="1" r:id="rId1"/>
    <sheet name="Setu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2" l="1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H34" i="1"/>
  <c r="I34" i="1" s="1"/>
  <c r="C34" i="1"/>
  <c r="H33" i="1"/>
  <c r="I33" i="1" s="1"/>
  <c r="C33" i="1"/>
  <c r="H32" i="1"/>
  <c r="I32" i="1" s="1"/>
  <c r="C32" i="1"/>
  <c r="I31" i="1"/>
  <c r="H31" i="1"/>
  <c r="C31" i="1"/>
  <c r="H30" i="1"/>
  <c r="I30" i="1" s="1"/>
  <c r="C30" i="1"/>
  <c r="H29" i="1"/>
  <c r="I29" i="1" s="1"/>
  <c r="C29" i="1"/>
  <c r="H28" i="1"/>
  <c r="I28" i="1" s="1"/>
  <c r="C28" i="1"/>
  <c r="I27" i="1"/>
  <c r="H27" i="1"/>
  <c r="C27" i="1"/>
  <c r="H26" i="1"/>
  <c r="I26" i="1" s="1"/>
  <c r="C26" i="1"/>
  <c r="H25" i="1"/>
  <c r="I25" i="1" s="1"/>
  <c r="C25" i="1"/>
  <c r="H24" i="1"/>
  <c r="I24" i="1" s="1"/>
  <c r="C24" i="1"/>
  <c r="I23" i="1"/>
  <c r="H23" i="1"/>
  <c r="C23" i="1"/>
  <c r="H22" i="1"/>
  <c r="I22" i="1" s="1"/>
  <c r="C22" i="1"/>
  <c r="H21" i="1"/>
  <c r="I21" i="1" s="1"/>
  <c r="C21" i="1"/>
  <c r="H20" i="1"/>
  <c r="I20" i="1" s="1"/>
  <c r="C20" i="1"/>
  <c r="I19" i="1"/>
  <c r="H19" i="1"/>
  <c r="C19" i="1"/>
  <c r="H18" i="1"/>
  <c r="I18" i="1" s="1"/>
  <c r="C18" i="1"/>
  <c r="H17" i="1"/>
  <c r="I17" i="1" s="1"/>
  <c r="C17" i="1"/>
  <c r="H16" i="1"/>
  <c r="I16" i="1" s="1"/>
  <c r="C16" i="1"/>
  <c r="I15" i="1"/>
  <c r="H15" i="1"/>
  <c r="C15" i="1"/>
  <c r="H14" i="1"/>
  <c r="I14" i="1" s="1"/>
  <c r="C14" i="1"/>
  <c r="H13" i="1"/>
  <c r="I13" i="1" s="1"/>
  <c r="C13" i="1"/>
  <c r="H12" i="1"/>
  <c r="I12" i="1" s="1"/>
  <c r="C12" i="1"/>
  <c r="I11" i="1"/>
  <c r="H11" i="1"/>
  <c r="C11" i="1"/>
  <c r="H10" i="1"/>
  <c r="I10" i="1" s="1"/>
  <c r="C10" i="1"/>
  <c r="H9" i="1"/>
  <c r="I9" i="1" s="1"/>
  <c r="C9" i="1"/>
  <c r="H8" i="1"/>
  <c r="I8" i="1" s="1"/>
  <c r="C8" i="1"/>
  <c r="I7" i="1"/>
  <c r="H7" i="1"/>
  <c r="C7" i="1"/>
  <c r="H6" i="1"/>
  <c r="I6" i="1" s="1"/>
  <c r="C6" i="1"/>
  <c r="H5" i="1"/>
  <c r="I5" i="1" s="1"/>
  <c r="C5" i="1"/>
  <c r="H4" i="1"/>
  <c r="I4" i="1" s="1"/>
  <c r="C4" i="1"/>
  <c r="I3" i="1"/>
  <c r="H3" i="1"/>
  <c r="C3" i="1"/>
  <c r="H2" i="1"/>
  <c r="I2" i="1" s="1"/>
  <c r="C2" i="1"/>
  <c r="H1" i="1"/>
  <c r="I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EF2CB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3" borderId="2" xfId="0" applyFill="1" applyBorder="1" applyAlignment="1">
      <alignment horizontal="right" wrapText="1"/>
    </xf>
    <xf numFmtId="0" fontId="0" fillId="4" borderId="2" xfId="0" applyFill="1" applyBorder="1" applyAlignment="1">
      <alignment horizontal="right" wrapText="1"/>
    </xf>
    <xf numFmtId="0" fontId="0" fillId="0" borderId="2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F35F-4185-482A-8D75-3E08C2FCD96D}">
  <dimension ref="A1:I34"/>
  <sheetViews>
    <sheetView tabSelected="1" workbookViewId="0">
      <selection activeCell="E26" sqref="E26"/>
    </sheetView>
  </sheetViews>
  <sheetFormatPr defaultRowHeight="14.4" x14ac:dyDescent="0.3"/>
  <sheetData>
    <row r="1" spans="1:9" ht="15" thickBot="1" x14ac:dyDescent="0.35">
      <c r="A1" s="1">
        <v>100</v>
      </c>
      <c r="B1" s="2">
        <v>0.05</v>
      </c>
      <c r="C1" s="3">
        <f>B1*8/256</f>
        <v>1.5625000000000001E-3</v>
      </c>
      <c r="D1" s="4">
        <v>97.4</v>
      </c>
      <c r="E1" s="2">
        <v>0.5</v>
      </c>
      <c r="F1" s="3">
        <v>1.5625E-2</v>
      </c>
      <c r="G1" s="4">
        <v>973</v>
      </c>
      <c r="H1" s="5">
        <f>G1/D1</f>
        <v>9.9897330595482536</v>
      </c>
      <c r="I1" s="5">
        <f>H1*SQRT( (F1/G1)^2 + (C1/D1)^2 )</f>
        <v>2.2675304262186765E-4</v>
      </c>
    </row>
    <row r="2" spans="1:9" ht="15" thickBot="1" x14ac:dyDescent="0.35">
      <c r="A2" s="1">
        <v>1000</v>
      </c>
      <c r="B2" s="2">
        <v>0.05</v>
      </c>
      <c r="C2" s="3">
        <f t="shared" ref="C2:C34" si="0">B2*8/256</f>
        <v>1.5625000000000001E-3</v>
      </c>
      <c r="D2" s="4">
        <v>99.3</v>
      </c>
      <c r="E2" s="2">
        <v>0.5</v>
      </c>
      <c r="F2" s="3">
        <v>1.5625E-2</v>
      </c>
      <c r="G2" s="4">
        <v>991</v>
      </c>
      <c r="H2" s="5">
        <f t="shared" ref="H2:H34" si="1">G2/D2</f>
        <v>9.9798590130916409</v>
      </c>
      <c r="I2" s="5">
        <f t="shared" ref="I2:I34" si="2">H2*SQRT( (F2/G2)^2 + (C2/D2)^2 )</f>
        <v>2.2230458480688845E-4</v>
      </c>
    </row>
    <row r="3" spans="1:9" ht="15" thickBot="1" x14ac:dyDescent="0.35">
      <c r="A3" s="1">
        <v>5000</v>
      </c>
      <c r="B3" s="2">
        <v>0.05</v>
      </c>
      <c r="C3" s="3">
        <f t="shared" si="0"/>
        <v>1.5625000000000001E-3</v>
      </c>
      <c r="D3" s="4">
        <v>98.5</v>
      </c>
      <c r="E3" s="2">
        <v>0.5</v>
      </c>
      <c r="F3" s="3">
        <v>1.5625E-2</v>
      </c>
      <c r="G3" s="4">
        <v>987</v>
      </c>
      <c r="H3" s="5">
        <f t="shared" si="1"/>
        <v>10.020304568527919</v>
      </c>
      <c r="I3" s="5">
        <f t="shared" si="2"/>
        <v>2.245637754204122E-4</v>
      </c>
    </row>
    <row r="4" spans="1:9" ht="15" thickBot="1" x14ac:dyDescent="0.35">
      <c r="A4" s="1">
        <v>10000</v>
      </c>
      <c r="B4" s="2">
        <v>0.05</v>
      </c>
      <c r="C4" s="3">
        <f t="shared" si="0"/>
        <v>1.5625000000000001E-3</v>
      </c>
      <c r="D4" s="4">
        <v>98.5</v>
      </c>
      <c r="E4" s="2">
        <v>0.5</v>
      </c>
      <c r="F4" s="3">
        <v>1.5625E-2</v>
      </c>
      <c r="G4" s="4">
        <v>983</v>
      </c>
      <c r="H4" s="5">
        <f t="shared" si="1"/>
        <v>9.9796954314720807</v>
      </c>
      <c r="I4" s="5">
        <f t="shared" si="2"/>
        <v>2.2410827127396229E-4</v>
      </c>
    </row>
    <row r="5" spans="1:9" ht="15" thickBot="1" x14ac:dyDescent="0.35">
      <c r="A5" s="1">
        <v>15000</v>
      </c>
      <c r="B5" s="2">
        <v>0.05</v>
      </c>
      <c r="C5" s="3">
        <f t="shared" si="0"/>
        <v>1.5625000000000001E-3</v>
      </c>
      <c r="D5" s="4">
        <v>98.5</v>
      </c>
      <c r="E5" s="2">
        <v>0.5</v>
      </c>
      <c r="F5" s="3">
        <v>1.5625E-2</v>
      </c>
      <c r="G5" s="4">
        <v>977</v>
      </c>
      <c r="H5" s="5">
        <f t="shared" si="1"/>
        <v>9.9187817258883246</v>
      </c>
      <c r="I5" s="5">
        <f t="shared" si="2"/>
        <v>2.2342675627309131E-4</v>
      </c>
    </row>
    <row r="6" spans="1:9" ht="15" thickBot="1" x14ac:dyDescent="0.35">
      <c r="A6" s="1">
        <v>20000</v>
      </c>
      <c r="B6" s="2">
        <v>0.05</v>
      </c>
      <c r="C6" s="3">
        <f t="shared" si="0"/>
        <v>1.5625000000000001E-3</v>
      </c>
      <c r="D6" s="4">
        <v>98.4</v>
      </c>
      <c r="E6" s="2">
        <v>0.5</v>
      </c>
      <c r="F6" s="3">
        <v>1.5625E-2</v>
      </c>
      <c r="G6" s="4">
        <v>966</v>
      </c>
      <c r="H6" s="5">
        <f t="shared" si="1"/>
        <v>9.8170731707317067</v>
      </c>
      <c r="I6" s="5">
        <f t="shared" si="2"/>
        <v>2.2251943286404429E-4</v>
      </c>
    </row>
    <row r="7" spans="1:9" ht="15" thickBot="1" x14ac:dyDescent="0.35">
      <c r="A7" s="1">
        <v>25000</v>
      </c>
      <c r="B7" s="2">
        <v>0.05</v>
      </c>
      <c r="C7" s="3">
        <f t="shared" si="0"/>
        <v>1.5625000000000001E-3</v>
      </c>
      <c r="D7" s="4">
        <v>98.4</v>
      </c>
      <c r="E7" s="2">
        <v>0.5</v>
      </c>
      <c r="F7" s="3">
        <v>1.5625E-2</v>
      </c>
      <c r="G7" s="4">
        <v>955</v>
      </c>
      <c r="H7" s="5">
        <f t="shared" si="1"/>
        <v>9.7052845528455283</v>
      </c>
      <c r="I7" s="5">
        <f t="shared" si="2"/>
        <v>2.2127951350288847E-4</v>
      </c>
    </row>
    <row r="8" spans="1:9" ht="15" thickBot="1" x14ac:dyDescent="0.35">
      <c r="A8" s="1">
        <v>30000</v>
      </c>
      <c r="B8" s="2">
        <v>0.05</v>
      </c>
      <c r="C8" s="3">
        <f t="shared" si="0"/>
        <v>1.5625000000000001E-3</v>
      </c>
      <c r="D8" s="4">
        <v>98.4</v>
      </c>
      <c r="E8" s="2">
        <v>0.5</v>
      </c>
      <c r="F8" s="3">
        <v>1.5625E-2</v>
      </c>
      <c r="G8" s="4">
        <v>942</v>
      </c>
      <c r="H8" s="5">
        <f t="shared" si="1"/>
        <v>9.5731707317073162</v>
      </c>
      <c r="I8" s="5">
        <f t="shared" si="2"/>
        <v>2.1982361801345219E-4</v>
      </c>
    </row>
    <row r="9" spans="1:9" ht="15" thickBot="1" x14ac:dyDescent="0.35">
      <c r="A9" s="1">
        <v>35000</v>
      </c>
      <c r="B9" s="2">
        <v>0.05</v>
      </c>
      <c r="C9" s="3">
        <f t="shared" si="0"/>
        <v>1.5625000000000001E-3</v>
      </c>
      <c r="D9" s="4">
        <v>98.3</v>
      </c>
      <c r="E9" s="2">
        <v>0.5</v>
      </c>
      <c r="F9" s="3">
        <v>1.5625E-2</v>
      </c>
      <c r="G9" s="4">
        <v>924</v>
      </c>
      <c r="H9" s="5">
        <f t="shared" si="1"/>
        <v>9.3997965412004074</v>
      </c>
      <c r="I9" s="5">
        <f t="shared" si="2"/>
        <v>2.1815061389354417E-4</v>
      </c>
    </row>
    <row r="10" spans="1:9" ht="15" thickBot="1" x14ac:dyDescent="0.35">
      <c r="A10" s="1">
        <v>40000</v>
      </c>
      <c r="B10" s="2">
        <v>0.05</v>
      </c>
      <c r="C10" s="3">
        <f t="shared" si="0"/>
        <v>1.5625000000000001E-3</v>
      </c>
      <c r="D10" s="4">
        <v>98.3</v>
      </c>
      <c r="E10" s="2">
        <v>0.5</v>
      </c>
      <c r="F10" s="3">
        <v>1.5625E-2</v>
      </c>
      <c r="G10" s="4">
        <v>906</v>
      </c>
      <c r="H10" s="5">
        <f t="shared" si="1"/>
        <v>9.2166836215666326</v>
      </c>
      <c r="I10" s="5">
        <f t="shared" si="2"/>
        <v>2.1616752763463311E-4</v>
      </c>
    </row>
    <row r="11" spans="1:9" ht="15" thickBot="1" x14ac:dyDescent="0.35">
      <c r="A11" s="1">
        <v>45000</v>
      </c>
      <c r="B11" s="2">
        <v>0.05</v>
      </c>
      <c r="C11" s="3">
        <f t="shared" si="0"/>
        <v>1.5625000000000001E-3</v>
      </c>
      <c r="D11" s="4">
        <v>98.3</v>
      </c>
      <c r="E11" s="2">
        <v>0.5</v>
      </c>
      <c r="F11" s="3">
        <v>1.5625E-2</v>
      </c>
      <c r="G11" s="4">
        <v>885</v>
      </c>
      <c r="H11" s="5">
        <f t="shared" si="1"/>
        <v>9.0030518819938958</v>
      </c>
      <c r="I11" s="5">
        <f t="shared" si="2"/>
        <v>2.1388075152129312E-4</v>
      </c>
    </row>
    <row r="12" spans="1:9" ht="15" thickBot="1" x14ac:dyDescent="0.35">
      <c r="A12" s="1">
        <v>50000</v>
      </c>
      <c r="B12" s="2">
        <v>0.05</v>
      </c>
      <c r="C12" s="3">
        <f t="shared" si="0"/>
        <v>1.5625000000000001E-3</v>
      </c>
      <c r="D12" s="4">
        <v>98.2</v>
      </c>
      <c r="E12" s="2">
        <v>0.5</v>
      </c>
      <c r="F12" s="3">
        <v>1.5625E-2</v>
      </c>
      <c r="G12" s="4">
        <v>862</v>
      </c>
      <c r="H12" s="5">
        <f t="shared" si="1"/>
        <v>8.7780040733197549</v>
      </c>
      <c r="I12" s="5">
        <f t="shared" si="2"/>
        <v>2.117193827561962E-4</v>
      </c>
    </row>
    <row r="13" spans="1:9" ht="15" thickBot="1" x14ac:dyDescent="0.35">
      <c r="A13" s="1">
        <v>55000</v>
      </c>
      <c r="B13" s="2">
        <v>0.05</v>
      </c>
      <c r="C13" s="3">
        <f t="shared" si="0"/>
        <v>1.5625000000000001E-3</v>
      </c>
      <c r="D13" s="4">
        <v>98.1</v>
      </c>
      <c r="E13" s="2">
        <v>0.5</v>
      </c>
      <c r="F13" s="3">
        <v>1.5625E-2</v>
      </c>
      <c r="G13" s="4">
        <v>837</v>
      </c>
      <c r="H13" s="5">
        <f t="shared" si="1"/>
        <v>8.5321100917431192</v>
      </c>
      <c r="I13" s="5">
        <f t="shared" si="2"/>
        <v>2.0937218983603712E-4</v>
      </c>
    </row>
    <row r="14" spans="1:9" ht="15" thickBot="1" x14ac:dyDescent="0.35">
      <c r="A14" s="1">
        <v>60000</v>
      </c>
      <c r="B14" s="2">
        <v>0.05</v>
      </c>
      <c r="C14" s="3">
        <f t="shared" si="0"/>
        <v>1.5625000000000001E-3</v>
      </c>
      <c r="D14" s="4">
        <v>98.1</v>
      </c>
      <c r="E14" s="2">
        <v>0.5</v>
      </c>
      <c r="F14" s="3">
        <v>1.5625E-2</v>
      </c>
      <c r="G14" s="4">
        <v>813</v>
      </c>
      <c r="H14" s="5">
        <f t="shared" si="1"/>
        <v>8.287461773700306</v>
      </c>
      <c r="I14" s="5">
        <f t="shared" si="2"/>
        <v>2.0686423840178637E-4</v>
      </c>
    </row>
    <row r="15" spans="1:9" ht="15" thickBot="1" x14ac:dyDescent="0.35">
      <c r="A15" s="1">
        <v>65000</v>
      </c>
      <c r="B15" s="2">
        <v>0.05</v>
      </c>
      <c r="C15" s="3">
        <f t="shared" si="0"/>
        <v>1.5625000000000001E-3</v>
      </c>
      <c r="D15" s="4">
        <v>98.2</v>
      </c>
      <c r="E15" s="2">
        <v>0.5</v>
      </c>
      <c r="F15" s="3">
        <v>1.5625E-2</v>
      </c>
      <c r="G15" s="4">
        <v>788</v>
      </c>
      <c r="H15" s="5">
        <f t="shared" si="1"/>
        <v>8.0244399185336039</v>
      </c>
      <c r="I15" s="5">
        <f t="shared" si="2"/>
        <v>2.040085631067202E-4</v>
      </c>
    </row>
    <row r="16" spans="1:9" ht="15" thickBot="1" x14ac:dyDescent="0.35">
      <c r="A16" s="1">
        <v>70000</v>
      </c>
      <c r="B16" s="2">
        <v>0.05</v>
      </c>
      <c r="C16" s="3">
        <f t="shared" si="0"/>
        <v>1.5625000000000001E-3</v>
      </c>
      <c r="D16" s="4">
        <v>98.1</v>
      </c>
      <c r="E16" s="2">
        <v>0.5</v>
      </c>
      <c r="F16" s="3">
        <v>1.5625E-2</v>
      </c>
      <c r="G16" s="4">
        <v>762</v>
      </c>
      <c r="H16" s="5">
        <f t="shared" si="1"/>
        <v>7.767584097859328</v>
      </c>
      <c r="I16" s="5">
        <f t="shared" si="2"/>
        <v>2.0168132130653861E-4</v>
      </c>
    </row>
    <row r="17" spans="1:9" ht="15" thickBot="1" x14ac:dyDescent="0.35">
      <c r="A17" s="1">
        <v>78000</v>
      </c>
      <c r="B17" s="2">
        <v>0.05</v>
      </c>
      <c r="C17" s="3">
        <f t="shared" si="0"/>
        <v>1.5625000000000001E-3</v>
      </c>
      <c r="D17" s="4">
        <v>98.1</v>
      </c>
      <c r="E17" s="2">
        <v>0.5</v>
      </c>
      <c r="F17" s="3">
        <v>1.5625E-2</v>
      </c>
      <c r="G17" s="4">
        <v>723</v>
      </c>
      <c r="H17" s="5">
        <f t="shared" si="1"/>
        <v>7.3700305810397557</v>
      </c>
      <c r="I17" s="5">
        <f t="shared" si="2"/>
        <v>1.9786017922055727E-4</v>
      </c>
    </row>
    <row r="18" spans="1:9" ht="15" thickBot="1" x14ac:dyDescent="0.35">
      <c r="A18" s="1">
        <v>80000</v>
      </c>
      <c r="B18" s="2">
        <v>0.05</v>
      </c>
      <c r="C18" s="3">
        <f t="shared" si="0"/>
        <v>1.5625000000000001E-3</v>
      </c>
      <c r="D18" s="4">
        <v>98</v>
      </c>
      <c r="E18" s="2">
        <v>0.5</v>
      </c>
      <c r="F18" s="3">
        <v>1.5625E-2</v>
      </c>
      <c r="G18" s="4">
        <v>712</v>
      </c>
      <c r="H18" s="5">
        <f t="shared" si="1"/>
        <v>7.2653061224489797</v>
      </c>
      <c r="I18" s="5">
        <f t="shared" si="2"/>
        <v>1.9707604809137615E-4</v>
      </c>
    </row>
    <row r="19" spans="1:9" ht="15" thickBot="1" x14ac:dyDescent="0.35">
      <c r="A19" s="1">
        <v>83000</v>
      </c>
      <c r="B19" s="2">
        <v>0.05</v>
      </c>
      <c r="C19" s="3">
        <f t="shared" si="0"/>
        <v>1.5625000000000001E-3</v>
      </c>
      <c r="D19" s="4">
        <v>98.1</v>
      </c>
      <c r="E19" s="2">
        <v>0.5</v>
      </c>
      <c r="F19" s="3">
        <v>1.5625E-2</v>
      </c>
      <c r="G19" s="4">
        <v>697</v>
      </c>
      <c r="H19" s="5">
        <f t="shared" si="1"/>
        <v>7.1049949031600415</v>
      </c>
      <c r="I19" s="5">
        <f t="shared" si="2"/>
        <v>1.9538525431144876E-4</v>
      </c>
    </row>
    <row r="20" spans="1:9" ht="15" thickBot="1" x14ac:dyDescent="0.35">
      <c r="A20" s="1">
        <v>84000</v>
      </c>
      <c r="B20" s="2">
        <v>0.05</v>
      </c>
      <c r="C20" s="3">
        <f t="shared" si="0"/>
        <v>1.5625000000000001E-3</v>
      </c>
      <c r="D20" s="4">
        <v>98.1</v>
      </c>
      <c r="E20" s="2">
        <v>0.5</v>
      </c>
      <c r="F20" s="3">
        <v>1.5625E-2</v>
      </c>
      <c r="G20" s="4">
        <v>692</v>
      </c>
      <c r="H20" s="5">
        <f t="shared" si="1"/>
        <v>7.0540265035677887</v>
      </c>
      <c r="I20" s="5">
        <f t="shared" si="2"/>
        <v>1.9491618597397749E-4</v>
      </c>
    </row>
    <row r="21" spans="1:9" ht="15" thickBot="1" x14ac:dyDescent="0.35">
      <c r="A21" s="1">
        <v>86000</v>
      </c>
      <c r="B21" s="2">
        <v>0.05</v>
      </c>
      <c r="C21" s="3">
        <f t="shared" si="0"/>
        <v>1.5625000000000001E-3</v>
      </c>
      <c r="D21" s="4">
        <v>97.9</v>
      </c>
      <c r="E21" s="2">
        <v>0.5</v>
      </c>
      <c r="F21" s="3">
        <v>1.5625E-2</v>
      </c>
      <c r="G21" s="4">
        <v>682</v>
      </c>
      <c r="H21" s="5">
        <f t="shared" si="1"/>
        <v>6.9662921348314599</v>
      </c>
      <c r="I21" s="5">
        <f t="shared" si="2"/>
        <v>1.945106088752419E-4</v>
      </c>
    </row>
    <row r="22" spans="1:9" ht="15" thickBot="1" x14ac:dyDescent="0.35">
      <c r="A22" s="1">
        <v>88000</v>
      </c>
      <c r="B22" s="2">
        <v>0.05</v>
      </c>
      <c r="C22" s="3">
        <f t="shared" si="0"/>
        <v>1.5625000000000001E-3</v>
      </c>
      <c r="D22" s="4">
        <v>98.1</v>
      </c>
      <c r="E22" s="2">
        <v>0.5</v>
      </c>
      <c r="F22" s="3">
        <v>1.5625E-2</v>
      </c>
      <c r="G22" s="4">
        <v>673</v>
      </c>
      <c r="H22" s="5">
        <f t="shared" si="1"/>
        <v>6.8603465851172274</v>
      </c>
      <c r="I22" s="5">
        <f t="shared" si="2"/>
        <v>1.9315445542007301E-4</v>
      </c>
    </row>
    <row r="23" spans="1:9" ht="15" thickBot="1" x14ac:dyDescent="0.35">
      <c r="A23" s="1">
        <v>90000</v>
      </c>
      <c r="B23" s="2">
        <v>0.05</v>
      </c>
      <c r="C23" s="3">
        <f t="shared" si="0"/>
        <v>1.5625000000000001E-3</v>
      </c>
      <c r="D23" s="4">
        <v>98</v>
      </c>
      <c r="E23" s="2">
        <v>0.5</v>
      </c>
      <c r="F23" s="3">
        <v>1.5625E-2</v>
      </c>
      <c r="G23" s="4">
        <v>664</v>
      </c>
      <c r="H23" s="5">
        <f t="shared" si="1"/>
        <v>6.7755102040816331</v>
      </c>
      <c r="I23" s="5">
        <f t="shared" si="2"/>
        <v>1.9258959318569355E-4</v>
      </c>
    </row>
    <row r="24" spans="1:9" ht="15" thickBot="1" x14ac:dyDescent="0.35">
      <c r="A24" s="1">
        <v>100000</v>
      </c>
      <c r="B24" s="2">
        <v>0.05</v>
      </c>
      <c r="C24" s="3">
        <f t="shared" si="0"/>
        <v>1.5625000000000001E-3</v>
      </c>
      <c r="D24" s="4">
        <v>98</v>
      </c>
      <c r="E24" s="2">
        <v>0.5</v>
      </c>
      <c r="F24" s="3">
        <v>1.5625E-2</v>
      </c>
      <c r="G24" s="4">
        <v>619</v>
      </c>
      <c r="H24" s="5">
        <f t="shared" si="1"/>
        <v>6.3163265306122449</v>
      </c>
      <c r="I24" s="5">
        <f t="shared" si="2"/>
        <v>1.8858040716981424E-4</v>
      </c>
    </row>
    <row r="25" spans="1:9" ht="15" thickBot="1" x14ac:dyDescent="0.35">
      <c r="A25" s="1">
        <v>110000</v>
      </c>
      <c r="B25" s="2">
        <v>0.05</v>
      </c>
      <c r="C25" s="3">
        <f t="shared" si="0"/>
        <v>1.5625000000000001E-3</v>
      </c>
      <c r="D25" s="4">
        <v>97.8</v>
      </c>
      <c r="E25" s="2">
        <v>0.5</v>
      </c>
      <c r="F25" s="3">
        <v>1.5625E-2</v>
      </c>
      <c r="G25" s="4">
        <v>577</v>
      </c>
      <c r="H25" s="5">
        <f t="shared" si="1"/>
        <v>5.8997955010224947</v>
      </c>
      <c r="I25" s="5">
        <f t="shared" si="2"/>
        <v>1.8549761865714856E-4</v>
      </c>
    </row>
    <row r="26" spans="1:9" ht="15" thickBot="1" x14ac:dyDescent="0.35">
      <c r="A26" s="1">
        <v>120000</v>
      </c>
      <c r="B26" s="2">
        <v>0.05</v>
      </c>
      <c r="C26" s="3">
        <f t="shared" si="0"/>
        <v>1.5625000000000001E-3</v>
      </c>
      <c r="D26" s="4">
        <v>97.7</v>
      </c>
      <c r="E26" s="2">
        <v>0.2</v>
      </c>
      <c r="F26" s="3">
        <v>1.5625E-2</v>
      </c>
      <c r="G26" s="4">
        <v>540</v>
      </c>
      <c r="H26" s="5">
        <f t="shared" si="1"/>
        <v>5.5271238485158651</v>
      </c>
      <c r="I26" s="5">
        <f t="shared" si="2"/>
        <v>1.8273107119050732E-4</v>
      </c>
    </row>
    <row r="27" spans="1:9" ht="15" thickBot="1" x14ac:dyDescent="0.35">
      <c r="A27" s="1">
        <v>200000</v>
      </c>
      <c r="B27" s="2">
        <v>0.05</v>
      </c>
      <c r="C27" s="3">
        <f t="shared" si="0"/>
        <v>1.5625000000000001E-3</v>
      </c>
      <c r="D27" s="4">
        <v>97.7</v>
      </c>
      <c r="E27" s="2">
        <v>0.2</v>
      </c>
      <c r="F27" s="3">
        <v>1.5625E-2</v>
      </c>
      <c r="G27" s="4">
        <v>344</v>
      </c>
      <c r="H27" s="5">
        <f t="shared" si="1"/>
        <v>3.5209825997952917</v>
      </c>
      <c r="I27" s="5">
        <f t="shared" si="2"/>
        <v>1.6955220315630797E-4</v>
      </c>
    </row>
    <row r="28" spans="1:9" ht="15" thickBot="1" x14ac:dyDescent="0.35">
      <c r="A28" s="1">
        <v>300000</v>
      </c>
      <c r="B28" s="2">
        <v>0.05</v>
      </c>
      <c r="C28" s="3">
        <f t="shared" si="0"/>
        <v>1.5625000000000001E-3</v>
      </c>
      <c r="D28" s="4">
        <v>97.7</v>
      </c>
      <c r="E28" s="2">
        <v>0.1</v>
      </c>
      <c r="F28" s="3">
        <v>1.5625E-2</v>
      </c>
      <c r="G28" s="4">
        <v>231</v>
      </c>
      <c r="H28" s="5">
        <f t="shared" si="1"/>
        <v>2.3643807574206757</v>
      </c>
      <c r="I28" s="5">
        <f t="shared" si="2"/>
        <v>1.6433779923053318E-4</v>
      </c>
    </row>
    <row r="29" spans="1:9" ht="15" thickBot="1" x14ac:dyDescent="0.35">
      <c r="A29" s="1">
        <v>450000</v>
      </c>
      <c r="B29" s="2">
        <v>0.05</v>
      </c>
      <c r="C29" s="3">
        <f t="shared" si="0"/>
        <v>1.5625000000000001E-3</v>
      </c>
      <c r="D29" s="4">
        <v>97.8</v>
      </c>
      <c r="E29" s="2">
        <v>0.1</v>
      </c>
      <c r="F29" s="3">
        <v>1.5625E-2</v>
      </c>
      <c r="G29" s="4">
        <v>153</v>
      </c>
      <c r="H29" s="5">
        <f t="shared" si="1"/>
        <v>1.5644171779141105</v>
      </c>
      <c r="I29" s="5">
        <f t="shared" si="2"/>
        <v>1.617080514782518E-4</v>
      </c>
    </row>
    <row r="30" spans="1:9" ht="15" thickBot="1" x14ac:dyDescent="0.35">
      <c r="A30" s="1">
        <v>600000</v>
      </c>
      <c r="B30" s="2">
        <v>0.05</v>
      </c>
      <c r="C30" s="3">
        <f t="shared" si="0"/>
        <v>1.5625000000000001E-3</v>
      </c>
      <c r="D30" s="4">
        <v>97.4</v>
      </c>
      <c r="E30" s="2">
        <v>0.1</v>
      </c>
      <c r="F30" s="3">
        <v>1.5625E-2</v>
      </c>
      <c r="G30" s="4">
        <v>112</v>
      </c>
      <c r="H30" s="5">
        <f t="shared" si="1"/>
        <v>1.1498973305954825</v>
      </c>
      <c r="I30" s="5">
        <f t="shared" si="2"/>
        <v>1.6147805568026357E-4</v>
      </c>
    </row>
    <row r="31" spans="1:9" ht="15" thickBot="1" x14ac:dyDescent="0.35">
      <c r="A31" s="1">
        <v>680000</v>
      </c>
      <c r="B31" s="2">
        <v>0.05</v>
      </c>
      <c r="C31" s="3">
        <f t="shared" si="0"/>
        <v>1.5625000000000001E-3</v>
      </c>
      <c r="D31" s="4">
        <v>97.5</v>
      </c>
      <c r="E31" s="2">
        <v>0.05</v>
      </c>
      <c r="F31" s="3">
        <v>1.5625E-2</v>
      </c>
      <c r="G31" s="4">
        <v>97.1</v>
      </c>
      <c r="H31" s="5">
        <f t="shared" si="1"/>
        <v>0.99589743589743585</v>
      </c>
      <c r="I31" s="5">
        <f t="shared" si="2"/>
        <v>1.6104917035021017E-4</v>
      </c>
    </row>
    <row r="32" spans="1:9" ht="15" thickBot="1" x14ac:dyDescent="0.35">
      <c r="A32" s="1">
        <v>750000</v>
      </c>
      <c r="B32" s="2">
        <v>0.05</v>
      </c>
      <c r="C32" s="3">
        <f t="shared" si="0"/>
        <v>1.5625000000000001E-3</v>
      </c>
      <c r="D32" s="4">
        <v>97.3</v>
      </c>
      <c r="E32" s="2">
        <v>0.05</v>
      </c>
      <c r="F32" s="3">
        <v>1.5625E-2</v>
      </c>
      <c r="G32" s="4">
        <v>86.5</v>
      </c>
      <c r="H32" s="5">
        <f t="shared" si="1"/>
        <v>0.88900308324768762</v>
      </c>
      <c r="I32" s="5">
        <f t="shared" si="2"/>
        <v>1.612191443044005E-4</v>
      </c>
    </row>
    <row r="33" spans="1:9" ht="15" thickBot="1" x14ac:dyDescent="0.35">
      <c r="A33" s="1">
        <v>900000</v>
      </c>
      <c r="B33" s="2">
        <v>0.05</v>
      </c>
      <c r="C33" s="3">
        <f t="shared" si="0"/>
        <v>1.5625000000000001E-3</v>
      </c>
      <c r="D33" s="4">
        <v>97.3</v>
      </c>
      <c r="E33" s="2">
        <v>0.05</v>
      </c>
      <c r="F33" s="3">
        <v>1.5625E-2</v>
      </c>
      <c r="G33" s="4">
        <v>69.3</v>
      </c>
      <c r="H33" s="5">
        <f t="shared" si="1"/>
        <v>0.71223021582733814</v>
      </c>
      <c r="I33" s="5">
        <f t="shared" si="2"/>
        <v>1.6099260517965649E-4</v>
      </c>
    </row>
    <row r="34" spans="1:9" ht="15" thickBot="1" x14ac:dyDescent="0.35">
      <c r="A34" s="1">
        <v>1000000</v>
      </c>
      <c r="B34" s="2">
        <v>0.05</v>
      </c>
      <c r="C34" s="3">
        <f t="shared" si="0"/>
        <v>1.5625000000000001E-3</v>
      </c>
      <c r="D34" s="4">
        <v>97.2</v>
      </c>
      <c r="E34" s="2">
        <v>0.05</v>
      </c>
      <c r="F34" s="3">
        <v>1.5625E-2</v>
      </c>
      <c r="G34" s="4">
        <v>60.3</v>
      </c>
      <c r="H34" s="5">
        <f t="shared" si="1"/>
        <v>0.62037037037037035</v>
      </c>
      <c r="I34" s="5">
        <f t="shared" si="2"/>
        <v>1.6106006447353085E-4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063C-009E-42ED-9F23-515329A2FF47}">
  <dimension ref="A1:I34"/>
  <sheetViews>
    <sheetView workbookViewId="0">
      <selection activeCell="I12" sqref="I12"/>
    </sheetView>
  </sheetViews>
  <sheetFormatPr defaultRowHeight="14.4" x14ac:dyDescent="0.3"/>
  <cols>
    <col min="3" max="3" width="11.21875" bestFit="1" customWidth="1"/>
  </cols>
  <sheetData>
    <row r="1" spans="1:9" ht="15" thickBot="1" x14ac:dyDescent="0.35">
      <c r="A1" s="1">
        <v>100</v>
      </c>
      <c r="B1" s="2">
        <v>0.05</v>
      </c>
      <c r="C1" s="3">
        <f>B1*8/256</f>
        <v>1.5625000000000001E-3</v>
      </c>
      <c r="D1" s="4">
        <v>6.83E-2</v>
      </c>
      <c r="E1" s="2">
        <v>5</v>
      </c>
      <c r="F1" s="3">
        <f>E1*8/256</f>
        <v>0.15625</v>
      </c>
      <c r="G1" s="4">
        <v>6.88</v>
      </c>
      <c r="H1" s="5">
        <f>G1/D1</f>
        <v>100.73206442166911</v>
      </c>
      <c r="I1" s="5">
        <f>H1*SQRT( (F1/G1)^2 + (C1/D1)^2 )</f>
        <v>3.2471620578931439</v>
      </c>
    </row>
    <row r="2" spans="1:9" ht="15" thickBot="1" x14ac:dyDescent="0.35">
      <c r="A2" s="1">
        <v>500</v>
      </c>
      <c r="B2" s="2">
        <v>0.05</v>
      </c>
      <c r="C2" s="3">
        <f t="shared" ref="C2:C34" si="0">B2*8/256</f>
        <v>1.5625000000000001E-3</v>
      </c>
      <c r="D2" s="4">
        <v>6.9900000000000004E-2</v>
      </c>
      <c r="E2" s="2">
        <v>5</v>
      </c>
      <c r="F2" s="3">
        <f t="shared" ref="F2:F34" si="1">E2*8/256</f>
        <v>0.15625</v>
      </c>
      <c r="G2" s="4">
        <v>6.98</v>
      </c>
      <c r="H2" s="5">
        <f t="shared" ref="H2:H34" si="2">G2/D2</f>
        <v>99.856938483547921</v>
      </c>
      <c r="I2" s="5">
        <f t="shared" ref="I2:I34" si="3">H2*SQRT( (F2/G2)^2 + (C2/D2)^2 )</f>
        <v>3.1589823112251416</v>
      </c>
    </row>
    <row r="3" spans="1:9" ht="15" thickBot="1" x14ac:dyDescent="0.35">
      <c r="A3" s="1">
        <v>1000</v>
      </c>
      <c r="B3" s="2">
        <v>0.05</v>
      </c>
      <c r="C3" s="3">
        <f t="shared" si="0"/>
        <v>1.5625000000000001E-3</v>
      </c>
      <c r="D3" s="4">
        <v>6.9599999999999995E-2</v>
      </c>
      <c r="E3" s="2">
        <v>5</v>
      </c>
      <c r="F3" s="3">
        <f t="shared" si="1"/>
        <v>0.15625</v>
      </c>
      <c r="G3" s="4">
        <v>6.97</v>
      </c>
      <c r="H3" s="5">
        <f t="shared" si="2"/>
        <v>100.14367816091955</v>
      </c>
      <c r="I3" s="5">
        <f t="shared" si="3"/>
        <v>3.1771504244285911</v>
      </c>
    </row>
    <row r="4" spans="1:9" ht="15" thickBot="1" x14ac:dyDescent="0.35">
      <c r="A4" s="1">
        <v>1500</v>
      </c>
      <c r="B4" s="2">
        <v>0.05</v>
      </c>
      <c r="C4" s="3">
        <f t="shared" si="0"/>
        <v>1.5625000000000001E-3</v>
      </c>
      <c r="D4" s="4">
        <v>6.9199999999999998E-2</v>
      </c>
      <c r="E4" s="2">
        <v>5</v>
      </c>
      <c r="F4" s="3">
        <f t="shared" si="1"/>
        <v>0.15625</v>
      </c>
      <c r="G4" s="4">
        <v>6.93</v>
      </c>
      <c r="H4" s="5">
        <f t="shared" si="2"/>
        <v>100.14450867052022</v>
      </c>
      <c r="I4" s="5">
        <f t="shared" si="3"/>
        <v>3.1955287253287898</v>
      </c>
    </row>
    <row r="5" spans="1:9" ht="15" thickBot="1" x14ac:dyDescent="0.35">
      <c r="A5" s="1">
        <v>2000</v>
      </c>
      <c r="B5" s="2">
        <v>0.05</v>
      </c>
      <c r="C5" s="3">
        <f t="shared" si="0"/>
        <v>1.5625000000000001E-3</v>
      </c>
      <c r="D5" s="4">
        <v>6.93E-2</v>
      </c>
      <c r="E5" s="2">
        <v>5</v>
      </c>
      <c r="F5" s="3">
        <f t="shared" si="1"/>
        <v>0.15625</v>
      </c>
      <c r="G5" s="4">
        <v>6.86</v>
      </c>
      <c r="H5" s="5">
        <f t="shared" si="2"/>
        <v>98.98989898989899</v>
      </c>
      <c r="I5" s="5">
        <f t="shared" si="3"/>
        <v>3.1725495979239291</v>
      </c>
    </row>
    <row r="6" spans="1:9" ht="15" thickBot="1" x14ac:dyDescent="0.35">
      <c r="A6" s="1">
        <v>2500</v>
      </c>
      <c r="B6" s="2">
        <v>0.05</v>
      </c>
      <c r="C6" s="3">
        <f t="shared" si="0"/>
        <v>1.5625000000000001E-3</v>
      </c>
      <c r="D6" s="4">
        <v>6.9199999999999998E-2</v>
      </c>
      <c r="E6" s="2">
        <v>5</v>
      </c>
      <c r="F6" s="3">
        <f t="shared" si="1"/>
        <v>0.15625</v>
      </c>
      <c r="G6" s="4">
        <v>6.79</v>
      </c>
      <c r="H6" s="5">
        <f t="shared" si="2"/>
        <v>98.121387283236999</v>
      </c>
      <c r="I6" s="5">
        <f t="shared" si="3"/>
        <v>3.1633687283085701</v>
      </c>
    </row>
    <row r="7" spans="1:9" ht="15" thickBot="1" x14ac:dyDescent="0.35">
      <c r="A7" s="1">
        <v>3000</v>
      </c>
      <c r="B7" s="2">
        <v>0.05</v>
      </c>
      <c r="C7" s="3">
        <f t="shared" si="0"/>
        <v>1.5625000000000001E-3</v>
      </c>
      <c r="D7" s="4">
        <v>6.9199999999999998E-2</v>
      </c>
      <c r="E7" s="2">
        <v>5</v>
      </c>
      <c r="F7" s="3">
        <f t="shared" si="1"/>
        <v>0.15625</v>
      </c>
      <c r="G7" s="4">
        <v>6.69</v>
      </c>
      <c r="H7" s="5">
        <f t="shared" si="2"/>
        <v>96.676300578034684</v>
      </c>
      <c r="I7" s="5">
        <f t="shared" si="3"/>
        <v>3.1406024864655473</v>
      </c>
    </row>
    <row r="8" spans="1:9" ht="15" thickBot="1" x14ac:dyDescent="0.35">
      <c r="A8" s="1">
        <v>3500</v>
      </c>
      <c r="B8" s="2">
        <v>0.05</v>
      </c>
      <c r="C8" s="3">
        <f t="shared" si="0"/>
        <v>1.5625000000000001E-3</v>
      </c>
      <c r="D8" s="4">
        <v>6.9199999999999998E-2</v>
      </c>
      <c r="E8" s="2">
        <v>5</v>
      </c>
      <c r="F8" s="3">
        <f t="shared" si="1"/>
        <v>0.15625</v>
      </c>
      <c r="G8" s="4">
        <v>6.58</v>
      </c>
      <c r="H8" s="5">
        <f t="shared" si="2"/>
        <v>95.086705202312146</v>
      </c>
      <c r="I8" s="5">
        <f t="shared" si="3"/>
        <v>3.1157621640370321</v>
      </c>
    </row>
    <row r="9" spans="1:9" ht="15" thickBot="1" x14ac:dyDescent="0.35">
      <c r="A9" s="1">
        <v>4000</v>
      </c>
      <c r="B9" s="2">
        <v>0.05</v>
      </c>
      <c r="C9" s="3">
        <f t="shared" si="0"/>
        <v>1.5625000000000001E-3</v>
      </c>
      <c r="D9" s="4">
        <v>6.9199999999999998E-2</v>
      </c>
      <c r="E9" s="2">
        <v>5</v>
      </c>
      <c r="F9" s="3">
        <f t="shared" si="1"/>
        <v>0.15625</v>
      </c>
      <c r="G9" s="4">
        <v>6.47</v>
      </c>
      <c r="H9" s="5">
        <f t="shared" si="2"/>
        <v>93.497109826589593</v>
      </c>
      <c r="I9" s="5">
        <f t="shared" si="3"/>
        <v>3.0911389895952612</v>
      </c>
    </row>
    <row r="10" spans="1:9" ht="15" thickBot="1" x14ac:dyDescent="0.35">
      <c r="A10" s="1">
        <v>4500</v>
      </c>
      <c r="B10" s="2">
        <v>0.05</v>
      </c>
      <c r="C10" s="3">
        <f t="shared" si="0"/>
        <v>1.5625000000000001E-3</v>
      </c>
      <c r="D10" s="4">
        <v>6.93E-2</v>
      </c>
      <c r="E10" s="2">
        <v>5</v>
      </c>
      <c r="F10" s="3">
        <f t="shared" si="1"/>
        <v>0.15625</v>
      </c>
      <c r="G10" s="4">
        <v>6.34</v>
      </c>
      <c r="H10" s="5">
        <f t="shared" si="2"/>
        <v>91.486291486291478</v>
      </c>
      <c r="I10" s="5">
        <f t="shared" si="3"/>
        <v>3.055894200267733</v>
      </c>
    </row>
    <row r="11" spans="1:9" ht="15" thickBot="1" x14ac:dyDescent="0.35">
      <c r="A11" s="1">
        <v>5000</v>
      </c>
      <c r="B11" s="2">
        <v>0.05</v>
      </c>
      <c r="C11" s="3">
        <f t="shared" si="0"/>
        <v>1.5625000000000001E-3</v>
      </c>
      <c r="D11" s="4">
        <v>6.93E-2</v>
      </c>
      <c r="E11" s="2">
        <v>5</v>
      </c>
      <c r="F11" s="3">
        <f t="shared" si="1"/>
        <v>0.15625</v>
      </c>
      <c r="G11" s="4">
        <v>6.2</v>
      </c>
      <c r="H11" s="5">
        <f t="shared" si="2"/>
        <v>89.466089466089471</v>
      </c>
      <c r="I11" s="5">
        <f t="shared" si="3"/>
        <v>3.0253350474553167</v>
      </c>
    </row>
    <row r="12" spans="1:9" ht="15" thickBot="1" x14ac:dyDescent="0.35">
      <c r="A12" s="1">
        <v>5500</v>
      </c>
      <c r="B12" s="2">
        <v>0.05</v>
      </c>
      <c r="C12" s="3">
        <f t="shared" si="0"/>
        <v>1.5625000000000001E-3</v>
      </c>
      <c r="D12" s="4">
        <v>6.93E-2</v>
      </c>
      <c r="E12" s="2">
        <v>5</v>
      </c>
      <c r="F12" s="3">
        <f t="shared" si="1"/>
        <v>0.15625</v>
      </c>
      <c r="G12" s="4">
        <v>6.05</v>
      </c>
      <c r="H12" s="5">
        <f t="shared" si="2"/>
        <v>87.301587301587304</v>
      </c>
      <c r="I12" s="5">
        <f t="shared" si="3"/>
        <v>2.9930161202522783</v>
      </c>
    </row>
    <row r="13" spans="1:9" ht="15" thickBot="1" x14ac:dyDescent="0.35">
      <c r="A13" s="1">
        <v>6000</v>
      </c>
      <c r="B13" s="2">
        <v>0.05</v>
      </c>
      <c r="C13" s="3">
        <f t="shared" si="0"/>
        <v>1.5625000000000001E-3</v>
      </c>
      <c r="D13" s="4">
        <v>6.9400000000000003E-2</v>
      </c>
      <c r="E13" s="2">
        <v>5</v>
      </c>
      <c r="F13" s="3">
        <f t="shared" si="1"/>
        <v>0.15625</v>
      </c>
      <c r="G13" s="4">
        <v>5.91</v>
      </c>
      <c r="H13" s="5">
        <f t="shared" si="2"/>
        <v>85.158501440922194</v>
      </c>
      <c r="I13" s="5">
        <f t="shared" si="3"/>
        <v>2.9571946193477086</v>
      </c>
    </row>
    <row r="14" spans="1:9" ht="15" thickBot="1" x14ac:dyDescent="0.35">
      <c r="A14" s="1">
        <v>6500</v>
      </c>
      <c r="B14" s="2">
        <v>0.05</v>
      </c>
      <c r="C14" s="3">
        <f t="shared" si="0"/>
        <v>1.5625000000000001E-3</v>
      </c>
      <c r="D14" s="4">
        <v>6.9599999999999995E-2</v>
      </c>
      <c r="E14" s="2">
        <v>5</v>
      </c>
      <c r="F14" s="3">
        <f t="shared" si="1"/>
        <v>0.15625</v>
      </c>
      <c r="G14" s="4">
        <v>5.77</v>
      </c>
      <c r="H14" s="5">
        <f t="shared" si="2"/>
        <v>82.902298850574709</v>
      </c>
      <c r="I14" s="5">
        <f t="shared" si="3"/>
        <v>2.9161123482388422</v>
      </c>
    </row>
    <row r="15" spans="1:9" ht="15" thickBot="1" x14ac:dyDescent="0.35">
      <c r="A15" s="1">
        <v>7000</v>
      </c>
      <c r="B15" s="2">
        <v>0.05</v>
      </c>
      <c r="C15" s="3">
        <f t="shared" si="0"/>
        <v>1.5625000000000001E-3</v>
      </c>
      <c r="D15" s="4">
        <v>6.9599999999999995E-2</v>
      </c>
      <c r="E15" s="2">
        <v>2</v>
      </c>
      <c r="F15" s="3">
        <f t="shared" si="1"/>
        <v>6.25E-2</v>
      </c>
      <c r="G15" s="4">
        <v>5.58</v>
      </c>
      <c r="H15" s="5">
        <f t="shared" si="2"/>
        <v>80.172413793103459</v>
      </c>
      <c r="I15" s="5">
        <f t="shared" si="3"/>
        <v>2.011426092463461</v>
      </c>
    </row>
    <row r="16" spans="1:9" ht="15" thickBot="1" x14ac:dyDescent="0.35">
      <c r="A16" s="1">
        <v>7500</v>
      </c>
      <c r="B16" s="2">
        <v>0.05</v>
      </c>
      <c r="C16" s="3">
        <f t="shared" si="0"/>
        <v>1.5625000000000001E-3</v>
      </c>
      <c r="D16" s="4">
        <v>6.9599999999999995E-2</v>
      </c>
      <c r="E16" s="2">
        <v>2</v>
      </c>
      <c r="F16" s="3">
        <f t="shared" si="1"/>
        <v>6.25E-2</v>
      </c>
      <c r="G16" s="4">
        <v>5.42</v>
      </c>
      <c r="H16" s="5">
        <f t="shared" si="2"/>
        <v>77.873563218390814</v>
      </c>
      <c r="I16" s="5">
        <f t="shared" si="3"/>
        <v>1.9653812266164179</v>
      </c>
    </row>
    <row r="17" spans="1:9" ht="15" thickBot="1" x14ac:dyDescent="0.35">
      <c r="A17" s="1">
        <v>8000</v>
      </c>
      <c r="B17" s="2">
        <v>0.05</v>
      </c>
      <c r="C17" s="3">
        <f t="shared" si="0"/>
        <v>1.5625000000000001E-3</v>
      </c>
      <c r="D17" s="4">
        <v>6.9599999999999995E-2</v>
      </c>
      <c r="E17" s="2">
        <v>2</v>
      </c>
      <c r="F17" s="3">
        <f t="shared" si="1"/>
        <v>6.25E-2</v>
      </c>
      <c r="G17" s="4">
        <v>5.27</v>
      </c>
      <c r="H17" s="5">
        <f t="shared" si="2"/>
        <v>75.718390804597703</v>
      </c>
      <c r="I17" s="5">
        <f t="shared" si="3"/>
        <v>1.9224708501128267</v>
      </c>
    </row>
    <row r="18" spans="1:9" ht="15" thickBot="1" x14ac:dyDescent="0.35">
      <c r="A18" s="1">
        <v>8500</v>
      </c>
      <c r="B18" s="2">
        <v>0.05</v>
      </c>
      <c r="C18" s="3">
        <f t="shared" si="0"/>
        <v>1.5625000000000001E-3</v>
      </c>
      <c r="D18" s="4">
        <v>6.9699999999999998E-2</v>
      </c>
      <c r="E18" s="2">
        <v>2</v>
      </c>
      <c r="F18" s="3">
        <f t="shared" si="1"/>
        <v>6.25E-2</v>
      </c>
      <c r="G18" s="4">
        <v>5.13</v>
      </c>
      <c r="H18" s="5">
        <f t="shared" si="2"/>
        <v>73.601147776183652</v>
      </c>
      <c r="I18" s="5">
        <f t="shared" si="3"/>
        <v>1.8778762819990442</v>
      </c>
    </row>
    <row r="19" spans="1:9" ht="15" thickBot="1" x14ac:dyDescent="0.35">
      <c r="A19" s="1">
        <v>8900</v>
      </c>
      <c r="B19" s="2">
        <v>0.05</v>
      </c>
      <c r="C19" s="3">
        <f t="shared" si="0"/>
        <v>1.5625000000000001E-3</v>
      </c>
      <c r="D19" s="4">
        <v>6.9599999999999995E-2</v>
      </c>
      <c r="E19" s="2">
        <v>2</v>
      </c>
      <c r="F19" s="3">
        <f t="shared" si="1"/>
        <v>6.25E-2</v>
      </c>
      <c r="G19" s="4">
        <v>5</v>
      </c>
      <c r="H19" s="5">
        <f t="shared" si="2"/>
        <v>71.839080459770116</v>
      </c>
      <c r="I19" s="5">
        <f t="shared" si="3"/>
        <v>1.8459143606131232</v>
      </c>
    </row>
    <row r="20" spans="1:9" ht="15" thickBot="1" x14ac:dyDescent="0.35">
      <c r="A20" s="1">
        <v>9050</v>
      </c>
      <c r="B20" s="2">
        <v>0.05</v>
      </c>
      <c r="C20" s="3">
        <f t="shared" si="0"/>
        <v>1.5625000000000001E-3</v>
      </c>
      <c r="D20" s="4">
        <v>6.9599999999999995E-2</v>
      </c>
      <c r="E20" s="2">
        <v>2</v>
      </c>
      <c r="F20" s="3">
        <f t="shared" si="1"/>
        <v>6.25E-2</v>
      </c>
      <c r="G20" s="4">
        <v>4.96</v>
      </c>
      <c r="H20" s="5">
        <f t="shared" si="2"/>
        <v>71.264367816091962</v>
      </c>
      <c r="I20" s="5">
        <f t="shared" si="3"/>
        <v>1.8346525633611483</v>
      </c>
    </row>
    <row r="21" spans="1:9" ht="15" thickBot="1" x14ac:dyDescent="0.35">
      <c r="A21" s="1">
        <v>9500</v>
      </c>
      <c r="B21" s="2">
        <v>0.05</v>
      </c>
      <c r="C21" s="3">
        <f t="shared" si="0"/>
        <v>1.5625000000000001E-3</v>
      </c>
      <c r="D21" s="4">
        <v>6.9599999999999995E-2</v>
      </c>
      <c r="E21" s="2">
        <v>2</v>
      </c>
      <c r="F21" s="3">
        <f t="shared" si="1"/>
        <v>6.25E-2</v>
      </c>
      <c r="G21" s="4">
        <v>4.83</v>
      </c>
      <c r="H21" s="5">
        <f t="shared" si="2"/>
        <v>69.396551724137936</v>
      </c>
      <c r="I21" s="5">
        <f t="shared" si="3"/>
        <v>1.7982039600054944</v>
      </c>
    </row>
    <row r="22" spans="1:9" ht="15" thickBot="1" x14ac:dyDescent="0.35">
      <c r="A22" s="1">
        <v>10000</v>
      </c>
      <c r="B22" s="2">
        <v>0.05</v>
      </c>
      <c r="C22" s="3">
        <f t="shared" si="0"/>
        <v>1.5625000000000001E-3</v>
      </c>
      <c r="D22" s="4">
        <v>6.9800000000000001E-2</v>
      </c>
      <c r="E22" s="2">
        <v>2</v>
      </c>
      <c r="F22" s="3">
        <f t="shared" si="1"/>
        <v>6.25E-2</v>
      </c>
      <c r="G22" s="4">
        <v>4.7</v>
      </c>
      <c r="H22" s="5">
        <f t="shared" si="2"/>
        <v>67.335243553008596</v>
      </c>
      <c r="I22" s="5">
        <f t="shared" si="3"/>
        <v>1.7532252998430657</v>
      </c>
    </row>
    <row r="23" spans="1:9" ht="15" thickBot="1" x14ac:dyDescent="0.35">
      <c r="A23" s="1">
        <v>10500</v>
      </c>
      <c r="B23" s="2">
        <v>0.05</v>
      </c>
      <c r="C23" s="3">
        <f t="shared" si="0"/>
        <v>1.5625000000000001E-3</v>
      </c>
      <c r="D23" s="4">
        <v>7.0000000000000007E-2</v>
      </c>
      <c r="E23" s="2">
        <v>2</v>
      </c>
      <c r="F23" s="3">
        <f t="shared" si="1"/>
        <v>6.25E-2</v>
      </c>
      <c r="G23" s="4">
        <v>4.5599999999999996</v>
      </c>
      <c r="H23" s="5">
        <f t="shared" si="2"/>
        <v>65.142857142857125</v>
      </c>
      <c r="I23" s="5">
        <f t="shared" si="3"/>
        <v>1.7063256641010858</v>
      </c>
    </row>
    <row r="24" spans="1:9" ht="15" thickBot="1" x14ac:dyDescent="0.35">
      <c r="A24" s="1">
        <v>12500</v>
      </c>
      <c r="B24" s="2">
        <v>0.05</v>
      </c>
      <c r="C24" s="3">
        <f t="shared" si="0"/>
        <v>1.5625000000000001E-3</v>
      </c>
      <c r="D24" s="4">
        <v>7.0099999999999996E-2</v>
      </c>
      <c r="E24" s="2">
        <v>2</v>
      </c>
      <c r="F24" s="3">
        <f t="shared" si="1"/>
        <v>6.25E-2</v>
      </c>
      <c r="G24" s="4">
        <v>4.0599999999999996</v>
      </c>
      <c r="H24" s="5">
        <f t="shared" si="2"/>
        <v>57.917261055634803</v>
      </c>
      <c r="I24" s="5">
        <f t="shared" si="3"/>
        <v>1.5689096766322124</v>
      </c>
    </row>
    <row r="25" spans="1:9" ht="15" thickBot="1" x14ac:dyDescent="0.35">
      <c r="A25" s="1">
        <v>15000</v>
      </c>
      <c r="B25" s="2">
        <v>0.05</v>
      </c>
      <c r="C25" s="3">
        <f t="shared" si="0"/>
        <v>1.5625000000000001E-3</v>
      </c>
      <c r="D25" s="4">
        <v>7.0300000000000001E-2</v>
      </c>
      <c r="E25" s="2">
        <v>2</v>
      </c>
      <c r="F25" s="3">
        <f t="shared" si="1"/>
        <v>6.25E-2</v>
      </c>
      <c r="G25" s="4">
        <v>3.55</v>
      </c>
      <c r="H25" s="5">
        <f t="shared" si="2"/>
        <v>50.497866287339967</v>
      </c>
      <c r="I25" s="5">
        <f t="shared" si="3"/>
        <v>1.4318270226194572</v>
      </c>
    </row>
    <row r="26" spans="1:9" ht="15" thickBot="1" x14ac:dyDescent="0.35">
      <c r="A26" s="1">
        <v>20000</v>
      </c>
      <c r="B26" s="2">
        <v>0.05</v>
      </c>
      <c r="C26" s="3">
        <f t="shared" si="0"/>
        <v>1.5625000000000001E-3</v>
      </c>
      <c r="D26" s="4">
        <v>7.0400000000000004E-2</v>
      </c>
      <c r="E26" s="2">
        <v>1</v>
      </c>
      <c r="F26" s="3">
        <f t="shared" si="1"/>
        <v>3.125E-2</v>
      </c>
      <c r="G26" s="4">
        <v>2.87</v>
      </c>
      <c r="H26" s="5">
        <f t="shared" si="2"/>
        <v>40.767045454545453</v>
      </c>
      <c r="I26" s="5">
        <f t="shared" si="3"/>
        <v>1.0078285150743151</v>
      </c>
    </row>
    <row r="27" spans="1:9" ht="15" thickBot="1" x14ac:dyDescent="0.35">
      <c r="A27" s="1">
        <v>30000</v>
      </c>
      <c r="B27" s="2">
        <v>0.05</v>
      </c>
      <c r="C27" s="3">
        <f t="shared" si="0"/>
        <v>1.5625000000000001E-3</v>
      </c>
      <c r="D27" s="4">
        <v>7.0499999999999993E-2</v>
      </c>
      <c r="E27" s="2">
        <v>1</v>
      </c>
      <c r="F27" s="3">
        <f t="shared" si="1"/>
        <v>3.125E-2</v>
      </c>
      <c r="G27" s="4">
        <v>1.92</v>
      </c>
      <c r="H27" s="5">
        <f t="shared" si="2"/>
        <v>27.23404255319149</v>
      </c>
      <c r="I27" s="5">
        <f t="shared" si="3"/>
        <v>0.748868550290679</v>
      </c>
    </row>
    <row r="28" spans="1:9" ht="15" thickBot="1" x14ac:dyDescent="0.35">
      <c r="A28" s="1">
        <v>50000</v>
      </c>
      <c r="B28" s="2">
        <v>0.05</v>
      </c>
      <c r="C28" s="3">
        <f t="shared" si="0"/>
        <v>1.5625000000000001E-3</v>
      </c>
      <c r="D28" s="4">
        <v>7.0499999999999993E-2</v>
      </c>
      <c r="E28" s="2">
        <v>0.5</v>
      </c>
      <c r="F28" s="3">
        <f t="shared" si="1"/>
        <v>1.5625E-2</v>
      </c>
      <c r="G28" s="4">
        <v>1.18</v>
      </c>
      <c r="H28" s="5">
        <f t="shared" si="2"/>
        <v>16.73758865248227</v>
      </c>
      <c r="I28" s="5">
        <f t="shared" si="3"/>
        <v>0.43212224205915251</v>
      </c>
    </row>
    <row r="29" spans="1:9" ht="15" thickBot="1" x14ac:dyDescent="0.35">
      <c r="A29" s="1">
        <v>100000</v>
      </c>
      <c r="B29" s="2">
        <v>0.05</v>
      </c>
      <c r="C29" s="3">
        <f t="shared" si="0"/>
        <v>1.5625000000000001E-3</v>
      </c>
      <c r="D29" s="4">
        <v>7.0300000000000001E-2</v>
      </c>
      <c r="E29" s="2">
        <v>0.5</v>
      </c>
      <c r="F29" s="3">
        <f t="shared" si="1"/>
        <v>1.5625E-2</v>
      </c>
      <c r="G29" s="4">
        <v>0.59299999999999997</v>
      </c>
      <c r="H29" s="5">
        <f t="shared" si="2"/>
        <v>8.4352773826458023</v>
      </c>
      <c r="I29" s="5">
        <f t="shared" si="3"/>
        <v>0.2907756977597723</v>
      </c>
    </row>
    <row r="30" spans="1:9" ht="15" thickBot="1" x14ac:dyDescent="0.35">
      <c r="A30" s="1">
        <v>150000</v>
      </c>
      <c r="B30" s="2">
        <v>0.05</v>
      </c>
      <c r="C30" s="3">
        <f t="shared" si="0"/>
        <v>1.5625000000000001E-3</v>
      </c>
      <c r="D30" s="4">
        <v>7.0099999999999996E-2</v>
      </c>
      <c r="E30" s="2">
        <v>0.2</v>
      </c>
      <c r="F30" s="3">
        <f t="shared" si="1"/>
        <v>6.2500000000000003E-3</v>
      </c>
      <c r="G30" s="4">
        <v>0.39300000000000002</v>
      </c>
      <c r="H30" s="5">
        <f t="shared" si="2"/>
        <v>5.6062767475035669</v>
      </c>
      <c r="I30" s="5">
        <f t="shared" si="3"/>
        <v>0.15350768499208409</v>
      </c>
    </row>
    <row r="31" spans="1:9" ht="15" thickBot="1" x14ac:dyDescent="0.35">
      <c r="A31" s="1">
        <v>200000</v>
      </c>
      <c r="B31" s="2">
        <v>0.05</v>
      </c>
      <c r="C31" s="3">
        <f t="shared" si="0"/>
        <v>1.5625000000000001E-3</v>
      </c>
      <c r="D31" s="4">
        <v>7.0000000000000007E-2</v>
      </c>
      <c r="E31" s="2">
        <v>0.2</v>
      </c>
      <c r="F31" s="3">
        <f t="shared" si="1"/>
        <v>6.2500000000000003E-3</v>
      </c>
      <c r="G31" s="4">
        <v>0.29499999999999998</v>
      </c>
      <c r="H31" s="5">
        <f t="shared" si="2"/>
        <v>4.2142857142857135</v>
      </c>
      <c r="I31" s="5">
        <f t="shared" si="3"/>
        <v>0.1296953834923166</v>
      </c>
    </row>
    <row r="32" spans="1:9" ht="15" thickBot="1" x14ac:dyDescent="0.35">
      <c r="A32" s="1">
        <v>680000</v>
      </c>
      <c r="B32" s="2">
        <v>0.05</v>
      </c>
      <c r="C32" s="3">
        <f t="shared" si="0"/>
        <v>1.5625000000000001E-3</v>
      </c>
      <c r="D32" s="4">
        <v>6.9000000000000006E-2</v>
      </c>
      <c r="E32" s="2">
        <v>0.05</v>
      </c>
      <c r="F32" s="3">
        <f t="shared" si="1"/>
        <v>1.5625000000000001E-3</v>
      </c>
      <c r="G32" s="4">
        <v>8.6099999999999996E-2</v>
      </c>
      <c r="H32" s="5">
        <f t="shared" si="2"/>
        <v>1.2478260869565216</v>
      </c>
      <c r="I32" s="5">
        <f t="shared" si="3"/>
        <v>3.6211143458499559E-2</v>
      </c>
    </row>
    <row r="33" spans="1:9" ht="15" thickBot="1" x14ac:dyDescent="0.35">
      <c r="A33" s="1">
        <v>700000</v>
      </c>
      <c r="B33" s="2">
        <v>0.05</v>
      </c>
      <c r="C33" s="3">
        <f t="shared" si="0"/>
        <v>1.5625000000000001E-3</v>
      </c>
      <c r="D33" s="4">
        <v>6.9000000000000006E-2</v>
      </c>
      <c r="E33" s="2">
        <v>0.05</v>
      </c>
      <c r="F33" s="3">
        <f t="shared" si="1"/>
        <v>1.5625000000000001E-3</v>
      </c>
      <c r="G33" s="4">
        <v>8.4000000000000005E-2</v>
      </c>
      <c r="H33" s="5">
        <f t="shared" si="2"/>
        <v>1.2173913043478262</v>
      </c>
      <c r="I33" s="5">
        <f t="shared" si="3"/>
        <v>3.5675943076546625E-2</v>
      </c>
    </row>
    <row r="34" spans="1:9" ht="15" thickBot="1" x14ac:dyDescent="0.35">
      <c r="A34" s="1">
        <v>840000</v>
      </c>
      <c r="B34" s="2">
        <v>0.05</v>
      </c>
      <c r="C34" s="3">
        <f t="shared" si="0"/>
        <v>1.5625000000000001E-3</v>
      </c>
      <c r="D34" s="4">
        <v>6.9800000000000001E-2</v>
      </c>
      <c r="E34" s="2">
        <v>0.05</v>
      </c>
      <c r="F34" s="3">
        <f t="shared" si="1"/>
        <v>1.5625000000000001E-3</v>
      </c>
      <c r="G34" s="4">
        <v>6.9500000000000006E-2</v>
      </c>
      <c r="H34" s="5">
        <f t="shared" si="2"/>
        <v>0.99570200573065915</v>
      </c>
      <c r="I34" s="5">
        <f t="shared" si="3"/>
        <v>3.1589758552589109E-2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Setup1</vt:lpstr>
      <vt:lpstr>Setup2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Moran</dc:creator>
  <cp:lastModifiedBy>Kevin Moran</cp:lastModifiedBy>
  <dcterms:created xsi:type="dcterms:W3CDTF">2020-10-19T22:08:17Z</dcterms:created>
  <dcterms:modified xsi:type="dcterms:W3CDTF">2020-10-19T23:20:33Z</dcterms:modified>
</cp:coreProperties>
</file>