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n\Desktop\AME 341A Mechops\Lab\Lab 7 Spectral Analysis of Digital Signals\AME341LAB7\"/>
    </mc:Choice>
  </mc:AlternateContent>
  <xr:revisionPtr revIDLastSave="0" documentId="13_ncr:1_{BEB478F8-4C3A-4CF8-A282-506B877CDF81}" xr6:coauthVersionLast="45" xr6:coauthVersionMax="45" xr10:uidLastSave="{00000000-0000-0000-0000-000000000000}"/>
  <bookViews>
    <workbookView xWindow="-108" yWindow="-108" windowWidth="23256" windowHeight="12576" xr2:uid="{1076DEC6-14E5-4558-89CF-5E3978EE9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10" i="1"/>
  <c r="H11" i="1" s="1"/>
  <c r="H12" i="1" l="1"/>
  <c r="G68" i="1"/>
  <c r="E68" i="1"/>
  <c r="E58" i="1"/>
  <c r="G46" i="1"/>
  <c r="G37" i="1"/>
  <c r="E37" i="1"/>
  <c r="G26" i="1"/>
  <c r="E26" i="1"/>
  <c r="G7" i="1"/>
  <c r="E7" i="1"/>
</calcChain>
</file>

<file path=xl/sharedStrings.xml><?xml version="1.0" encoding="utf-8"?>
<sst xmlns="http://schemas.openxmlformats.org/spreadsheetml/2006/main" count="97" uniqueCount="33">
  <si>
    <t>Part 1</t>
  </si>
  <si>
    <t>FG</t>
  </si>
  <si>
    <t>VI</t>
  </si>
  <si>
    <t>sine</t>
  </si>
  <si>
    <t>fs [Hz]</t>
  </si>
  <si>
    <t>n</t>
  </si>
  <si>
    <t>df</t>
  </si>
  <si>
    <t>square</t>
  </si>
  <si>
    <t>Part 2</t>
  </si>
  <si>
    <t>f [Hz]</t>
  </si>
  <si>
    <t>Vrms [V]</t>
  </si>
  <si>
    <t>sine (Aliasing)</t>
  </si>
  <si>
    <t>Part1_sin.txt</t>
  </si>
  <si>
    <t>Part1_square.txt</t>
  </si>
  <si>
    <t>peak frequency</t>
  </si>
  <si>
    <t>Power</t>
  </si>
  <si>
    <t>Part2_sin.txt</t>
  </si>
  <si>
    <t>Part2_sinAliasing.txt</t>
  </si>
  <si>
    <t>time domain</t>
  </si>
  <si>
    <t>Part2_timeDomainfinal.txt</t>
  </si>
  <si>
    <t>Part2_timeDomainInitial.txt</t>
  </si>
  <si>
    <t>1490 - 1510</t>
  </si>
  <si>
    <t>Part2_timeDomainFreqChange.txt</t>
  </si>
  <si>
    <t>Unknown</t>
  </si>
  <si>
    <t>sine time domain</t>
  </si>
  <si>
    <t>Part3_timeDomain.txt</t>
  </si>
  <si>
    <t>Frequency domain</t>
  </si>
  <si>
    <t>Part3_2000Hz</t>
  </si>
  <si>
    <t>Part3_1000Hz</t>
  </si>
  <si>
    <t>Part 3</t>
  </si>
  <si>
    <t>goes back to a sine wave</t>
  </si>
  <si>
    <t>the SA shows half a sine wave</t>
  </si>
  <si>
    <t>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</si>
</sst>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0" xfId="0" applyFill="1" applyBorder="1"/>
    <xf numFmtId="0" fontId="0" fillId="5" borderId="0" xfId="0" applyFill="1" applyBorder="1"/>
    <xf numFmtId="0" fontId="0" fillId="5" borderId="10" xfId="0" applyFill="1" applyBorder="1"/>
    <xf numFmtId="0" fontId="0" fillId="4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78DC-3D30-4FA1-9DE5-D77B7E54C343}">
  <dimension ref="A1:H86"/>
  <sheetViews>
    <sheetView tabSelected="1" zoomScaleNormal="100" workbookViewId="0">
      <selection activeCell="L10" sqref="L10"/>
    </sheetView>
  </sheetViews>
  <sheetFormatPr defaultRowHeight="14.4" x14ac:dyDescent="0.3"/>
  <cols>
    <col min="1" max="1" width="8.88671875" style="5"/>
    <col min="2" max="2" width="10.5546875" style="5" bestFit="1" customWidth="1"/>
    <col min="3" max="3" width="8.88671875" style="5"/>
    <col min="4" max="4" width="15.77734375" style="5" bestFit="1" customWidth="1"/>
    <col min="5" max="5" width="8.88671875" style="5"/>
    <col min="6" max="6" width="15.77734375" style="5" bestFit="1" customWidth="1"/>
    <col min="7" max="7" width="15.33203125" style="5" customWidth="1"/>
    <col min="8" max="16384" width="8.88671875" style="5"/>
  </cols>
  <sheetData>
    <row r="1" spans="1:8" ht="14.4" customHeight="1" x14ac:dyDescent="0.3">
      <c r="A1" s="24" t="s">
        <v>0</v>
      </c>
      <c r="B1" s="25"/>
      <c r="C1" s="25"/>
      <c r="D1" s="25"/>
      <c r="E1" s="25"/>
      <c r="F1" s="25"/>
      <c r="G1" s="26"/>
    </row>
    <row r="2" spans="1:8" ht="14.4" customHeight="1" thickBot="1" x14ac:dyDescent="0.35">
      <c r="A2" s="27"/>
      <c r="B2" s="28"/>
      <c r="C2" s="28"/>
      <c r="D2" s="28"/>
      <c r="E2" s="28"/>
      <c r="F2" s="28"/>
      <c r="G2" s="29"/>
    </row>
    <row r="3" spans="1:8" ht="18" x14ac:dyDescent="0.35">
      <c r="A3" s="30" t="s">
        <v>1</v>
      </c>
      <c r="B3" s="31"/>
      <c r="D3" s="31" t="s">
        <v>2</v>
      </c>
      <c r="E3" s="31"/>
      <c r="F3" s="31"/>
      <c r="G3" s="38"/>
    </row>
    <row r="4" spans="1:8" x14ac:dyDescent="0.3">
      <c r="A4" s="10" t="s">
        <v>10</v>
      </c>
      <c r="B4" s="9">
        <v>2</v>
      </c>
      <c r="D4" s="34" t="s">
        <v>3</v>
      </c>
      <c r="E4" s="34"/>
      <c r="F4" s="34" t="s">
        <v>7</v>
      </c>
      <c r="G4" s="37"/>
    </row>
    <row r="5" spans="1:8" x14ac:dyDescent="0.3">
      <c r="A5" s="10" t="s">
        <v>9</v>
      </c>
      <c r="B5" s="9">
        <v>100</v>
      </c>
      <c r="D5" s="1" t="s">
        <v>4</v>
      </c>
      <c r="E5" s="1">
        <v>400</v>
      </c>
      <c r="F5" s="1" t="s">
        <v>4</v>
      </c>
      <c r="G5" s="3">
        <v>10000</v>
      </c>
    </row>
    <row r="6" spans="1:8" x14ac:dyDescent="0.3">
      <c r="A6" s="6"/>
      <c r="D6" s="1" t="s">
        <v>5</v>
      </c>
      <c r="E6" s="1">
        <v>256</v>
      </c>
      <c r="F6" s="1" t="s">
        <v>5</v>
      </c>
      <c r="G6" s="3">
        <v>1024</v>
      </c>
    </row>
    <row r="7" spans="1:8" x14ac:dyDescent="0.3">
      <c r="A7" s="6"/>
      <c r="D7" s="2" t="s">
        <v>6</v>
      </c>
      <c r="E7" s="2">
        <f>E5/E6</f>
        <v>1.5625</v>
      </c>
      <c r="F7" s="2" t="s">
        <v>6</v>
      </c>
      <c r="G7" s="4">
        <f>G5/G6</f>
        <v>9.765625</v>
      </c>
    </row>
    <row r="8" spans="1:8" x14ac:dyDescent="0.3">
      <c r="A8" s="6"/>
      <c r="D8" s="17" t="s">
        <v>12</v>
      </c>
      <c r="E8" s="17"/>
      <c r="F8" s="17" t="s">
        <v>13</v>
      </c>
      <c r="G8" s="20"/>
    </row>
    <row r="9" spans="1:8" x14ac:dyDescent="0.3">
      <c r="A9" s="6"/>
      <c r="D9" s="2" t="s">
        <v>14</v>
      </c>
      <c r="E9" s="2" t="s">
        <v>15</v>
      </c>
      <c r="F9" s="2" t="s">
        <v>14</v>
      </c>
      <c r="G9" s="4" t="s">
        <v>15</v>
      </c>
    </row>
    <row r="10" spans="1:8" x14ac:dyDescent="0.3">
      <c r="A10" s="6"/>
      <c r="D10" s="5">
        <v>100</v>
      </c>
      <c r="E10" s="5">
        <v>6.0060000000000002</v>
      </c>
      <c r="F10" s="5">
        <v>97.66</v>
      </c>
      <c r="G10" s="12">
        <v>7.78</v>
      </c>
      <c r="H10" s="5">
        <f>F10</f>
        <v>97.66</v>
      </c>
    </row>
    <row r="11" spans="1:8" x14ac:dyDescent="0.3">
      <c r="A11" s="6"/>
      <c r="F11" s="5">
        <v>302.73</v>
      </c>
      <c r="G11" s="12">
        <v>-1.86</v>
      </c>
      <c r="H11" s="5">
        <f>H10*3</f>
        <v>292.98</v>
      </c>
    </row>
    <row r="12" spans="1:8" x14ac:dyDescent="0.3">
      <c r="A12" s="6"/>
      <c r="F12" s="5">
        <v>498.05</v>
      </c>
      <c r="G12" s="12">
        <v>-6.06</v>
      </c>
      <c r="H12" s="5">
        <f>H10*5</f>
        <v>488.29999999999995</v>
      </c>
    </row>
    <row r="13" spans="1:8" x14ac:dyDescent="0.3">
      <c r="A13" s="6"/>
      <c r="F13" s="14">
        <v>703.125</v>
      </c>
      <c r="G13" s="12">
        <v>-9.3040000000000003</v>
      </c>
      <c r="H13" s="5">
        <f>H10*7</f>
        <v>683.62</v>
      </c>
    </row>
    <row r="14" spans="1:8" x14ac:dyDescent="0.3">
      <c r="A14" s="6"/>
      <c r="F14" s="14">
        <v>898.44</v>
      </c>
      <c r="G14" s="12">
        <v>-11.01</v>
      </c>
    </row>
    <row r="15" spans="1:8" x14ac:dyDescent="0.3">
      <c r="A15" s="6"/>
      <c r="F15" s="14">
        <v>1093.75</v>
      </c>
      <c r="G15" s="12">
        <v>-14.91</v>
      </c>
    </row>
    <row r="16" spans="1:8" x14ac:dyDescent="0.3">
      <c r="A16" s="6"/>
      <c r="F16" s="14">
        <v>1308.5899999999999</v>
      </c>
      <c r="G16" s="12">
        <v>-18.509699999999999</v>
      </c>
    </row>
    <row r="17" spans="1:7" ht="15" thickBot="1" x14ac:dyDescent="0.35">
      <c r="A17" s="7"/>
      <c r="B17" s="8"/>
      <c r="C17" s="8"/>
      <c r="D17" s="8"/>
      <c r="E17" s="8"/>
      <c r="F17" s="8"/>
      <c r="G17" s="13"/>
    </row>
    <row r="19" spans="1:7" ht="15" thickBot="1" x14ac:dyDescent="0.35"/>
    <row r="20" spans="1:7" ht="14.4" customHeight="1" x14ac:dyDescent="0.3">
      <c r="A20" s="24" t="s">
        <v>8</v>
      </c>
      <c r="B20" s="25"/>
      <c r="C20" s="25"/>
      <c r="D20" s="25"/>
      <c r="E20" s="25"/>
      <c r="F20" s="25"/>
      <c r="G20" s="26"/>
    </row>
    <row r="21" spans="1:7" ht="14.4" customHeight="1" thickBot="1" x14ac:dyDescent="0.35">
      <c r="A21" s="27"/>
      <c r="B21" s="28"/>
      <c r="C21" s="28"/>
      <c r="D21" s="28"/>
      <c r="E21" s="28"/>
      <c r="F21" s="28"/>
      <c r="G21" s="29"/>
    </row>
    <row r="22" spans="1:7" ht="18" x14ac:dyDescent="0.35">
      <c r="A22" s="31" t="s">
        <v>1</v>
      </c>
      <c r="B22" s="31"/>
      <c r="D22" s="35" t="s">
        <v>2</v>
      </c>
      <c r="E22" s="35"/>
      <c r="F22" s="35"/>
      <c r="G22" s="36"/>
    </row>
    <row r="23" spans="1:7" x14ac:dyDescent="0.3">
      <c r="A23" s="9" t="s">
        <v>10</v>
      </c>
      <c r="B23" s="9">
        <v>2</v>
      </c>
      <c r="D23" s="34" t="s">
        <v>3</v>
      </c>
      <c r="E23" s="34"/>
      <c r="F23" s="34" t="s">
        <v>11</v>
      </c>
      <c r="G23" s="34"/>
    </row>
    <row r="24" spans="1:7" x14ac:dyDescent="0.3">
      <c r="A24" s="9" t="s">
        <v>9</v>
      </c>
      <c r="B24" s="9">
        <v>1500</v>
      </c>
      <c r="D24" s="1" t="s">
        <v>4</v>
      </c>
      <c r="E24" s="1">
        <v>10000</v>
      </c>
      <c r="F24" s="1" t="s">
        <v>4</v>
      </c>
      <c r="G24" s="1">
        <v>2500</v>
      </c>
    </row>
    <row r="25" spans="1:7" x14ac:dyDescent="0.3">
      <c r="A25" s="6"/>
      <c r="D25" s="1" t="s">
        <v>5</v>
      </c>
      <c r="E25" s="1">
        <v>512</v>
      </c>
      <c r="F25" s="1" t="s">
        <v>5</v>
      </c>
      <c r="G25" s="1">
        <v>256</v>
      </c>
    </row>
    <row r="26" spans="1:7" x14ac:dyDescent="0.3">
      <c r="A26" s="6"/>
      <c r="D26" s="2" t="s">
        <v>6</v>
      </c>
      <c r="E26" s="2">
        <f>E24/E25</f>
        <v>19.53125</v>
      </c>
      <c r="F26" s="2" t="s">
        <v>6</v>
      </c>
      <c r="G26" s="2">
        <f>G24/G25</f>
        <v>9.765625</v>
      </c>
    </row>
    <row r="27" spans="1:7" x14ac:dyDescent="0.3">
      <c r="A27" s="6"/>
      <c r="D27" s="17" t="s">
        <v>16</v>
      </c>
      <c r="E27" s="17"/>
      <c r="F27" s="17" t="s">
        <v>17</v>
      </c>
      <c r="G27" s="17"/>
    </row>
    <row r="28" spans="1:7" x14ac:dyDescent="0.3">
      <c r="A28" s="6"/>
      <c r="D28" s="2" t="s">
        <v>14</v>
      </c>
      <c r="E28" s="2" t="s">
        <v>15</v>
      </c>
      <c r="F28" s="2" t="s">
        <v>14</v>
      </c>
      <c r="G28" s="2" t="s">
        <v>15</v>
      </c>
    </row>
    <row r="29" spans="1:7" x14ac:dyDescent="0.3">
      <c r="A29" s="6"/>
      <c r="D29" s="5">
        <v>1494.14</v>
      </c>
      <c r="E29" s="5">
        <v>3.95</v>
      </c>
      <c r="F29" s="5">
        <v>1000.98</v>
      </c>
      <c r="G29" s="12">
        <v>5.7869999999999999</v>
      </c>
    </row>
    <row r="30" spans="1:7" x14ac:dyDescent="0.3">
      <c r="A30" s="6"/>
      <c r="G30" s="12"/>
    </row>
    <row r="31" spans="1:7" x14ac:dyDescent="0.3">
      <c r="A31" s="6"/>
      <c r="G31" s="12"/>
    </row>
    <row r="32" spans="1:7" ht="15" thickBot="1" x14ac:dyDescent="0.35">
      <c r="A32" s="21" t="s">
        <v>18</v>
      </c>
      <c r="B32" s="22"/>
      <c r="C32" s="22"/>
      <c r="D32" s="22"/>
      <c r="E32" s="22"/>
      <c r="F32" s="22"/>
      <c r="G32" s="23"/>
    </row>
    <row r="33" spans="1:7" ht="18.600000000000001" thickTop="1" x14ac:dyDescent="0.35">
      <c r="A33" s="31" t="s">
        <v>1</v>
      </c>
      <c r="B33" s="31"/>
      <c r="C33" s="11"/>
      <c r="D33" s="35" t="s">
        <v>2</v>
      </c>
      <c r="E33" s="35"/>
      <c r="F33" s="35"/>
      <c r="G33" s="36"/>
    </row>
    <row r="34" spans="1:7" x14ac:dyDescent="0.3">
      <c r="A34" s="9" t="s">
        <v>10</v>
      </c>
      <c r="B34" s="9">
        <v>2</v>
      </c>
      <c r="D34" s="34" t="s">
        <v>3</v>
      </c>
      <c r="E34" s="34"/>
      <c r="F34" s="34" t="s">
        <v>3</v>
      </c>
      <c r="G34" s="34"/>
    </row>
    <row r="35" spans="1:7" x14ac:dyDescent="0.3">
      <c r="A35" s="9" t="s">
        <v>9</v>
      </c>
      <c r="B35" s="9">
        <v>1500</v>
      </c>
      <c r="D35" s="1" t="s">
        <v>4</v>
      </c>
      <c r="E35" s="1">
        <v>2500</v>
      </c>
      <c r="F35" s="1" t="s">
        <v>4</v>
      </c>
      <c r="G35" s="1">
        <v>1500</v>
      </c>
    </row>
    <row r="36" spans="1:7" x14ac:dyDescent="0.3">
      <c r="A36" s="6"/>
      <c r="D36" s="1" t="s">
        <v>5</v>
      </c>
      <c r="E36" s="1">
        <v>512</v>
      </c>
      <c r="F36" s="1" t="s">
        <v>5</v>
      </c>
      <c r="G36" s="1">
        <v>512</v>
      </c>
    </row>
    <row r="37" spans="1:7" x14ac:dyDescent="0.3">
      <c r="A37" s="6"/>
      <c r="D37" s="2" t="s">
        <v>6</v>
      </c>
      <c r="E37" s="2">
        <f>E35/E36</f>
        <v>4.8828125</v>
      </c>
      <c r="F37" s="2" t="s">
        <v>6</v>
      </c>
      <c r="G37" s="2">
        <f>G35/G36</f>
        <v>2.9296875</v>
      </c>
    </row>
    <row r="38" spans="1:7" x14ac:dyDescent="0.3">
      <c r="A38" s="6"/>
      <c r="D38" s="17" t="s">
        <v>20</v>
      </c>
      <c r="E38" s="17"/>
      <c r="F38" s="17" t="s">
        <v>19</v>
      </c>
      <c r="G38" s="17"/>
    </row>
    <row r="39" spans="1:7" x14ac:dyDescent="0.3">
      <c r="A39" s="6"/>
      <c r="D39" s="2" t="s">
        <v>14</v>
      </c>
      <c r="E39" s="2" t="s">
        <v>15</v>
      </c>
      <c r="F39" s="2" t="s">
        <v>14</v>
      </c>
      <c r="G39" s="2" t="s">
        <v>15</v>
      </c>
    </row>
    <row r="40" spans="1:7" x14ac:dyDescent="0.3">
      <c r="A40" s="6"/>
      <c r="G40" s="12"/>
    </row>
    <row r="41" spans="1:7" x14ac:dyDescent="0.3">
      <c r="A41" s="6"/>
      <c r="G41" s="12"/>
    </row>
    <row r="42" spans="1:7" x14ac:dyDescent="0.3">
      <c r="A42" s="6"/>
      <c r="G42" s="12"/>
    </row>
    <row r="43" spans="1:7" x14ac:dyDescent="0.3">
      <c r="A43" s="6"/>
      <c r="F43" s="34" t="s">
        <v>3</v>
      </c>
      <c r="G43" s="34"/>
    </row>
    <row r="44" spans="1:7" x14ac:dyDescent="0.3">
      <c r="A44" s="9" t="s">
        <v>10</v>
      </c>
      <c r="B44" s="9">
        <v>2</v>
      </c>
      <c r="F44" s="1" t="s">
        <v>4</v>
      </c>
      <c r="G44" s="1">
        <v>1500</v>
      </c>
    </row>
    <row r="45" spans="1:7" x14ac:dyDescent="0.3">
      <c r="A45" s="9" t="s">
        <v>9</v>
      </c>
      <c r="B45" s="9" t="s">
        <v>21</v>
      </c>
      <c r="F45" s="1" t="s">
        <v>5</v>
      </c>
      <c r="G45" s="1">
        <v>2048</v>
      </c>
    </row>
    <row r="46" spans="1:7" x14ac:dyDescent="0.3">
      <c r="A46" s="6"/>
      <c r="B46" s="5">
        <v>1490</v>
      </c>
      <c r="C46" s="5" t="s">
        <v>30</v>
      </c>
      <c r="F46" s="2" t="s">
        <v>6</v>
      </c>
      <c r="G46" s="2">
        <f>G44/G45</f>
        <v>0.732421875</v>
      </c>
    </row>
    <row r="47" spans="1:7" x14ac:dyDescent="0.3">
      <c r="A47" s="6"/>
      <c r="B47" s="5">
        <v>1510</v>
      </c>
      <c r="C47" s="5" t="s">
        <v>30</v>
      </c>
      <c r="F47" s="17" t="s">
        <v>22</v>
      </c>
      <c r="G47" s="17"/>
    </row>
    <row r="48" spans="1:7" x14ac:dyDescent="0.3">
      <c r="A48" s="6"/>
      <c r="B48" s="14">
        <v>1501</v>
      </c>
      <c r="C48" s="5" t="s">
        <v>31</v>
      </c>
      <c r="F48" s="2" t="s">
        <v>14</v>
      </c>
      <c r="G48" s="2" t="s">
        <v>15</v>
      </c>
    </row>
    <row r="49" spans="1:7" x14ac:dyDescent="0.3">
      <c r="A49" s="6"/>
      <c r="B49" s="14">
        <v>1499</v>
      </c>
      <c r="C49" s="5" t="s">
        <v>31</v>
      </c>
      <c r="G49" s="12"/>
    </row>
    <row r="50" spans="1:7" x14ac:dyDescent="0.3">
      <c r="A50" s="6"/>
      <c r="G50" s="12"/>
    </row>
    <row r="51" spans="1:7" ht="15" thickBot="1" x14ac:dyDescent="0.35">
      <c r="A51" s="7"/>
      <c r="B51" s="8"/>
      <c r="C51" s="8"/>
      <c r="D51" s="8"/>
      <c r="E51" s="8"/>
      <c r="F51" s="8"/>
      <c r="G51" s="13"/>
    </row>
    <row r="52" spans="1:7" ht="15" thickBot="1" x14ac:dyDescent="0.35"/>
    <row r="53" spans="1:7" x14ac:dyDescent="0.3">
      <c r="A53" s="24" t="s">
        <v>29</v>
      </c>
      <c r="B53" s="25"/>
      <c r="C53" s="25"/>
      <c r="D53" s="25"/>
      <c r="E53" s="25"/>
      <c r="F53" s="25"/>
      <c r="G53" s="26"/>
    </row>
    <row r="54" spans="1:7" ht="15" thickBot="1" x14ac:dyDescent="0.35">
      <c r="A54" s="27"/>
      <c r="B54" s="28"/>
      <c r="C54" s="28"/>
      <c r="D54" s="28"/>
      <c r="E54" s="28"/>
      <c r="F54" s="28"/>
      <c r="G54" s="29"/>
    </row>
    <row r="55" spans="1:7" ht="18" x14ac:dyDescent="0.35">
      <c r="A55" s="30" t="s">
        <v>1</v>
      </c>
      <c r="B55" s="31"/>
      <c r="D55" s="18" t="s">
        <v>24</v>
      </c>
      <c r="E55" s="18"/>
      <c r="G55" s="12"/>
    </row>
    <row r="56" spans="1:7" x14ac:dyDescent="0.3">
      <c r="A56" s="32" t="s">
        <v>23</v>
      </c>
      <c r="B56" s="33"/>
      <c r="D56" s="1" t="s">
        <v>4</v>
      </c>
      <c r="E56" s="1">
        <v>25000</v>
      </c>
      <c r="G56" s="12"/>
    </row>
    <row r="57" spans="1:7" x14ac:dyDescent="0.3">
      <c r="A57" s="6"/>
      <c r="D57" s="1" t="s">
        <v>5</v>
      </c>
      <c r="E57" s="1">
        <v>2048</v>
      </c>
      <c r="G57" s="12"/>
    </row>
    <row r="58" spans="1:7" x14ac:dyDescent="0.3">
      <c r="A58" s="6"/>
      <c r="D58" s="2" t="s">
        <v>6</v>
      </c>
      <c r="E58" s="2">
        <f>E56/E57</f>
        <v>12.20703125</v>
      </c>
      <c r="G58" s="12"/>
    </row>
    <row r="59" spans="1:7" x14ac:dyDescent="0.3">
      <c r="A59" s="6"/>
      <c r="D59" s="17" t="s">
        <v>25</v>
      </c>
      <c r="E59" s="17"/>
      <c r="G59" s="12"/>
    </row>
    <row r="60" spans="1:7" x14ac:dyDescent="0.3">
      <c r="A60" s="6"/>
      <c r="D60" s="2" t="s">
        <v>14</v>
      </c>
      <c r="E60" s="2" t="s">
        <v>15</v>
      </c>
      <c r="G60" s="12"/>
    </row>
    <row r="61" spans="1:7" x14ac:dyDescent="0.3">
      <c r="A61" s="6"/>
      <c r="G61" s="12"/>
    </row>
    <row r="62" spans="1:7" x14ac:dyDescent="0.3">
      <c r="A62" s="6"/>
      <c r="G62" s="12"/>
    </row>
    <row r="63" spans="1:7" x14ac:dyDescent="0.3">
      <c r="A63" s="6"/>
      <c r="G63" s="12"/>
    </row>
    <row r="64" spans="1:7" ht="15" thickBot="1" x14ac:dyDescent="0.35">
      <c r="A64" s="21" t="s">
        <v>26</v>
      </c>
      <c r="B64" s="22"/>
      <c r="C64" s="22"/>
      <c r="D64" s="22"/>
      <c r="E64" s="22"/>
      <c r="F64" s="22"/>
      <c r="G64" s="23"/>
    </row>
    <row r="65" spans="1:7" ht="15" thickTop="1" x14ac:dyDescent="0.3">
      <c r="A65" s="6"/>
      <c r="D65" s="18" t="s">
        <v>3</v>
      </c>
      <c r="E65" s="18"/>
      <c r="F65" s="18" t="s">
        <v>3</v>
      </c>
      <c r="G65" s="19"/>
    </row>
    <row r="66" spans="1:7" x14ac:dyDescent="0.3">
      <c r="A66" s="6"/>
      <c r="D66" s="1" t="s">
        <v>4</v>
      </c>
      <c r="E66" s="1">
        <v>2000</v>
      </c>
      <c r="F66" s="1" t="s">
        <v>4</v>
      </c>
      <c r="G66" s="3">
        <v>1000</v>
      </c>
    </row>
    <row r="67" spans="1:7" x14ac:dyDescent="0.3">
      <c r="A67" s="6"/>
      <c r="D67" s="1" t="s">
        <v>5</v>
      </c>
      <c r="E67" s="1">
        <v>512</v>
      </c>
      <c r="F67" s="1" t="s">
        <v>5</v>
      </c>
      <c r="G67" s="3">
        <v>512</v>
      </c>
    </row>
    <row r="68" spans="1:7" x14ac:dyDescent="0.3">
      <c r="A68" s="6"/>
      <c r="D68" s="2" t="s">
        <v>6</v>
      </c>
      <c r="E68" s="2">
        <f>E66/E67</f>
        <v>3.90625</v>
      </c>
      <c r="F68" s="2" t="s">
        <v>6</v>
      </c>
      <c r="G68" s="4">
        <f>G66/G67</f>
        <v>1.953125</v>
      </c>
    </row>
    <row r="69" spans="1:7" x14ac:dyDescent="0.3">
      <c r="A69" s="6"/>
      <c r="D69" s="17" t="s">
        <v>27</v>
      </c>
      <c r="E69" s="17"/>
      <c r="F69" s="17" t="s">
        <v>28</v>
      </c>
      <c r="G69" s="20"/>
    </row>
    <row r="70" spans="1:7" x14ac:dyDescent="0.3">
      <c r="A70" s="6"/>
      <c r="D70" s="2" t="s">
        <v>14</v>
      </c>
      <c r="E70" s="2" t="s">
        <v>15</v>
      </c>
      <c r="F70" s="2" t="s">
        <v>14</v>
      </c>
      <c r="G70" s="4" t="s">
        <v>15</v>
      </c>
    </row>
    <row r="71" spans="1:7" x14ac:dyDescent="0.3">
      <c r="A71" s="6"/>
      <c r="D71" s="5">
        <v>5.86</v>
      </c>
      <c r="E71" s="5">
        <v>-60.59</v>
      </c>
      <c r="F71" s="5">
        <v>4.88</v>
      </c>
      <c r="G71" s="12">
        <v>-61.99</v>
      </c>
    </row>
    <row r="72" spans="1:7" x14ac:dyDescent="0.3">
      <c r="A72" s="6"/>
      <c r="D72" s="5">
        <v>33.203000000000003</v>
      </c>
      <c r="E72" s="5">
        <v>-27.167000000000002</v>
      </c>
      <c r="F72" s="5">
        <v>33.200000000000003</v>
      </c>
      <c r="G72" s="12">
        <v>-27.22</v>
      </c>
    </row>
    <row r="73" spans="1:7" x14ac:dyDescent="0.3">
      <c r="A73" s="6"/>
      <c r="D73" s="5">
        <v>99.6</v>
      </c>
      <c r="E73" s="5">
        <v>-36.74</v>
      </c>
      <c r="F73" s="5">
        <v>100.59</v>
      </c>
      <c r="G73" s="12">
        <v>-38.79</v>
      </c>
    </row>
    <row r="74" spans="1:7" x14ac:dyDescent="0.3">
      <c r="A74" s="6"/>
      <c r="D74" s="14">
        <v>167.97</v>
      </c>
      <c r="E74" s="14">
        <v>-44.98</v>
      </c>
      <c r="F74" s="14">
        <v>166.99</v>
      </c>
      <c r="G74" s="12">
        <v>-41.66</v>
      </c>
    </row>
    <row r="75" spans="1:7" x14ac:dyDescent="0.3">
      <c r="A75" s="6"/>
      <c r="D75" s="14">
        <v>232.42</v>
      </c>
      <c r="E75" s="14">
        <v>-44.48</v>
      </c>
      <c r="F75" s="15">
        <v>223.63</v>
      </c>
      <c r="G75" s="16">
        <v>-11.371</v>
      </c>
    </row>
    <row r="76" spans="1:7" x14ac:dyDescent="0.3">
      <c r="A76" s="6"/>
      <c r="D76" s="14">
        <v>298.83</v>
      </c>
      <c r="E76" s="14">
        <v>-46.83</v>
      </c>
      <c r="F76" s="14">
        <v>233.4</v>
      </c>
      <c r="G76" s="12">
        <v>-43.54</v>
      </c>
    </row>
    <row r="77" spans="1:7" x14ac:dyDescent="0.3">
      <c r="A77" s="6"/>
      <c r="D77" s="14">
        <v>367.19</v>
      </c>
      <c r="E77" s="14">
        <v>-49.89</v>
      </c>
      <c r="F77" s="14">
        <v>299.8</v>
      </c>
      <c r="G77" s="12">
        <v>-45.3</v>
      </c>
    </row>
    <row r="78" spans="1:7" x14ac:dyDescent="0.3">
      <c r="A78" s="6"/>
      <c r="D78" s="14">
        <v>431.64</v>
      </c>
      <c r="E78" s="14">
        <v>-50.72</v>
      </c>
      <c r="F78" s="14">
        <v>367.19</v>
      </c>
      <c r="G78" s="12">
        <v>-47.93</v>
      </c>
    </row>
    <row r="79" spans="1:7" x14ac:dyDescent="0.3">
      <c r="A79" s="6"/>
      <c r="D79" s="14">
        <v>498.05</v>
      </c>
      <c r="E79" s="14">
        <v>-52.27</v>
      </c>
      <c r="F79" s="14">
        <v>433.6</v>
      </c>
      <c r="G79" s="12">
        <v>-47.64</v>
      </c>
    </row>
    <row r="80" spans="1:7" x14ac:dyDescent="0.3">
      <c r="A80" s="6"/>
      <c r="D80" s="14">
        <v>564.45000000000005</v>
      </c>
      <c r="E80" s="14">
        <v>-54.28</v>
      </c>
      <c r="F80" s="14">
        <v>499.02</v>
      </c>
      <c r="G80" s="12">
        <v>-51.387</v>
      </c>
    </row>
    <row r="81" spans="1:7" x14ac:dyDescent="0.3">
      <c r="A81" s="6"/>
      <c r="D81" s="14">
        <v>632.80999999999995</v>
      </c>
      <c r="E81" s="14">
        <v>-53.39</v>
      </c>
      <c r="G81" s="12"/>
    </row>
    <row r="82" spans="1:7" x14ac:dyDescent="0.3">
      <c r="A82" s="6"/>
      <c r="D82" s="14">
        <v>699.22</v>
      </c>
      <c r="E82" s="14">
        <v>-53.77</v>
      </c>
      <c r="G82" s="12"/>
    </row>
    <row r="83" spans="1:7" x14ac:dyDescent="0.3">
      <c r="A83" s="6"/>
      <c r="C83" s="5" t="s">
        <v>32</v>
      </c>
      <c r="D83" s="15">
        <v>777.34</v>
      </c>
      <c r="E83" s="15">
        <v>-9.11</v>
      </c>
      <c r="G83" s="12"/>
    </row>
    <row r="84" spans="1:7" x14ac:dyDescent="0.3">
      <c r="A84" s="6"/>
      <c r="D84" s="14">
        <v>832.03</v>
      </c>
      <c r="E84" s="14">
        <v>-55</v>
      </c>
      <c r="G84" s="12"/>
    </row>
    <row r="85" spans="1:7" x14ac:dyDescent="0.3">
      <c r="A85" s="6"/>
      <c r="D85" s="14"/>
      <c r="E85" s="14"/>
      <c r="G85" s="12"/>
    </row>
    <row r="86" spans="1:7" ht="15" thickBot="1" x14ac:dyDescent="0.35">
      <c r="A86" s="7"/>
      <c r="B86" s="8"/>
      <c r="C86" s="8"/>
      <c r="D86" s="8"/>
      <c r="E86" s="8"/>
      <c r="F86" s="8"/>
      <c r="G86" s="13"/>
    </row>
  </sheetData>
  <mergeCells count="33">
    <mergeCell ref="A1:G2"/>
    <mergeCell ref="D8:E8"/>
    <mergeCell ref="F8:G8"/>
    <mergeCell ref="F4:G4"/>
    <mergeCell ref="D4:E4"/>
    <mergeCell ref="A3:B3"/>
    <mergeCell ref="D3:G3"/>
    <mergeCell ref="F43:G43"/>
    <mergeCell ref="D27:E27"/>
    <mergeCell ref="F27:G27"/>
    <mergeCell ref="A20:G21"/>
    <mergeCell ref="D22:G22"/>
    <mergeCell ref="A32:G32"/>
    <mergeCell ref="D34:E34"/>
    <mergeCell ref="A22:B22"/>
    <mergeCell ref="D23:E23"/>
    <mergeCell ref="F23:G23"/>
    <mergeCell ref="D38:E38"/>
    <mergeCell ref="F34:G34"/>
    <mergeCell ref="F38:G38"/>
    <mergeCell ref="D33:G33"/>
    <mergeCell ref="A33:B33"/>
    <mergeCell ref="F47:G47"/>
    <mergeCell ref="A53:G54"/>
    <mergeCell ref="A55:B55"/>
    <mergeCell ref="A56:B56"/>
    <mergeCell ref="D55:E55"/>
    <mergeCell ref="D59:E59"/>
    <mergeCell ref="D65:E65"/>
    <mergeCell ref="F65:G65"/>
    <mergeCell ref="D69:E69"/>
    <mergeCell ref="F69:G69"/>
    <mergeCell ref="A64:G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Moran</dc:creator>
  <cp:lastModifiedBy>Kevin Moran</cp:lastModifiedBy>
  <dcterms:created xsi:type="dcterms:W3CDTF">2020-10-29T17:45:21Z</dcterms:created>
  <dcterms:modified xsi:type="dcterms:W3CDTF">2020-11-11T17:35:42Z</dcterms:modified>
</cp:coreProperties>
</file>