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2522593A-CAE6-4FDF-89FC-9DA9C3C44D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ados_hash" sheetId="1" r:id="rId1"/>
    <sheet name="G01" sheetId="2" r:id="rId2"/>
    <sheet name="G02" sheetId="3" r:id="rId3"/>
    <sheet name="G03" sheetId="4" r:id="rId4"/>
    <sheet name="G04" sheetId="5" r:id="rId5"/>
    <sheet name="G05" sheetId="6" r:id="rId6"/>
    <sheet name="G06" sheetId="7" r:id="rId7"/>
    <sheet name="G07" sheetId="8" r:id="rId8"/>
    <sheet name="G08" sheetId="9" r:id="rId9"/>
    <sheet name="G09" sheetId="10" r:id="rId10"/>
    <sheet name="G10" sheetId="11" r:id="rId11"/>
    <sheet name="G11" sheetId="12" r:id="rId12"/>
    <sheet name="G12" sheetId="13" r:id="rId13"/>
  </sheets>
  <definedNames>
    <definedName name="_xlnm._FilterDatabase" localSheetId="0" hidden="1">resultados_hash!$A$1:$I$28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C3" i="13"/>
  <c r="C4" i="13"/>
  <c r="C5" i="13"/>
  <c r="C6" i="13"/>
  <c r="C7" i="13"/>
  <c r="C8" i="13"/>
  <c r="C9" i="13"/>
  <c r="C10" i="13"/>
  <c r="C2" i="13"/>
  <c r="C3" i="12"/>
  <c r="C4" i="12"/>
  <c r="C5" i="12"/>
  <c r="C6" i="12"/>
  <c r="C7" i="12"/>
  <c r="C8" i="12"/>
  <c r="C9" i="12"/>
  <c r="C10" i="12"/>
  <c r="C2" i="12"/>
  <c r="C3" i="11"/>
  <c r="C4" i="11"/>
  <c r="C5" i="11"/>
  <c r="C6" i="11"/>
  <c r="C7" i="11"/>
  <c r="C8" i="11"/>
  <c r="C9" i="11"/>
  <c r="C10" i="11"/>
  <c r="C2" i="11"/>
  <c r="C3" i="10"/>
  <c r="C4" i="10"/>
  <c r="C5" i="10"/>
  <c r="C6" i="10"/>
  <c r="C7" i="10"/>
  <c r="C8" i="10"/>
  <c r="C9" i="10"/>
  <c r="C10" i="10"/>
  <c r="C2" i="10"/>
  <c r="C3" i="9"/>
  <c r="C4" i="9"/>
  <c r="C5" i="9"/>
  <c r="C6" i="9"/>
  <c r="C7" i="9"/>
  <c r="C8" i="9"/>
  <c r="C9" i="9"/>
  <c r="C10" i="9"/>
  <c r="C2" i="9"/>
  <c r="C3" i="8"/>
  <c r="C4" i="8"/>
  <c r="C5" i="8"/>
  <c r="C6" i="8"/>
  <c r="C7" i="8"/>
  <c r="C8" i="8"/>
  <c r="C9" i="8"/>
  <c r="C10" i="8"/>
  <c r="C2" i="8"/>
  <c r="C3" i="7"/>
  <c r="C4" i="7"/>
  <c r="C5" i="7"/>
  <c r="C6" i="7"/>
  <c r="C7" i="7"/>
  <c r="C8" i="7"/>
  <c r="C9" i="7"/>
  <c r="C10" i="7"/>
  <c r="C2" i="7"/>
  <c r="C3" i="6"/>
  <c r="C4" i="6"/>
  <c r="C5" i="6"/>
  <c r="C6" i="6"/>
  <c r="C7" i="6"/>
  <c r="C8" i="6"/>
  <c r="C9" i="6"/>
  <c r="C10" i="6"/>
  <c r="C2" i="6"/>
  <c r="C3" i="5"/>
  <c r="C4" i="5"/>
  <c r="C5" i="5"/>
  <c r="C6" i="5"/>
  <c r="C7" i="5"/>
  <c r="C8" i="5"/>
  <c r="C9" i="5"/>
  <c r="C10" i="5"/>
  <c r="C2" i="5"/>
  <c r="C3" i="4"/>
  <c r="C4" i="4"/>
  <c r="C5" i="4"/>
  <c r="C6" i="4"/>
  <c r="C7" i="4"/>
  <c r="C8" i="4"/>
  <c r="C9" i="4"/>
  <c r="C10" i="4"/>
  <c r="C2" i="4"/>
  <c r="C3" i="3"/>
  <c r="C4" i="3"/>
  <c r="C5" i="3"/>
  <c r="C6" i="3"/>
  <c r="C7" i="3"/>
  <c r="C8" i="3"/>
  <c r="C9" i="3"/>
  <c r="C10" i="3"/>
  <c r="C2" i="3"/>
  <c r="C3" i="2"/>
  <c r="C4" i="2"/>
  <c r="C5" i="2"/>
  <c r="C6" i="2"/>
  <c r="C7" i="2"/>
  <c r="C8" i="2"/>
  <c r="C9" i="2"/>
  <c r="C10" i="2"/>
  <c r="B3" i="1"/>
  <c r="B4" i="1"/>
  <c r="B5" i="1"/>
  <c r="B6" i="1"/>
  <c r="D10" i="1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  <c r="D3" i="13" s="1"/>
  <c r="C2" i="2"/>
  <c r="D6" i="3" l="1"/>
  <c r="D10" i="8"/>
  <c r="D6" i="12"/>
  <c r="D5" i="3"/>
  <c r="D5" i="6"/>
  <c r="D9" i="11"/>
  <c r="D8" i="2"/>
  <c r="D8" i="5"/>
  <c r="D8" i="8"/>
  <c r="D4" i="12"/>
  <c r="D7" i="2"/>
  <c r="D3" i="3"/>
  <c r="D7" i="5"/>
  <c r="D7" i="8"/>
  <c r="D3" i="12"/>
  <c r="D6" i="2"/>
  <c r="D6" i="5"/>
  <c r="D6" i="8"/>
  <c r="D10" i="10"/>
  <c r="D10" i="13"/>
  <c r="D5" i="2"/>
  <c r="D5" i="5"/>
  <c r="D5" i="8"/>
  <c r="D5" i="11"/>
  <c r="D2" i="8"/>
  <c r="D8" i="4"/>
  <c r="D8" i="7"/>
  <c r="D8" i="10"/>
  <c r="D8" i="13"/>
  <c r="D3" i="2"/>
  <c r="D7" i="4"/>
  <c r="D3" i="5"/>
  <c r="D7" i="7"/>
  <c r="D3" i="8"/>
  <c r="D7" i="10"/>
  <c r="D3" i="11"/>
  <c r="D7" i="13"/>
  <c r="D2" i="10"/>
  <c r="D10" i="3"/>
  <c r="D6" i="4"/>
  <c r="D10" i="6"/>
  <c r="D6" i="7"/>
  <c r="D10" i="9"/>
  <c r="D6" i="10"/>
  <c r="D10" i="12"/>
  <c r="D6" i="13"/>
  <c r="D9" i="8"/>
  <c r="D8" i="11"/>
  <c r="D2" i="12"/>
  <c r="D8" i="3"/>
  <c r="D4" i="4"/>
  <c r="D8" i="6"/>
  <c r="D4" i="7"/>
  <c r="D8" i="9"/>
  <c r="D4" i="10"/>
  <c r="D8" i="12"/>
  <c r="D4" i="13"/>
  <c r="D10" i="2"/>
  <c r="D6" i="6"/>
  <c r="D6" i="9"/>
  <c r="D9" i="2"/>
  <c r="D9" i="5"/>
  <c r="D5" i="9"/>
  <c r="D5" i="12"/>
  <c r="D4" i="3"/>
  <c r="D4" i="6"/>
  <c r="D4" i="9"/>
  <c r="D2" i="5"/>
  <c r="D3" i="6"/>
  <c r="D3" i="9"/>
  <c r="D7" i="11"/>
  <c r="D2" i="6"/>
  <c r="D10" i="4"/>
  <c r="D10" i="7"/>
  <c r="D6" i="11"/>
  <c r="D2" i="7"/>
  <c r="D9" i="4"/>
  <c r="D9" i="7"/>
  <c r="D9" i="10"/>
  <c r="D9" i="13"/>
  <c r="D4" i="2"/>
  <c r="D4" i="5"/>
  <c r="D4" i="8"/>
  <c r="D4" i="11"/>
  <c r="D2" i="9"/>
  <c r="D2" i="11"/>
  <c r="D9" i="3"/>
  <c r="D5" i="4"/>
  <c r="D9" i="6"/>
  <c r="D5" i="7"/>
  <c r="D9" i="9"/>
  <c r="D5" i="10"/>
  <c r="D9" i="12"/>
  <c r="D5" i="13"/>
  <c r="D2" i="13"/>
  <c r="D7" i="3"/>
  <c r="D3" i="4"/>
  <c r="D7" i="6"/>
  <c r="D3" i="7"/>
  <c r="D7" i="9"/>
  <c r="D3" i="10"/>
  <c r="D7" i="12"/>
  <c r="D2" i="3"/>
  <c r="D2" i="4"/>
  <c r="D2" i="2"/>
</calcChain>
</file>

<file path=xl/sharedStrings.xml><?xml version="1.0" encoding="utf-8"?>
<sst xmlns="http://schemas.openxmlformats.org/spreadsheetml/2006/main" count="327" uniqueCount="22">
  <si>
    <t>QtdDados</t>
  </si>
  <si>
    <t>TamanhoTabela</t>
  </si>
  <si>
    <t>FuncaoHash</t>
  </si>
  <si>
    <t>TempoInsercao</t>
  </si>
  <si>
    <t>Colisoes</t>
  </si>
  <si>
    <t>TempoBuscaMedia</t>
  </si>
  <si>
    <t>ComparacoesPorBusca</t>
  </si>
  <si>
    <t>Label</t>
  </si>
  <si>
    <t>DivisaoHash</t>
  </si>
  <si>
    <t>MultiplicacaoHash</t>
  </si>
  <si>
    <t>DobramentoHash</t>
  </si>
  <si>
    <t>1M-Tabela 1000</t>
  </si>
  <si>
    <t>1M-Tabela 10000</t>
  </si>
  <si>
    <t>1M-Tabela 100000</t>
  </si>
  <si>
    <t>5M-Tabela 1000</t>
  </si>
  <si>
    <t>5M-Tabela 10000</t>
  </si>
  <si>
    <t>5M-Tabela 100000</t>
  </si>
  <si>
    <t>20M-Tabela 1000</t>
  </si>
  <si>
    <t>20M-Tabela 10000</t>
  </si>
  <si>
    <t>20M-Tabela 100000</t>
  </si>
  <si>
    <t>label</t>
  </si>
  <si>
    <t>label-FuncaoHash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</si>
</sst>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G01: DivisaoHash - TempoInsercao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G01: DivisaoHash - TempoInsercao</c:v>
          </c:tx>
          <c:invertIfNegative val="0"/>
          <c:cat>
            <c:strRef>
              <c:f>'G01'!$A$2:$A$10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'G01'!$D$2:$D$10</c:f>
              <c:numCache>
                <c:formatCode>General</c:formatCode>
                <c:ptCount val="9"/>
                <c:pt idx="0">
                  <c:v>4957</c:v>
                </c:pt>
                <c:pt idx="1">
                  <c:v>1280</c:v>
                </c:pt>
                <c:pt idx="2">
                  <c:v>359</c:v>
                </c:pt>
                <c:pt idx="3">
                  <c:v>153759</c:v>
                </c:pt>
                <c:pt idx="4">
                  <c:v>32638</c:v>
                </c:pt>
                <c:pt idx="5">
                  <c:v>7012</c:v>
                </c:pt>
                <c:pt idx="6">
                  <c:v>2042425</c:v>
                </c:pt>
                <c:pt idx="7">
                  <c:v>331970</c:v>
                </c:pt>
                <c:pt idx="8">
                  <c:v>72266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9-48D3-8DE2-8EDAD8EE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TempoInsercao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G10: DivisaoHash - Colisoes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G10: DivisaoHash - Colisoes</c:v>
          </c:tx>
          <c:invertIfNegative val="0"/>
          <c:cat>
            <c:strRef>
              <c:f>'G10'!$A$2:$A$10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'G10'!$D$2:$D$10</c:f>
              <c:numCache>
                <c:formatCode>General</c:formatCode>
                <c:ptCount val="9"/>
                <c:pt idx="0">
                  <c:v>999000</c:v>
                </c:pt>
                <c:pt idx="1">
                  <c:v>990000</c:v>
                </c:pt>
                <c:pt idx="2">
                  <c:v>900025</c:v>
                </c:pt>
                <c:pt idx="3">
                  <c:v>4999000</c:v>
                </c:pt>
                <c:pt idx="4">
                  <c:v>4990000</c:v>
                </c:pt>
                <c:pt idx="5">
                  <c:v>4900000</c:v>
                </c:pt>
                <c:pt idx="6">
                  <c:v>19999000</c:v>
                </c:pt>
                <c:pt idx="7">
                  <c:v>19990000</c:v>
                </c:pt>
                <c:pt idx="8">
                  <c:v>19900000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A-43CB-9FFB-5479F9E7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Colisoes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G11: MultiplicacaoHash - Colisoes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G11: MultiplicacaoHash - Colisoes</c:v>
          </c:tx>
          <c:invertIfNegative val="0"/>
          <c:cat>
            <c:strRef>
              <c:f>'G11'!$A$2:$A$10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'G11'!$D$2:$D$10</c:f>
              <c:numCache>
                <c:formatCode>General</c:formatCode>
                <c:ptCount val="9"/>
                <c:pt idx="0">
                  <c:v>999000</c:v>
                </c:pt>
                <c:pt idx="1">
                  <c:v>990000</c:v>
                </c:pt>
                <c:pt idx="2">
                  <c:v>900005</c:v>
                </c:pt>
                <c:pt idx="3">
                  <c:v>4999000</c:v>
                </c:pt>
                <c:pt idx="4">
                  <c:v>4990000</c:v>
                </c:pt>
                <c:pt idx="5">
                  <c:v>4900000</c:v>
                </c:pt>
                <c:pt idx="6">
                  <c:v>19999000</c:v>
                </c:pt>
                <c:pt idx="7">
                  <c:v>19990000</c:v>
                </c:pt>
                <c:pt idx="8">
                  <c:v>19900000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6-43CD-9162-E297E906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Colisoes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G12: DobramentoHash - Colisoes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G12: DobramentoHash - Colisoes</c:v>
          </c:tx>
          <c:invertIfNegative val="0"/>
          <c:cat>
            <c:strRef>
              <c:f>'G12'!$A$2:$A$10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'G12'!$D$2:$D$10</c:f>
              <c:numCache>
                <c:formatCode>General</c:formatCode>
                <c:ptCount val="9"/>
                <c:pt idx="0">
                  <c:v>999611</c:v>
                </c:pt>
                <c:pt idx="1">
                  <c:v>999611</c:v>
                </c:pt>
                <c:pt idx="2">
                  <c:v>999611</c:v>
                </c:pt>
                <c:pt idx="3">
                  <c:v>4999603</c:v>
                </c:pt>
                <c:pt idx="4">
                  <c:v>4999603</c:v>
                </c:pt>
                <c:pt idx="5">
                  <c:v>4999603</c:v>
                </c:pt>
                <c:pt idx="6">
                  <c:v>19999600</c:v>
                </c:pt>
                <c:pt idx="7">
                  <c:v>19999600</c:v>
                </c:pt>
                <c:pt idx="8">
                  <c:v>19999600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FDC-A722-30A54878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Colisoes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G02: MultiplicacaoHash - TempoInsercao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G02: MultiplicacaoHash - TempoInsercao</c:v>
          </c:tx>
          <c:invertIfNegative val="0"/>
          <c:cat>
            <c:strRef>
              <c:f>'G02'!$A$2:$A$10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'G02'!$D$2:$D$10</c:f>
              <c:numCache>
                <c:formatCode>General</c:formatCode>
                <c:ptCount val="9"/>
                <c:pt idx="0">
                  <c:v>4761</c:v>
                </c:pt>
                <c:pt idx="1">
                  <c:v>1253</c:v>
                </c:pt>
                <c:pt idx="2">
                  <c:v>329</c:v>
                </c:pt>
                <c:pt idx="3">
                  <c:v>154088</c:v>
                </c:pt>
                <c:pt idx="4">
                  <c:v>32359</c:v>
                </c:pt>
                <c:pt idx="5">
                  <c:v>6958</c:v>
                </c:pt>
                <c:pt idx="6">
                  <c:v>2043443</c:v>
                </c:pt>
                <c:pt idx="7">
                  <c:v>330294</c:v>
                </c:pt>
                <c:pt idx="8">
                  <c:v>71948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7-4F28-9E86-CF4B5274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TempoInsercao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G03: DobramentoHash - TempoInsercao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G03: DobramentoHash - TempoInsercao</c:v>
          </c:tx>
          <c:invertIfNegative val="0"/>
          <c:cat>
            <c:strRef>
              <c:f>'G03'!$A$2:$A$10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'G03'!$D$2:$D$10</c:f>
              <c:numCache>
                <c:formatCode>General</c:formatCode>
                <c:ptCount val="9"/>
                <c:pt idx="0">
                  <c:v>35288</c:v>
                </c:pt>
                <c:pt idx="1">
                  <c:v>35037</c:v>
                </c:pt>
                <c:pt idx="2">
                  <c:v>35152</c:v>
                </c:pt>
                <c:pt idx="3">
                  <c:v>672583</c:v>
                </c:pt>
                <c:pt idx="4">
                  <c:v>673739</c:v>
                </c:pt>
                <c:pt idx="5">
                  <c:v>672944</c:v>
                </c:pt>
                <c:pt idx="6">
                  <c:v>9117072</c:v>
                </c:pt>
                <c:pt idx="7">
                  <c:v>9114451</c:v>
                </c:pt>
                <c:pt idx="8">
                  <c:v>9091129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B-486C-9E23-1CD04CF7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TempoInsercao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G04: DivisaoHash - TempoBuscaMedia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G04: DivisaoHash - TempoBuscaMedia</c:v>
          </c:tx>
          <c:invertIfNegative val="0"/>
          <c:cat>
            <c:strRef>
              <c:f>'G04'!$A$2:$A$10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'G04'!$D$2:$D$10</c:f>
              <c:numCache>
                <c:formatCode>General</c:formatCode>
                <c:ptCount val="9"/>
                <c:pt idx="0">
                  <c:v>251</c:v>
                </c:pt>
                <c:pt idx="1">
                  <c:v>25</c:v>
                </c:pt>
                <c:pt idx="2">
                  <c:v>20</c:v>
                </c:pt>
                <c:pt idx="3">
                  <c:v>1249</c:v>
                </c:pt>
                <c:pt idx="4">
                  <c:v>195</c:v>
                </c:pt>
                <c:pt idx="5">
                  <c:v>39</c:v>
                </c:pt>
                <c:pt idx="6">
                  <c:v>2209</c:v>
                </c:pt>
                <c:pt idx="7">
                  <c:v>269</c:v>
                </c:pt>
                <c:pt idx="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1-4AA0-B4F9-D6D61B60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TempoBuscaMedia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G05: MultiplicacaoHash - TempoBuscaMedia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G05: MultiplicacaoHash - TempoBuscaMedia</c:v>
          </c:tx>
          <c:invertIfNegative val="0"/>
          <c:cat>
            <c:strRef>
              <c:f>'G05'!$A$2:$A$10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'G05'!$D$2:$D$10</c:f>
              <c:numCache>
                <c:formatCode>General</c:formatCode>
                <c:ptCount val="9"/>
                <c:pt idx="0">
                  <c:v>217</c:v>
                </c:pt>
                <c:pt idx="1">
                  <c:v>27</c:v>
                </c:pt>
                <c:pt idx="2">
                  <c:v>19</c:v>
                </c:pt>
                <c:pt idx="3">
                  <c:v>1168</c:v>
                </c:pt>
                <c:pt idx="4">
                  <c:v>180</c:v>
                </c:pt>
                <c:pt idx="5">
                  <c:v>160</c:v>
                </c:pt>
                <c:pt idx="6">
                  <c:v>2187</c:v>
                </c:pt>
                <c:pt idx="7">
                  <c:v>254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3-4499-BE38-BF5BAE7B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TempoBuscaMedia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G06: DobramentoHash - TempoBuscaMedia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G06: DobramentoHash - TempoBuscaMedia</c:v>
          </c:tx>
          <c:invertIfNegative val="0"/>
          <c:cat>
            <c:strRef>
              <c:f>'G06'!$A$2:$A$10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'G06'!$D$2:$D$10</c:f>
              <c:numCache>
                <c:formatCode>General</c:formatCode>
                <c:ptCount val="9"/>
                <c:pt idx="0">
                  <c:v>889</c:v>
                </c:pt>
                <c:pt idx="1">
                  <c:v>1015</c:v>
                </c:pt>
                <c:pt idx="2">
                  <c:v>993</c:v>
                </c:pt>
                <c:pt idx="3">
                  <c:v>4205</c:v>
                </c:pt>
                <c:pt idx="4">
                  <c:v>3769</c:v>
                </c:pt>
                <c:pt idx="5">
                  <c:v>3946</c:v>
                </c:pt>
                <c:pt idx="6">
                  <c:v>10979</c:v>
                </c:pt>
                <c:pt idx="7">
                  <c:v>11028</c:v>
                </c:pt>
                <c:pt idx="8">
                  <c:v>12354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E-415E-8FDD-29A95125E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TempoBuscaMedia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G07: DivisaoHash - ComparacoesPorBusca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G07: DivisaoHash - ComparacoesPorBusca</c:v>
          </c:tx>
          <c:invertIfNegative val="0"/>
          <c:cat>
            <c:strRef>
              <c:f>'G07'!$A$2:$A$10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'G07'!$D$2:$D$10</c:f>
              <c:numCache>
                <c:formatCode>General</c:formatCode>
                <c:ptCount val="9"/>
                <c:pt idx="0">
                  <c:v>5021642</c:v>
                </c:pt>
                <c:pt idx="1">
                  <c:v>510381</c:v>
                </c:pt>
                <c:pt idx="2">
                  <c:v>61983</c:v>
                </c:pt>
                <c:pt idx="3">
                  <c:v>25050910</c:v>
                </c:pt>
                <c:pt idx="4">
                  <c:v>2510853</c:v>
                </c:pt>
                <c:pt idx="5">
                  <c:v>270756</c:v>
                </c:pt>
                <c:pt idx="6">
                  <c:v>99504395</c:v>
                </c:pt>
                <c:pt idx="7">
                  <c:v>9955170</c:v>
                </c:pt>
                <c:pt idx="8">
                  <c:v>1040658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E-4877-A5CC-746BBC480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ComparacoesPorBusca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G08: MultiplicacaoHash - ComparacoesPorBusca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G08: MultiplicacaoHash - ComparacoesPorBusca</c:v>
          </c:tx>
          <c:invertIfNegative val="0"/>
          <c:cat>
            <c:strRef>
              <c:f>'G08'!$A$2:$A$10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'G08'!$D$2:$D$10</c:f>
              <c:numCache>
                <c:formatCode>General</c:formatCode>
                <c:ptCount val="9"/>
                <c:pt idx="0">
                  <c:v>5023751</c:v>
                </c:pt>
                <c:pt idx="1">
                  <c:v>511230</c:v>
                </c:pt>
                <c:pt idx="2">
                  <c:v>59838</c:v>
                </c:pt>
                <c:pt idx="3">
                  <c:v>25042514</c:v>
                </c:pt>
                <c:pt idx="4">
                  <c:v>2511576</c:v>
                </c:pt>
                <c:pt idx="5">
                  <c:v>260527</c:v>
                </c:pt>
                <c:pt idx="6">
                  <c:v>99496032</c:v>
                </c:pt>
                <c:pt idx="7">
                  <c:v>9959219</c:v>
                </c:pt>
                <c:pt idx="8">
                  <c:v>1004299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2-48BE-8FA2-CB147030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ComparacoesPorBusca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G09: DobramentoHash - ComparacoesPorBusca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G09: DobramentoHash - ComparacoesPorBusca</c:v>
          </c:tx>
          <c:invertIfNegative val="0"/>
          <c:cat>
            <c:strRef>
              <c:f>'G09'!$A$2:$A$10</c:f>
              <c:strCache>
                <c:ptCount val="9"/>
                <c:pt idx="0">
                  <c:v>1M-Tabela 1000</c:v>
                </c:pt>
                <c:pt idx="1">
                  <c:v>1M-Tabela 10000</c:v>
                </c:pt>
                <c:pt idx="2">
                  <c:v>1M-Tabela 100000</c:v>
                </c:pt>
                <c:pt idx="3">
                  <c:v>5M-Tabela 1000</c:v>
                </c:pt>
                <c:pt idx="4">
                  <c:v>5M-Tabela 10000</c:v>
                </c:pt>
                <c:pt idx="5">
                  <c:v>5M-Tabela 100000</c:v>
                </c:pt>
                <c:pt idx="6">
                  <c:v>20M-Tabela 1000</c:v>
                </c:pt>
                <c:pt idx="7">
                  <c:v>20M-Tabela 10000</c:v>
                </c:pt>
                <c:pt idx="8">
                  <c:v>20M-Tabela 100000</c:v>
                </c:pt>
              </c:strCache>
            </c:strRef>
          </c:cat>
          <c:val>
            <c:numRef>
              <c:f>'G09'!$D$2:$D$10</c:f>
              <c:numCache>
                <c:formatCode>General</c:formatCode>
                <c:ptCount val="9"/>
                <c:pt idx="0">
                  <c:v>24200830</c:v>
                </c:pt>
                <c:pt idx="1">
                  <c:v>24200830</c:v>
                </c:pt>
                <c:pt idx="2">
                  <c:v>24200830</c:v>
                </c:pt>
                <c:pt idx="3">
                  <c:v>120531228</c:v>
                </c:pt>
                <c:pt idx="4">
                  <c:v>120531228</c:v>
                </c:pt>
                <c:pt idx="5">
                  <c:v>120531228</c:v>
                </c:pt>
                <c:pt idx="6">
                  <c:v>481350548</c:v>
                </c:pt>
                <c:pt idx="7">
                  <c:v>481350548</c:v>
                </c:pt>
                <c:pt idx="8">
                  <c:v>481350548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B-402B-B334-10147304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Configuração (QtdDados-Tabela)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ComparacoesPorBusca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" bestFit="1" customWidth="1"/>
    <col min="2" max="2" width="35.42578125" bestFit="1" customWidth="1"/>
    <col min="3" max="3" width="12" bestFit="1" customWidth="1"/>
    <col min="4" max="5" width="17.42578125" bestFit="1" customWidth="1"/>
    <col min="6" max="6" width="17" bestFit="1" customWidth="1"/>
    <col min="7" max="7" width="10.7109375" bestFit="1" customWidth="1"/>
    <col min="8" max="8" width="20.28515625" bestFit="1" customWidth="1"/>
    <col min="9" max="9" width="23.42578125" bestFit="1" customWidth="1"/>
  </cols>
  <sheetData>
    <row r="1" spans="1:9" x14ac:dyDescent="0.25">
      <c r="A1" t="s">
        <v>7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11</v>
      </c>
      <c r="B2" t="str">
        <f>_xlfn.CONCAT(A2,"-",E2)</f>
        <v>1M-Tabela 1000-DivisaoHash</v>
      </c>
      <c r="C2">
        <v>1000000</v>
      </c>
      <c r="D2">
        <v>1000</v>
      </c>
      <c r="E2" t="s">
        <v>8</v>
      </c>
      <c r="F2">
        <v>4957</v>
      </c>
      <c r="G2">
        <v>999000</v>
      </c>
      <c r="H2">
        <v>251</v>
      </c>
      <c r="I2">
        <v>5021642</v>
      </c>
    </row>
    <row r="3" spans="1:9" x14ac:dyDescent="0.25">
      <c r="A3" t="s">
        <v>11</v>
      </c>
      <c r="B3" t="str">
        <f t="shared" ref="B3:B28" si="0">_xlfn.CONCAT(A3,"-",E3)</f>
        <v>1M-Tabela 1000-MultiplicacaoHash</v>
      </c>
      <c r="C3">
        <v>1000000</v>
      </c>
      <c r="D3">
        <v>1000</v>
      </c>
      <c r="E3" t="s">
        <v>9</v>
      </c>
      <c r="F3">
        <v>4761</v>
      </c>
      <c r="G3">
        <v>999000</v>
      </c>
      <c r="H3">
        <v>217</v>
      </c>
      <c r="I3">
        <v>5023751</v>
      </c>
    </row>
    <row r="4" spans="1:9" x14ac:dyDescent="0.25">
      <c r="A4" t="s">
        <v>11</v>
      </c>
      <c r="B4" t="str">
        <f t="shared" si="0"/>
        <v>1M-Tabela 1000-DobramentoHash</v>
      </c>
      <c r="C4">
        <v>1000000</v>
      </c>
      <c r="D4">
        <v>1000</v>
      </c>
      <c r="E4" t="s">
        <v>10</v>
      </c>
      <c r="F4">
        <v>35288</v>
      </c>
      <c r="G4">
        <v>999611</v>
      </c>
      <c r="H4">
        <v>889</v>
      </c>
      <c r="I4">
        <v>24200830</v>
      </c>
    </row>
    <row r="5" spans="1:9" x14ac:dyDescent="0.25">
      <c r="A5" t="s">
        <v>12</v>
      </c>
      <c r="B5" t="str">
        <f t="shared" si="0"/>
        <v>1M-Tabela 10000-DivisaoHash</v>
      </c>
      <c r="C5">
        <v>1000000</v>
      </c>
      <c r="D5">
        <v>10000</v>
      </c>
      <c r="E5" t="s">
        <v>8</v>
      </c>
      <c r="F5">
        <v>1280</v>
      </c>
      <c r="G5">
        <v>990000</v>
      </c>
      <c r="H5">
        <v>25</v>
      </c>
      <c r="I5">
        <v>510381</v>
      </c>
    </row>
    <row r="6" spans="1:9" x14ac:dyDescent="0.25">
      <c r="A6" t="s">
        <v>12</v>
      </c>
      <c r="B6" t="str">
        <f t="shared" si="0"/>
        <v>1M-Tabela 10000-MultiplicacaoHash</v>
      </c>
      <c r="C6">
        <v>1000000</v>
      </c>
      <c r="D6">
        <v>10000</v>
      </c>
      <c r="E6" t="s">
        <v>9</v>
      </c>
      <c r="F6">
        <v>1253</v>
      </c>
      <c r="G6">
        <v>990000</v>
      </c>
      <c r="H6">
        <v>27</v>
      </c>
      <c r="I6">
        <v>511230</v>
      </c>
    </row>
    <row r="7" spans="1:9" x14ac:dyDescent="0.25">
      <c r="A7" t="s">
        <v>12</v>
      </c>
      <c r="B7" t="str">
        <f t="shared" si="0"/>
        <v>1M-Tabela 10000-DobramentoHash</v>
      </c>
      <c r="C7">
        <v>1000000</v>
      </c>
      <c r="D7">
        <v>10000</v>
      </c>
      <c r="E7" t="s">
        <v>10</v>
      </c>
      <c r="F7">
        <v>35037</v>
      </c>
      <c r="G7">
        <v>999611</v>
      </c>
      <c r="H7">
        <v>1015</v>
      </c>
      <c r="I7">
        <v>24200830</v>
      </c>
    </row>
    <row r="8" spans="1:9" x14ac:dyDescent="0.25">
      <c r="A8" t="s">
        <v>13</v>
      </c>
      <c r="B8" t="str">
        <f t="shared" si="0"/>
        <v>1M-Tabela 100000-DivisaoHash</v>
      </c>
      <c r="C8">
        <v>1000000</v>
      </c>
      <c r="D8">
        <v>100000</v>
      </c>
      <c r="E8" t="s">
        <v>8</v>
      </c>
      <c r="F8">
        <v>359</v>
      </c>
      <c r="G8">
        <v>900025</v>
      </c>
      <c r="H8">
        <v>20</v>
      </c>
      <c r="I8">
        <v>61983</v>
      </c>
    </row>
    <row r="9" spans="1:9" x14ac:dyDescent="0.25">
      <c r="A9" t="s">
        <v>13</v>
      </c>
      <c r="B9" t="str">
        <f t="shared" si="0"/>
        <v>1M-Tabela 100000-MultiplicacaoHash</v>
      </c>
      <c r="C9">
        <v>1000000</v>
      </c>
      <c r="D9">
        <v>100000</v>
      </c>
      <c r="E9" t="s">
        <v>9</v>
      </c>
      <c r="F9">
        <v>329</v>
      </c>
      <c r="G9">
        <v>900005</v>
      </c>
      <c r="H9">
        <v>19</v>
      </c>
      <c r="I9">
        <v>59838</v>
      </c>
    </row>
    <row r="10" spans="1:9" x14ac:dyDescent="0.25">
      <c r="A10" t="s">
        <v>13</v>
      </c>
      <c r="B10" t="str">
        <f t="shared" si="0"/>
        <v>1M-Tabela 100000-DobramentoHash</v>
      </c>
      <c r="C10">
        <v>1000000</v>
      </c>
      <c r="D10">
        <v>100000</v>
      </c>
      <c r="E10" t="s">
        <v>10</v>
      </c>
      <c r="F10">
        <v>35152</v>
      </c>
      <c r="G10">
        <v>999611</v>
      </c>
      <c r="H10">
        <v>993</v>
      </c>
      <c r="I10">
        <v>24200830</v>
      </c>
    </row>
    <row r="11" spans="1:9" x14ac:dyDescent="0.25">
      <c r="A11" t="s">
        <v>14</v>
      </c>
      <c r="B11" t="str">
        <f t="shared" si="0"/>
        <v>5M-Tabela 1000-DivisaoHash</v>
      </c>
      <c r="C11">
        <v>5000000</v>
      </c>
      <c r="D11">
        <v>1000</v>
      </c>
      <c r="E11" t="s">
        <v>8</v>
      </c>
      <c r="F11">
        <v>153759</v>
      </c>
      <c r="G11">
        <v>4999000</v>
      </c>
      <c r="H11">
        <v>1249</v>
      </c>
      <c r="I11">
        <v>25050910</v>
      </c>
    </row>
    <row r="12" spans="1:9" x14ac:dyDescent="0.25">
      <c r="A12" t="s">
        <v>14</v>
      </c>
      <c r="B12" t="str">
        <f t="shared" si="0"/>
        <v>5M-Tabela 1000-MultiplicacaoHash</v>
      </c>
      <c r="C12">
        <v>5000000</v>
      </c>
      <c r="D12">
        <v>1000</v>
      </c>
      <c r="E12" t="s">
        <v>9</v>
      </c>
      <c r="F12">
        <v>154088</v>
      </c>
      <c r="G12">
        <v>4999000</v>
      </c>
      <c r="H12">
        <v>1168</v>
      </c>
      <c r="I12">
        <v>25042514</v>
      </c>
    </row>
    <row r="13" spans="1:9" x14ac:dyDescent="0.25">
      <c r="A13" t="s">
        <v>14</v>
      </c>
      <c r="B13" t="str">
        <f t="shared" si="0"/>
        <v>5M-Tabela 1000-DobramentoHash</v>
      </c>
      <c r="C13">
        <v>5000000</v>
      </c>
      <c r="D13">
        <v>1000</v>
      </c>
      <c r="E13" t="s">
        <v>10</v>
      </c>
      <c r="F13">
        <v>672583</v>
      </c>
      <c r="G13">
        <v>4999603</v>
      </c>
      <c r="H13">
        <v>4205</v>
      </c>
      <c r="I13">
        <v>120531228</v>
      </c>
    </row>
    <row r="14" spans="1:9" x14ac:dyDescent="0.25">
      <c r="A14" t="s">
        <v>15</v>
      </c>
      <c r="B14" t="str">
        <f t="shared" si="0"/>
        <v>5M-Tabela 10000-DivisaoHash</v>
      </c>
      <c r="C14">
        <v>5000000</v>
      </c>
      <c r="D14">
        <v>10000</v>
      </c>
      <c r="E14" t="s">
        <v>8</v>
      </c>
      <c r="F14">
        <v>32638</v>
      </c>
      <c r="G14">
        <v>4990000</v>
      </c>
      <c r="H14">
        <v>195</v>
      </c>
      <c r="I14">
        <v>2510853</v>
      </c>
    </row>
    <row r="15" spans="1:9" x14ac:dyDescent="0.25">
      <c r="A15" t="s">
        <v>15</v>
      </c>
      <c r="B15" t="str">
        <f t="shared" si="0"/>
        <v>5M-Tabela 10000-MultiplicacaoHash</v>
      </c>
      <c r="C15">
        <v>5000000</v>
      </c>
      <c r="D15">
        <v>10000</v>
      </c>
      <c r="E15" t="s">
        <v>9</v>
      </c>
      <c r="F15">
        <v>32359</v>
      </c>
      <c r="G15">
        <v>4990000</v>
      </c>
      <c r="H15">
        <v>180</v>
      </c>
      <c r="I15">
        <v>2511576</v>
      </c>
    </row>
    <row r="16" spans="1:9" x14ac:dyDescent="0.25">
      <c r="A16" t="s">
        <v>15</v>
      </c>
      <c r="B16" t="str">
        <f t="shared" si="0"/>
        <v>5M-Tabela 10000-DobramentoHash</v>
      </c>
      <c r="C16">
        <v>5000000</v>
      </c>
      <c r="D16">
        <v>10000</v>
      </c>
      <c r="E16" t="s">
        <v>10</v>
      </c>
      <c r="F16">
        <v>673739</v>
      </c>
      <c r="G16">
        <v>4999603</v>
      </c>
      <c r="H16">
        <v>3769</v>
      </c>
      <c r="I16">
        <v>120531228</v>
      </c>
    </row>
    <row r="17" spans="1:9" x14ac:dyDescent="0.25">
      <c r="A17" t="s">
        <v>16</v>
      </c>
      <c r="B17" t="str">
        <f t="shared" si="0"/>
        <v>5M-Tabela 100000-DivisaoHash</v>
      </c>
      <c r="C17">
        <v>5000000</v>
      </c>
      <c r="D17">
        <v>100000</v>
      </c>
      <c r="E17" t="s">
        <v>8</v>
      </c>
      <c r="F17">
        <v>7012</v>
      </c>
      <c r="G17">
        <v>4900000</v>
      </c>
      <c r="H17">
        <v>39</v>
      </c>
      <c r="I17">
        <v>270756</v>
      </c>
    </row>
    <row r="18" spans="1:9" x14ac:dyDescent="0.25">
      <c r="A18" t="s">
        <v>16</v>
      </c>
      <c r="B18" t="str">
        <f t="shared" si="0"/>
        <v>5M-Tabela 100000-MultiplicacaoHash</v>
      </c>
      <c r="C18">
        <v>5000000</v>
      </c>
      <c r="D18">
        <v>100000</v>
      </c>
      <c r="E18" t="s">
        <v>9</v>
      </c>
      <c r="F18">
        <v>6958</v>
      </c>
      <c r="G18">
        <v>4900000</v>
      </c>
      <c r="H18">
        <v>160</v>
      </c>
      <c r="I18">
        <v>260527</v>
      </c>
    </row>
    <row r="19" spans="1:9" x14ac:dyDescent="0.25">
      <c r="A19" t="s">
        <v>16</v>
      </c>
      <c r="B19" t="str">
        <f t="shared" si="0"/>
        <v>5M-Tabela 100000-DobramentoHash</v>
      </c>
      <c r="C19">
        <v>5000000</v>
      </c>
      <c r="D19">
        <v>100000</v>
      </c>
      <c r="E19" t="s">
        <v>10</v>
      </c>
      <c r="F19">
        <v>672944</v>
      </c>
      <c r="G19">
        <v>4999603</v>
      </c>
      <c r="H19">
        <v>3946</v>
      </c>
      <c r="I19">
        <v>120531228</v>
      </c>
    </row>
    <row r="20" spans="1:9" x14ac:dyDescent="0.25">
      <c r="A20" t="s">
        <v>17</v>
      </c>
      <c r="B20" t="str">
        <f t="shared" si="0"/>
        <v>20M-Tabela 1000-DivisaoHash</v>
      </c>
      <c r="C20">
        <v>20000000</v>
      </c>
      <c r="D20">
        <v>1000</v>
      </c>
      <c r="E20" t="s">
        <v>8</v>
      </c>
      <c r="F20">
        <v>2042425</v>
      </c>
      <c r="G20">
        <v>19999000</v>
      </c>
      <c r="H20">
        <v>2209</v>
      </c>
      <c r="I20">
        <v>99504395</v>
      </c>
    </row>
    <row r="21" spans="1:9" x14ac:dyDescent="0.25">
      <c r="A21" t="s">
        <v>17</v>
      </c>
      <c r="B21" t="str">
        <f t="shared" si="0"/>
        <v>20M-Tabela 1000-MultiplicacaoHash</v>
      </c>
      <c r="C21">
        <v>20000000</v>
      </c>
      <c r="D21">
        <v>1000</v>
      </c>
      <c r="E21" t="s">
        <v>9</v>
      </c>
      <c r="F21">
        <v>2043443</v>
      </c>
      <c r="G21">
        <v>19999000</v>
      </c>
      <c r="H21">
        <v>2187</v>
      </c>
      <c r="I21">
        <v>99496032</v>
      </c>
    </row>
    <row r="22" spans="1:9" x14ac:dyDescent="0.25">
      <c r="A22" t="s">
        <v>17</v>
      </c>
      <c r="B22" t="str">
        <f t="shared" si="0"/>
        <v>20M-Tabela 1000-DobramentoHash</v>
      </c>
      <c r="C22">
        <v>20000000</v>
      </c>
      <c r="D22">
        <v>1000</v>
      </c>
      <c r="E22" t="s">
        <v>10</v>
      </c>
      <c r="F22">
        <v>9117072</v>
      </c>
      <c r="G22">
        <v>19999600</v>
      </c>
      <c r="H22">
        <v>10979</v>
      </c>
      <c r="I22">
        <v>481350548</v>
      </c>
    </row>
    <row r="23" spans="1:9" x14ac:dyDescent="0.25">
      <c r="A23" t="s">
        <v>18</v>
      </c>
      <c r="B23" t="str">
        <f t="shared" si="0"/>
        <v>20M-Tabela 10000-DivisaoHash</v>
      </c>
      <c r="C23">
        <v>20000000</v>
      </c>
      <c r="D23">
        <v>10000</v>
      </c>
      <c r="E23" t="s">
        <v>8</v>
      </c>
      <c r="F23">
        <v>331970</v>
      </c>
      <c r="G23">
        <v>19990000</v>
      </c>
      <c r="H23">
        <v>269</v>
      </c>
      <c r="I23">
        <v>9955170</v>
      </c>
    </row>
    <row r="24" spans="1:9" x14ac:dyDescent="0.25">
      <c r="A24" t="s">
        <v>18</v>
      </c>
      <c r="B24" t="str">
        <f t="shared" si="0"/>
        <v>20M-Tabela 10000-MultiplicacaoHash</v>
      </c>
      <c r="C24">
        <v>20000000</v>
      </c>
      <c r="D24">
        <v>10000</v>
      </c>
      <c r="E24" t="s">
        <v>9</v>
      </c>
      <c r="F24">
        <v>330294</v>
      </c>
      <c r="G24">
        <v>19990000</v>
      </c>
      <c r="H24">
        <v>254</v>
      </c>
      <c r="I24">
        <v>9959219</v>
      </c>
    </row>
    <row r="25" spans="1:9" x14ac:dyDescent="0.25">
      <c r="A25" t="s">
        <v>18</v>
      </c>
      <c r="B25" t="str">
        <f t="shared" si="0"/>
        <v>20M-Tabela 10000-DobramentoHash</v>
      </c>
      <c r="C25">
        <v>20000000</v>
      </c>
      <c r="D25">
        <v>10000</v>
      </c>
      <c r="E25" t="s">
        <v>10</v>
      </c>
      <c r="F25">
        <v>9114451</v>
      </c>
      <c r="G25">
        <v>19999600</v>
      </c>
      <c r="H25">
        <v>11028</v>
      </c>
      <c r="I25">
        <v>481350548</v>
      </c>
    </row>
    <row r="26" spans="1:9" x14ac:dyDescent="0.25">
      <c r="A26" t="s">
        <v>19</v>
      </c>
      <c r="B26" t="str">
        <f t="shared" si="0"/>
        <v>20M-Tabela 100000-DivisaoHash</v>
      </c>
      <c r="C26">
        <v>20000000</v>
      </c>
      <c r="D26">
        <v>100000</v>
      </c>
      <c r="E26" t="s">
        <v>8</v>
      </c>
      <c r="F26">
        <v>72266</v>
      </c>
      <c r="G26">
        <v>19900000</v>
      </c>
      <c r="H26">
        <v>59</v>
      </c>
      <c r="I26">
        <v>1040658</v>
      </c>
    </row>
    <row r="27" spans="1:9" x14ac:dyDescent="0.25">
      <c r="A27" t="s">
        <v>19</v>
      </c>
      <c r="B27" t="str">
        <f t="shared" si="0"/>
        <v>20M-Tabela 100000-MultiplicacaoHash</v>
      </c>
      <c r="C27">
        <v>20000000</v>
      </c>
      <c r="D27">
        <v>100000</v>
      </c>
      <c r="E27" t="s">
        <v>9</v>
      </c>
      <c r="F27">
        <v>71948</v>
      </c>
      <c r="G27">
        <v>19900000</v>
      </c>
      <c r="H27">
        <v>79</v>
      </c>
      <c r="I27">
        <v>1004299</v>
      </c>
    </row>
    <row r="28" spans="1:9" x14ac:dyDescent="0.25">
      <c r="A28" t="s">
        <v>19</v>
      </c>
      <c r="B28" t="str">
        <f t="shared" si="0"/>
        <v>20M-Tabela 100000-DobramentoHash</v>
      </c>
      <c r="C28">
        <v>20000000</v>
      </c>
      <c r="D28">
        <v>100000</v>
      </c>
      <c r="E28" t="s">
        <v>10</v>
      </c>
      <c r="F28">
        <v>9091129</v>
      </c>
      <c r="G28">
        <v>19999600</v>
      </c>
      <c r="H28">
        <v>12354</v>
      </c>
      <c r="I28">
        <v>481350548</v>
      </c>
    </row>
  </sheetData>
  <autoFilter ref="A1:I28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34.7109375" bestFit="1" customWidth="1"/>
    <col min="4" max="4" width="21.140625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6</v>
      </c>
    </row>
    <row r="2" spans="1:4" x14ac:dyDescent="0.25">
      <c r="A2" t="s">
        <v>11</v>
      </c>
      <c r="B2" t="s">
        <v>10</v>
      </c>
      <c r="C2" t="str">
        <f>_xlfn.CONCAT(A2,"-",B2)</f>
        <v>1M-Tabela 1000-DobramentoHash</v>
      </c>
      <c r="D2">
        <f>VLOOKUP(C2,resultados_hash!B:I,8,FALSE)</f>
        <v>24200830</v>
      </c>
    </row>
    <row r="3" spans="1:4" x14ac:dyDescent="0.25">
      <c r="A3" t="s">
        <v>12</v>
      </c>
      <c r="B3" t="s">
        <v>10</v>
      </c>
      <c r="C3" t="str">
        <f t="shared" ref="C3:C10" si="0">_xlfn.CONCAT(A3,"-",B3)</f>
        <v>1M-Tabela 10000-DobramentoHash</v>
      </c>
      <c r="D3">
        <f>VLOOKUP(C3,resultados_hash!B:I,8,FALSE)</f>
        <v>24200830</v>
      </c>
    </row>
    <row r="4" spans="1:4" x14ac:dyDescent="0.25">
      <c r="A4" t="s">
        <v>13</v>
      </c>
      <c r="B4" t="s">
        <v>10</v>
      </c>
      <c r="C4" t="str">
        <f t="shared" si="0"/>
        <v>1M-Tabela 100000-DobramentoHash</v>
      </c>
      <c r="D4">
        <f>VLOOKUP(C4,resultados_hash!B:I,8,FALSE)</f>
        <v>24200830</v>
      </c>
    </row>
    <row r="5" spans="1:4" x14ac:dyDescent="0.25">
      <c r="A5" t="s">
        <v>14</v>
      </c>
      <c r="B5" t="s">
        <v>10</v>
      </c>
      <c r="C5" t="str">
        <f t="shared" si="0"/>
        <v>5M-Tabela 1000-DobramentoHash</v>
      </c>
      <c r="D5">
        <f>VLOOKUP(C5,resultados_hash!B:I,8,FALSE)</f>
        <v>120531228</v>
      </c>
    </row>
    <row r="6" spans="1:4" x14ac:dyDescent="0.25">
      <c r="A6" t="s">
        <v>15</v>
      </c>
      <c r="B6" t="s">
        <v>10</v>
      </c>
      <c r="C6" t="str">
        <f t="shared" si="0"/>
        <v>5M-Tabela 10000-DobramentoHash</v>
      </c>
      <c r="D6">
        <f>VLOOKUP(C6,resultados_hash!B:I,8,FALSE)</f>
        <v>120531228</v>
      </c>
    </row>
    <row r="7" spans="1:4" x14ac:dyDescent="0.25">
      <c r="A7" t="s">
        <v>16</v>
      </c>
      <c r="B7" t="s">
        <v>10</v>
      </c>
      <c r="C7" t="str">
        <f t="shared" si="0"/>
        <v>5M-Tabela 100000-DobramentoHash</v>
      </c>
      <c r="D7">
        <f>VLOOKUP(C7,resultados_hash!B:I,8,FALSE)</f>
        <v>120531228</v>
      </c>
    </row>
    <row r="8" spans="1:4" x14ac:dyDescent="0.25">
      <c r="A8" t="s">
        <v>17</v>
      </c>
      <c r="B8" t="s">
        <v>10</v>
      </c>
      <c r="C8" t="str">
        <f t="shared" si="0"/>
        <v>20M-Tabela 1000-DobramentoHash</v>
      </c>
      <c r="D8">
        <f>VLOOKUP(C8,resultados_hash!B:I,8,FALSE)</f>
        <v>481350548</v>
      </c>
    </row>
    <row r="9" spans="1:4" x14ac:dyDescent="0.25">
      <c r="A9" t="s">
        <v>18</v>
      </c>
      <c r="B9" t="s">
        <v>10</v>
      </c>
      <c r="C9" t="str">
        <f t="shared" si="0"/>
        <v>20M-Tabela 10000-DobramentoHash</v>
      </c>
      <c r="D9">
        <f>VLOOKUP(C9,resultados_hash!B:I,8,FALSE)</f>
        <v>481350548</v>
      </c>
    </row>
    <row r="10" spans="1:4" x14ac:dyDescent="0.25">
      <c r="A10" t="s">
        <v>19</v>
      </c>
      <c r="B10" t="s">
        <v>10</v>
      </c>
      <c r="C10" t="str">
        <f t="shared" si="0"/>
        <v>20M-Tabela 100000-DobramentoHash</v>
      </c>
      <c r="D10">
        <f>VLOOKUP(C10,resultados_hash!B:I,8,FALSE)</f>
        <v>481350548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1.7109375" bestFit="1" customWidth="1"/>
    <col min="3" max="3" width="29.85546875" bestFit="1" customWidth="1"/>
    <col min="4" max="4" width="9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4</v>
      </c>
    </row>
    <row r="2" spans="1:4" x14ac:dyDescent="0.25">
      <c r="A2" t="s">
        <v>11</v>
      </c>
      <c r="B2" t="s">
        <v>8</v>
      </c>
      <c r="C2" t="str">
        <f>_xlfn.CONCAT(A2,"-",B2)</f>
        <v>1M-Tabela 1000-DivisaoHash</v>
      </c>
      <c r="D2">
        <f>VLOOKUP(C2,resultados_hash!B:I,6,FALSE)</f>
        <v>999000</v>
      </c>
    </row>
    <row r="3" spans="1:4" x14ac:dyDescent="0.25">
      <c r="A3" t="s">
        <v>12</v>
      </c>
      <c r="B3" t="s">
        <v>8</v>
      </c>
      <c r="C3" t="str">
        <f t="shared" ref="C3:C10" si="0">_xlfn.CONCAT(A3,"-",B3)</f>
        <v>1M-Tabela 10000-DivisaoHash</v>
      </c>
      <c r="D3">
        <f>VLOOKUP(C3,resultados_hash!B:I,6,FALSE)</f>
        <v>990000</v>
      </c>
    </row>
    <row r="4" spans="1:4" x14ac:dyDescent="0.25">
      <c r="A4" t="s">
        <v>13</v>
      </c>
      <c r="B4" t="s">
        <v>8</v>
      </c>
      <c r="C4" t="str">
        <f t="shared" si="0"/>
        <v>1M-Tabela 100000-DivisaoHash</v>
      </c>
      <c r="D4">
        <f>VLOOKUP(C4,resultados_hash!B:I,6,FALSE)</f>
        <v>900025</v>
      </c>
    </row>
    <row r="5" spans="1:4" x14ac:dyDescent="0.25">
      <c r="A5" t="s">
        <v>14</v>
      </c>
      <c r="B5" t="s">
        <v>8</v>
      </c>
      <c r="C5" t="str">
        <f t="shared" si="0"/>
        <v>5M-Tabela 1000-DivisaoHash</v>
      </c>
      <c r="D5">
        <f>VLOOKUP(C5,resultados_hash!B:I,6,FALSE)</f>
        <v>4999000</v>
      </c>
    </row>
    <row r="6" spans="1:4" x14ac:dyDescent="0.25">
      <c r="A6" t="s">
        <v>15</v>
      </c>
      <c r="B6" t="s">
        <v>8</v>
      </c>
      <c r="C6" t="str">
        <f t="shared" si="0"/>
        <v>5M-Tabela 10000-DivisaoHash</v>
      </c>
      <c r="D6">
        <f>VLOOKUP(C6,resultados_hash!B:I,6,FALSE)</f>
        <v>4990000</v>
      </c>
    </row>
    <row r="7" spans="1:4" x14ac:dyDescent="0.25">
      <c r="A7" t="s">
        <v>16</v>
      </c>
      <c r="B7" t="s">
        <v>8</v>
      </c>
      <c r="C7" t="str">
        <f t="shared" si="0"/>
        <v>5M-Tabela 100000-DivisaoHash</v>
      </c>
      <c r="D7">
        <f>VLOOKUP(C7,resultados_hash!B:I,6,FALSE)</f>
        <v>4900000</v>
      </c>
    </row>
    <row r="8" spans="1:4" x14ac:dyDescent="0.25">
      <c r="A8" t="s">
        <v>17</v>
      </c>
      <c r="B8" t="s">
        <v>8</v>
      </c>
      <c r="C8" t="str">
        <f t="shared" si="0"/>
        <v>20M-Tabela 1000-DivisaoHash</v>
      </c>
      <c r="D8">
        <f>VLOOKUP(C8,resultados_hash!B:I,6,FALSE)</f>
        <v>19999000</v>
      </c>
    </row>
    <row r="9" spans="1:4" x14ac:dyDescent="0.25">
      <c r="A9" t="s">
        <v>18</v>
      </c>
      <c r="B9" t="s">
        <v>8</v>
      </c>
      <c r="C9" t="str">
        <f t="shared" si="0"/>
        <v>20M-Tabela 10000-DivisaoHash</v>
      </c>
      <c r="D9">
        <f>VLOOKUP(C9,resultados_hash!B:I,6,FALSE)</f>
        <v>19990000</v>
      </c>
    </row>
    <row r="10" spans="1:4" x14ac:dyDescent="0.25">
      <c r="A10" t="s">
        <v>19</v>
      </c>
      <c r="B10" t="s">
        <v>8</v>
      </c>
      <c r="C10" t="str">
        <f t="shared" si="0"/>
        <v>20M-Tabela 100000-DivisaoHash</v>
      </c>
      <c r="D10">
        <f>VLOOKUP(C10,resultados_hash!B:I,6,FALSE)</f>
        <v>19900000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7.42578125" bestFit="1" customWidth="1"/>
    <col min="3" max="3" width="35.42578125" customWidth="1"/>
    <col min="4" max="4" width="9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4</v>
      </c>
    </row>
    <row r="2" spans="1:4" x14ac:dyDescent="0.25">
      <c r="A2" t="s">
        <v>11</v>
      </c>
      <c r="B2" t="s">
        <v>9</v>
      </c>
      <c r="C2" t="str">
        <f>_xlfn.CONCAT(A2,"-",B2)</f>
        <v>1M-Tabela 1000-MultiplicacaoHash</v>
      </c>
      <c r="D2">
        <f>VLOOKUP(C2,resultados_hash!B:I,6,FALSE)</f>
        <v>999000</v>
      </c>
    </row>
    <row r="3" spans="1:4" x14ac:dyDescent="0.25">
      <c r="A3" t="s">
        <v>12</v>
      </c>
      <c r="B3" t="s">
        <v>9</v>
      </c>
      <c r="C3" t="str">
        <f t="shared" ref="C3:C10" si="0">_xlfn.CONCAT(A3,"-",B3)</f>
        <v>1M-Tabela 10000-MultiplicacaoHash</v>
      </c>
      <c r="D3">
        <f>VLOOKUP(C3,resultados_hash!B:I,6,FALSE)</f>
        <v>990000</v>
      </c>
    </row>
    <row r="4" spans="1:4" x14ac:dyDescent="0.25">
      <c r="A4" t="s">
        <v>13</v>
      </c>
      <c r="B4" t="s">
        <v>9</v>
      </c>
      <c r="C4" t="str">
        <f t="shared" si="0"/>
        <v>1M-Tabela 100000-MultiplicacaoHash</v>
      </c>
      <c r="D4">
        <f>VLOOKUP(C4,resultados_hash!B:I,6,FALSE)</f>
        <v>900005</v>
      </c>
    </row>
    <row r="5" spans="1:4" x14ac:dyDescent="0.25">
      <c r="A5" t="s">
        <v>14</v>
      </c>
      <c r="B5" t="s">
        <v>9</v>
      </c>
      <c r="C5" t="str">
        <f t="shared" si="0"/>
        <v>5M-Tabela 1000-MultiplicacaoHash</v>
      </c>
      <c r="D5">
        <f>VLOOKUP(C5,resultados_hash!B:I,6,FALSE)</f>
        <v>4999000</v>
      </c>
    </row>
    <row r="6" spans="1:4" x14ac:dyDescent="0.25">
      <c r="A6" t="s">
        <v>15</v>
      </c>
      <c r="B6" t="s">
        <v>9</v>
      </c>
      <c r="C6" t="str">
        <f t="shared" si="0"/>
        <v>5M-Tabela 10000-MultiplicacaoHash</v>
      </c>
      <c r="D6">
        <f>VLOOKUP(C6,resultados_hash!B:I,6,FALSE)</f>
        <v>4990000</v>
      </c>
    </row>
    <row r="7" spans="1:4" x14ac:dyDescent="0.25">
      <c r="A7" t="s">
        <v>16</v>
      </c>
      <c r="B7" t="s">
        <v>9</v>
      </c>
      <c r="C7" t="str">
        <f t="shared" si="0"/>
        <v>5M-Tabela 100000-MultiplicacaoHash</v>
      </c>
      <c r="D7">
        <f>VLOOKUP(C7,resultados_hash!B:I,6,FALSE)</f>
        <v>4900000</v>
      </c>
    </row>
    <row r="8" spans="1:4" x14ac:dyDescent="0.25">
      <c r="A8" t="s">
        <v>17</v>
      </c>
      <c r="B8" t="s">
        <v>9</v>
      </c>
      <c r="C8" t="str">
        <f t="shared" si="0"/>
        <v>20M-Tabela 1000-MultiplicacaoHash</v>
      </c>
      <c r="D8">
        <f>VLOOKUP(C8,resultados_hash!B:I,6,FALSE)</f>
        <v>19999000</v>
      </c>
    </row>
    <row r="9" spans="1:4" x14ac:dyDescent="0.25">
      <c r="A9" t="s">
        <v>18</v>
      </c>
      <c r="B9" t="s">
        <v>9</v>
      </c>
      <c r="C9" t="str">
        <f t="shared" si="0"/>
        <v>20M-Tabela 10000-MultiplicacaoHash</v>
      </c>
      <c r="D9">
        <f>VLOOKUP(C9,resultados_hash!B:I,6,FALSE)</f>
        <v>19990000</v>
      </c>
    </row>
    <row r="10" spans="1:4" x14ac:dyDescent="0.25">
      <c r="A10" t="s">
        <v>19</v>
      </c>
      <c r="B10" t="s">
        <v>9</v>
      </c>
      <c r="C10" t="str">
        <f t="shared" si="0"/>
        <v>20M-Tabela 100000-MultiplicacaoHash</v>
      </c>
      <c r="D10">
        <f>VLOOKUP(C10,resultados_hash!B:I,6,FALSE)</f>
        <v>19900000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34.7109375" bestFit="1" customWidth="1"/>
    <col min="4" max="4" width="9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4</v>
      </c>
    </row>
    <row r="2" spans="1:4" x14ac:dyDescent="0.25">
      <c r="A2" t="s">
        <v>11</v>
      </c>
      <c r="B2" t="s">
        <v>10</v>
      </c>
      <c r="C2" t="str">
        <f>_xlfn.CONCAT(A2,"-",B2)</f>
        <v>1M-Tabela 1000-DobramentoHash</v>
      </c>
      <c r="D2">
        <f>VLOOKUP(C2,resultados_hash!B:I,6,FALSE)</f>
        <v>999611</v>
      </c>
    </row>
    <row r="3" spans="1:4" x14ac:dyDescent="0.25">
      <c r="A3" t="s">
        <v>12</v>
      </c>
      <c r="B3" t="s">
        <v>10</v>
      </c>
      <c r="C3" t="str">
        <f t="shared" ref="C3:C10" si="0">_xlfn.CONCAT(A3,"-",B3)</f>
        <v>1M-Tabela 10000-DobramentoHash</v>
      </c>
      <c r="D3">
        <f>VLOOKUP(C3,resultados_hash!B:I,6,FALSE)</f>
        <v>999611</v>
      </c>
    </row>
    <row r="4" spans="1:4" x14ac:dyDescent="0.25">
      <c r="A4" t="s">
        <v>13</v>
      </c>
      <c r="B4" t="s">
        <v>10</v>
      </c>
      <c r="C4" t="str">
        <f t="shared" si="0"/>
        <v>1M-Tabela 100000-DobramentoHash</v>
      </c>
      <c r="D4">
        <f>VLOOKUP(C4,resultados_hash!B:I,6,FALSE)</f>
        <v>999611</v>
      </c>
    </row>
    <row r="5" spans="1:4" x14ac:dyDescent="0.25">
      <c r="A5" t="s">
        <v>14</v>
      </c>
      <c r="B5" t="s">
        <v>10</v>
      </c>
      <c r="C5" t="str">
        <f t="shared" si="0"/>
        <v>5M-Tabela 1000-DobramentoHash</v>
      </c>
      <c r="D5">
        <f>VLOOKUP(C5,resultados_hash!B:I,6,FALSE)</f>
        <v>4999603</v>
      </c>
    </row>
    <row r="6" spans="1:4" x14ac:dyDescent="0.25">
      <c r="A6" t="s">
        <v>15</v>
      </c>
      <c r="B6" t="s">
        <v>10</v>
      </c>
      <c r="C6" t="str">
        <f t="shared" si="0"/>
        <v>5M-Tabela 10000-DobramentoHash</v>
      </c>
      <c r="D6">
        <f>VLOOKUP(C6,resultados_hash!B:I,6,FALSE)</f>
        <v>4999603</v>
      </c>
    </row>
    <row r="7" spans="1:4" x14ac:dyDescent="0.25">
      <c r="A7" t="s">
        <v>16</v>
      </c>
      <c r="B7" t="s">
        <v>10</v>
      </c>
      <c r="C7" t="str">
        <f t="shared" si="0"/>
        <v>5M-Tabela 100000-DobramentoHash</v>
      </c>
      <c r="D7">
        <f>VLOOKUP(C7,resultados_hash!B:I,6,FALSE)</f>
        <v>4999603</v>
      </c>
    </row>
    <row r="8" spans="1:4" x14ac:dyDescent="0.25">
      <c r="A8" t="s">
        <v>17</v>
      </c>
      <c r="B8" t="s">
        <v>10</v>
      </c>
      <c r="C8" t="str">
        <f t="shared" si="0"/>
        <v>20M-Tabela 1000-DobramentoHash</v>
      </c>
      <c r="D8">
        <f>VLOOKUP(C8,resultados_hash!B:I,6,FALSE)</f>
        <v>19999600</v>
      </c>
    </row>
    <row r="9" spans="1:4" x14ac:dyDescent="0.25">
      <c r="A9" t="s">
        <v>18</v>
      </c>
      <c r="B9" t="s">
        <v>10</v>
      </c>
      <c r="C9" t="str">
        <f t="shared" si="0"/>
        <v>20M-Tabela 10000-DobramentoHash</v>
      </c>
      <c r="D9">
        <f>VLOOKUP(C9,resultados_hash!B:I,6,FALSE)</f>
        <v>19999600</v>
      </c>
    </row>
    <row r="10" spans="1:4" x14ac:dyDescent="0.25">
      <c r="A10" t="s">
        <v>19</v>
      </c>
      <c r="B10" t="s">
        <v>10</v>
      </c>
      <c r="C10" t="str">
        <f t="shared" si="0"/>
        <v>20M-Tabela 100000-DobramentoHash</v>
      </c>
      <c r="D10">
        <f>VLOOKUP(C10,resultados_hash!B:I,6,FALSE)</f>
        <v>19999600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1.7109375" bestFit="1" customWidth="1"/>
    <col min="3" max="3" width="29.85546875" bestFit="1" customWidth="1"/>
    <col min="4" max="4" width="14.7109375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3</v>
      </c>
    </row>
    <row r="2" spans="1:4" x14ac:dyDescent="0.25">
      <c r="A2" t="s">
        <v>11</v>
      </c>
      <c r="B2" t="s">
        <v>8</v>
      </c>
      <c r="C2" t="str">
        <f>_xlfn.CONCAT(A2,"-",B2)</f>
        <v>1M-Tabela 1000-DivisaoHash</v>
      </c>
      <c r="D2">
        <f>VLOOKUP(C2,resultados_hash!B:I,5,FALSE)</f>
        <v>4957</v>
      </c>
    </row>
    <row r="3" spans="1:4" x14ac:dyDescent="0.25">
      <c r="A3" t="s">
        <v>12</v>
      </c>
      <c r="B3" t="s">
        <v>8</v>
      </c>
      <c r="C3" t="str">
        <f t="shared" ref="C3:C10" si="0">_xlfn.CONCAT(A3,"-",B3)</f>
        <v>1M-Tabela 10000-DivisaoHash</v>
      </c>
      <c r="D3">
        <f>VLOOKUP(C3,resultados_hash!B:I,5,FALSE)</f>
        <v>1280</v>
      </c>
    </row>
    <row r="4" spans="1:4" x14ac:dyDescent="0.25">
      <c r="A4" t="s">
        <v>13</v>
      </c>
      <c r="B4" t="s">
        <v>8</v>
      </c>
      <c r="C4" t="str">
        <f t="shared" si="0"/>
        <v>1M-Tabela 100000-DivisaoHash</v>
      </c>
      <c r="D4">
        <f>VLOOKUP(C4,resultados_hash!B:I,5,FALSE)</f>
        <v>359</v>
      </c>
    </row>
    <row r="5" spans="1:4" x14ac:dyDescent="0.25">
      <c r="A5" t="s">
        <v>14</v>
      </c>
      <c r="B5" t="s">
        <v>8</v>
      </c>
      <c r="C5" t="str">
        <f t="shared" si="0"/>
        <v>5M-Tabela 1000-DivisaoHash</v>
      </c>
      <c r="D5">
        <f>VLOOKUP(C5,resultados_hash!B:I,5,FALSE)</f>
        <v>153759</v>
      </c>
    </row>
    <row r="6" spans="1:4" x14ac:dyDescent="0.25">
      <c r="A6" t="s">
        <v>15</v>
      </c>
      <c r="B6" t="s">
        <v>8</v>
      </c>
      <c r="C6" t="str">
        <f t="shared" si="0"/>
        <v>5M-Tabela 10000-DivisaoHash</v>
      </c>
      <c r="D6">
        <f>VLOOKUP(C6,resultados_hash!B:I,5,FALSE)</f>
        <v>32638</v>
      </c>
    </row>
    <row r="7" spans="1:4" x14ac:dyDescent="0.25">
      <c r="A7" t="s">
        <v>16</v>
      </c>
      <c r="B7" t="s">
        <v>8</v>
      </c>
      <c r="C7" t="str">
        <f t="shared" si="0"/>
        <v>5M-Tabela 100000-DivisaoHash</v>
      </c>
      <c r="D7">
        <f>VLOOKUP(C7,resultados_hash!B:I,5,FALSE)</f>
        <v>7012</v>
      </c>
    </row>
    <row r="8" spans="1:4" x14ac:dyDescent="0.25">
      <c r="A8" t="s">
        <v>17</v>
      </c>
      <c r="B8" t="s">
        <v>8</v>
      </c>
      <c r="C8" t="str">
        <f t="shared" si="0"/>
        <v>20M-Tabela 1000-DivisaoHash</v>
      </c>
      <c r="D8">
        <f>VLOOKUP(C8,resultados_hash!B:I,5,FALSE)</f>
        <v>2042425</v>
      </c>
    </row>
    <row r="9" spans="1:4" x14ac:dyDescent="0.25">
      <c r="A9" t="s">
        <v>18</v>
      </c>
      <c r="B9" t="s">
        <v>8</v>
      </c>
      <c r="C9" t="str">
        <f t="shared" si="0"/>
        <v>20M-Tabela 10000-DivisaoHash</v>
      </c>
      <c r="D9">
        <f>VLOOKUP(C9,resultados_hash!B:I,5,FALSE)</f>
        <v>331970</v>
      </c>
    </row>
    <row r="10" spans="1:4" x14ac:dyDescent="0.25">
      <c r="A10" t="s">
        <v>19</v>
      </c>
      <c r="B10" t="s">
        <v>8</v>
      </c>
      <c r="C10" t="str">
        <f t="shared" si="0"/>
        <v>20M-Tabela 100000-DivisaoHash</v>
      </c>
      <c r="D10">
        <f>VLOOKUP(C10,resultados_hash!B:I,5,FALSE)</f>
        <v>72266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7.42578125" bestFit="1" customWidth="1"/>
    <col min="3" max="3" width="35.42578125" bestFit="1" customWidth="1"/>
    <col min="4" max="4" width="14.7109375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3</v>
      </c>
    </row>
    <row r="2" spans="1:4" x14ac:dyDescent="0.25">
      <c r="A2" t="s">
        <v>11</v>
      </c>
      <c r="B2" t="s">
        <v>9</v>
      </c>
      <c r="C2" t="str">
        <f>_xlfn.CONCAT(A2,"-",B2)</f>
        <v>1M-Tabela 1000-MultiplicacaoHash</v>
      </c>
      <c r="D2">
        <f>VLOOKUP(C2,resultados_hash!B:I,5,FALSE)</f>
        <v>4761</v>
      </c>
    </row>
    <row r="3" spans="1:4" x14ac:dyDescent="0.25">
      <c r="A3" t="s">
        <v>12</v>
      </c>
      <c r="B3" t="s">
        <v>9</v>
      </c>
      <c r="C3" t="str">
        <f t="shared" ref="C3:C10" si="0">_xlfn.CONCAT(A3,"-",B3)</f>
        <v>1M-Tabela 10000-MultiplicacaoHash</v>
      </c>
      <c r="D3">
        <f>VLOOKUP(C3,resultados_hash!B:I,5,FALSE)</f>
        <v>1253</v>
      </c>
    </row>
    <row r="4" spans="1:4" x14ac:dyDescent="0.25">
      <c r="A4" t="s">
        <v>13</v>
      </c>
      <c r="B4" t="s">
        <v>9</v>
      </c>
      <c r="C4" t="str">
        <f t="shared" si="0"/>
        <v>1M-Tabela 100000-MultiplicacaoHash</v>
      </c>
      <c r="D4">
        <f>VLOOKUP(C4,resultados_hash!B:I,5,FALSE)</f>
        <v>329</v>
      </c>
    </row>
    <row r="5" spans="1:4" x14ac:dyDescent="0.25">
      <c r="A5" t="s">
        <v>14</v>
      </c>
      <c r="B5" t="s">
        <v>9</v>
      </c>
      <c r="C5" t="str">
        <f t="shared" si="0"/>
        <v>5M-Tabela 1000-MultiplicacaoHash</v>
      </c>
      <c r="D5">
        <f>VLOOKUP(C5,resultados_hash!B:I,5,FALSE)</f>
        <v>154088</v>
      </c>
    </row>
    <row r="6" spans="1:4" x14ac:dyDescent="0.25">
      <c r="A6" t="s">
        <v>15</v>
      </c>
      <c r="B6" t="s">
        <v>9</v>
      </c>
      <c r="C6" t="str">
        <f t="shared" si="0"/>
        <v>5M-Tabela 10000-MultiplicacaoHash</v>
      </c>
      <c r="D6">
        <f>VLOOKUP(C6,resultados_hash!B:I,5,FALSE)</f>
        <v>32359</v>
      </c>
    </row>
    <row r="7" spans="1:4" x14ac:dyDescent="0.25">
      <c r="A7" t="s">
        <v>16</v>
      </c>
      <c r="B7" t="s">
        <v>9</v>
      </c>
      <c r="C7" t="str">
        <f t="shared" si="0"/>
        <v>5M-Tabela 100000-MultiplicacaoHash</v>
      </c>
      <c r="D7">
        <f>VLOOKUP(C7,resultados_hash!B:I,5,FALSE)</f>
        <v>6958</v>
      </c>
    </row>
    <row r="8" spans="1:4" x14ac:dyDescent="0.25">
      <c r="A8" t="s">
        <v>17</v>
      </c>
      <c r="B8" t="s">
        <v>9</v>
      </c>
      <c r="C8" t="str">
        <f t="shared" si="0"/>
        <v>20M-Tabela 1000-MultiplicacaoHash</v>
      </c>
      <c r="D8">
        <f>VLOOKUP(C8,resultados_hash!B:I,5,FALSE)</f>
        <v>2043443</v>
      </c>
    </row>
    <row r="9" spans="1:4" x14ac:dyDescent="0.25">
      <c r="A9" t="s">
        <v>18</v>
      </c>
      <c r="B9" t="s">
        <v>9</v>
      </c>
      <c r="C9" t="str">
        <f t="shared" si="0"/>
        <v>20M-Tabela 10000-MultiplicacaoHash</v>
      </c>
      <c r="D9">
        <f>VLOOKUP(C9,resultados_hash!B:I,5,FALSE)</f>
        <v>330294</v>
      </c>
    </row>
    <row r="10" spans="1:4" x14ac:dyDescent="0.25">
      <c r="A10" t="s">
        <v>19</v>
      </c>
      <c r="B10" t="s">
        <v>9</v>
      </c>
      <c r="C10" t="str">
        <f t="shared" si="0"/>
        <v>20M-Tabela 100000-MultiplicacaoHash</v>
      </c>
      <c r="D10">
        <f>VLOOKUP(C10,resultados_hash!B:I,5,FALSE)</f>
        <v>71948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34.7109375" bestFit="1" customWidth="1"/>
    <col min="4" max="4" width="14.7109375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3</v>
      </c>
    </row>
    <row r="2" spans="1:4" x14ac:dyDescent="0.25">
      <c r="A2" t="s">
        <v>11</v>
      </c>
      <c r="B2" t="s">
        <v>10</v>
      </c>
      <c r="C2" t="str">
        <f>_xlfn.CONCAT(A2,"-",B2)</f>
        <v>1M-Tabela 1000-DobramentoHash</v>
      </c>
      <c r="D2">
        <f>VLOOKUP(C2,resultados_hash!B:I,5,FALSE)</f>
        <v>35288</v>
      </c>
    </row>
    <row r="3" spans="1:4" x14ac:dyDescent="0.25">
      <c r="A3" t="s">
        <v>12</v>
      </c>
      <c r="B3" t="s">
        <v>10</v>
      </c>
      <c r="C3" t="str">
        <f t="shared" ref="C3:C10" si="0">_xlfn.CONCAT(A3,"-",B3)</f>
        <v>1M-Tabela 10000-DobramentoHash</v>
      </c>
      <c r="D3">
        <f>VLOOKUP(C3,resultados_hash!B:I,5,FALSE)</f>
        <v>35037</v>
      </c>
    </row>
    <row r="4" spans="1:4" x14ac:dyDescent="0.25">
      <c r="A4" t="s">
        <v>13</v>
      </c>
      <c r="B4" t="s">
        <v>10</v>
      </c>
      <c r="C4" t="str">
        <f t="shared" si="0"/>
        <v>1M-Tabela 100000-DobramentoHash</v>
      </c>
      <c r="D4">
        <f>VLOOKUP(C4,resultados_hash!B:I,5,FALSE)</f>
        <v>35152</v>
      </c>
    </row>
    <row r="5" spans="1:4" x14ac:dyDescent="0.25">
      <c r="A5" t="s">
        <v>14</v>
      </c>
      <c r="B5" t="s">
        <v>10</v>
      </c>
      <c r="C5" t="str">
        <f t="shared" si="0"/>
        <v>5M-Tabela 1000-DobramentoHash</v>
      </c>
      <c r="D5">
        <f>VLOOKUP(C5,resultados_hash!B:I,5,FALSE)</f>
        <v>672583</v>
      </c>
    </row>
    <row r="6" spans="1:4" x14ac:dyDescent="0.25">
      <c r="A6" t="s">
        <v>15</v>
      </c>
      <c r="B6" t="s">
        <v>10</v>
      </c>
      <c r="C6" t="str">
        <f t="shared" si="0"/>
        <v>5M-Tabela 10000-DobramentoHash</v>
      </c>
      <c r="D6">
        <f>VLOOKUP(C6,resultados_hash!B:I,5,FALSE)</f>
        <v>673739</v>
      </c>
    </row>
    <row r="7" spans="1:4" x14ac:dyDescent="0.25">
      <c r="A7" t="s">
        <v>16</v>
      </c>
      <c r="B7" t="s">
        <v>10</v>
      </c>
      <c r="C7" t="str">
        <f t="shared" si="0"/>
        <v>5M-Tabela 100000-DobramentoHash</v>
      </c>
      <c r="D7">
        <f>VLOOKUP(C7,resultados_hash!B:I,5,FALSE)</f>
        <v>672944</v>
      </c>
    </row>
    <row r="8" spans="1:4" x14ac:dyDescent="0.25">
      <c r="A8" t="s">
        <v>17</v>
      </c>
      <c r="B8" t="s">
        <v>10</v>
      </c>
      <c r="C8" t="str">
        <f t="shared" si="0"/>
        <v>20M-Tabela 1000-DobramentoHash</v>
      </c>
      <c r="D8">
        <f>VLOOKUP(C8,resultados_hash!B:I,5,FALSE)</f>
        <v>9117072</v>
      </c>
    </row>
    <row r="9" spans="1:4" x14ac:dyDescent="0.25">
      <c r="A9" t="s">
        <v>18</v>
      </c>
      <c r="B9" t="s">
        <v>10</v>
      </c>
      <c r="C9" t="str">
        <f t="shared" si="0"/>
        <v>20M-Tabela 10000-DobramentoHash</v>
      </c>
      <c r="D9">
        <f>VLOOKUP(C9,resultados_hash!B:I,5,FALSE)</f>
        <v>9114451</v>
      </c>
    </row>
    <row r="10" spans="1:4" x14ac:dyDescent="0.25">
      <c r="A10" t="s">
        <v>19</v>
      </c>
      <c r="B10" t="s">
        <v>10</v>
      </c>
      <c r="C10" t="str">
        <f t="shared" si="0"/>
        <v>20M-Tabela 100000-DobramentoHash</v>
      </c>
      <c r="D10">
        <f>VLOOKUP(C10,resultados_hash!B:I,5,FALSE)</f>
        <v>9091129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1.7109375" bestFit="1" customWidth="1"/>
    <col min="3" max="3" width="29.85546875" bestFit="1" customWidth="1"/>
    <col min="4" max="4" width="18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5</v>
      </c>
    </row>
    <row r="2" spans="1:4" x14ac:dyDescent="0.25">
      <c r="A2" t="s">
        <v>11</v>
      </c>
      <c r="B2" t="s">
        <v>8</v>
      </c>
      <c r="C2" t="str">
        <f>_xlfn.CONCAT(A2,"-",B2)</f>
        <v>1M-Tabela 1000-DivisaoHash</v>
      </c>
      <c r="D2">
        <f>VLOOKUP(C2,resultados_hash!B:I,7,FALSE)</f>
        <v>251</v>
      </c>
    </row>
    <row r="3" spans="1:4" x14ac:dyDescent="0.25">
      <c r="A3" t="s">
        <v>12</v>
      </c>
      <c r="B3" t="s">
        <v>8</v>
      </c>
      <c r="C3" t="str">
        <f t="shared" ref="C3:C10" si="0">_xlfn.CONCAT(A3,"-",B3)</f>
        <v>1M-Tabela 10000-DivisaoHash</v>
      </c>
      <c r="D3">
        <f>VLOOKUP(C3,resultados_hash!B:I,7,FALSE)</f>
        <v>25</v>
      </c>
    </row>
    <row r="4" spans="1:4" x14ac:dyDescent="0.25">
      <c r="A4" t="s">
        <v>13</v>
      </c>
      <c r="B4" t="s">
        <v>8</v>
      </c>
      <c r="C4" t="str">
        <f t="shared" si="0"/>
        <v>1M-Tabela 100000-DivisaoHash</v>
      </c>
      <c r="D4">
        <f>VLOOKUP(C4,resultados_hash!B:I,7,FALSE)</f>
        <v>20</v>
      </c>
    </row>
    <row r="5" spans="1:4" x14ac:dyDescent="0.25">
      <c r="A5" t="s">
        <v>14</v>
      </c>
      <c r="B5" t="s">
        <v>8</v>
      </c>
      <c r="C5" t="str">
        <f t="shared" si="0"/>
        <v>5M-Tabela 1000-DivisaoHash</v>
      </c>
      <c r="D5">
        <f>VLOOKUP(C5,resultados_hash!B:I,7,FALSE)</f>
        <v>1249</v>
      </c>
    </row>
    <row r="6" spans="1:4" x14ac:dyDescent="0.25">
      <c r="A6" t="s">
        <v>15</v>
      </c>
      <c r="B6" t="s">
        <v>8</v>
      </c>
      <c r="C6" t="str">
        <f t="shared" si="0"/>
        <v>5M-Tabela 10000-DivisaoHash</v>
      </c>
      <c r="D6">
        <f>VLOOKUP(C6,resultados_hash!B:I,7,FALSE)</f>
        <v>195</v>
      </c>
    </row>
    <row r="7" spans="1:4" x14ac:dyDescent="0.25">
      <c r="A7" t="s">
        <v>16</v>
      </c>
      <c r="B7" t="s">
        <v>8</v>
      </c>
      <c r="C7" t="str">
        <f t="shared" si="0"/>
        <v>5M-Tabela 100000-DivisaoHash</v>
      </c>
      <c r="D7">
        <f>VLOOKUP(C7,resultados_hash!B:I,7,FALSE)</f>
        <v>39</v>
      </c>
    </row>
    <row r="8" spans="1:4" x14ac:dyDescent="0.25">
      <c r="A8" t="s">
        <v>17</v>
      </c>
      <c r="B8" t="s">
        <v>8</v>
      </c>
      <c r="C8" t="str">
        <f t="shared" si="0"/>
        <v>20M-Tabela 1000-DivisaoHash</v>
      </c>
      <c r="D8">
        <f>VLOOKUP(C8,resultados_hash!B:I,7,FALSE)</f>
        <v>2209</v>
      </c>
    </row>
    <row r="9" spans="1:4" x14ac:dyDescent="0.25">
      <c r="A9" t="s">
        <v>18</v>
      </c>
      <c r="B9" t="s">
        <v>8</v>
      </c>
      <c r="C9" t="str">
        <f t="shared" si="0"/>
        <v>20M-Tabela 10000-DivisaoHash</v>
      </c>
      <c r="D9">
        <f>VLOOKUP(C9,resultados_hash!B:I,7,FALSE)</f>
        <v>269</v>
      </c>
    </row>
    <row r="10" spans="1:4" x14ac:dyDescent="0.25">
      <c r="A10" t="s">
        <v>19</v>
      </c>
      <c r="B10" t="s">
        <v>8</v>
      </c>
      <c r="C10" t="str">
        <f t="shared" si="0"/>
        <v>20M-Tabela 100000-DivisaoHash</v>
      </c>
      <c r="D10">
        <f>VLOOKUP(C10,resultados_hash!B:I,7,FALSE)</f>
        <v>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7.42578125" bestFit="1" customWidth="1"/>
    <col min="3" max="3" width="35.42578125" bestFit="1" customWidth="1"/>
    <col min="4" max="4" width="18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5</v>
      </c>
    </row>
    <row r="2" spans="1:4" x14ac:dyDescent="0.25">
      <c r="A2" t="s">
        <v>11</v>
      </c>
      <c r="B2" t="s">
        <v>9</v>
      </c>
      <c r="C2" t="str">
        <f>_xlfn.CONCAT(A2,"-",B2)</f>
        <v>1M-Tabela 1000-MultiplicacaoHash</v>
      </c>
      <c r="D2">
        <f>VLOOKUP(C2,resultados_hash!B:I,7,FALSE)</f>
        <v>217</v>
      </c>
    </row>
    <row r="3" spans="1:4" x14ac:dyDescent="0.25">
      <c r="A3" t="s">
        <v>12</v>
      </c>
      <c r="B3" t="s">
        <v>9</v>
      </c>
      <c r="C3" t="str">
        <f t="shared" ref="C3:C10" si="0">_xlfn.CONCAT(A3,"-",B3)</f>
        <v>1M-Tabela 10000-MultiplicacaoHash</v>
      </c>
      <c r="D3">
        <f>VLOOKUP(C3,resultados_hash!B:I,7,FALSE)</f>
        <v>27</v>
      </c>
    </row>
    <row r="4" spans="1:4" x14ac:dyDescent="0.25">
      <c r="A4" t="s">
        <v>13</v>
      </c>
      <c r="B4" t="s">
        <v>9</v>
      </c>
      <c r="C4" t="str">
        <f t="shared" si="0"/>
        <v>1M-Tabela 100000-MultiplicacaoHash</v>
      </c>
      <c r="D4">
        <f>VLOOKUP(C4,resultados_hash!B:I,7,FALSE)</f>
        <v>19</v>
      </c>
    </row>
    <row r="5" spans="1:4" x14ac:dyDescent="0.25">
      <c r="A5" t="s">
        <v>14</v>
      </c>
      <c r="B5" t="s">
        <v>9</v>
      </c>
      <c r="C5" t="str">
        <f t="shared" si="0"/>
        <v>5M-Tabela 1000-MultiplicacaoHash</v>
      </c>
      <c r="D5">
        <f>VLOOKUP(C5,resultados_hash!B:I,7,FALSE)</f>
        <v>1168</v>
      </c>
    </row>
    <row r="6" spans="1:4" x14ac:dyDescent="0.25">
      <c r="A6" t="s">
        <v>15</v>
      </c>
      <c r="B6" t="s">
        <v>9</v>
      </c>
      <c r="C6" t="str">
        <f t="shared" si="0"/>
        <v>5M-Tabela 10000-MultiplicacaoHash</v>
      </c>
      <c r="D6">
        <f>VLOOKUP(C6,resultados_hash!B:I,7,FALSE)</f>
        <v>180</v>
      </c>
    </row>
    <row r="7" spans="1:4" x14ac:dyDescent="0.25">
      <c r="A7" t="s">
        <v>16</v>
      </c>
      <c r="B7" t="s">
        <v>9</v>
      </c>
      <c r="C7" t="str">
        <f t="shared" si="0"/>
        <v>5M-Tabela 100000-MultiplicacaoHash</v>
      </c>
      <c r="D7">
        <f>VLOOKUP(C7,resultados_hash!B:I,7,FALSE)</f>
        <v>160</v>
      </c>
    </row>
    <row r="8" spans="1:4" x14ac:dyDescent="0.25">
      <c r="A8" t="s">
        <v>17</v>
      </c>
      <c r="B8" t="s">
        <v>9</v>
      </c>
      <c r="C8" t="str">
        <f t="shared" si="0"/>
        <v>20M-Tabela 1000-MultiplicacaoHash</v>
      </c>
      <c r="D8">
        <f>VLOOKUP(C8,resultados_hash!B:I,7,FALSE)</f>
        <v>2187</v>
      </c>
    </row>
    <row r="9" spans="1:4" x14ac:dyDescent="0.25">
      <c r="A9" t="s">
        <v>18</v>
      </c>
      <c r="B9" t="s">
        <v>9</v>
      </c>
      <c r="C9" t="str">
        <f t="shared" si="0"/>
        <v>20M-Tabela 10000-MultiplicacaoHash</v>
      </c>
      <c r="D9">
        <f>VLOOKUP(C9,resultados_hash!B:I,7,FALSE)</f>
        <v>254</v>
      </c>
    </row>
    <row r="10" spans="1:4" x14ac:dyDescent="0.25">
      <c r="A10" t="s">
        <v>19</v>
      </c>
      <c r="B10" t="s">
        <v>9</v>
      </c>
      <c r="C10" t="str">
        <f t="shared" si="0"/>
        <v>20M-Tabela 100000-MultiplicacaoHash</v>
      </c>
      <c r="D10">
        <f>VLOOKUP(C10,resultados_hash!B:I,7,FALSE)</f>
        <v>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34.7109375" bestFit="1" customWidth="1"/>
    <col min="4" max="4" width="18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5</v>
      </c>
    </row>
    <row r="2" spans="1:4" x14ac:dyDescent="0.25">
      <c r="A2" t="s">
        <v>11</v>
      </c>
      <c r="B2" t="s">
        <v>10</v>
      </c>
      <c r="C2" t="str">
        <f>_xlfn.CONCAT(A2,"-",B2)</f>
        <v>1M-Tabela 1000-DobramentoHash</v>
      </c>
      <c r="D2">
        <f>VLOOKUP(C2,resultados_hash!B:I,7,FALSE)</f>
        <v>889</v>
      </c>
    </row>
    <row r="3" spans="1:4" x14ac:dyDescent="0.25">
      <c r="A3" t="s">
        <v>12</v>
      </c>
      <c r="B3" t="s">
        <v>10</v>
      </c>
      <c r="C3" t="str">
        <f t="shared" ref="C3:C10" si="0">_xlfn.CONCAT(A3,"-",B3)</f>
        <v>1M-Tabela 10000-DobramentoHash</v>
      </c>
      <c r="D3">
        <f>VLOOKUP(C3,resultados_hash!B:I,7,FALSE)</f>
        <v>1015</v>
      </c>
    </row>
    <row r="4" spans="1:4" x14ac:dyDescent="0.25">
      <c r="A4" t="s">
        <v>13</v>
      </c>
      <c r="B4" t="s">
        <v>10</v>
      </c>
      <c r="C4" t="str">
        <f t="shared" si="0"/>
        <v>1M-Tabela 100000-DobramentoHash</v>
      </c>
      <c r="D4">
        <f>VLOOKUP(C4,resultados_hash!B:I,7,FALSE)</f>
        <v>993</v>
      </c>
    </row>
    <row r="5" spans="1:4" x14ac:dyDescent="0.25">
      <c r="A5" t="s">
        <v>14</v>
      </c>
      <c r="B5" t="s">
        <v>10</v>
      </c>
      <c r="C5" t="str">
        <f t="shared" si="0"/>
        <v>5M-Tabela 1000-DobramentoHash</v>
      </c>
      <c r="D5">
        <f>VLOOKUP(C5,resultados_hash!B:I,7,FALSE)</f>
        <v>4205</v>
      </c>
    </row>
    <row r="6" spans="1:4" x14ac:dyDescent="0.25">
      <c r="A6" t="s">
        <v>15</v>
      </c>
      <c r="B6" t="s">
        <v>10</v>
      </c>
      <c r="C6" t="str">
        <f t="shared" si="0"/>
        <v>5M-Tabela 10000-DobramentoHash</v>
      </c>
      <c r="D6">
        <f>VLOOKUP(C6,resultados_hash!B:I,7,FALSE)</f>
        <v>3769</v>
      </c>
    </row>
    <row r="7" spans="1:4" x14ac:dyDescent="0.25">
      <c r="A7" t="s">
        <v>16</v>
      </c>
      <c r="B7" t="s">
        <v>10</v>
      </c>
      <c r="C7" t="str">
        <f t="shared" si="0"/>
        <v>5M-Tabela 100000-DobramentoHash</v>
      </c>
      <c r="D7">
        <f>VLOOKUP(C7,resultados_hash!B:I,7,FALSE)</f>
        <v>3946</v>
      </c>
    </row>
    <row r="8" spans="1:4" x14ac:dyDescent="0.25">
      <c r="A8" t="s">
        <v>17</v>
      </c>
      <c r="B8" t="s">
        <v>10</v>
      </c>
      <c r="C8" t="str">
        <f t="shared" si="0"/>
        <v>20M-Tabela 1000-DobramentoHash</v>
      </c>
      <c r="D8">
        <f>VLOOKUP(C8,resultados_hash!B:I,7,FALSE)</f>
        <v>10979</v>
      </c>
    </row>
    <row r="9" spans="1:4" x14ac:dyDescent="0.25">
      <c r="A9" t="s">
        <v>18</v>
      </c>
      <c r="B9" t="s">
        <v>10</v>
      </c>
      <c r="C9" t="str">
        <f t="shared" si="0"/>
        <v>20M-Tabela 10000-DobramentoHash</v>
      </c>
      <c r="D9">
        <f>VLOOKUP(C9,resultados_hash!B:I,7,FALSE)</f>
        <v>11028</v>
      </c>
    </row>
    <row r="10" spans="1:4" x14ac:dyDescent="0.25">
      <c r="A10" t="s">
        <v>19</v>
      </c>
      <c r="B10" t="s">
        <v>10</v>
      </c>
      <c r="C10" t="str">
        <f t="shared" si="0"/>
        <v>20M-Tabela 100000-DobramentoHash</v>
      </c>
      <c r="D10">
        <f>VLOOKUP(C10,resultados_hash!B:I,7,FALSE)</f>
        <v>12354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1.7109375" bestFit="1" customWidth="1"/>
    <col min="3" max="3" width="29.85546875" bestFit="1" customWidth="1"/>
    <col min="4" max="4" width="21.140625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6</v>
      </c>
    </row>
    <row r="2" spans="1:4" x14ac:dyDescent="0.25">
      <c r="A2" t="s">
        <v>11</v>
      </c>
      <c r="B2" t="s">
        <v>8</v>
      </c>
      <c r="C2" t="str">
        <f>_xlfn.CONCAT(A2,"-",B2)</f>
        <v>1M-Tabela 1000-DivisaoHash</v>
      </c>
      <c r="D2">
        <f>VLOOKUP(C2,resultados_hash!B:I,8,FALSE)</f>
        <v>5021642</v>
      </c>
    </row>
    <row r="3" spans="1:4" x14ac:dyDescent="0.25">
      <c r="A3" t="s">
        <v>12</v>
      </c>
      <c r="B3" t="s">
        <v>8</v>
      </c>
      <c r="C3" t="str">
        <f t="shared" ref="C3:C10" si="0">_xlfn.CONCAT(A3,"-",B3)</f>
        <v>1M-Tabela 10000-DivisaoHash</v>
      </c>
      <c r="D3">
        <f>VLOOKUP(C3,resultados_hash!B:I,8,FALSE)</f>
        <v>510381</v>
      </c>
    </row>
    <row r="4" spans="1:4" x14ac:dyDescent="0.25">
      <c r="A4" t="s">
        <v>13</v>
      </c>
      <c r="B4" t="s">
        <v>8</v>
      </c>
      <c r="C4" t="str">
        <f t="shared" si="0"/>
        <v>1M-Tabela 100000-DivisaoHash</v>
      </c>
      <c r="D4">
        <f>VLOOKUP(C4,resultados_hash!B:I,8,FALSE)</f>
        <v>61983</v>
      </c>
    </row>
    <row r="5" spans="1:4" x14ac:dyDescent="0.25">
      <c r="A5" t="s">
        <v>14</v>
      </c>
      <c r="B5" t="s">
        <v>8</v>
      </c>
      <c r="C5" t="str">
        <f t="shared" si="0"/>
        <v>5M-Tabela 1000-DivisaoHash</v>
      </c>
      <c r="D5">
        <f>VLOOKUP(C5,resultados_hash!B:I,8,FALSE)</f>
        <v>25050910</v>
      </c>
    </row>
    <row r="6" spans="1:4" x14ac:dyDescent="0.25">
      <c r="A6" t="s">
        <v>15</v>
      </c>
      <c r="B6" t="s">
        <v>8</v>
      </c>
      <c r="C6" t="str">
        <f t="shared" si="0"/>
        <v>5M-Tabela 10000-DivisaoHash</v>
      </c>
      <c r="D6">
        <f>VLOOKUP(C6,resultados_hash!B:I,8,FALSE)</f>
        <v>2510853</v>
      </c>
    </row>
    <row r="7" spans="1:4" x14ac:dyDescent="0.25">
      <c r="A7" t="s">
        <v>16</v>
      </c>
      <c r="B7" t="s">
        <v>8</v>
      </c>
      <c r="C7" t="str">
        <f t="shared" si="0"/>
        <v>5M-Tabela 100000-DivisaoHash</v>
      </c>
      <c r="D7">
        <f>VLOOKUP(C7,resultados_hash!B:I,8,FALSE)</f>
        <v>270756</v>
      </c>
    </row>
    <row r="8" spans="1:4" x14ac:dyDescent="0.25">
      <c r="A8" t="s">
        <v>17</v>
      </c>
      <c r="B8" t="s">
        <v>8</v>
      </c>
      <c r="C8" t="str">
        <f t="shared" si="0"/>
        <v>20M-Tabela 1000-DivisaoHash</v>
      </c>
      <c r="D8">
        <f>VLOOKUP(C8,resultados_hash!B:I,8,FALSE)</f>
        <v>99504395</v>
      </c>
    </row>
    <row r="9" spans="1:4" x14ac:dyDescent="0.25">
      <c r="A9" t="s">
        <v>18</v>
      </c>
      <c r="B9" t="s">
        <v>8</v>
      </c>
      <c r="C9" t="str">
        <f t="shared" si="0"/>
        <v>20M-Tabela 10000-DivisaoHash</v>
      </c>
      <c r="D9">
        <f>VLOOKUP(C9,resultados_hash!B:I,8,FALSE)</f>
        <v>9955170</v>
      </c>
    </row>
    <row r="10" spans="1:4" x14ac:dyDescent="0.25">
      <c r="A10" t="s">
        <v>19</v>
      </c>
      <c r="B10" t="s">
        <v>8</v>
      </c>
      <c r="C10" t="str">
        <f t="shared" si="0"/>
        <v>20M-Tabela 100000-DivisaoHash</v>
      </c>
      <c r="D10">
        <f>VLOOKUP(C10,resultados_hash!B:I,8,FALSE)</f>
        <v>1040658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D2" sqref="D2:D10"/>
    </sheetView>
  </sheetViews>
  <sheetFormatPr defaultRowHeight="15" x14ac:dyDescent="0.25"/>
  <cols>
    <col min="1" max="1" width="18" bestFit="1" customWidth="1"/>
    <col min="2" max="2" width="17.42578125" bestFit="1" customWidth="1"/>
    <col min="3" max="3" width="35.42578125" bestFit="1" customWidth="1"/>
    <col min="4" max="4" width="21.140625" bestFit="1" customWidth="1"/>
  </cols>
  <sheetData>
    <row r="1" spans="1:4" x14ac:dyDescent="0.25">
      <c r="A1" t="s">
        <v>20</v>
      </c>
      <c r="B1" t="s">
        <v>2</v>
      </c>
      <c r="C1" t="s">
        <v>21</v>
      </c>
      <c r="D1" t="s">
        <v>6</v>
      </c>
    </row>
    <row r="2" spans="1:4" x14ac:dyDescent="0.25">
      <c r="A2" t="s">
        <v>11</v>
      </c>
      <c r="B2" t="s">
        <v>9</v>
      </c>
      <c r="C2" t="str">
        <f>_xlfn.CONCAT(A2,"-",B2)</f>
        <v>1M-Tabela 1000-MultiplicacaoHash</v>
      </c>
      <c r="D2">
        <f>VLOOKUP(C2,resultados_hash!B:I,8,FALSE)</f>
        <v>5023751</v>
      </c>
    </row>
    <row r="3" spans="1:4" x14ac:dyDescent="0.25">
      <c r="A3" t="s">
        <v>12</v>
      </c>
      <c r="B3" t="s">
        <v>9</v>
      </c>
      <c r="C3" t="str">
        <f t="shared" ref="C3:C10" si="0">_xlfn.CONCAT(A3,"-",B3)</f>
        <v>1M-Tabela 10000-MultiplicacaoHash</v>
      </c>
      <c r="D3">
        <f>VLOOKUP(C3,resultados_hash!B:I,8,FALSE)</f>
        <v>511230</v>
      </c>
    </row>
    <row r="4" spans="1:4" x14ac:dyDescent="0.25">
      <c r="A4" t="s">
        <v>13</v>
      </c>
      <c r="B4" t="s">
        <v>9</v>
      </c>
      <c r="C4" t="str">
        <f t="shared" si="0"/>
        <v>1M-Tabela 100000-MultiplicacaoHash</v>
      </c>
      <c r="D4">
        <f>VLOOKUP(C4,resultados_hash!B:I,8,FALSE)</f>
        <v>59838</v>
      </c>
    </row>
    <row r="5" spans="1:4" x14ac:dyDescent="0.25">
      <c r="A5" t="s">
        <v>14</v>
      </c>
      <c r="B5" t="s">
        <v>9</v>
      </c>
      <c r="C5" t="str">
        <f t="shared" si="0"/>
        <v>5M-Tabela 1000-MultiplicacaoHash</v>
      </c>
      <c r="D5">
        <f>VLOOKUP(C5,resultados_hash!B:I,8,FALSE)</f>
        <v>25042514</v>
      </c>
    </row>
    <row r="6" spans="1:4" x14ac:dyDescent="0.25">
      <c r="A6" t="s">
        <v>15</v>
      </c>
      <c r="B6" t="s">
        <v>9</v>
      </c>
      <c r="C6" t="str">
        <f t="shared" si="0"/>
        <v>5M-Tabela 10000-MultiplicacaoHash</v>
      </c>
      <c r="D6">
        <f>VLOOKUP(C6,resultados_hash!B:I,8,FALSE)</f>
        <v>2511576</v>
      </c>
    </row>
    <row r="7" spans="1:4" x14ac:dyDescent="0.25">
      <c r="A7" t="s">
        <v>16</v>
      </c>
      <c r="B7" t="s">
        <v>9</v>
      </c>
      <c r="C7" t="str">
        <f t="shared" si="0"/>
        <v>5M-Tabela 100000-MultiplicacaoHash</v>
      </c>
      <c r="D7">
        <f>VLOOKUP(C7,resultados_hash!B:I,8,FALSE)</f>
        <v>260527</v>
      </c>
    </row>
    <row r="8" spans="1:4" x14ac:dyDescent="0.25">
      <c r="A8" t="s">
        <v>17</v>
      </c>
      <c r="B8" t="s">
        <v>9</v>
      </c>
      <c r="C8" t="str">
        <f t="shared" si="0"/>
        <v>20M-Tabela 1000-MultiplicacaoHash</v>
      </c>
      <c r="D8">
        <f>VLOOKUP(C8,resultados_hash!B:I,8,FALSE)</f>
        <v>99496032</v>
      </c>
    </row>
    <row r="9" spans="1:4" x14ac:dyDescent="0.25">
      <c r="A9" t="s">
        <v>18</v>
      </c>
      <c r="B9" t="s">
        <v>9</v>
      </c>
      <c r="C9" t="str">
        <f t="shared" si="0"/>
        <v>20M-Tabela 10000-MultiplicacaoHash</v>
      </c>
      <c r="D9">
        <f>VLOOKUP(C9,resultados_hash!B:I,8,FALSE)</f>
        <v>9959219</v>
      </c>
    </row>
    <row r="10" spans="1:4" x14ac:dyDescent="0.25">
      <c r="A10" t="s">
        <v>19</v>
      </c>
      <c r="B10" t="s">
        <v>9</v>
      </c>
      <c r="C10" t="str">
        <f t="shared" si="0"/>
        <v>20M-Tabela 100000-MultiplicacaoHash</v>
      </c>
      <c r="D10">
        <f>VLOOKUP(C10,resultados_hash!B:I,8,FALSE)</f>
        <v>1004299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resultados_hash</vt:lpstr>
      <vt:lpstr>G01</vt:lpstr>
      <vt:lpstr>G02</vt:lpstr>
      <vt:lpstr>G03</vt:lpstr>
      <vt:lpstr>G04</vt:lpstr>
      <vt:lpstr>G05</vt:lpstr>
      <vt:lpstr>G06</vt:lpstr>
      <vt:lpstr>G07</vt:lpstr>
      <vt:lpstr>G08</vt:lpstr>
      <vt:lpstr>G09</vt:lpstr>
      <vt:lpstr>G10</vt:lpstr>
      <vt:lpstr>G11</vt:lpstr>
      <vt:lpstr>G12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CUNHA DA SILVA</cp:lastModifiedBy>
  <dcterms:created xsi:type="dcterms:W3CDTF">2025-06-07T20:50:20Z</dcterms:created>
  <dcterms:modified xsi:type="dcterms:W3CDTF">2025-06-08T03:56:12Z</dcterms:modified>
</cp:coreProperties>
</file>