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1.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00005\Documents\HM予約システム\HM京大\☆結果・帳票\結果帳票_20190621\リリース管理\"/>
    </mc:Choice>
  </mc:AlternateContent>
  <bookViews>
    <workbookView xWindow="-15" yWindow="5955" windowWidth="19230" windowHeight="5970" tabRatio="924" activeTab="15"/>
  </bookViews>
  <sheets>
    <sheet name="表紙 " sheetId="87" r:id="rId1"/>
    <sheet name="はじめに" sheetId="94" r:id="rId2"/>
    <sheet name="全体図2" sheetId="95" r:id="rId3"/>
    <sheet name="総合2" sheetId="96" r:id="rId4"/>
    <sheet name="画像診断所見2" sheetId="97" r:id="rId5"/>
    <sheet name="糖内栄所見2" sheetId="98" r:id="rId6"/>
    <sheet name="消化器内科2" sheetId="99" r:id="rId7"/>
    <sheet name="循環器内科2" sheetId="100" r:id="rId8"/>
    <sheet name="婦人科2" sheetId="101" r:id="rId9"/>
    <sheet name="乳腺外科2" sheetId="102" r:id="rId10"/>
    <sheet name="身体測定2" sheetId="103" r:id="rId11"/>
    <sheet name="血球2" sheetId="105" r:id="rId12"/>
    <sheet name="尿検査2" sheetId="106" r:id="rId13"/>
    <sheet name="肝臓・膵臓・感染症2" sheetId="107" r:id="rId14"/>
    <sheet name="腎臓・電解質・糖代謝" sheetId="108" r:id="rId15"/>
    <sheet name="OGTT・脂質" sheetId="109" r:id="rId16"/>
    <sheet name="甲状腺ホルモン・炎症・腫瘍マーカー2" sheetId="112" r:id="rId17"/>
    <sheet name="PET-CT・脳MRI2" sheetId="113" r:id="rId18"/>
    <sheet name="上腹部3" sheetId="124" r:id="rId19"/>
    <sheet name="骨盤部・甲状腺3" sheetId="125" r:id="rId20"/>
    <sheet name="内視鏡①3" sheetId="127" r:id="rId21"/>
    <sheet name="内視鏡②・消化管検査3" sheetId="128" r:id="rId22"/>
    <sheet name="循環器①3" sheetId="126" r:id="rId23"/>
    <sheet name="循環器②3" sheetId="129" r:id="rId24"/>
    <sheet name="眼科2" sheetId="123" r:id="rId25"/>
    <sheet name="婦人科検査3" sheetId="130" r:id="rId26"/>
    <sheet name="乳腺検査3" sheetId="132" r:id="rId27"/>
    <sheet name="●ダミーシート1" sheetId="133" state="hidden" r:id="rId28"/>
    <sheet name="受診者情報" sheetId="89" state="hidden" r:id="rId29"/>
    <sheet name="今回値" sheetId="88" state="hidden" r:id="rId30"/>
    <sheet name="前回値" sheetId="90" state="hidden" r:id="rId31"/>
    <sheet name="前々回値" sheetId="91" state="hidden" r:id="rId32"/>
    <sheet name="前回実施日" sheetId="92" state="hidden" r:id="rId33"/>
    <sheet name="前々回実施日" sheetId="93" state="hidden" r:id="rId34"/>
  </sheets>
  <definedNames>
    <definedName name="_xlnm.Print_Area" localSheetId="15">OGTT・脂質!$A$1:$L$73</definedName>
    <definedName name="_xlnm.Print_Area" localSheetId="17">'PET-CT・脳MRI2'!$A$1:$N$73</definedName>
    <definedName name="_xlnm.Print_Area" localSheetId="1">はじめに!$A$1:$L$66</definedName>
    <definedName name="_xlnm.Print_Area" localSheetId="4">画像診断所見2!$A$1:$L$73</definedName>
    <definedName name="_xlnm.Print_Area" localSheetId="13">肝臓・膵臓・感染症2!$A$1:$L$73</definedName>
    <definedName name="_xlnm.Print_Area" localSheetId="24">眼科2!$A$1:$L$73</definedName>
    <definedName name="_xlnm.Print_Area" localSheetId="11">血球2!$A$1:$L$73</definedName>
    <definedName name="_xlnm.Print_Area" localSheetId="16">甲状腺ホルモン・炎症・腫瘍マーカー2!$A$1:$L$73</definedName>
    <definedName name="_xlnm.Print_Area" localSheetId="19">骨盤部・甲状腺3!$A$1:$N$73</definedName>
    <definedName name="_xlnm.Print_Area" localSheetId="22">循環器①3!$A$1:$N$73</definedName>
    <definedName name="_xlnm.Print_Area" localSheetId="23">循環器②3!$A$1:$N$73</definedName>
    <definedName name="_xlnm.Print_Area" localSheetId="7">循環器内科2!$A$1:$L$73</definedName>
    <definedName name="_xlnm.Print_Area" localSheetId="6">消化器内科2!$A$1:$L$73</definedName>
    <definedName name="_xlnm.Print_Area" localSheetId="18">上腹部3!$A$1:$N$73</definedName>
    <definedName name="_xlnm.Print_Area" localSheetId="10">身体測定2!$A$1:$L$73</definedName>
    <definedName name="_xlnm.Print_Area" localSheetId="14">腎臓・電解質・糖代謝!$A$1:$L$73</definedName>
    <definedName name="_xlnm.Print_Area" localSheetId="2">全体図2!$A$1:$L$66</definedName>
    <definedName name="_xlnm.Print_Area" localSheetId="3">総合2!$A$1:$L$73</definedName>
    <definedName name="_xlnm.Print_Area" localSheetId="5">糖内栄所見2!$A$1:$L$73</definedName>
    <definedName name="_xlnm.Print_Area" localSheetId="20">内視鏡①3!$A$1:$N$73</definedName>
    <definedName name="_xlnm.Print_Area" localSheetId="21">内視鏡②・消化管検査3!$A$1:$N$73</definedName>
    <definedName name="_xlnm.Print_Area" localSheetId="9">乳腺外科2!$A$1:$L$73</definedName>
    <definedName name="_xlnm.Print_Area" localSheetId="26">乳腺検査3!$A$1:$N$73</definedName>
    <definedName name="_xlnm.Print_Area" localSheetId="12">尿検査2!$A$1:$L$73</definedName>
    <definedName name="_xlnm.Print_Area" localSheetId="0">'表紙 '!$A$1:$L$66</definedName>
    <definedName name="_xlnm.Print_Area" localSheetId="8">婦人科2!$A$1:$L$73</definedName>
    <definedName name="_xlnm.Print_Area" localSheetId="25">婦人科検査3!$A$1:$N$73</definedName>
  </definedNames>
  <calcPr calcId="152511"/>
</workbook>
</file>

<file path=xl/calcChain.xml><?xml version="1.0" encoding="utf-8"?>
<calcChain xmlns="http://schemas.openxmlformats.org/spreadsheetml/2006/main">
  <c r="H70" i="130" l="1"/>
  <c r="E70" i="130"/>
  <c r="C70" i="130"/>
  <c r="H67" i="130"/>
  <c r="E67" i="130"/>
  <c r="C67" i="130"/>
  <c r="W40" i="103" l="1"/>
  <c r="W29" i="103"/>
  <c r="W31" i="103"/>
  <c r="W21" i="103"/>
  <c r="W23" i="103"/>
  <c r="W19" i="103"/>
  <c r="S42" i="94" l="1"/>
  <c r="P42" i="94" s="1"/>
  <c r="W42" i="94"/>
  <c r="T42" i="94" s="1"/>
  <c r="W39" i="94"/>
  <c r="T39" i="94" s="1"/>
  <c r="W36" i="94"/>
  <c r="T36" i="94" s="1"/>
  <c r="S39" i="94"/>
  <c r="P39" i="94" s="1"/>
  <c r="S36" i="94"/>
  <c r="P36" i="94" s="1"/>
  <c r="R33" i="94"/>
  <c r="R31" i="94"/>
  <c r="C72" i="108" s="1"/>
  <c r="R28" i="94"/>
  <c r="G72" i="108" s="1"/>
  <c r="P29" i="94"/>
  <c r="H58" i="94" l="1"/>
  <c r="D58" i="94"/>
  <c r="H54" i="94"/>
  <c r="D54" i="94"/>
  <c r="H51" i="87"/>
  <c r="D51" i="87"/>
  <c r="K44" i="94"/>
  <c r="E44" i="87"/>
  <c r="H49" i="94" l="1"/>
  <c r="G72" i="123"/>
  <c r="H72" i="130"/>
  <c r="H72" i="126"/>
  <c r="H72" i="127"/>
  <c r="H72" i="124"/>
  <c r="G72" i="109"/>
  <c r="G72" i="107"/>
  <c r="G72" i="105"/>
  <c r="G72" i="102"/>
  <c r="G72" i="100"/>
  <c r="G72" i="98"/>
  <c r="G72" i="96"/>
  <c r="H72" i="132"/>
  <c r="H72" i="129"/>
  <c r="H72" i="128"/>
  <c r="H72" i="125"/>
  <c r="H72" i="113"/>
  <c r="G72" i="112"/>
  <c r="G72" i="106"/>
  <c r="G72" i="103"/>
  <c r="G72" i="101"/>
  <c r="G72" i="99"/>
  <c r="G72" i="97"/>
  <c r="F32" i="94"/>
  <c r="C72" i="96"/>
  <c r="C72" i="123"/>
  <c r="C72" i="130"/>
  <c r="C72" i="126"/>
  <c r="C72" i="127"/>
  <c r="C72" i="124"/>
  <c r="C72" i="109"/>
  <c r="C72" i="107"/>
  <c r="C72" i="105"/>
  <c r="C72" i="102"/>
  <c r="C72" i="100"/>
  <c r="C72" i="98"/>
  <c r="C72" i="132"/>
  <c r="C72" i="129"/>
  <c r="C72" i="128"/>
  <c r="C72" i="125"/>
  <c r="C72" i="113"/>
  <c r="C72" i="112"/>
  <c r="C72" i="106"/>
  <c r="C72" i="103"/>
  <c r="C72" i="101"/>
  <c r="C72" i="97"/>
  <c r="C72" i="99"/>
  <c r="F36" i="94"/>
  <c r="D49" i="94"/>
  <c r="O29" i="94" s="1"/>
  <c r="F40" i="94"/>
  <c r="L500" i="91"/>
  <c r="K500" i="91"/>
  <c r="J500" i="91"/>
  <c r="I500" i="91"/>
  <c r="H500" i="91"/>
  <c r="G500" i="91"/>
  <c r="L2" i="91"/>
  <c r="K2" i="91"/>
  <c r="J2" i="91"/>
  <c r="I2" i="91"/>
  <c r="H2" i="91"/>
  <c r="G2" i="91"/>
  <c r="L499" i="91"/>
  <c r="K499" i="91"/>
  <c r="J499" i="91"/>
  <c r="I499" i="91"/>
  <c r="H499" i="91"/>
  <c r="G499" i="91"/>
  <c r="L498" i="91"/>
  <c r="K498" i="91"/>
  <c r="J498" i="91"/>
  <c r="I498" i="91"/>
  <c r="H498" i="91"/>
  <c r="G498" i="91"/>
  <c r="L497" i="91"/>
  <c r="K497" i="91"/>
  <c r="J497" i="91"/>
  <c r="I497" i="91"/>
  <c r="H497" i="91"/>
  <c r="G497" i="91"/>
  <c r="L496" i="91"/>
  <c r="K496" i="91"/>
  <c r="J496" i="91"/>
  <c r="I496" i="91"/>
  <c r="H496" i="91"/>
  <c r="G496" i="91"/>
  <c r="L495" i="91"/>
  <c r="K495" i="91"/>
  <c r="J495" i="91"/>
  <c r="I495" i="91"/>
  <c r="H495" i="91"/>
  <c r="G495" i="91"/>
  <c r="L494" i="91"/>
  <c r="K494" i="91"/>
  <c r="J494" i="91"/>
  <c r="I494" i="91"/>
  <c r="H494" i="91"/>
  <c r="G494" i="91"/>
  <c r="L493" i="91"/>
  <c r="K493" i="91"/>
  <c r="J493" i="91"/>
  <c r="I493" i="91"/>
  <c r="H493" i="91"/>
  <c r="G493" i="91"/>
  <c r="L492" i="91"/>
  <c r="K492" i="91"/>
  <c r="J492" i="91"/>
  <c r="I492" i="91"/>
  <c r="H492" i="91"/>
  <c r="G492" i="91"/>
  <c r="L491" i="91"/>
  <c r="K491" i="91"/>
  <c r="J491" i="91"/>
  <c r="I491" i="91"/>
  <c r="H491" i="91"/>
  <c r="G491" i="91"/>
  <c r="L490" i="91"/>
  <c r="K490" i="91"/>
  <c r="J490" i="91"/>
  <c r="I490" i="91"/>
  <c r="H490" i="91"/>
  <c r="G490" i="91"/>
  <c r="L489" i="91"/>
  <c r="K489" i="91"/>
  <c r="J489" i="91"/>
  <c r="I489" i="91"/>
  <c r="H489" i="91"/>
  <c r="G489" i="91"/>
  <c r="L488" i="91"/>
  <c r="K488" i="91"/>
  <c r="J488" i="91"/>
  <c r="I488" i="91"/>
  <c r="H488" i="91"/>
  <c r="G488" i="91"/>
  <c r="L487" i="91"/>
  <c r="K487" i="91"/>
  <c r="J487" i="91"/>
  <c r="I487" i="91"/>
  <c r="H487" i="91"/>
  <c r="G487" i="91"/>
  <c r="L486" i="91"/>
  <c r="K486" i="91"/>
  <c r="J486" i="91"/>
  <c r="I486" i="91"/>
  <c r="H486" i="91"/>
  <c r="G486" i="91"/>
  <c r="L485" i="91"/>
  <c r="K485" i="91"/>
  <c r="J485" i="91"/>
  <c r="I485" i="91"/>
  <c r="H485" i="91"/>
  <c r="G485" i="91"/>
  <c r="L484" i="91"/>
  <c r="K484" i="91"/>
  <c r="J484" i="91"/>
  <c r="I484" i="91"/>
  <c r="H484" i="91"/>
  <c r="G484" i="91"/>
  <c r="L483" i="91"/>
  <c r="K483" i="91"/>
  <c r="J483" i="91"/>
  <c r="I483" i="91"/>
  <c r="H483" i="91"/>
  <c r="G483" i="91"/>
  <c r="L482" i="91"/>
  <c r="K482" i="91"/>
  <c r="J482" i="91"/>
  <c r="I482" i="91"/>
  <c r="H482" i="91"/>
  <c r="G482" i="91"/>
  <c r="L481" i="91"/>
  <c r="K481" i="91"/>
  <c r="J481" i="91"/>
  <c r="I481" i="91"/>
  <c r="H481" i="91"/>
  <c r="G481" i="91"/>
  <c r="L480" i="91"/>
  <c r="K480" i="91"/>
  <c r="J480" i="91"/>
  <c r="I480" i="91"/>
  <c r="H480" i="91"/>
  <c r="G480" i="91"/>
  <c r="L479" i="91"/>
  <c r="K479" i="91"/>
  <c r="J479" i="91"/>
  <c r="I479" i="91"/>
  <c r="H479" i="91"/>
  <c r="G479" i="91"/>
  <c r="L478" i="91"/>
  <c r="K478" i="91"/>
  <c r="J478" i="91"/>
  <c r="I478" i="91"/>
  <c r="H478" i="91"/>
  <c r="G478" i="91"/>
  <c r="L477" i="91"/>
  <c r="K477" i="91"/>
  <c r="J477" i="91"/>
  <c r="I477" i="91"/>
  <c r="H477" i="91"/>
  <c r="G477" i="91"/>
  <c r="L476" i="91"/>
  <c r="K476" i="91"/>
  <c r="J476" i="91"/>
  <c r="I476" i="91"/>
  <c r="H476" i="91"/>
  <c r="G476" i="91"/>
  <c r="L475" i="91"/>
  <c r="K475" i="91"/>
  <c r="J475" i="91"/>
  <c r="I475" i="91"/>
  <c r="H475" i="91"/>
  <c r="G475" i="91"/>
  <c r="L474" i="91"/>
  <c r="K474" i="91"/>
  <c r="J474" i="91"/>
  <c r="I474" i="91"/>
  <c r="H474" i="91"/>
  <c r="G474" i="91"/>
  <c r="L473" i="91"/>
  <c r="K473" i="91"/>
  <c r="J473" i="91"/>
  <c r="I473" i="91"/>
  <c r="H473" i="91"/>
  <c r="G473" i="91"/>
  <c r="L472" i="91"/>
  <c r="K472" i="91"/>
  <c r="J472" i="91"/>
  <c r="I472" i="91"/>
  <c r="H472" i="91"/>
  <c r="G472" i="91"/>
  <c r="L471" i="91"/>
  <c r="K471" i="91"/>
  <c r="J471" i="91"/>
  <c r="I471" i="91"/>
  <c r="H471" i="91"/>
  <c r="G471" i="91"/>
  <c r="L470" i="91"/>
  <c r="K470" i="91"/>
  <c r="J470" i="91"/>
  <c r="I470" i="91"/>
  <c r="H470" i="91"/>
  <c r="G470" i="91"/>
  <c r="L469" i="91"/>
  <c r="K469" i="91"/>
  <c r="J469" i="91"/>
  <c r="I469" i="91"/>
  <c r="H469" i="91"/>
  <c r="G469" i="91"/>
  <c r="L468" i="91"/>
  <c r="K468" i="91"/>
  <c r="J468" i="91"/>
  <c r="I468" i="91"/>
  <c r="H468" i="91"/>
  <c r="G468" i="91"/>
  <c r="L467" i="91"/>
  <c r="K467" i="91"/>
  <c r="J467" i="91"/>
  <c r="I467" i="91"/>
  <c r="H467" i="91"/>
  <c r="G467" i="91"/>
  <c r="L466" i="91"/>
  <c r="K466" i="91"/>
  <c r="J466" i="91"/>
  <c r="I466" i="91"/>
  <c r="H466" i="91"/>
  <c r="G466" i="91"/>
  <c r="L465" i="91"/>
  <c r="K465" i="91"/>
  <c r="J465" i="91"/>
  <c r="I465" i="91"/>
  <c r="H465" i="91"/>
  <c r="G465" i="91"/>
  <c r="L464" i="91"/>
  <c r="K464" i="91"/>
  <c r="J464" i="91"/>
  <c r="I464" i="91"/>
  <c r="H464" i="91"/>
  <c r="G464" i="91"/>
  <c r="L463" i="91"/>
  <c r="K463" i="91"/>
  <c r="J463" i="91"/>
  <c r="I463" i="91"/>
  <c r="H463" i="91"/>
  <c r="G463" i="91"/>
  <c r="L462" i="91"/>
  <c r="K462" i="91"/>
  <c r="J462" i="91"/>
  <c r="I462" i="91"/>
  <c r="H462" i="91"/>
  <c r="G462" i="91"/>
  <c r="L461" i="91"/>
  <c r="K461" i="91"/>
  <c r="J461" i="91"/>
  <c r="I461" i="91"/>
  <c r="H461" i="91"/>
  <c r="G461" i="91"/>
  <c r="L460" i="91"/>
  <c r="K460" i="91"/>
  <c r="J460" i="91"/>
  <c r="I460" i="91"/>
  <c r="H460" i="91"/>
  <c r="G460" i="91"/>
  <c r="L459" i="91"/>
  <c r="K459" i="91"/>
  <c r="J459" i="91"/>
  <c r="I459" i="91"/>
  <c r="H459" i="91"/>
  <c r="G459" i="91"/>
  <c r="L458" i="91"/>
  <c r="K458" i="91"/>
  <c r="J458" i="91"/>
  <c r="I458" i="91"/>
  <c r="H458" i="91"/>
  <c r="G458" i="91"/>
  <c r="L457" i="91"/>
  <c r="K457" i="91"/>
  <c r="J457" i="91"/>
  <c r="I457" i="91"/>
  <c r="H457" i="91"/>
  <c r="G457" i="91"/>
  <c r="L456" i="91"/>
  <c r="K456" i="91"/>
  <c r="J456" i="91"/>
  <c r="I456" i="91"/>
  <c r="H456" i="91"/>
  <c r="G456" i="91"/>
  <c r="L455" i="91"/>
  <c r="K455" i="91"/>
  <c r="J455" i="91"/>
  <c r="I455" i="91"/>
  <c r="H455" i="91"/>
  <c r="G455" i="91"/>
  <c r="L454" i="91"/>
  <c r="K454" i="91"/>
  <c r="J454" i="91"/>
  <c r="I454" i="91"/>
  <c r="H454" i="91"/>
  <c r="G454" i="91"/>
  <c r="L453" i="91"/>
  <c r="K453" i="91"/>
  <c r="J453" i="91"/>
  <c r="I453" i="91"/>
  <c r="H453" i="91"/>
  <c r="G453" i="91"/>
  <c r="L452" i="91"/>
  <c r="K452" i="91"/>
  <c r="J452" i="91"/>
  <c r="I452" i="91"/>
  <c r="H452" i="91"/>
  <c r="G452" i="91"/>
  <c r="L451" i="91"/>
  <c r="K451" i="91"/>
  <c r="J451" i="91"/>
  <c r="I451" i="91"/>
  <c r="H451" i="91"/>
  <c r="G451" i="91"/>
  <c r="L450" i="91"/>
  <c r="K450" i="91"/>
  <c r="J450" i="91"/>
  <c r="I450" i="91"/>
  <c r="H450" i="91"/>
  <c r="G450" i="91"/>
  <c r="L449" i="91"/>
  <c r="K449" i="91"/>
  <c r="J449" i="91"/>
  <c r="I449" i="91"/>
  <c r="H449" i="91"/>
  <c r="G449" i="91"/>
  <c r="L448" i="91"/>
  <c r="K448" i="91"/>
  <c r="J448" i="91"/>
  <c r="I448" i="91"/>
  <c r="H448" i="91"/>
  <c r="G448" i="91"/>
  <c r="L447" i="91"/>
  <c r="K447" i="91"/>
  <c r="J447" i="91"/>
  <c r="I447" i="91"/>
  <c r="H447" i="91"/>
  <c r="G447" i="91"/>
  <c r="L446" i="91"/>
  <c r="K446" i="91"/>
  <c r="J446" i="91"/>
  <c r="I446" i="91"/>
  <c r="H446" i="91"/>
  <c r="G446" i="91"/>
  <c r="L445" i="91"/>
  <c r="K445" i="91"/>
  <c r="J445" i="91"/>
  <c r="I445" i="91"/>
  <c r="H445" i="91"/>
  <c r="G445" i="91"/>
  <c r="L444" i="91"/>
  <c r="K444" i="91"/>
  <c r="J444" i="91"/>
  <c r="I444" i="91"/>
  <c r="H444" i="91"/>
  <c r="G444" i="91"/>
  <c r="L443" i="91"/>
  <c r="K443" i="91"/>
  <c r="J443" i="91"/>
  <c r="I443" i="91"/>
  <c r="H443" i="91"/>
  <c r="G443" i="91"/>
  <c r="L442" i="91"/>
  <c r="K442" i="91"/>
  <c r="J442" i="91"/>
  <c r="I442" i="91"/>
  <c r="H442" i="91"/>
  <c r="G442" i="91"/>
  <c r="L441" i="91"/>
  <c r="K441" i="91"/>
  <c r="J441" i="91"/>
  <c r="I441" i="91"/>
  <c r="H441" i="91"/>
  <c r="G441" i="91"/>
  <c r="L440" i="91"/>
  <c r="K440" i="91"/>
  <c r="J440" i="91"/>
  <c r="I440" i="91"/>
  <c r="H440" i="91"/>
  <c r="G440" i="91"/>
  <c r="L439" i="91"/>
  <c r="K439" i="91"/>
  <c r="J439" i="91"/>
  <c r="I439" i="91"/>
  <c r="H439" i="91"/>
  <c r="G439" i="91"/>
  <c r="L438" i="91"/>
  <c r="K438" i="91"/>
  <c r="J438" i="91"/>
  <c r="I438" i="91"/>
  <c r="H438" i="91"/>
  <c r="G438" i="91"/>
  <c r="L437" i="91"/>
  <c r="K437" i="91"/>
  <c r="J437" i="91"/>
  <c r="I437" i="91"/>
  <c r="H437" i="91"/>
  <c r="G437" i="91"/>
  <c r="L436" i="91"/>
  <c r="K436" i="91"/>
  <c r="J436" i="91"/>
  <c r="I436" i="91"/>
  <c r="H436" i="91"/>
  <c r="G436" i="91"/>
  <c r="L435" i="91"/>
  <c r="K435" i="91"/>
  <c r="J435" i="91"/>
  <c r="I435" i="91"/>
  <c r="H435" i="91"/>
  <c r="G435" i="91"/>
  <c r="L434" i="91"/>
  <c r="K434" i="91"/>
  <c r="J434" i="91"/>
  <c r="I434" i="91"/>
  <c r="H434" i="91"/>
  <c r="G434" i="91"/>
  <c r="L433" i="91"/>
  <c r="K433" i="91"/>
  <c r="J433" i="91"/>
  <c r="I433" i="91"/>
  <c r="H433" i="91"/>
  <c r="G433" i="91"/>
  <c r="L432" i="91"/>
  <c r="K432" i="91"/>
  <c r="J432" i="91"/>
  <c r="I432" i="91"/>
  <c r="H432" i="91"/>
  <c r="G432" i="91"/>
  <c r="L431" i="91"/>
  <c r="K431" i="91"/>
  <c r="J431" i="91"/>
  <c r="I431" i="91"/>
  <c r="H431" i="91"/>
  <c r="G431" i="91"/>
  <c r="L430" i="91"/>
  <c r="K430" i="91"/>
  <c r="J430" i="91"/>
  <c r="I430" i="91"/>
  <c r="H430" i="91"/>
  <c r="G430" i="91"/>
  <c r="L429" i="91"/>
  <c r="K429" i="91"/>
  <c r="J429" i="91"/>
  <c r="I429" i="91"/>
  <c r="H429" i="91"/>
  <c r="G429" i="91"/>
  <c r="L428" i="91"/>
  <c r="K428" i="91"/>
  <c r="J428" i="91"/>
  <c r="I428" i="91"/>
  <c r="H428" i="91"/>
  <c r="G428" i="91"/>
  <c r="L427" i="91"/>
  <c r="K427" i="91"/>
  <c r="J427" i="91"/>
  <c r="I427" i="91"/>
  <c r="H427" i="91"/>
  <c r="G427" i="91"/>
  <c r="L426" i="91"/>
  <c r="K426" i="91"/>
  <c r="J426" i="91"/>
  <c r="I426" i="91"/>
  <c r="H426" i="91"/>
  <c r="G426" i="91"/>
  <c r="L425" i="91"/>
  <c r="K425" i="91"/>
  <c r="J425" i="91"/>
  <c r="I425" i="91"/>
  <c r="H425" i="91"/>
  <c r="G425" i="91"/>
  <c r="L424" i="91"/>
  <c r="K424" i="91"/>
  <c r="J424" i="91"/>
  <c r="I424" i="91"/>
  <c r="H424" i="91"/>
  <c r="G424" i="91"/>
  <c r="L423" i="91"/>
  <c r="K423" i="91"/>
  <c r="J423" i="91"/>
  <c r="I423" i="91"/>
  <c r="H423" i="91"/>
  <c r="G423" i="91"/>
  <c r="L422" i="91"/>
  <c r="K422" i="91"/>
  <c r="J422" i="91"/>
  <c r="I422" i="91"/>
  <c r="H422" i="91"/>
  <c r="G422" i="91"/>
  <c r="L421" i="91"/>
  <c r="K421" i="91"/>
  <c r="J421" i="91"/>
  <c r="I421" i="91"/>
  <c r="H421" i="91"/>
  <c r="G421" i="91"/>
  <c r="L420" i="91"/>
  <c r="K420" i="91"/>
  <c r="J420" i="91"/>
  <c r="I420" i="91"/>
  <c r="H420" i="91"/>
  <c r="G420" i="91"/>
  <c r="L419" i="91"/>
  <c r="K419" i="91"/>
  <c r="J419" i="91"/>
  <c r="I419" i="91"/>
  <c r="H419" i="91"/>
  <c r="G419" i="91"/>
  <c r="L418" i="91"/>
  <c r="K418" i="91"/>
  <c r="J418" i="91"/>
  <c r="I418" i="91"/>
  <c r="H418" i="91"/>
  <c r="G418" i="91"/>
  <c r="L417" i="91"/>
  <c r="K417" i="91"/>
  <c r="J417" i="91"/>
  <c r="I417" i="91"/>
  <c r="H417" i="91"/>
  <c r="G417" i="91"/>
  <c r="L416" i="91"/>
  <c r="K416" i="91"/>
  <c r="J416" i="91"/>
  <c r="I416" i="91"/>
  <c r="H416" i="91"/>
  <c r="G416" i="91"/>
  <c r="L415" i="91"/>
  <c r="K415" i="91"/>
  <c r="J415" i="91"/>
  <c r="I415" i="91"/>
  <c r="H415" i="91"/>
  <c r="G415" i="91"/>
  <c r="L414" i="91"/>
  <c r="K414" i="91"/>
  <c r="J414" i="91"/>
  <c r="I414" i="91"/>
  <c r="H414" i="91"/>
  <c r="G414" i="91"/>
  <c r="L413" i="91"/>
  <c r="K413" i="91"/>
  <c r="J413" i="91"/>
  <c r="I413" i="91"/>
  <c r="H413" i="91"/>
  <c r="G413" i="91"/>
  <c r="L412" i="91"/>
  <c r="K412" i="91"/>
  <c r="J412" i="91"/>
  <c r="I412" i="91"/>
  <c r="H412" i="91"/>
  <c r="G412" i="91"/>
  <c r="L411" i="91"/>
  <c r="K411" i="91"/>
  <c r="J411" i="91"/>
  <c r="I411" i="91"/>
  <c r="H411" i="91"/>
  <c r="G411" i="91"/>
  <c r="L410" i="91"/>
  <c r="K410" i="91"/>
  <c r="J410" i="91"/>
  <c r="I410" i="91"/>
  <c r="H410" i="91"/>
  <c r="G410" i="91"/>
  <c r="L409" i="91"/>
  <c r="K409" i="91"/>
  <c r="J409" i="91"/>
  <c r="I409" i="91"/>
  <c r="H409" i="91"/>
  <c r="G409" i="91"/>
  <c r="L408" i="91"/>
  <c r="K408" i="91"/>
  <c r="J408" i="91"/>
  <c r="I408" i="91"/>
  <c r="H408" i="91"/>
  <c r="G408" i="91"/>
  <c r="L407" i="91"/>
  <c r="K407" i="91"/>
  <c r="J407" i="91"/>
  <c r="I407" i="91"/>
  <c r="H407" i="91"/>
  <c r="G407" i="91"/>
  <c r="L406" i="91"/>
  <c r="K406" i="91"/>
  <c r="J406" i="91"/>
  <c r="I406" i="91"/>
  <c r="H406" i="91"/>
  <c r="G406" i="91"/>
  <c r="L405" i="91"/>
  <c r="K405" i="91"/>
  <c r="J405" i="91"/>
  <c r="I405" i="91"/>
  <c r="H405" i="91"/>
  <c r="G405" i="91"/>
  <c r="L404" i="91"/>
  <c r="K404" i="91"/>
  <c r="J404" i="91"/>
  <c r="I404" i="91"/>
  <c r="H404" i="91"/>
  <c r="G404" i="91"/>
  <c r="L403" i="91"/>
  <c r="K403" i="91"/>
  <c r="J403" i="91"/>
  <c r="I403" i="91"/>
  <c r="H403" i="91"/>
  <c r="G403" i="91"/>
  <c r="L402" i="91"/>
  <c r="K402" i="91"/>
  <c r="J402" i="91"/>
  <c r="I402" i="91"/>
  <c r="H402" i="91"/>
  <c r="G402" i="91"/>
  <c r="L401" i="91"/>
  <c r="K401" i="91"/>
  <c r="J401" i="91"/>
  <c r="I401" i="91"/>
  <c r="H401" i="91"/>
  <c r="G401" i="91"/>
  <c r="L400" i="91"/>
  <c r="K400" i="91"/>
  <c r="J400" i="91"/>
  <c r="I400" i="91"/>
  <c r="H400" i="91"/>
  <c r="G400" i="91"/>
  <c r="L399" i="91"/>
  <c r="K399" i="91"/>
  <c r="J399" i="91"/>
  <c r="I399" i="91"/>
  <c r="H399" i="91"/>
  <c r="G399" i="91"/>
  <c r="L398" i="91"/>
  <c r="K398" i="91"/>
  <c r="J398" i="91"/>
  <c r="I398" i="91"/>
  <c r="H398" i="91"/>
  <c r="G398" i="91"/>
  <c r="L397" i="91"/>
  <c r="K397" i="91"/>
  <c r="J397" i="91"/>
  <c r="I397" i="91"/>
  <c r="H397" i="91"/>
  <c r="G397" i="91"/>
  <c r="L396" i="91"/>
  <c r="K396" i="91"/>
  <c r="J396" i="91"/>
  <c r="I396" i="91"/>
  <c r="H396" i="91"/>
  <c r="G396" i="91"/>
  <c r="L395" i="91"/>
  <c r="K395" i="91"/>
  <c r="J395" i="91"/>
  <c r="I395" i="91"/>
  <c r="H395" i="91"/>
  <c r="G395" i="91"/>
  <c r="L394" i="91"/>
  <c r="K394" i="91"/>
  <c r="J394" i="91"/>
  <c r="I394" i="91"/>
  <c r="H394" i="91"/>
  <c r="G394" i="91"/>
  <c r="L393" i="91"/>
  <c r="K393" i="91"/>
  <c r="J393" i="91"/>
  <c r="I393" i="91"/>
  <c r="H393" i="91"/>
  <c r="G393" i="91"/>
  <c r="L392" i="91"/>
  <c r="K392" i="91"/>
  <c r="J392" i="91"/>
  <c r="I392" i="91"/>
  <c r="H392" i="91"/>
  <c r="G392" i="91"/>
  <c r="L391" i="91"/>
  <c r="K391" i="91"/>
  <c r="J391" i="91"/>
  <c r="I391" i="91"/>
  <c r="H391" i="91"/>
  <c r="G391" i="91"/>
  <c r="L390" i="91"/>
  <c r="K390" i="91"/>
  <c r="J390" i="91"/>
  <c r="I390" i="91"/>
  <c r="H390" i="91"/>
  <c r="G390" i="91"/>
  <c r="L389" i="91"/>
  <c r="K389" i="91"/>
  <c r="J389" i="91"/>
  <c r="I389" i="91"/>
  <c r="H389" i="91"/>
  <c r="G389" i="91"/>
  <c r="L388" i="91"/>
  <c r="K388" i="91"/>
  <c r="J388" i="91"/>
  <c r="I388" i="91"/>
  <c r="H388" i="91"/>
  <c r="G388" i="91"/>
  <c r="L387" i="91"/>
  <c r="K387" i="91"/>
  <c r="J387" i="91"/>
  <c r="I387" i="91"/>
  <c r="H387" i="91"/>
  <c r="G387" i="91"/>
  <c r="L386" i="91"/>
  <c r="K386" i="91"/>
  <c r="J386" i="91"/>
  <c r="I386" i="91"/>
  <c r="H386" i="91"/>
  <c r="G386" i="91"/>
  <c r="L385" i="91"/>
  <c r="K385" i="91"/>
  <c r="J385" i="91"/>
  <c r="I385" i="91"/>
  <c r="H385" i="91"/>
  <c r="G385" i="91"/>
  <c r="L384" i="91"/>
  <c r="K384" i="91"/>
  <c r="J384" i="91"/>
  <c r="I384" i="91"/>
  <c r="H384" i="91"/>
  <c r="G384" i="91"/>
  <c r="L383" i="91"/>
  <c r="K383" i="91"/>
  <c r="J383" i="91"/>
  <c r="I383" i="91"/>
  <c r="H383" i="91"/>
  <c r="G383" i="91"/>
  <c r="L382" i="91"/>
  <c r="K382" i="91"/>
  <c r="J382" i="91"/>
  <c r="I382" i="91"/>
  <c r="H382" i="91"/>
  <c r="G382" i="91"/>
  <c r="L381" i="91"/>
  <c r="K381" i="91"/>
  <c r="J381" i="91"/>
  <c r="I381" i="91"/>
  <c r="H381" i="91"/>
  <c r="G381" i="91"/>
  <c r="L380" i="91"/>
  <c r="K380" i="91"/>
  <c r="J380" i="91"/>
  <c r="I380" i="91"/>
  <c r="H380" i="91"/>
  <c r="G380" i="91"/>
  <c r="L379" i="91"/>
  <c r="K379" i="91"/>
  <c r="J379" i="91"/>
  <c r="I379" i="91"/>
  <c r="H379" i="91"/>
  <c r="G379" i="91"/>
  <c r="L378" i="91"/>
  <c r="K378" i="91"/>
  <c r="J378" i="91"/>
  <c r="I378" i="91"/>
  <c r="H378" i="91"/>
  <c r="G378" i="91"/>
  <c r="L377" i="91"/>
  <c r="K377" i="91"/>
  <c r="J377" i="91"/>
  <c r="I377" i="91"/>
  <c r="H377" i="91"/>
  <c r="G377" i="91"/>
  <c r="L376" i="91"/>
  <c r="K376" i="91"/>
  <c r="J376" i="91"/>
  <c r="I376" i="91"/>
  <c r="H376" i="91"/>
  <c r="G376" i="91"/>
  <c r="L375" i="91"/>
  <c r="K375" i="91"/>
  <c r="J375" i="91"/>
  <c r="I375" i="91"/>
  <c r="H375" i="91"/>
  <c r="G375" i="91"/>
  <c r="L374" i="91"/>
  <c r="K374" i="91"/>
  <c r="J374" i="91"/>
  <c r="I374" i="91"/>
  <c r="H374" i="91"/>
  <c r="G374" i="91"/>
  <c r="L373" i="91"/>
  <c r="K373" i="91"/>
  <c r="J373" i="91"/>
  <c r="I373" i="91"/>
  <c r="H373" i="91"/>
  <c r="G373" i="91"/>
  <c r="L372" i="91"/>
  <c r="K372" i="91"/>
  <c r="J372" i="91"/>
  <c r="I372" i="91"/>
  <c r="H372" i="91"/>
  <c r="G372" i="91"/>
  <c r="L371" i="91"/>
  <c r="K371" i="91"/>
  <c r="J371" i="91"/>
  <c r="I371" i="91"/>
  <c r="H371" i="91"/>
  <c r="G371" i="91"/>
  <c r="L370" i="91"/>
  <c r="K370" i="91"/>
  <c r="J370" i="91"/>
  <c r="I370" i="91"/>
  <c r="H370" i="91"/>
  <c r="G370" i="91"/>
  <c r="L369" i="91"/>
  <c r="K369" i="91"/>
  <c r="J369" i="91"/>
  <c r="I369" i="91"/>
  <c r="H369" i="91"/>
  <c r="G369" i="91"/>
  <c r="L368" i="91"/>
  <c r="K368" i="91"/>
  <c r="J368" i="91"/>
  <c r="I368" i="91"/>
  <c r="H368" i="91"/>
  <c r="G368" i="91"/>
  <c r="L367" i="91"/>
  <c r="K367" i="91"/>
  <c r="J367" i="91"/>
  <c r="I367" i="91"/>
  <c r="H367" i="91"/>
  <c r="G367" i="91"/>
  <c r="L366" i="91"/>
  <c r="K366" i="91"/>
  <c r="J366" i="91"/>
  <c r="I366" i="91"/>
  <c r="H366" i="91"/>
  <c r="G366" i="91"/>
  <c r="L365" i="91"/>
  <c r="K365" i="91"/>
  <c r="J365" i="91"/>
  <c r="I365" i="91"/>
  <c r="H365" i="91"/>
  <c r="G365" i="91"/>
  <c r="L364" i="91"/>
  <c r="K364" i="91"/>
  <c r="J364" i="91"/>
  <c r="I364" i="91"/>
  <c r="H364" i="91"/>
  <c r="G364" i="91"/>
  <c r="L363" i="91"/>
  <c r="K363" i="91"/>
  <c r="J363" i="91"/>
  <c r="I363" i="91"/>
  <c r="H363" i="91"/>
  <c r="G363" i="91"/>
  <c r="L362" i="91"/>
  <c r="K362" i="91"/>
  <c r="J362" i="91"/>
  <c r="I362" i="91"/>
  <c r="H362" i="91"/>
  <c r="G362" i="91"/>
  <c r="L361" i="91"/>
  <c r="K361" i="91"/>
  <c r="J361" i="91"/>
  <c r="I361" i="91"/>
  <c r="H361" i="91"/>
  <c r="G361" i="91"/>
  <c r="L360" i="91"/>
  <c r="K360" i="91"/>
  <c r="J360" i="91"/>
  <c r="I360" i="91"/>
  <c r="H360" i="91"/>
  <c r="G360" i="91"/>
  <c r="L359" i="91"/>
  <c r="K359" i="91"/>
  <c r="J359" i="91"/>
  <c r="I359" i="91"/>
  <c r="H359" i="91"/>
  <c r="G359" i="91"/>
  <c r="L358" i="91"/>
  <c r="K358" i="91"/>
  <c r="J358" i="91"/>
  <c r="I358" i="91"/>
  <c r="H358" i="91"/>
  <c r="G358" i="91"/>
  <c r="L357" i="91"/>
  <c r="K357" i="91"/>
  <c r="J357" i="91"/>
  <c r="I357" i="91"/>
  <c r="H357" i="91"/>
  <c r="G357" i="91"/>
  <c r="L356" i="91"/>
  <c r="K356" i="91"/>
  <c r="J356" i="91"/>
  <c r="I356" i="91"/>
  <c r="H356" i="91"/>
  <c r="G356" i="91"/>
  <c r="L355" i="91"/>
  <c r="K355" i="91"/>
  <c r="J355" i="91"/>
  <c r="I355" i="91"/>
  <c r="H355" i="91"/>
  <c r="G355" i="91"/>
  <c r="L354" i="91"/>
  <c r="K354" i="91"/>
  <c r="J354" i="91"/>
  <c r="I354" i="91"/>
  <c r="H354" i="91"/>
  <c r="G354" i="91"/>
  <c r="L353" i="91"/>
  <c r="K353" i="91"/>
  <c r="J353" i="91"/>
  <c r="I353" i="91"/>
  <c r="H353" i="91"/>
  <c r="G353" i="91"/>
  <c r="L352" i="91"/>
  <c r="K352" i="91"/>
  <c r="J352" i="91"/>
  <c r="I352" i="91"/>
  <c r="H352" i="91"/>
  <c r="G352" i="91"/>
  <c r="L351" i="91"/>
  <c r="K351" i="91"/>
  <c r="J351" i="91"/>
  <c r="I351" i="91"/>
  <c r="H351" i="91"/>
  <c r="G351" i="91"/>
  <c r="L350" i="91"/>
  <c r="K350" i="91"/>
  <c r="J350" i="91"/>
  <c r="I350" i="91"/>
  <c r="H350" i="91"/>
  <c r="G350" i="91"/>
  <c r="L349" i="91"/>
  <c r="K349" i="91"/>
  <c r="J349" i="91"/>
  <c r="I349" i="91"/>
  <c r="H349" i="91"/>
  <c r="G349" i="91"/>
  <c r="L348" i="91"/>
  <c r="K348" i="91"/>
  <c r="J348" i="91"/>
  <c r="I348" i="91"/>
  <c r="H348" i="91"/>
  <c r="G348" i="91"/>
  <c r="L347" i="91"/>
  <c r="K347" i="91"/>
  <c r="J347" i="91"/>
  <c r="I347" i="91"/>
  <c r="H347" i="91"/>
  <c r="G347" i="91"/>
  <c r="L346" i="91"/>
  <c r="K346" i="91"/>
  <c r="J346" i="91"/>
  <c r="I346" i="91"/>
  <c r="H346" i="91"/>
  <c r="G346" i="91"/>
  <c r="L345" i="91"/>
  <c r="K345" i="91"/>
  <c r="J345" i="91"/>
  <c r="I345" i="91"/>
  <c r="H345" i="91"/>
  <c r="G345" i="91"/>
  <c r="L344" i="91"/>
  <c r="K344" i="91"/>
  <c r="J344" i="91"/>
  <c r="I344" i="91"/>
  <c r="H344" i="91"/>
  <c r="G344" i="91"/>
  <c r="L343" i="91"/>
  <c r="K343" i="91"/>
  <c r="J343" i="91"/>
  <c r="I343" i="91"/>
  <c r="H343" i="91"/>
  <c r="G343" i="91"/>
  <c r="L342" i="91"/>
  <c r="K342" i="91"/>
  <c r="J342" i="91"/>
  <c r="I342" i="91"/>
  <c r="H342" i="91"/>
  <c r="G342" i="91"/>
  <c r="L341" i="91"/>
  <c r="K341" i="91"/>
  <c r="J341" i="91"/>
  <c r="I341" i="91"/>
  <c r="H341" i="91"/>
  <c r="G341" i="91"/>
  <c r="L340" i="91"/>
  <c r="K340" i="91"/>
  <c r="J340" i="91"/>
  <c r="I340" i="91"/>
  <c r="H340" i="91"/>
  <c r="G340" i="91"/>
  <c r="L339" i="91"/>
  <c r="K339" i="91"/>
  <c r="J339" i="91"/>
  <c r="I339" i="91"/>
  <c r="H339" i="91"/>
  <c r="G339" i="91"/>
  <c r="L338" i="91"/>
  <c r="K338" i="91"/>
  <c r="J338" i="91"/>
  <c r="I338" i="91"/>
  <c r="H338" i="91"/>
  <c r="G338" i="91"/>
  <c r="L337" i="91"/>
  <c r="K337" i="91"/>
  <c r="J337" i="91"/>
  <c r="I337" i="91"/>
  <c r="H337" i="91"/>
  <c r="G337" i="91"/>
  <c r="L336" i="91"/>
  <c r="K336" i="91"/>
  <c r="J336" i="91"/>
  <c r="I336" i="91"/>
  <c r="H336" i="91"/>
  <c r="G336" i="91"/>
  <c r="L335" i="91"/>
  <c r="K335" i="91"/>
  <c r="J335" i="91"/>
  <c r="I335" i="91"/>
  <c r="H335" i="91"/>
  <c r="G335" i="91"/>
  <c r="L334" i="91"/>
  <c r="K334" i="91"/>
  <c r="J334" i="91"/>
  <c r="I334" i="91"/>
  <c r="H334" i="91"/>
  <c r="G334" i="91"/>
  <c r="L333" i="91"/>
  <c r="K333" i="91"/>
  <c r="J333" i="91"/>
  <c r="I333" i="91"/>
  <c r="H333" i="91"/>
  <c r="G333" i="91"/>
  <c r="L332" i="91"/>
  <c r="K332" i="91"/>
  <c r="J332" i="91"/>
  <c r="I332" i="91"/>
  <c r="H332" i="91"/>
  <c r="G332" i="91"/>
  <c r="L331" i="91"/>
  <c r="K331" i="91"/>
  <c r="J331" i="91"/>
  <c r="I331" i="91"/>
  <c r="H331" i="91"/>
  <c r="G331" i="91"/>
  <c r="L330" i="91"/>
  <c r="K330" i="91"/>
  <c r="J330" i="91"/>
  <c r="I330" i="91"/>
  <c r="H330" i="91"/>
  <c r="G330" i="91"/>
  <c r="L329" i="91"/>
  <c r="K329" i="91"/>
  <c r="J329" i="91"/>
  <c r="I329" i="91"/>
  <c r="H329" i="91"/>
  <c r="G329" i="91"/>
  <c r="L328" i="91"/>
  <c r="K328" i="91"/>
  <c r="J328" i="91"/>
  <c r="I328" i="91"/>
  <c r="H328" i="91"/>
  <c r="G328" i="91"/>
  <c r="L327" i="91"/>
  <c r="K327" i="91"/>
  <c r="J327" i="91"/>
  <c r="I327" i="91"/>
  <c r="H327" i="91"/>
  <c r="G327" i="91"/>
  <c r="L326" i="91"/>
  <c r="K326" i="91"/>
  <c r="J326" i="91"/>
  <c r="I326" i="91"/>
  <c r="H326" i="91"/>
  <c r="G326" i="91"/>
  <c r="L325" i="91"/>
  <c r="K325" i="91"/>
  <c r="J325" i="91"/>
  <c r="I325" i="91"/>
  <c r="H325" i="91"/>
  <c r="G325" i="91"/>
  <c r="L324" i="91"/>
  <c r="K324" i="91"/>
  <c r="J324" i="91"/>
  <c r="I324" i="91"/>
  <c r="H324" i="91"/>
  <c r="G324" i="91"/>
  <c r="L323" i="91"/>
  <c r="K323" i="91"/>
  <c r="J323" i="91"/>
  <c r="I323" i="91"/>
  <c r="H323" i="91"/>
  <c r="G323" i="91"/>
  <c r="L322" i="91"/>
  <c r="K322" i="91"/>
  <c r="J322" i="91"/>
  <c r="I322" i="91"/>
  <c r="H322" i="91"/>
  <c r="G322" i="91"/>
  <c r="L321" i="91"/>
  <c r="K321" i="91"/>
  <c r="J321" i="91"/>
  <c r="I321" i="91"/>
  <c r="H321" i="91"/>
  <c r="G321" i="91"/>
  <c r="L320" i="91"/>
  <c r="K320" i="91"/>
  <c r="J320" i="91"/>
  <c r="I320" i="91"/>
  <c r="H320" i="91"/>
  <c r="G320" i="91"/>
  <c r="L319" i="91"/>
  <c r="K319" i="91"/>
  <c r="J319" i="91"/>
  <c r="I319" i="91"/>
  <c r="H319" i="91"/>
  <c r="G319" i="91"/>
  <c r="L318" i="91"/>
  <c r="K318" i="91"/>
  <c r="J318" i="91"/>
  <c r="I318" i="91"/>
  <c r="H318" i="91"/>
  <c r="G318" i="91"/>
  <c r="L317" i="91"/>
  <c r="K317" i="91"/>
  <c r="J317" i="91"/>
  <c r="I317" i="91"/>
  <c r="H317" i="91"/>
  <c r="G317" i="91"/>
  <c r="L316" i="91"/>
  <c r="K316" i="91"/>
  <c r="J316" i="91"/>
  <c r="I316" i="91"/>
  <c r="H316" i="91"/>
  <c r="G316" i="91"/>
  <c r="L315" i="91"/>
  <c r="K315" i="91"/>
  <c r="J315" i="91"/>
  <c r="I315" i="91"/>
  <c r="H315" i="91"/>
  <c r="G315" i="91"/>
  <c r="L314" i="91"/>
  <c r="K314" i="91"/>
  <c r="J314" i="91"/>
  <c r="I314" i="91"/>
  <c r="H314" i="91"/>
  <c r="G314" i="91"/>
  <c r="L313" i="91"/>
  <c r="K313" i="91"/>
  <c r="J313" i="91"/>
  <c r="I313" i="91"/>
  <c r="H313" i="91"/>
  <c r="G313" i="91"/>
  <c r="L312" i="91"/>
  <c r="K312" i="91"/>
  <c r="J312" i="91"/>
  <c r="I312" i="91"/>
  <c r="H312" i="91"/>
  <c r="G312" i="91"/>
  <c r="L311" i="91"/>
  <c r="K311" i="91"/>
  <c r="J311" i="91"/>
  <c r="I311" i="91"/>
  <c r="H311" i="91"/>
  <c r="G311" i="91"/>
  <c r="L310" i="91"/>
  <c r="K310" i="91"/>
  <c r="J310" i="91"/>
  <c r="I310" i="91"/>
  <c r="H310" i="91"/>
  <c r="G310" i="91"/>
  <c r="L309" i="91"/>
  <c r="K309" i="91"/>
  <c r="J309" i="91"/>
  <c r="I309" i="91"/>
  <c r="H309" i="91"/>
  <c r="G309" i="91"/>
  <c r="L308" i="91"/>
  <c r="K308" i="91"/>
  <c r="J308" i="91"/>
  <c r="I308" i="91"/>
  <c r="H308" i="91"/>
  <c r="G308" i="91"/>
  <c r="L307" i="91"/>
  <c r="K307" i="91"/>
  <c r="J307" i="91"/>
  <c r="I307" i="91"/>
  <c r="H307" i="91"/>
  <c r="G307" i="91"/>
  <c r="L306" i="91"/>
  <c r="K306" i="91"/>
  <c r="J306" i="91"/>
  <c r="I306" i="91"/>
  <c r="H306" i="91"/>
  <c r="G306" i="91"/>
  <c r="L305" i="91"/>
  <c r="K305" i="91"/>
  <c r="J305" i="91"/>
  <c r="I305" i="91"/>
  <c r="H305" i="91"/>
  <c r="G305" i="91"/>
  <c r="L304" i="91"/>
  <c r="K304" i="91"/>
  <c r="J304" i="91"/>
  <c r="I304" i="91"/>
  <c r="H304" i="91"/>
  <c r="G304" i="91"/>
  <c r="L303" i="91"/>
  <c r="K303" i="91"/>
  <c r="J303" i="91"/>
  <c r="I303" i="91"/>
  <c r="H303" i="91"/>
  <c r="G303" i="91"/>
  <c r="L302" i="91"/>
  <c r="K302" i="91"/>
  <c r="J302" i="91"/>
  <c r="I302" i="91"/>
  <c r="H302" i="91"/>
  <c r="G302" i="91"/>
  <c r="L301" i="91"/>
  <c r="K301" i="91"/>
  <c r="J301" i="91"/>
  <c r="I301" i="91"/>
  <c r="H301" i="91"/>
  <c r="G301" i="91"/>
  <c r="L300" i="91"/>
  <c r="K300" i="91"/>
  <c r="J300" i="91"/>
  <c r="I300" i="91"/>
  <c r="H300" i="91"/>
  <c r="G300" i="91"/>
  <c r="L299" i="91"/>
  <c r="K299" i="91"/>
  <c r="J299" i="91"/>
  <c r="I299" i="91"/>
  <c r="H299" i="91"/>
  <c r="G299" i="91"/>
  <c r="L298" i="91"/>
  <c r="K298" i="91"/>
  <c r="J298" i="91"/>
  <c r="I298" i="91"/>
  <c r="H298" i="91"/>
  <c r="G298" i="91"/>
  <c r="L297" i="91"/>
  <c r="K297" i="91"/>
  <c r="J297" i="91"/>
  <c r="I297" i="91"/>
  <c r="H297" i="91"/>
  <c r="G297" i="91"/>
  <c r="L296" i="91"/>
  <c r="K296" i="91"/>
  <c r="J296" i="91"/>
  <c r="I296" i="91"/>
  <c r="H296" i="91"/>
  <c r="G296" i="91"/>
  <c r="L295" i="91"/>
  <c r="K295" i="91"/>
  <c r="J295" i="91"/>
  <c r="I295" i="91"/>
  <c r="H295" i="91"/>
  <c r="G295" i="91"/>
  <c r="L294" i="91"/>
  <c r="K294" i="91"/>
  <c r="J294" i="91"/>
  <c r="I294" i="91"/>
  <c r="H294" i="91"/>
  <c r="G294" i="91"/>
  <c r="L293" i="91"/>
  <c r="K293" i="91"/>
  <c r="J293" i="91"/>
  <c r="I293" i="91"/>
  <c r="H293" i="91"/>
  <c r="G293" i="91"/>
  <c r="L292" i="91"/>
  <c r="K292" i="91"/>
  <c r="J292" i="91"/>
  <c r="I292" i="91"/>
  <c r="H292" i="91"/>
  <c r="G292" i="91"/>
  <c r="L291" i="91"/>
  <c r="K291" i="91"/>
  <c r="J291" i="91"/>
  <c r="I291" i="91"/>
  <c r="H291" i="91"/>
  <c r="G291" i="91"/>
  <c r="L290" i="91"/>
  <c r="K290" i="91"/>
  <c r="J290" i="91"/>
  <c r="I290" i="91"/>
  <c r="H290" i="91"/>
  <c r="G290" i="91"/>
  <c r="L289" i="91"/>
  <c r="K289" i="91"/>
  <c r="J289" i="91"/>
  <c r="I289" i="91"/>
  <c r="H289" i="91"/>
  <c r="G289" i="91"/>
  <c r="L288" i="91"/>
  <c r="K288" i="91"/>
  <c r="J288" i="91"/>
  <c r="I288" i="91"/>
  <c r="H288" i="91"/>
  <c r="G288" i="91"/>
  <c r="L287" i="91"/>
  <c r="K287" i="91"/>
  <c r="J287" i="91"/>
  <c r="I287" i="91"/>
  <c r="H287" i="91"/>
  <c r="G287" i="91"/>
  <c r="L286" i="91"/>
  <c r="K286" i="91"/>
  <c r="J286" i="91"/>
  <c r="I286" i="91"/>
  <c r="H286" i="91"/>
  <c r="G286" i="91"/>
  <c r="L285" i="91"/>
  <c r="K285" i="91"/>
  <c r="J285" i="91"/>
  <c r="I285" i="91"/>
  <c r="H285" i="91"/>
  <c r="G285" i="91"/>
  <c r="L284" i="91"/>
  <c r="K284" i="91"/>
  <c r="J284" i="91"/>
  <c r="I284" i="91"/>
  <c r="H284" i="91"/>
  <c r="G284" i="91"/>
  <c r="L283" i="91"/>
  <c r="K283" i="91"/>
  <c r="J283" i="91"/>
  <c r="I283" i="91"/>
  <c r="H283" i="91"/>
  <c r="G283" i="91"/>
  <c r="L282" i="91"/>
  <c r="K282" i="91"/>
  <c r="J282" i="91"/>
  <c r="I282" i="91"/>
  <c r="H282" i="91"/>
  <c r="G282" i="91"/>
  <c r="L281" i="91"/>
  <c r="K281" i="91"/>
  <c r="J281" i="91"/>
  <c r="I281" i="91"/>
  <c r="H281" i="91"/>
  <c r="G281" i="91"/>
  <c r="L280" i="91"/>
  <c r="K280" i="91"/>
  <c r="J280" i="91"/>
  <c r="I280" i="91"/>
  <c r="H280" i="91"/>
  <c r="G280" i="91"/>
  <c r="L279" i="91"/>
  <c r="K279" i="91"/>
  <c r="J279" i="91"/>
  <c r="I279" i="91"/>
  <c r="H279" i="91"/>
  <c r="G279" i="91"/>
  <c r="L278" i="91"/>
  <c r="K278" i="91"/>
  <c r="J278" i="91"/>
  <c r="I278" i="91"/>
  <c r="H278" i="91"/>
  <c r="G278" i="91"/>
  <c r="L277" i="91"/>
  <c r="K277" i="91"/>
  <c r="J277" i="91"/>
  <c r="I277" i="91"/>
  <c r="H277" i="91"/>
  <c r="G277" i="91"/>
  <c r="L276" i="91"/>
  <c r="K276" i="91"/>
  <c r="J276" i="91"/>
  <c r="I276" i="91"/>
  <c r="H276" i="91"/>
  <c r="G276" i="91"/>
  <c r="L275" i="91"/>
  <c r="K275" i="91"/>
  <c r="J275" i="91"/>
  <c r="I275" i="91"/>
  <c r="H275" i="91"/>
  <c r="G275" i="91"/>
  <c r="L274" i="91"/>
  <c r="K274" i="91"/>
  <c r="J274" i="91"/>
  <c r="I274" i="91"/>
  <c r="H274" i="91"/>
  <c r="G274" i="91"/>
  <c r="L273" i="91"/>
  <c r="K273" i="91"/>
  <c r="J273" i="91"/>
  <c r="I273" i="91"/>
  <c r="H273" i="91"/>
  <c r="G273" i="91"/>
  <c r="L272" i="91"/>
  <c r="K272" i="91"/>
  <c r="J272" i="91"/>
  <c r="I272" i="91"/>
  <c r="H272" i="91"/>
  <c r="G272" i="91"/>
  <c r="L271" i="91"/>
  <c r="K271" i="91"/>
  <c r="J271" i="91"/>
  <c r="I271" i="91"/>
  <c r="H271" i="91"/>
  <c r="G271" i="91"/>
  <c r="L270" i="91"/>
  <c r="K270" i="91"/>
  <c r="J270" i="91"/>
  <c r="I270" i="91"/>
  <c r="H270" i="91"/>
  <c r="G270" i="91"/>
  <c r="L269" i="91"/>
  <c r="K269" i="91"/>
  <c r="J269" i="91"/>
  <c r="I269" i="91"/>
  <c r="H269" i="91"/>
  <c r="G269" i="91"/>
  <c r="L268" i="91"/>
  <c r="K268" i="91"/>
  <c r="J268" i="91"/>
  <c r="I268" i="91"/>
  <c r="H268" i="91"/>
  <c r="G268" i="91"/>
  <c r="L267" i="91"/>
  <c r="K267" i="91"/>
  <c r="J267" i="91"/>
  <c r="I267" i="91"/>
  <c r="H267" i="91"/>
  <c r="G267" i="91"/>
  <c r="L266" i="91"/>
  <c r="K266" i="91"/>
  <c r="J266" i="91"/>
  <c r="I266" i="91"/>
  <c r="H266" i="91"/>
  <c r="G266" i="91"/>
  <c r="L265" i="91"/>
  <c r="K265" i="91"/>
  <c r="J265" i="91"/>
  <c r="I265" i="91"/>
  <c r="H265" i="91"/>
  <c r="G265" i="91"/>
  <c r="L264" i="91"/>
  <c r="K264" i="91"/>
  <c r="J264" i="91"/>
  <c r="I264" i="91"/>
  <c r="H264" i="91"/>
  <c r="G264" i="91"/>
  <c r="L263" i="91"/>
  <c r="K263" i="91"/>
  <c r="J263" i="91"/>
  <c r="I263" i="91"/>
  <c r="H263" i="91"/>
  <c r="G263" i="91"/>
  <c r="L262" i="91"/>
  <c r="K262" i="91"/>
  <c r="J262" i="91"/>
  <c r="I262" i="91"/>
  <c r="H262" i="91"/>
  <c r="G262" i="91"/>
  <c r="L261" i="91"/>
  <c r="K261" i="91"/>
  <c r="J261" i="91"/>
  <c r="I261" i="91"/>
  <c r="H261" i="91"/>
  <c r="G261" i="91"/>
  <c r="L260" i="91"/>
  <c r="K260" i="91"/>
  <c r="J260" i="91"/>
  <c r="I260" i="91"/>
  <c r="H260" i="91"/>
  <c r="G260" i="91"/>
  <c r="L259" i="91"/>
  <c r="K259" i="91"/>
  <c r="J259" i="91"/>
  <c r="I259" i="91"/>
  <c r="H259" i="91"/>
  <c r="G259" i="91"/>
  <c r="L258" i="91"/>
  <c r="K258" i="91"/>
  <c r="J258" i="91"/>
  <c r="I258" i="91"/>
  <c r="H258" i="91"/>
  <c r="G258" i="91"/>
  <c r="L257" i="91"/>
  <c r="K257" i="91"/>
  <c r="J257" i="91"/>
  <c r="I257" i="91"/>
  <c r="H257" i="91"/>
  <c r="G257" i="91"/>
  <c r="L256" i="91"/>
  <c r="K256" i="91"/>
  <c r="J256" i="91"/>
  <c r="I256" i="91"/>
  <c r="H256" i="91"/>
  <c r="G256" i="91"/>
  <c r="L255" i="91"/>
  <c r="K255" i="91"/>
  <c r="J255" i="91"/>
  <c r="I255" i="91"/>
  <c r="H255" i="91"/>
  <c r="G255" i="91"/>
  <c r="L254" i="91"/>
  <c r="K254" i="91"/>
  <c r="J254" i="91"/>
  <c r="I254" i="91"/>
  <c r="H254" i="91"/>
  <c r="G254" i="91"/>
  <c r="L253" i="91"/>
  <c r="K253" i="91"/>
  <c r="J253" i="91"/>
  <c r="I253" i="91"/>
  <c r="H253" i="91"/>
  <c r="G253" i="91"/>
  <c r="L252" i="91"/>
  <c r="K252" i="91"/>
  <c r="J252" i="91"/>
  <c r="I252" i="91"/>
  <c r="H252" i="91"/>
  <c r="G252" i="91"/>
  <c r="L251" i="91"/>
  <c r="K251" i="91"/>
  <c r="J251" i="91"/>
  <c r="I251" i="91"/>
  <c r="H251" i="91"/>
  <c r="G251" i="91"/>
  <c r="L250" i="91"/>
  <c r="K250" i="91"/>
  <c r="J250" i="91"/>
  <c r="I250" i="91"/>
  <c r="H250" i="91"/>
  <c r="G250" i="91"/>
  <c r="L249" i="91"/>
  <c r="K249" i="91"/>
  <c r="J249" i="91"/>
  <c r="I249" i="91"/>
  <c r="H249" i="91"/>
  <c r="G249" i="91"/>
  <c r="L248" i="91"/>
  <c r="K248" i="91"/>
  <c r="J248" i="91"/>
  <c r="I248" i="91"/>
  <c r="H248" i="91"/>
  <c r="G248" i="91"/>
  <c r="L247" i="91"/>
  <c r="K247" i="91"/>
  <c r="J247" i="91"/>
  <c r="I247" i="91"/>
  <c r="H247" i="91"/>
  <c r="G247" i="91"/>
  <c r="L246" i="91"/>
  <c r="K246" i="91"/>
  <c r="J246" i="91"/>
  <c r="I246" i="91"/>
  <c r="H246" i="91"/>
  <c r="G246" i="91"/>
  <c r="L245" i="91"/>
  <c r="K245" i="91"/>
  <c r="J245" i="91"/>
  <c r="I245" i="91"/>
  <c r="H245" i="91"/>
  <c r="G245" i="91"/>
  <c r="L244" i="91"/>
  <c r="K244" i="91"/>
  <c r="J244" i="91"/>
  <c r="I244" i="91"/>
  <c r="H244" i="91"/>
  <c r="G244" i="91"/>
  <c r="L243" i="91"/>
  <c r="K243" i="91"/>
  <c r="J243" i="91"/>
  <c r="I243" i="91"/>
  <c r="H243" i="91"/>
  <c r="G243" i="91"/>
  <c r="L242" i="91"/>
  <c r="K242" i="91"/>
  <c r="J242" i="91"/>
  <c r="I242" i="91"/>
  <c r="H242" i="91"/>
  <c r="G242" i="91"/>
  <c r="L241" i="91"/>
  <c r="K241" i="91"/>
  <c r="J241" i="91"/>
  <c r="I241" i="91"/>
  <c r="H241" i="91"/>
  <c r="G241" i="91"/>
  <c r="L240" i="91"/>
  <c r="K240" i="91"/>
  <c r="J240" i="91"/>
  <c r="I240" i="91"/>
  <c r="H240" i="91"/>
  <c r="G240" i="91"/>
  <c r="L239" i="91"/>
  <c r="K239" i="91"/>
  <c r="J239" i="91"/>
  <c r="I239" i="91"/>
  <c r="H239" i="91"/>
  <c r="G239" i="91"/>
  <c r="L238" i="91"/>
  <c r="K238" i="91"/>
  <c r="J238" i="91"/>
  <c r="I238" i="91"/>
  <c r="H238" i="91"/>
  <c r="G238" i="91"/>
  <c r="L237" i="91"/>
  <c r="K237" i="91"/>
  <c r="J237" i="91"/>
  <c r="I237" i="91"/>
  <c r="H237" i="91"/>
  <c r="G237" i="91"/>
  <c r="L236" i="91"/>
  <c r="K236" i="91"/>
  <c r="J236" i="91"/>
  <c r="I236" i="91"/>
  <c r="H236" i="91"/>
  <c r="G236" i="91"/>
  <c r="L235" i="91"/>
  <c r="K235" i="91"/>
  <c r="J235" i="91"/>
  <c r="I235" i="91"/>
  <c r="H235" i="91"/>
  <c r="G235" i="91"/>
  <c r="L234" i="91"/>
  <c r="K234" i="91"/>
  <c r="J234" i="91"/>
  <c r="I234" i="91"/>
  <c r="H234" i="91"/>
  <c r="G234" i="91"/>
  <c r="L233" i="91"/>
  <c r="K233" i="91"/>
  <c r="J233" i="91"/>
  <c r="I233" i="91"/>
  <c r="H233" i="91"/>
  <c r="G233" i="91"/>
  <c r="L232" i="91"/>
  <c r="K232" i="91"/>
  <c r="J232" i="91"/>
  <c r="I232" i="91"/>
  <c r="H232" i="91"/>
  <c r="G232" i="91"/>
  <c r="L231" i="91"/>
  <c r="K231" i="91"/>
  <c r="J231" i="91"/>
  <c r="I231" i="91"/>
  <c r="H231" i="91"/>
  <c r="G231" i="91"/>
  <c r="L230" i="91"/>
  <c r="K230" i="91"/>
  <c r="J230" i="91"/>
  <c r="I230" i="91"/>
  <c r="H230" i="91"/>
  <c r="G230" i="91"/>
  <c r="L229" i="91"/>
  <c r="K229" i="91"/>
  <c r="J229" i="91"/>
  <c r="I229" i="91"/>
  <c r="H229" i="91"/>
  <c r="G229" i="91"/>
  <c r="L228" i="91"/>
  <c r="K228" i="91"/>
  <c r="J228" i="91"/>
  <c r="I228" i="91"/>
  <c r="H228" i="91"/>
  <c r="G228" i="91"/>
  <c r="L227" i="91"/>
  <c r="K227" i="91"/>
  <c r="J227" i="91"/>
  <c r="I227" i="91"/>
  <c r="H227" i="91"/>
  <c r="G227" i="91"/>
  <c r="L226" i="91"/>
  <c r="K226" i="91"/>
  <c r="J226" i="91"/>
  <c r="I226" i="91"/>
  <c r="H226" i="91"/>
  <c r="G226" i="91"/>
  <c r="L225" i="91"/>
  <c r="K225" i="91"/>
  <c r="J225" i="91"/>
  <c r="I225" i="91"/>
  <c r="H225" i="91"/>
  <c r="G225" i="91"/>
  <c r="L224" i="91"/>
  <c r="K224" i="91"/>
  <c r="J224" i="91"/>
  <c r="I224" i="91"/>
  <c r="H224" i="91"/>
  <c r="G224" i="91"/>
  <c r="L223" i="91"/>
  <c r="K223" i="91"/>
  <c r="J223" i="91"/>
  <c r="I223" i="91"/>
  <c r="H223" i="91"/>
  <c r="G223" i="91"/>
  <c r="L222" i="91"/>
  <c r="K222" i="91"/>
  <c r="J222" i="91"/>
  <c r="I222" i="91"/>
  <c r="H222" i="91"/>
  <c r="G222" i="91"/>
  <c r="L221" i="91"/>
  <c r="K221" i="91"/>
  <c r="J221" i="91"/>
  <c r="I221" i="91"/>
  <c r="H221" i="91"/>
  <c r="G221" i="91"/>
  <c r="L220" i="91"/>
  <c r="K220" i="91"/>
  <c r="J220" i="91"/>
  <c r="I220" i="91"/>
  <c r="H220" i="91"/>
  <c r="G220" i="91"/>
  <c r="L219" i="91"/>
  <c r="K219" i="91"/>
  <c r="J219" i="91"/>
  <c r="I219" i="91"/>
  <c r="H219" i="91"/>
  <c r="G219" i="91"/>
  <c r="L218" i="91"/>
  <c r="K218" i="91"/>
  <c r="J218" i="91"/>
  <c r="I218" i="91"/>
  <c r="H218" i="91"/>
  <c r="G218" i="91"/>
  <c r="L217" i="91"/>
  <c r="K217" i="91"/>
  <c r="J217" i="91"/>
  <c r="I217" i="91"/>
  <c r="H217" i="91"/>
  <c r="G217" i="91"/>
  <c r="L216" i="91"/>
  <c r="K216" i="91"/>
  <c r="J216" i="91"/>
  <c r="I216" i="91"/>
  <c r="H216" i="91"/>
  <c r="G216" i="91"/>
  <c r="L215" i="91"/>
  <c r="K215" i="91"/>
  <c r="J215" i="91"/>
  <c r="I215" i="91"/>
  <c r="H215" i="91"/>
  <c r="G215" i="91"/>
  <c r="L214" i="91"/>
  <c r="K214" i="91"/>
  <c r="J214" i="91"/>
  <c r="I214" i="91"/>
  <c r="H214" i="91"/>
  <c r="G214" i="91"/>
  <c r="L213" i="91"/>
  <c r="K213" i="91"/>
  <c r="J213" i="91"/>
  <c r="I213" i="91"/>
  <c r="H213" i="91"/>
  <c r="G213" i="91"/>
  <c r="L212" i="91"/>
  <c r="K212" i="91"/>
  <c r="J212" i="91"/>
  <c r="I212" i="91"/>
  <c r="H212" i="91"/>
  <c r="G212" i="91"/>
  <c r="L211" i="91"/>
  <c r="K211" i="91"/>
  <c r="J211" i="91"/>
  <c r="I211" i="91"/>
  <c r="H211" i="91"/>
  <c r="G211" i="91"/>
  <c r="L210" i="91"/>
  <c r="K210" i="91"/>
  <c r="J210" i="91"/>
  <c r="I210" i="91"/>
  <c r="H210" i="91"/>
  <c r="G210" i="91"/>
  <c r="L209" i="91"/>
  <c r="K209" i="91"/>
  <c r="J209" i="91"/>
  <c r="I209" i="91"/>
  <c r="H209" i="91"/>
  <c r="G209" i="91"/>
  <c r="L208" i="91"/>
  <c r="K208" i="91"/>
  <c r="J208" i="91"/>
  <c r="I208" i="91"/>
  <c r="H208" i="91"/>
  <c r="G208" i="91"/>
  <c r="L207" i="91"/>
  <c r="K207" i="91"/>
  <c r="J207" i="91"/>
  <c r="I207" i="91"/>
  <c r="H207" i="91"/>
  <c r="G207" i="91"/>
  <c r="L206" i="91"/>
  <c r="K206" i="91"/>
  <c r="J206" i="91"/>
  <c r="I206" i="91"/>
  <c r="H206" i="91"/>
  <c r="G206" i="91"/>
  <c r="L205" i="91"/>
  <c r="K205" i="91"/>
  <c r="J205" i="91"/>
  <c r="I205" i="91"/>
  <c r="H205" i="91"/>
  <c r="G205" i="91"/>
  <c r="L204" i="91"/>
  <c r="K204" i="91"/>
  <c r="J204" i="91"/>
  <c r="I204" i="91"/>
  <c r="H204" i="91"/>
  <c r="G204" i="91"/>
  <c r="L203" i="91"/>
  <c r="K203" i="91"/>
  <c r="J203" i="91"/>
  <c r="I203" i="91"/>
  <c r="H203" i="91"/>
  <c r="G203" i="91"/>
  <c r="L202" i="91"/>
  <c r="K202" i="91"/>
  <c r="J202" i="91"/>
  <c r="I202" i="91"/>
  <c r="H202" i="91"/>
  <c r="G202" i="91"/>
  <c r="L201" i="91"/>
  <c r="K201" i="91"/>
  <c r="J201" i="91"/>
  <c r="I201" i="91"/>
  <c r="H201" i="91"/>
  <c r="G201" i="91"/>
  <c r="L200" i="91"/>
  <c r="K200" i="91"/>
  <c r="J200" i="91"/>
  <c r="I200" i="91"/>
  <c r="H200" i="91"/>
  <c r="G200" i="91"/>
  <c r="L199" i="91"/>
  <c r="K199" i="91"/>
  <c r="J199" i="91"/>
  <c r="I199" i="91"/>
  <c r="H199" i="91"/>
  <c r="G199" i="91"/>
  <c r="L198" i="91"/>
  <c r="K198" i="91"/>
  <c r="J198" i="91"/>
  <c r="I198" i="91"/>
  <c r="H198" i="91"/>
  <c r="G198" i="91"/>
  <c r="L197" i="91"/>
  <c r="K197" i="91"/>
  <c r="J197" i="91"/>
  <c r="I197" i="91"/>
  <c r="H197" i="91"/>
  <c r="G197" i="91"/>
  <c r="L196" i="91"/>
  <c r="K196" i="91"/>
  <c r="J196" i="91"/>
  <c r="I196" i="91"/>
  <c r="H196" i="91"/>
  <c r="G196" i="91"/>
  <c r="L195" i="91"/>
  <c r="K195" i="91"/>
  <c r="J195" i="91"/>
  <c r="I195" i="91"/>
  <c r="H195" i="91"/>
  <c r="G195" i="91"/>
  <c r="L194" i="91"/>
  <c r="K194" i="91"/>
  <c r="J194" i="91"/>
  <c r="I194" i="91"/>
  <c r="H194" i="91"/>
  <c r="G194" i="91"/>
  <c r="L193" i="91"/>
  <c r="K193" i="91"/>
  <c r="J193" i="91"/>
  <c r="I193" i="91"/>
  <c r="H193" i="91"/>
  <c r="G193" i="91"/>
  <c r="L192" i="91"/>
  <c r="K192" i="91"/>
  <c r="J192" i="91"/>
  <c r="I192" i="91"/>
  <c r="H192" i="91"/>
  <c r="G192" i="91"/>
  <c r="L191" i="91"/>
  <c r="K191" i="91"/>
  <c r="J191" i="91"/>
  <c r="I191" i="91"/>
  <c r="H191" i="91"/>
  <c r="G191" i="91"/>
  <c r="L190" i="91"/>
  <c r="K190" i="91"/>
  <c r="J190" i="91"/>
  <c r="I190" i="91"/>
  <c r="H190" i="91"/>
  <c r="G190" i="91"/>
  <c r="L189" i="91"/>
  <c r="K189" i="91"/>
  <c r="J189" i="91"/>
  <c r="I189" i="91"/>
  <c r="H189" i="91"/>
  <c r="G189" i="91"/>
  <c r="L188" i="91"/>
  <c r="K188" i="91"/>
  <c r="J188" i="91"/>
  <c r="I188" i="91"/>
  <c r="H188" i="91"/>
  <c r="G188" i="91"/>
  <c r="L187" i="91"/>
  <c r="K187" i="91"/>
  <c r="J187" i="91"/>
  <c r="I187" i="91"/>
  <c r="H187" i="91"/>
  <c r="G187" i="91"/>
  <c r="L186" i="91"/>
  <c r="K186" i="91"/>
  <c r="J186" i="91"/>
  <c r="I186" i="91"/>
  <c r="H186" i="91"/>
  <c r="G186" i="91"/>
  <c r="L185" i="91"/>
  <c r="K185" i="91"/>
  <c r="J185" i="91"/>
  <c r="I185" i="91"/>
  <c r="H185" i="91"/>
  <c r="G185" i="91"/>
  <c r="L184" i="91"/>
  <c r="K184" i="91"/>
  <c r="J184" i="91"/>
  <c r="I184" i="91"/>
  <c r="H184" i="91"/>
  <c r="G184" i="91"/>
  <c r="L183" i="91"/>
  <c r="K183" i="91"/>
  <c r="J183" i="91"/>
  <c r="I183" i="91"/>
  <c r="H183" i="91"/>
  <c r="G183" i="91"/>
  <c r="L182" i="91"/>
  <c r="K182" i="91"/>
  <c r="J182" i="91"/>
  <c r="I182" i="91"/>
  <c r="H182" i="91"/>
  <c r="G182" i="91"/>
  <c r="L181" i="91"/>
  <c r="K181" i="91"/>
  <c r="J181" i="91"/>
  <c r="I181" i="91"/>
  <c r="H181" i="91"/>
  <c r="G181" i="91"/>
  <c r="L180" i="91"/>
  <c r="K180" i="91"/>
  <c r="J180" i="91"/>
  <c r="I180" i="91"/>
  <c r="H180" i="91"/>
  <c r="G180" i="91"/>
  <c r="L179" i="91"/>
  <c r="K179" i="91"/>
  <c r="J179" i="91"/>
  <c r="I179" i="91"/>
  <c r="H179" i="91"/>
  <c r="G179" i="91"/>
  <c r="L178" i="91"/>
  <c r="K178" i="91"/>
  <c r="J178" i="91"/>
  <c r="I178" i="91"/>
  <c r="H178" i="91"/>
  <c r="G178" i="91"/>
  <c r="L177" i="91"/>
  <c r="K177" i="91"/>
  <c r="J177" i="91"/>
  <c r="I177" i="91"/>
  <c r="H177" i="91"/>
  <c r="G177" i="91"/>
  <c r="L176" i="91"/>
  <c r="K176" i="91"/>
  <c r="J176" i="91"/>
  <c r="I176" i="91"/>
  <c r="H176" i="91"/>
  <c r="G176" i="91"/>
  <c r="L175" i="91"/>
  <c r="K175" i="91"/>
  <c r="J175" i="91"/>
  <c r="I175" i="91"/>
  <c r="H175" i="91"/>
  <c r="G175" i="91"/>
  <c r="L174" i="91"/>
  <c r="K174" i="91"/>
  <c r="J174" i="91"/>
  <c r="I174" i="91"/>
  <c r="H174" i="91"/>
  <c r="G174" i="91"/>
  <c r="L173" i="91"/>
  <c r="K173" i="91"/>
  <c r="J173" i="91"/>
  <c r="I173" i="91"/>
  <c r="H173" i="91"/>
  <c r="G173" i="91"/>
  <c r="L172" i="91"/>
  <c r="K172" i="91"/>
  <c r="J172" i="91"/>
  <c r="I172" i="91"/>
  <c r="H172" i="91"/>
  <c r="G172" i="91"/>
  <c r="L171" i="91"/>
  <c r="K171" i="91"/>
  <c r="J171" i="91"/>
  <c r="I171" i="91"/>
  <c r="H171" i="91"/>
  <c r="G171" i="91"/>
  <c r="L170" i="91"/>
  <c r="K170" i="91"/>
  <c r="J170" i="91"/>
  <c r="I170" i="91"/>
  <c r="H170" i="91"/>
  <c r="G170" i="91"/>
  <c r="L169" i="91"/>
  <c r="K169" i="91"/>
  <c r="J169" i="91"/>
  <c r="I169" i="91"/>
  <c r="H169" i="91"/>
  <c r="G169" i="91"/>
  <c r="L168" i="91"/>
  <c r="K168" i="91"/>
  <c r="J168" i="91"/>
  <c r="I168" i="91"/>
  <c r="H168" i="91"/>
  <c r="G168" i="91"/>
  <c r="L167" i="91"/>
  <c r="K167" i="91"/>
  <c r="J167" i="91"/>
  <c r="I167" i="91"/>
  <c r="H167" i="91"/>
  <c r="G167" i="91"/>
  <c r="L166" i="91"/>
  <c r="K166" i="91"/>
  <c r="J166" i="91"/>
  <c r="I166" i="91"/>
  <c r="H166" i="91"/>
  <c r="G166" i="91"/>
  <c r="L165" i="91"/>
  <c r="K165" i="91"/>
  <c r="J165" i="91"/>
  <c r="I165" i="91"/>
  <c r="H165" i="91"/>
  <c r="G165" i="91"/>
  <c r="L164" i="91"/>
  <c r="K164" i="91"/>
  <c r="J164" i="91"/>
  <c r="I164" i="91"/>
  <c r="H164" i="91"/>
  <c r="G164" i="91"/>
  <c r="L163" i="91"/>
  <c r="K163" i="91"/>
  <c r="J163" i="91"/>
  <c r="I163" i="91"/>
  <c r="H163" i="91"/>
  <c r="G163" i="91"/>
  <c r="L162" i="91"/>
  <c r="K162" i="91"/>
  <c r="J162" i="91"/>
  <c r="I162" i="91"/>
  <c r="H162" i="91"/>
  <c r="G162" i="91"/>
  <c r="L161" i="91"/>
  <c r="K161" i="91"/>
  <c r="J161" i="91"/>
  <c r="I161" i="91"/>
  <c r="H161" i="91"/>
  <c r="G161" i="91"/>
  <c r="L160" i="91"/>
  <c r="K160" i="91"/>
  <c r="J160" i="91"/>
  <c r="I160" i="91"/>
  <c r="H160" i="91"/>
  <c r="G160" i="91"/>
  <c r="L159" i="91"/>
  <c r="K159" i="91"/>
  <c r="J159" i="91"/>
  <c r="I159" i="91"/>
  <c r="H159" i="91"/>
  <c r="G159" i="91"/>
  <c r="L158" i="91"/>
  <c r="K158" i="91"/>
  <c r="J158" i="91"/>
  <c r="I158" i="91"/>
  <c r="H158" i="91"/>
  <c r="G158" i="91"/>
  <c r="L157" i="91"/>
  <c r="K157" i="91"/>
  <c r="J157" i="91"/>
  <c r="I157" i="91"/>
  <c r="H157" i="91"/>
  <c r="G157" i="91"/>
  <c r="L156" i="91"/>
  <c r="K156" i="91"/>
  <c r="J156" i="91"/>
  <c r="I156" i="91"/>
  <c r="H156" i="91"/>
  <c r="G156" i="91"/>
  <c r="L155" i="91"/>
  <c r="K155" i="91"/>
  <c r="J155" i="91"/>
  <c r="I155" i="91"/>
  <c r="H155" i="91"/>
  <c r="G155" i="91"/>
  <c r="L154" i="91"/>
  <c r="K154" i="91"/>
  <c r="J154" i="91"/>
  <c r="I154" i="91"/>
  <c r="H154" i="91"/>
  <c r="G154" i="91"/>
  <c r="L153" i="91"/>
  <c r="K153" i="91"/>
  <c r="J153" i="91"/>
  <c r="I153" i="91"/>
  <c r="H153" i="91"/>
  <c r="G153" i="91"/>
  <c r="L152" i="91"/>
  <c r="K152" i="91"/>
  <c r="J152" i="91"/>
  <c r="I152" i="91"/>
  <c r="H152" i="91"/>
  <c r="G152" i="91"/>
  <c r="L151" i="91"/>
  <c r="K151" i="91"/>
  <c r="J151" i="91"/>
  <c r="I151" i="91"/>
  <c r="H151" i="91"/>
  <c r="G151" i="91"/>
  <c r="L150" i="91"/>
  <c r="K150" i="91"/>
  <c r="J150" i="91"/>
  <c r="I150" i="91"/>
  <c r="H150" i="91"/>
  <c r="G150" i="91"/>
  <c r="L149" i="91"/>
  <c r="K149" i="91"/>
  <c r="J149" i="91"/>
  <c r="I149" i="91"/>
  <c r="H149" i="91"/>
  <c r="G149" i="91"/>
  <c r="L148" i="91"/>
  <c r="K148" i="91"/>
  <c r="J148" i="91"/>
  <c r="I148" i="91"/>
  <c r="H148" i="91"/>
  <c r="G148" i="91"/>
  <c r="L147" i="91"/>
  <c r="K147" i="91"/>
  <c r="J147" i="91"/>
  <c r="I147" i="91"/>
  <c r="H147" i="91"/>
  <c r="G147" i="91"/>
  <c r="L146" i="91"/>
  <c r="K146" i="91"/>
  <c r="J146" i="91"/>
  <c r="I146" i="91"/>
  <c r="H146" i="91"/>
  <c r="G146" i="91"/>
  <c r="L145" i="91"/>
  <c r="K145" i="91"/>
  <c r="J145" i="91"/>
  <c r="I145" i="91"/>
  <c r="H145" i="91"/>
  <c r="G145" i="91"/>
  <c r="L144" i="91"/>
  <c r="K144" i="91"/>
  <c r="J144" i="91"/>
  <c r="I144" i="91"/>
  <c r="H144" i="91"/>
  <c r="G144" i="91"/>
  <c r="L143" i="91"/>
  <c r="K143" i="91"/>
  <c r="J143" i="91"/>
  <c r="I143" i="91"/>
  <c r="H143" i="91"/>
  <c r="G143" i="91"/>
  <c r="L142" i="91"/>
  <c r="K142" i="91"/>
  <c r="J142" i="91"/>
  <c r="I142" i="91"/>
  <c r="H142" i="91"/>
  <c r="G142" i="91"/>
  <c r="L141" i="91"/>
  <c r="K141" i="91"/>
  <c r="J141" i="91"/>
  <c r="I141" i="91"/>
  <c r="H141" i="91"/>
  <c r="G141" i="91"/>
  <c r="L140" i="91"/>
  <c r="K140" i="91"/>
  <c r="J140" i="91"/>
  <c r="I140" i="91"/>
  <c r="H140" i="91"/>
  <c r="G140" i="91"/>
  <c r="L139" i="91"/>
  <c r="K139" i="91"/>
  <c r="J139" i="91"/>
  <c r="I139" i="91"/>
  <c r="H139" i="91"/>
  <c r="G139" i="91"/>
  <c r="L138" i="91"/>
  <c r="K138" i="91"/>
  <c r="J138" i="91"/>
  <c r="I138" i="91"/>
  <c r="H138" i="91"/>
  <c r="G138" i="91"/>
  <c r="L137" i="91"/>
  <c r="K137" i="91"/>
  <c r="J137" i="91"/>
  <c r="I137" i="91"/>
  <c r="H137" i="91"/>
  <c r="G137" i="91"/>
  <c r="L136" i="91"/>
  <c r="K136" i="91"/>
  <c r="J136" i="91"/>
  <c r="I136" i="91"/>
  <c r="H136" i="91"/>
  <c r="G136" i="91"/>
  <c r="L135" i="91"/>
  <c r="K135" i="91"/>
  <c r="J135" i="91"/>
  <c r="I135" i="91"/>
  <c r="H135" i="91"/>
  <c r="G135" i="91"/>
  <c r="L134" i="91"/>
  <c r="K134" i="91"/>
  <c r="J134" i="91"/>
  <c r="I134" i="91"/>
  <c r="H134" i="91"/>
  <c r="G134" i="91"/>
  <c r="L133" i="91"/>
  <c r="K133" i="91"/>
  <c r="J133" i="91"/>
  <c r="I133" i="91"/>
  <c r="H133" i="91"/>
  <c r="G133" i="91"/>
  <c r="L132" i="91"/>
  <c r="K132" i="91"/>
  <c r="J132" i="91"/>
  <c r="I132" i="91"/>
  <c r="H132" i="91"/>
  <c r="G132" i="91"/>
  <c r="L131" i="91"/>
  <c r="K131" i="91"/>
  <c r="J131" i="91"/>
  <c r="I131" i="91"/>
  <c r="H131" i="91"/>
  <c r="G131" i="91"/>
  <c r="L130" i="91"/>
  <c r="K130" i="91"/>
  <c r="J130" i="91"/>
  <c r="I130" i="91"/>
  <c r="H130" i="91"/>
  <c r="G130" i="91"/>
  <c r="L129" i="91"/>
  <c r="K129" i="91"/>
  <c r="J129" i="91"/>
  <c r="I129" i="91"/>
  <c r="H129" i="91"/>
  <c r="G129" i="91"/>
  <c r="L128" i="91"/>
  <c r="K128" i="91"/>
  <c r="J128" i="91"/>
  <c r="I128" i="91"/>
  <c r="H128" i="91"/>
  <c r="G128" i="91"/>
  <c r="L127" i="91"/>
  <c r="K127" i="91"/>
  <c r="J127" i="91"/>
  <c r="I127" i="91"/>
  <c r="H127" i="91"/>
  <c r="G127" i="91"/>
  <c r="L126" i="91"/>
  <c r="K126" i="91"/>
  <c r="J126" i="91"/>
  <c r="I126" i="91"/>
  <c r="H126" i="91"/>
  <c r="G126" i="91"/>
  <c r="L125" i="91"/>
  <c r="K125" i="91"/>
  <c r="J125" i="91"/>
  <c r="I125" i="91"/>
  <c r="H125" i="91"/>
  <c r="G125" i="91"/>
  <c r="L124" i="91"/>
  <c r="K124" i="91"/>
  <c r="J124" i="91"/>
  <c r="I124" i="91"/>
  <c r="H124" i="91"/>
  <c r="G124" i="91"/>
  <c r="L123" i="91"/>
  <c r="K123" i="91"/>
  <c r="J123" i="91"/>
  <c r="I123" i="91"/>
  <c r="H123" i="91"/>
  <c r="G123" i="91"/>
  <c r="L122" i="91"/>
  <c r="K122" i="91"/>
  <c r="J122" i="91"/>
  <c r="I122" i="91"/>
  <c r="H122" i="91"/>
  <c r="G122" i="91"/>
  <c r="L121" i="91"/>
  <c r="K121" i="91"/>
  <c r="J121" i="91"/>
  <c r="I121" i="91"/>
  <c r="H121" i="91"/>
  <c r="G121" i="91"/>
  <c r="L120" i="91"/>
  <c r="K120" i="91"/>
  <c r="J120" i="91"/>
  <c r="I120" i="91"/>
  <c r="H120" i="91"/>
  <c r="G120" i="91"/>
  <c r="L119" i="91"/>
  <c r="K119" i="91"/>
  <c r="J119" i="91"/>
  <c r="I119" i="91"/>
  <c r="H119" i="91"/>
  <c r="G119" i="91"/>
  <c r="L118" i="91"/>
  <c r="K118" i="91"/>
  <c r="J118" i="91"/>
  <c r="I118" i="91"/>
  <c r="H118" i="91"/>
  <c r="G118" i="91"/>
  <c r="L117" i="91"/>
  <c r="K117" i="91"/>
  <c r="J117" i="91"/>
  <c r="I117" i="91"/>
  <c r="H117" i="91"/>
  <c r="G117" i="91"/>
  <c r="L116" i="91"/>
  <c r="K116" i="91"/>
  <c r="J116" i="91"/>
  <c r="I116" i="91"/>
  <c r="H116" i="91"/>
  <c r="G116" i="91"/>
  <c r="L115" i="91"/>
  <c r="K115" i="91"/>
  <c r="J115" i="91"/>
  <c r="I115" i="91"/>
  <c r="H115" i="91"/>
  <c r="G115" i="91"/>
  <c r="L114" i="91"/>
  <c r="K114" i="91"/>
  <c r="J114" i="91"/>
  <c r="I114" i="91"/>
  <c r="H114" i="91"/>
  <c r="G114" i="91"/>
  <c r="L113" i="91"/>
  <c r="K113" i="91"/>
  <c r="J113" i="91"/>
  <c r="I113" i="91"/>
  <c r="H113" i="91"/>
  <c r="G113" i="91"/>
  <c r="L112" i="91"/>
  <c r="K112" i="91"/>
  <c r="J112" i="91"/>
  <c r="I112" i="91"/>
  <c r="H112" i="91"/>
  <c r="G112" i="91"/>
  <c r="L111" i="91"/>
  <c r="K111" i="91"/>
  <c r="J111" i="91"/>
  <c r="I111" i="91"/>
  <c r="H111" i="91"/>
  <c r="G111" i="91"/>
  <c r="L110" i="91"/>
  <c r="K110" i="91"/>
  <c r="J110" i="91"/>
  <c r="I110" i="91"/>
  <c r="H110" i="91"/>
  <c r="G110" i="91"/>
  <c r="L109" i="91"/>
  <c r="K109" i="91"/>
  <c r="J109" i="91"/>
  <c r="I109" i="91"/>
  <c r="H109" i="91"/>
  <c r="G109" i="91"/>
  <c r="L108" i="91"/>
  <c r="K108" i="91"/>
  <c r="J108" i="91"/>
  <c r="I108" i="91"/>
  <c r="H108" i="91"/>
  <c r="G108" i="91"/>
  <c r="L107" i="91"/>
  <c r="K107" i="91"/>
  <c r="J107" i="91"/>
  <c r="I107" i="91"/>
  <c r="H107" i="91"/>
  <c r="G107" i="91"/>
  <c r="L106" i="91"/>
  <c r="K106" i="91"/>
  <c r="J106" i="91"/>
  <c r="I106" i="91"/>
  <c r="H106" i="91"/>
  <c r="G106" i="91"/>
  <c r="L105" i="91"/>
  <c r="K105" i="91"/>
  <c r="J105" i="91"/>
  <c r="I105" i="91"/>
  <c r="H105" i="91"/>
  <c r="G105" i="91"/>
  <c r="L104" i="91"/>
  <c r="K104" i="91"/>
  <c r="J104" i="91"/>
  <c r="I104" i="91"/>
  <c r="H104" i="91"/>
  <c r="G104" i="91"/>
  <c r="L103" i="91"/>
  <c r="K103" i="91"/>
  <c r="J103" i="91"/>
  <c r="I103" i="91"/>
  <c r="H103" i="91"/>
  <c r="G103" i="91"/>
  <c r="L102" i="91"/>
  <c r="K102" i="91"/>
  <c r="J102" i="91"/>
  <c r="I102" i="91"/>
  <c r="H102" i="91"/>
  <c r="G102" i="91"/>
  <c r="L101" i="91"/>
  <c r="K101" i="91"/>
  <c r="J101" i="91"/>
  <c r="I101" i="91"/>
  <c r="H101" i="91"/>
  <c r="G101" i="91"/>
  <c r="L100" i="91"/>
  <c r="K100" i="91"/>
  <c r="J100" i="91"/>
  <c r="I100" i="91"/>
  <c r="H100" i="91"/>
  <c r="G100" i="91"/>
  <c r="L99" i="91"/>
  <c r="K99" i="91"/>
  <c r="J99" i="91"/>
  <c r="I99" i="91"/>
  <c r="H99" i="91"/>
  <c r="G99" i="91"/>
  <c r="L98" i="91"/>
  <c r="K98" i="91"/>
  <c r="J98" i="91"/>
  <c r="I98" i="91"/>
  <c r="H98" i="91"/>
  <c r="G98" i="91"/>
  <c r="L97" i="91"/>
  <c r="K97" i="91"/>
  <c r="J97" i="91"/>
  <c r="I97" i="91"/>
  <c r="H97" i="91"/>
  <c r="G97" i="91"/>
  <c r="L96" i="91"/>
  <c r="K96" i="91"/>
  <c r="J96" i="91"/>
  <c r="I96" i="91"/>
  <c r="H96" i="91"/>
  <c r="G96" i="91"/>
  <c r="L95" i="91"/>
  <c r="K95" i="91"/>
  <c r="J95" i="91"/>
  <c r="I95" i="91"/>
  <c r="H95" i="91"/>
  <c r="G95" i="91"/>
  <c r="L94" i="91"/>
  <c r="K94" i="91"/>
  <c r="J94" i="91"/>
  <c r="I94" i="91"/>
  <c r="H94" i="91"/>
  <c r="G94" i="91"/>
  <c r="L93" i="91"/>
  <c r="K93" i="91"/>
  <c r="J93" i="91"/>
  <c r="I93" i="91"/>
  <c r="H93" i="91"/>
  <c r="G93" i="91"/>
  <c r="L92" i="91"/>
  <c r="K92" i="91"/>
  <c r="J92" i="91"/>
  <c r="I92" i="91"/>
  <c r="H92" i="91"/>
  <c r="G92" i="91"/>
  <c r="L91" i="91"/>
  <c r="K91" i="91"/>
  <c r="J91" i="91"/>
  <c r="I91" i="91"/>
  <c r="H91" i="91"/>
  <c r="G91" i="91"/>
  <c r="L90" i="91"/>
  <c r="K90" i="91"/>
  <c r="J90" i="91"/>
  <c r="I90" i="91"/>
  <c r="H90" i="91"/>
  <c r="G90" i="91"/>
  <c r="L89" i="91"/>
  <c r="K89" i="91"/>
  <c r="J89" i="91"/>
  <c r="I89" i="91"/>
  <c r="H89" i="91"/>
  <c r="G89" i="91"/>
  <c r="L88" i="91"/>
  <c r="K88" i="91"/>
  <c r="J88" i="91"/>
  <c r="I88" i="91"/>
  <c r="H88" i="91"/>
  <c r="G88" i="91"/>
  <c r="L87" i="91"/>
  <c r="K87" i="91"/>
  <c r="J87" i="91"/>
  <c r="I87" i="91"/>
  <c r="H87" i="91"/>
  <c r="G87" i="91"/>
  <c r="L86" i="91"/>
  <c r="K86" i="91"/>
  <c r="J86" i="91"/>
  <c r="I86" i="91"/>
  <c r="H86" i="91"/>
  <c r="G86" i="91"/>
  <c r="L85" i="91"/>
  <c r="K85" i="91"/>
  <c r="J85" i="91"/>
  <c r="I85" i="91"/>
  <c r="H85" i="91"/>
  <c r="G85" i="91"/>
  <c r="L84" i="91"/>
  <c r="K84" i="91"/>
  <c r="J84" i="91"/>
  <c r="I84" i="91"/>
  <c r="H84" i="91"/>
  <c r="G84" i="91"/>
  <c r="L83" i="91"/>
  <c r="K83" i="91"/>
  <c r="J83" i="91"/>
  <c r="I83" i="91"/>
  <c r="H83" i="91"/>
  <c r="G83" i="91"/>
  <c r="L82" i="91"/>
  <c r="K82" i="91"/>
  <c r="J82" i="91"/>
  <c r="I82" i="91"/>
  <c r="H82" i="91"/>
  <c r="G82" i="91"/>
  <c r="L81" i="91"/>
  <c r="K81" i="91"/>
  <c r="J81" i="91"/>
  <c r="I81" i="91"/>
  <c r="H81" i="91"/>
  <c r="G81" i="91"/>
  <c r="L80" i="91"/>
  <c r="K80" i="91"/>
  <c r="J80" i="91"/>
  <c r="I80" i="91"/>
  <c r="H80" i="91"/>
  <c r="G80" i="91"/>
  <c r="L79" i="91"/>
  <c r="K79" i="91"/>
  <c r="J79" i="91"/>
  <c r="I79" i="91"/>
  <c r="H79" i="91"/>
  <c r="G79" i="91"/>
  <c r="L78" i="91"/>
  <c r="K78" i="91"/>
  <c r="J78" i="91"/>
  <c r="I78" i="91"/>
  <c r="H78" i="91"/>
  <c r="G78" i="91"/>
  <c r="L77" i="91"/>
  <c r="K77" i="91"/>
  <c r="J77" i="91"/>
  <c r="I77" i="91"/>
  <c r="H77" i="91"/>
  <c r="G77" i="91"/>
  <c r="L76" i="91"/>
  <c r="K76" i="91"/>
  <c r="J76" i="91"/>
  <c r="I76" i="91"/>
  <c r="H76" i="91"/>
  <c r="G76" i="91"/>
  <c r="L75" i="91"/>
  <c r="K75" i="91"/>
  <c r="J75" i="91"/>
  <c r="I75" i="91"/>
  <c r="H75" i="91"/>
  <c r="G75" i="91"/>
  <c r="L74" i="91"/>
  <c r="K74" i="91"/>
  <c r="J74" i="91"/>
  <c r="I74" i="91"/>
  <c r="H74" i="91"/>
  <c r="G74" i="91"/>
  <c r="L73" i="91"/>
  <c r="K73" i="91"/>
  <c r="J73" i="91"/>
  <c r="I73" i="91"/>
  <c r="H73" i="91"/>
  <c r="G73" i="91"/>
  <c r="L72" i="91"/>
  <c r="K72" i="91"/>
  <c r="J72" i="91"/>
  <c r="I72" i="91"/>
  <c r="H72" i="91"/>
  <c r="G72" i="91"/>
  <c r="L71" i="91"/>
  <c r="K71" i="91"/>
  <c r="J71" i="91"/>
  <c r="I71" i="91"/>
  <c r="H71" i="91"/>
  <c r="G71" i="91"/>
  <c r="L70" i="91"/>
  <c r="K70" i="91"/>
  <c r="J70" i="91"/>
  <c r="I70" i="91"/>
  <c r="H70" i="91"/>
  <c r="G70" i="91"/>
  <c r="L69" i="91"/>
  <c r="K69" i="91"/>
  <c r="J69" i="91"/>
  <c r="I69" i="91"/>
  <c r="H69" i="91"/>
  <c r="G69" i="91"/>
  <c r="L68" i="91"/>
  <c r="K68" i="91"/>
  <c r="J68" i="91"/>
  <c r="I68" i="91"/>
  <c r="H68" i="91"/>
  <c r="G68" i="91"/>
  <c r="L67" i="91"/>
  <c r="K67" i="91"/>
  <c r="J67" i="91"/>
  <c r="I67" i="91"/>
  <c r="H67" i="91"/>
  <c r="G67" i="91"/>
  <c r="L66" i="91"/>
  <c r="K66" i="91"/>
  <c r="J66" i="91"/>
  <c r="I66" i="91"/>
  <c r="H66" i="91"/>
  <c r="G66" i="91"/>
  <c r="L65" i="91"/>
  <c r="K65" i="91"/>
  <c r="J65" i="91"/>
  <c r="I65" i="91"/>
  <c r="H65" i="91"/>
  <c r="G65" i="91"/>
  <c r="L64" i="91"/>
  <c r="K64" i="91"/>
  <c r="J64" i="91"/>
  <c r="I64" i="91"/>
  <c r="H64" i="91"/>
  <c r="G64" i="91"/>
  <c r="L63" i="91"/>
  <c r="K63" i="91"/>
  <c r="J63" i="91"/>
  <c r="I63" i="91"/>
  <c r="H63" i="91"/>
  <c r="G63" i="91"/>
  <c r="L62" i="91"/>
  <c r="K62" i="91"/>
  <c r="J62" i="91"/>
  <c r="I62" i="91"/>
  <c r="H62" i="91"/>
  <c r="G62" i="91"/>
  <c r="L61" i="91"/>
  <c r="K61" i="91"/>
  <c r="J61" i="91"/>
  <c r="I61" i="91"/>
  <c r="H61" i="91"/>
  <c r="G61" i="91"/>
  <c r="L60" i="91"/>
  <c r="K60" i="91"/>
  <c r="J60" i="91"/>
  <c r="I60" i="91"/>
  <c r="H60" i="91"/>
  <c r="G60" i="91"/>
  <c r="L59" i="91"/>
  <c r="K59" i="91"/>
  <c r="J59" i="91"/>
  <c r="I59" i="91"/>
  <c r="H59" i="91"/>
  <c r="G59" i="91"/>
  <c r="L58" i="91"/>
  <c r="K58" i="91"/>
  <c r="J58" i="91"/>
  <c r="I58" i="91"/>
  <c r="H58" i="91"/>
  <c r="G58" i="91"/>
  <c r="L57" i="91"/>
  <c r="K57" i="91"/>
  <c r="J57" i="91"/>
  <c r="I57" i="91"/>
  <c r="H57" i="91"/>
  <c r="G57" i="91"/>
  <c r="L56" i="91"/>
  <c r="K56" i="91"/>
  <c r="J56" i="91"/>
  <c r="I56" i="91"/>
  <c r="H56" i="91"/>
  <c r="G56" i="91"/>
  <c r="L55" i="91"/>
  <c r="K55" i="91"/>
  <c r="J55" i="91"/>
  <c r="I55" i="91"/>
  <c r="H55" i="91"/>
  <c r="G55" i="91"/>
  <c r="L54" i="91"/>
  <c r="K54" i="91"/>
  <c r="J54" i="91"/>
  <c r="I54" i="91"/>
  <c r="H54" i="91"/>
  <c r="G54" i="91"/>
  <c r="L53" i="91"/>
  <c r="K53" i="91"/>
  <c r="J53" i="91"/>
  <c r="I53" i="91"/>
  <c r="H53" i="91"/>
  <c r="G53" i="91"/>
  <c r="L52" i="91"/>
  <c r="K52" i="91"/>
  <c r="J52" i="91"/>
  <c r="I52" i="91"/>
  <c r="H52" i="91"/>
  <c r="G52" i="91"/>
  <c r="L51" i="91"/>
  <c r="K51" i="91"/>
  <c r="J51" i="91"/>
  <c r="I51" i="91"/>
  <c r="H51" i="91"/>
  <c r="G51" i="91"/>
  <c r="L50" i="91"/>
  <c r="K50" i="91"/>
  <c r="J50" i="91"/>
  <c r="I50" i="91"/>
  <c r="H50" i="91"/>
  <c r="G50" i="91"/>
  <c r="L49" i="91"/>
  <c r="K49" i="91"/>
  <c r="J49" i="91"/>
  <c r="I49" i="91"/>
  <c r="H49" i="91"/>
  <c r="G49" i="91"/>
  <c r="L48" i="91"/>
  <c r="K48" i="91"/>
  <c r="J48" i="91"/>
  <c r="I48" i="91"/>
  <c r="H48" i="91"/>
  <c r="G48" i="91"/>
  <c r="L47" i="91"/>
  <c r="K47" i="91"/>
  <c r="J47" i="91"/>
  <c r="I47" i="91"/>
  <c r="H47" i="91"/>
  <c r="G47" i="91"/>
  <c r="L46" i="91"/>
  <c r="K46" i="91"/>
  <c r="J46" i="91"/>
  <c r="I46" i="91"/>
  <c r="H46" i="91"/>
  <c r="G46" i="91"/>
  <c r="L45" i="91"/>
  <c r="K45" i="91"/>
  <c r="J45" i="91"/>
  <c r="I45" i="91"/>
  <c r="H45" i="91"/>
  <c r="G45" i="91"/>
  <c r="L44" i="91"/>
  <c r="K44" i="91"/>
  <c r="J44" i="91"/>
  <c r="I44" i="91"/>
  <c r="H44" i="91"/>
  <c r="G44" i="91"/>
  <c r="L43" i="91"/>
  <c r="K43" i="91"/>
  <c r="J43" i="91"/>
  <c r="I43" i="91"/>
  <c r="H43" i="91"/>
  <c r="G43" i="91"/>
  <c r="L42" i="91"/>
  <c r="K42" i="91"/>
  <c r="J42" i="91"/>
  <c r="I42" i="91"/>
  <c r="H42" i="91"/>
  <c r="G42" i="91"/>
  <c r="L41" i="91"/>
  <c r="K41" i="91"/>
  <c r="J41" i="91"/>
  <c r="I41" i="91"/>
  <c r="H41" i="91"/>
  <c r="G41" i="91"/>
  <c r="L40" i="91"/>
  <c r="K40" i="91"/>
  <c r="J40" i="91"/>
  <c r="I40" i="91"/>
  <c r="H40" i="91"/>
  <c r="G40" i="91"/>
  <c r="L39" i="91"/>
  <c r="K39" i="91"/>
  <c r="J39" i="91"/>
  <c r="I39" i="91"/>
  <c r="H39" i="91"/>
  <c r="G39" i="91"/>
  <c r="L38" i="91"/>
  <c r="K38" i="91"/>
  <c r="J38" i="91"/>
  <c r="I38" i="91"/>
  <c r="H38" i="91"/>
  <c r="G38" i="91"/>
  <c r="L37" i="91"/>
  <c r="K37" i="91"/>
  <c r="J37" i="91"/>
  <c r="I37" i="91"/>
  <c r="H37" i="91"/>
  <c r="G37" i="91"/>
  <c r="L36" i="91"/>
  <c r="K36" i="91"/>
  <c r="J36" i="91"/>
  <c r="I36" i="91"/>
  <c r="H36" i="91"/>
  <c r="G36" i="91"/>
  <c r="L35" i="91"/>
  <c r="K35" i="91"/>
  <c r="J35" i="91"/>
  <c r="I35" i="91"/>
  <c r="H35" i="91"/>
  <c r="G35" i="91"/>
  <c r="L34" i="91"/>
  <c r="K34" i="91"/>
  <c r="J34" i="91"/>
  <c r="I34" i="91"/>
  <c r="H34" i="91"/>
  <c r="G34" i="91"/>
  <c r="L33" i="91"/>
  <c r="K33" i="91"/>
  <c r="J33" i="91"/>
  <c r="I33" i="91"/>
  <c r="H33" i="91"/>
  <c r="G33" i="91"/>
  <c r="L32" i="91"/>
  <c r="K32" i="91"/>
  <c r="J32" i="91"/>
  <c r="I32" i="91"/>
  <c r="H32" i="91"/>
  <c r="G32" i="91"/>
  <c r="L31" i="91"/>
  <c r="K31" i="91"/>
  <c r="J31" i="91"/>
  <c r="I31" i="91"/>
  <c r="H31" i="91"/>
  <c r="G31" i="91"/>
  <c r="L30" i="91"/>
  <c r="K30" i="91"/>
  <c r="J30" i="91"/>
  <c r="I30" i="91"/>
  <c r="H30" i="91"/>
  <c r="G30" i="91"/>
  <c r="L29" i="91"/>
  <c r="K29" i="91"/>
  <c r="J29" i="91"/>
  <c r="I29" i="91"/>
  <c r="H29" i="91"/>
  <c r="G29" i="91"/>
  <c r="L28" i="91"/>
  <c r="K28" i="91"/>
  <c r="J28" i="91"/>
  <c r="I28" i="91"/>
  <c r="H28" i="91"/>
  <c r="G28" i="91"/>
  <c r="L27" i="91"/>
  <c r="K27" i="91"/>
  <c r="J27" i="91"/>
  <c r="I27" i="91"/>
  <c r="H27" i="91"/>
  <c r="G27" i="91"/>
  <c r="L26" i="91"/>
  <c r="K26" i="91"/>
  <c r="J26" i="91"/>
  <c r="I26" i="91"/>
  <c r="H26" i="91"/>
  <c r="G26" i="91"/>
  <c r="L25" i="91"/>
  <c r="K25" i="91"/>
  <c r="J25" i="91"/>
  <c r="I25" i="91"/>
  <c r="H25" i="91"/>
  <c r="G25" i="91"/>
  <c r="L24" i="91"/>
  <c r="K24" i="91"/>
  <c r="J24" i="91"/>
  <c r="I24" i="91"/>
  <c r="H24" i="91"/>
  <c r="G24" i="91"/>
  <c r="L23" i="91"/>
  <c r="K23" i="91"/>
  <c r="J23" i="91"/>
  <c r="I23" i="91"/>
  <c r="H23" i="91"/>
  <c r="G23" i="91"/>
  <c r="L22" i="91"/>
  <c r="K22" i="91"/>
  <c r="J22" i="91"/>
  <c r="I22" i="91"/>
  <c r="H22" i="91"/>
  <c r="G22" i="91"/>
  <c r="L21" i="91"/>
  <c r="K21" i="91"/>
  <c r="J21" i="91"/>
  <c r="I21" i="91"/>
  <c r="H21" i="91"/>
  <c r="G21" i="91"/>
  <c r="L20" i="91"/>
  <c r="K20" i="91"/>
  <c r="J20" i="91"/>
  <c r="I20" i="91"/>
  <c r="H20" i="91"/>
  <c r="G20" i="91"/>
  <c r="L19" i="91"/>
  <c r="K19" i="91"/>
  <c r="J19" i="91"/>
  <c r="I19" i="91"/>
  <c r="H19" i="91"/>
  <c r="G19" i="91"/>
  <c r="L18" i="91"/>
  <c r="K18" i="91"/>
  <c r="J18" i="91"/>
  <c r="I18" i="91"/>
  <c r="H18" i="91"/>
  <c r="G18" i="91"/>
  <c r="L17" i="91"/>
  <c r="K17" i="91"/>
  <c r="J17" i="91"/>
  <c r="I17" i="91"/>
  <c r="H17" i="91"/>
  <c r="G17" i="91"/>
  <c r="L16" i="91"/>
  <c r="K16" i="91"/>
  <c r="J16" i="91"/>
  <c r="I16" i="91"/>
  <c r="H16" i="91"/>
  <c r="G16" i="91"/>
  <c r="L15" i="91"/>
  <c r="K15" i="91"/>
  <c r="J15" i="91"/>
  <c r="I15" i="91"/>
  <c r="H15" i="91"/>
  <c r="G15" i="91"/>
  <c r="L14" i="91"/>
  <c r="K14" i="91"/>
  <c r="J14" i="91"/>
  <c r="I14" i="91"/>
  <c r="H14" i="91"/>
  <c r="G14" i="91"/>
  <c r="L13" i="91"/>
  <c r="K13" i="91"/>
  <c r="J13" i="91"/>
  <c r="I13" i="91"/>
  <c r="H13" i="91"/>
  <c r="G13" i="91"/>
  <c r="L12" i="91"/>
  <c r="K12" i="91"/>
  <c r="J12" i="91"/>
  <c r="I12" i="91"/>
  <c r="H12" i="91"/>
  <c r="G12" i="91"/>
  <c r="L11" i="91"/>
  <c r="K11" i="91"/>
  <c r="J11" i="91"/>
  <c r="I11" i="91"/>
  <c r="H11" i="91"/>
  <c r="G11" i="91"/>
  <c r="L10" i="91"/>
  <c r="K10" i="91"/>
  <c r="J10" i="91"/>
  <c r="I10" i="91"/>
  <c r="H10" i="91"/>
  <c r="G10" i="91"/>
  <c r="L9" i="91"/>
  <c r="K9" i="91"/>
  <c r="J9" i="91"/>
  <c r="I9" i="91"/>
  <c r="H9" i="91"/>
  <c r="G9" i="91"/>
  <c r="L8" i="91"/>
  <c r="K8" i="91"/>
  <c r="J8" i="91"/>
  <c r="I8" i="91"/>
  <c r="H8" i="91"/>
  <c r="G8" i="91"/>
  <c r="L7" i="91"/>
  <c r="K7" i="91"/>
  <c r="J7" i="91"/>
  <c r="I7" i="91"/>
  <c r="H7" i="91"/>
  <c r="G7" i="91"/>
  <c r="L6" i="91"/>
  <c r="K6" i="91"/>
  <c r="J6" i="91"/>
  <c r="I6" i="91"/>
  <c r="H6" i="91"/>
  <c r="G6" i="91"/>
  <c r="L5" i="91"/>
  <c r="K5" i="91"/>
  <c r="J5" i="91"/>
  <c r="I5" i="91"/>
  <c r="H5" i="91"/>
  <c r="G5" i="91"/>
  <c r="L4" i="91"/>
  <c r="K4" i="91"/>
  <c r="J4" i="91"/>
  <c r="I4" i="91"/>
  <c r="H4" i="91"/>
  <c r="G4" i="91"/>
  <c r="L3" i="91"/>
  <c r="K3" i="91"/>
  <c r="J3" i="91"/>
  <c r="I3" i="91"/>
  <c r="H3" i="91"/>
  <c r="G3" i="91"/>
  <c r="L500" i="90"/>
  <c r="K500" i="90"/>
  <c r="J500" i="90"/>
  <c r="I500" i="90"/>
  <c r="H500" i="90"/>
  <c r="G500" i="90"/>
  <c r="L2" i="90"/>
  <c r="K2" i="90"/>
  <c r="J2" i="90"/>
  <c r="I2" i="90"/>
  <c r="H2" i="90"/>
  <c r="G2" i="90"/>
  <c r="L499" i="90"/>
  <c r="K499" i="90"/>
  <c r="J499" i="90"/>
  <c r="I499" i="90"/>
  <c r="H499" i="90"/>
  <c r="G499" i="90"/>
  <c r="L498" i="90"/>
  <c r="K498" i="90"/>
  <c r="J498" i="90"/>
  <c r="I498" i="90"/>
  <c r="H498" i="90"/>
  <c r="G498" i="90"/>
  <c r="L497" i="90"/>
  <c r="K497" i="90"/>
  <c r="J497" i="90"/>
  <c r="I497" i="90"/>
  <c r="H497" i="90"/>
  <c r="G497" i="90"/>
  <c r="L496" i="90"/>
  <c r="K496" i="90"/>
  <c r="J496" i="90"/>
  <c r="I496" i="90"/>
  <c r="H496" i="90"/>
  <c r="G496" i="90"/>
  <c r="L495" i="90"/>
  <c r="K495" i="90"/>
  <c r="J495" i="90"/>
  <c r="I495" i="90"/>
  <c r="H495" i="90"/>
  <c r="G495" i="90"/>
  <c r="L494" i="90"/>
  <c r="K494" i="90"/>
  <c r="J494" i="90"/>
  <c r="I494" i="90"/>
  <c r="H494" i="90"/>
  <c r="G494" i="90"/>
  <c r="L493" i="90"/>
  <c r="K493" i="90"/>
  <c r="J493" i="90"/>
  <c r="I493" i="90"/>
  <c r="H493" i="90"/>
  <c r="G493" i="90"/>
  <c r="L492" i="90"/>
  <c r="K492" i="90"/>
  <c r="J492" i="90"/>
  <c r="I492" i="90"/>
  <c r="H492" i="90"/>
  <c r="G492" i="90"/>
  <c r="L491" i="90"/>
  <c r="K491" i="90"/>
  <c r="J491" i="90"/>
  <c r="I491" i="90"/>
  <c r="H491" i="90"/>
  <c r="G491" i="90"/>
  <c r="L490" i="90"/>
  <c r="K490" i="90"/>
  <c r="J490" i="90"/>
  <c r="I490" i="90"/>
  <c r="H490" i="90"/>
  <c r="G490" i="90"/>
  <c r="L489" i="90"/>
  <c r="K489" i="90"/>
  <c r="J489" i="90"/>
  <c r="I489" i="90"/>
  <c r="H489" i="90"/>
  <c r="G489" i="90"/>
  <c r="L488" i="90"/>
  <c r="K488" i="90"/>
  <c r="J488" i="90"/>
  <c r="I488" i="90"/>
  <c r="H488" i="90"/>
  <c r="G488" i="90"/>
  <c r="L487" i="90"/>
  <c r="K487" i="90"/>
  <c r="J487" i="90"/>
  <c r="I487" i="90"/>
  <c r="H487" i="90"/>
  <c r="G487" i="90"/>
  <c r="L486" i="90"/>
  <c r="K486" i="90"/>
  <c r="J486" i="90"/>
  <c r="I486" i="90"/>
  <c r="H486" i="90"/>
  <c r="G486" i="90"/>
  <c r="L485" i="90"/>
  <c r="K485" i="90"/>
  <c r="J485" i="90"/>
  <c r="I485" i="90"/>
  <c r="H485" i="90"/>
  <c r="G485" i="90"/>
  <c r="L484" i="90"/>
  <c r="K484" i="90"/>
  <c r="J484" i="90"/>
  <c r="I484" i="90"/>
  <c r="H484" i="90"/>
  <c r="G484" i="90"/>
  <c r="L483" i="90"/>
  <c r="K483" i="90"/>
  <c r="J483" i="90"/>
  <c r="I483" i="90"/>
  <c r="H483" i="90"/>
  <c r="G483" i="90"/>
  <c r="L482" i="90"/>
  <c r="K482" i="90"/>
  <c r="J482" i="90"/>
  <c r="I482" i="90"/>
  <c r="H482" i="90"/>
  <c r="G482" i="90"/>
  <c r="L481" i="90"/>
  <c r="K481" i="90"/>
  <c r="J481" i="90"/>
  <c r="I481" i="90"/>
  <c r="H481" i="90"/>
  <c r="G481" i="90"/>
  <c r="L480" i="90"/>
  <c r="K480" i="90"/>
  <c r="J480" i="90"/>
  <c r="I480" i="90"/>
  <c r="H480" i="90"/>
  <c r="G480" i="90"/>
  <c r="L479" i="90"/>
  <c r="K479" i="90"/>
  <c r="J479" i="90"/>
  <c r="I479" i="90"/>
  <c r="H479" i="90"/>
  <c r="G479" i="90"/>
  <c r="L478" i="90"/>
  <c r="K478" i="90"/>
  <c r="J478" i="90"/>
  <c r="I478" i="90"/>
  <c r="H478" i="90"/>
  <c r="G478" i="90"/>
  <c r="L477" i="90"/>
  <c r="K477" i="90"/>
  <c r="J477" i="90"/>
  <c r="I477" i="90"/>
  <c r="H477" i="90"/>
  <c r="G477" i="90"/>
  <c r="L476" i="90"/>
  <c r="K476" i="90"/>
  <c r="J476" i="90"/>
  <c r="I476" i="90"/>
  <c r="H476" i="90"/>
  <c r="G476" i="90"/>
  <c r="L475" i="90"/>
  <c r="K475" i="90"/>
  <c r="J475" i="90"/>
  <c r="I475" i="90"/>
  <c r="H475" i="90"/>
  <c r="G475" i="90"/>
  <c r="L474" i="90"/>
  <c r="K474" i="90"/>
  <c r="J474" i="90"/>
  <c r="I474" i="90"/>
  <c r="H474" i="90"/>
  <c r="G474" i="90"/>
  <c r="L473" i="90"/>
  <c r="K473" i="90"/>
  <c r="J473" i="90"/>
  <c r="I473" i="90"/>
  <c r="H473" i="90"/>
  <c r="G473" i="90"/>
  <c r="L472" i="90"/>
  <c r="K472" i="90"/>
  <c r="J472" i="90"/>
  <c r="I472" i="90"/>
  <c r="H472" i="90"/>
  <c r="G472" i="90"/>
  <c r="L471" i="90"/>
  <c r="K471" i="90"/>
  <c r="J471" i="90"/>
  <c r="I471" i="90"/>
  <c r="H471" i="90"/>
  <c r="G471" i="90"/>
  <c r="L470" i="90"/>
  <c r="K470" i="90"/>
  <c r="J470" i="90"/>
  <c r="I470" i="90"/>
  <c r="H470" i="90"/>
  <c r="G470" i="90"/>
  <c r="L469" i="90"/>
  <c r="K469" i="90"/>
  <c r="J469" i="90"/>
  <c r="I469" i="90"/>
  <c r="H469" i="90"/>
  <c r="G469" i="90"/>
  <c r="L468" i="90"/>
  <c r="K468" i="90"/>
  <c r="J468" i="90"/>
  <c r="I468" i="90"/>
  <c r="H468" i="90"/>
  <c r="G468" i="90"/>
  <c r="L467" i="90"/>
  <c r="K467" i="90"/>
  <c r="J467" i="90"/>
  <c r="I467" i="90"/>
  <c r="H467" i="90"/>
  <c r="G467" i="90"/>
  <c r="L466" i="90"/>
  <c r="K466" i="90"/>
  <c r="J466" i="90"/>
  <c r="I466" i="90"/>
  <c r="H466" i="90"/>
  <c r="G466" i="90"/>
  <c r="L465" i="90"/>
  <c r="K465" i="90"/>
  <c r="J465" i="90"/>
  <c r="I465" i="90"/>
  <c r="H465" i="90"/>
  <c r="G465" i="90"/>
  <c r="L464" i="90"/>
  <c r="K464" i="90"/>
  <c r="J464" i="90"/>
  <c r="I464" i="90"/>
  <c r="H464" i="90"/>
  <c r="G464" i="90"/>
  <c r="L463" i="90"/>
  <c r="K463" i="90"/>
  <c r="J463" i="90"/>
  <c r="I463" i="90"/>
  <c r="H463" i="90"/>
  <c r="G463" i="90"/>
  <c r="L462" i="90"/>
  <c r="K462" i="90"/>
  <c r="J462" i="90"/>
  <c r="I462" i="90"/>
  <c r="H462" i="90"/>
  <c r="G462" i="90"/>
  <c r="L461" i="90"/>
  <c r="K461" i="90"/>
  <c r="J461" i="90"/>
  <c r="I461" i="90"/>
  <c r="H461" i="90"/>
  <c r="G461" i="90"/>
  <c r="L460" i="90"/>
  <c r="K460" i="90"/>
  <c r="J460" i="90"/>
  <c r="I460" i="90"/>
  <c r="H460" i="90"/>
  <c r="G460" i="90"/>
  <c r="L459" i="90"/>
  <c r="K459" i="90"/>
  <c r="J459" i="90"/>
  <c r="I459" i="90"/>
  <c r="H459" i="90"/>
  <c r="G459" i="90"/>
  <c r="L458" i="90"/>
  <c r="K458" i="90"/>
  <c r="J458" i="90"/>
  <c r="I458" i="90"/>
  <c r="H458" i="90"/>
  <c r="G458" i="90"/>
  <c r="L457" i="90"/>
  <c r="K457" i="90"/>
  <c r="J457" i="90"/>
  <c r="I457" i="90"/>
  <c r="H457" i="90"/>
  <c r="G457" i="90"/>
  <c r="L456" i="90"/>
  <c r="K456" i="90"/>
  <c r="J456" i="90"/>
  <c r="I456" i="90"/>
  <c r="H456" i="90"/>
  <c r="G456" i="90"/>
  <c r="L455" i="90"/>
  <c r="K455" i="90"/>
  <c r="J455" i="90"/>
  <c r="I455" i="90"/>
  <c r="H455" i="90"/>
  <c r="G455" i="90"/>
  <c r="L454" i="90"/>
  <c r="K454" i="90"/>
  <c r="J454" i="90"/>
  <c r="I454" i="90"/>
  <c r="H454" i="90"/>
  <c r="G454" i="90"/>
  <c r="L453" i="90"/>
  <c r="K453" i="90"/>
  <c r="J453" i="90"/>
  <c r="I453" i="90"/>
  <c r="H453" i="90"/>
  <c r="G453" i="90"/>
  <c r="L452" i="90"/>
  <c r="K452" i="90"/>
  <c r="J452" i="90"/>
  <c r="I452" i="90"/>
  <c r="H452" i="90"/>
  <c r="G452" i="90"/>
  <c r="L451" i="90"/>
  <c r="K451" i="90"/>
  <c r="J451" i="90"/>
  <c r="I451" i="90"/>
  <c r="H451" i="90"/>
  <c r="G451" i="90"/>
  <c r="L450" i="90"/>
  <c r="K450" i="90"/>
  <c r="J450" i="90"/>
  <c r="I450" i="90"/>
  <c r="H450" i="90"/>
  <c r="G450" i="90"/>
  <c r="L449" i="90"/>
  <c r="K449" i="90"/>
  <c r="J449" i="90"/>
  <c r="I449" i="90"/>
  <c r="H449" i="90"/>
  <c r="G449" i="90"/>
  <c r="L448" i="90"/>
  <c r="K448" i="90"/>
  <c r="J448" i="90"/>
  <c r="I448" i="90"/>
  <c r="H448" i="90"/>
  <c r="G448" i="90"/>
  <c r="L447" i="90"/>
  <c r="K447" i="90"/>
  <c r="J447" i="90"/>
  <c r="I447" i="90"/>
  <c r="H447" i="90"/>
  <c r="G447" i="90"/>
  <c r="L446" i="90"/>
  <c r="K446" i="90"/>
  <c r="J446" i="90"/>
  <c r="I446" i="90"/>
  <c r="H446" i="90"/>
  <c r="G446" i="90"/>
  <c r="L445" i="90"/>
  <c r="K445" i="90"/>
  <c r="J445" i="90"/>
  <c r="I445" i="90"/>
  <c r="H445" i="90"/>
  <c r="G445" i="90"/>
  <c r="L444" i="90"/>
  <c r="K444" i="90"/>
  <c r="J444" i="90"/>
  <c r="I444" i="90"/>
  <c r="H444" i="90"/>
  <c r="G444" i="90"/>
  <c r="L443" i="90"/>
  <c r="K443" i="90"/>
  <c r="J443" i="90"/>
  <c r="I443" i="90"/>
  <c r="H443" i="90"/>
  <c r="G443" i="90"/>
  <c r="L442" i="90"/>
  <c r="K442" i="90"/>
  <c r="J442" i="90"/>
  <c r="I442" i="90"/>
  <c r="H442" i="90"/>
  <c r="G442" i="90"/>
  <c r="L441" i="90"/>
  <c r="K441" i="90"/>
  <c r="J441" i="90"/>
  <c r="I441" i="90"/>
  <c r="H441" i="90"/>
  <c r="G441" i="90"/>
  <c r="L440" i="90"/>
  <c r="K440" i="90"/>
  <c r="J440" i="90"/>
  <c r="I440" i="90"/>
  <c r="H440" i="90"/>
  <c r="G440" i="90"/>
  <c r="L439" i="90"/>
  <c r="K439" i="90"/>
  <c r="J439" i="90"/>
  <c r="I439" i="90"/>
  <c r="H439" i="90"/>
  <c r="G439" i="90"/>
  <c r="L438" i="90"/>
  <c r="K438" i="90"/>
  <c r="J438" i="90"/>
  <c r="I438" i="90"/>
  <c r="H438" i="90"/>
  <c r="G438" i="90"/>
  <c r="L437" i="90"/>
  <c r="K437" i="90"/>
  <c r="J437" i="90"/>
  <c r="I437" i="90"/>
  <c r="H437" i="90"/>
  <c r="G437" i="90"/>
  <c r="L436" i="90"/>
  <c r="K436" i="90"/>
  <c r="J436" i="90"/>
  <c r="I436" i="90"/>
  <c r="H436" i="90"/>
  <c r="G436" i="90"/>
  <c r="L435" i="90"/>
  <c r="K435" i="90"/>
  <c r="J435" i="90"/>
  <c r="I435" i="90"/>
  <c r="H435" i="90"/>
  <c r="G435" i="90"/>
  <c r="L434" i="90"/>
  <c r="K434" i="90"/>
  <c r="J434" i="90"/>
  <c r="I434" i="90"/>
  <c r="H434" i="90"/>
  <c r="G434" i="90"/>
  <c r="L433" i="90"/>
  <c r="K433" i="90"/>
  <c r="J433" i="90"/>
  <c r="I433" i="90"/>
  <c r="H433" i="90"/>
  <c r="G433" i="90"/>
  <c r="L432" i="90"/>
  <c r="K432" i="90"/>
  <c r="J432" i="90"/>
  <c r="I432" i="90"/>
  <c r="H432" i="90"/>
  <c r="G432" i="90"/>
  <c r="L431" i="90"/>
  <c r="K431" i="90"/>
  <c r="J431" i="90"/>
  <c r="I431" i="90"/>
  <c r="H431" i="90"/>
  <c r="G431" i="90"/>
  <c r="L430" i="90"/>
  <c r="K430" i="90"/>
  <c r="J430" i="90"/>
  <c r="I430" i="90"/>
  <c r="H430" i="90"/>
  <c r="G430" i="90"/>
  <c r="L429" i="90"/>
  <c r="K429" i="90"/>
  <c r="J429" i="90"/>
  <c r="I429" i="90"/>
  <c r="H429" i="90"/>
  <c r="G429" i="90"/>
  <c r="L428" i="90"/>
  <c r="K428" i="90"/>
  <c r="J428" i="90"/>
  <c r="I428" i="90"/>
  <c r="H428" i="90"/>
  <c r="G428" i="90"/>
  <c r="L427" i="90"/>
  <c r="K427" i="90"/>
  <c r="J427" i="90"/>
  <c r="I427" i="90"/>
  <c r="H427" i="90"/>
  <c r="G427" i="90"/>
  <c r="L426" i="90"/>
  <c r="K426" i="90"/>
  <c r="J426" i="90"/>
  <c r="I426" i="90"/>
  <c r="H426" i="90"/>
  <c r="G426" i="90"/>
  <c r="L425" i="90"/>
  <c r="K425" i="90"/>
  <c r="J425" i="90"/>
  <c r="I425" i="90"/>
  <c r="H425" i="90"/>
  <c r="G425" i="90"/>
  <c r="L424" i="90"/>
  <c r="K424" i="90"/>
  <c r="J424" i="90"/>
  <c r="I424" i="90"/>
  <c r="H424" i="90"/>
  <c r="G424" i="90"/>
  <c r="L423" i="90"/>
  <c r="K423" i="90"/>
  <c r="J423" i="90"/>
  <c r="I423" i="90"/>
  <c r="H423" i="90"/>
  <c r="G423" i="90"/>
  <c r="L422" i="90"/>
  <c r="K422" i="90"/>
  <c r="J422" i="90"/>
  <c r="I422" i="90"/>
  <c r="H422" i="90"/>
  <c r="G422" i="90"/>
  <c r="L421" i="90"/>
  <c r="K421" i="90"/>
  <c r="J421" i="90"/>
  <c r="I421" i="90"/>
  <c r="H421" i="90"/>
  <c r="G421" i="90"/>
  <c r="L420" i="90"/>
  <c r="K420" i="90"/>
  <c r="J420" i="90"/>
  <c r="I420" i="90"/>
  <c r="H420" i="90"/>
  <c r="G420" i="90"/>
  <c r="L419" i="90"/>
  <c r="K419" i="90"/>
  <c r="J419" i="90"/>
  <c r="I419" i="90"/>
  <c r="H419" i="90"/>
  <c r="G419" i="90"/>
  <c r="L418" i="90"/>
  <c r="K418" i="90"/>
  <c r="J418" i="90"/>
  <c r="I418" i="90"/>
  <c r="H418" i="90"/>
  <c r="G418" i="90"/>
  <c r="L417" i="90"/>
  <c r="K417" i="90"/>
  <c r="J417" i="90"/>
  <c r="I417" i="90"/>
  <c r="H417" i="90"/>
  <c r="G417" i="90"/>
  <c r="L416" i="90"/>
  <c r="K416" i="90"/>
  <c r="J416" i="90"/>
  <c r="I416" i="90"/>
  <c r="H416" i="90"/>
  <c r="G416" i="90"/>
  <c r="L415" i="90"/>
  <c r="K415" i="90"/>
  <c r="J415" i="90"/>
  <c r="I415" i="90"/>
  <c r="H415" i="90"/>
  <c r="G415" i="90"/>
  <c r="L414" i="90"/>
  <c r="K414" i="90"/>
  <c r="J414" i="90"/>
  <c r="I414" i="90"/>
  <c r="H414" i="90"/>
  <c r="G414" i="90"/>
  <c r="L413" i="90"/>
  <c r="K413" i="90"/>
  <c r="J413" i="90"/>
  <c r="I413" i="90"/>
  <c r="H413" i="90"/>
  <c r="G413" i="90"/>
  <c r="L412" i="90"/>
  <c r="K412" i="90"/>
  <c r="J412" i="90"/>
  <c r="I412" i="90"/>
  <c r="H412" i="90"/>
  <c r="G412" i="90"/>
  <c r="L411" i="90"/>
  <c r="K411" i="90"/>
  <c r="J411" i="90"/>
  <c r="I411" i="90"/>
  <c r="H411" i="90"/>
  <c r="G411" i="90"/>
  <c r="L410" i="90"/>
  <c r="K410" i="90"/>
  <c r="J410" i="90"/>
  <c r="I410" i="90"/>
  <c r="H410" i="90"/>
  <c r="G410" i="90"/>
  <c r="L409" i="90"/>
  <c r="K409" i="90"/>
  <c r="J409" i="90"/>
  <c r="I409" i="90"/>
  <c r="H409" i="90"/>
  <c r="G409" i="90"/>
  <c r="L408" i="90"/>
  <c r="K408" i="90"/>
  <c r="J408" i="90"/>
  <c r="I408" i="90"/>
  <c r="H408" i="90"/>
  <c r="G408" i="90"/>
  <c r="L407" i="90"/>
  <c r="K407" i="90"/>
  <c r="J407" i="90"/>
  <c r="I407" i="90"/>
  <c r="H407" i="90"/>
  <c r="G407" i="90"/>
  <c r="L406" i="90"/>
  <c r="K406" i="90"/>
  <c r="J406" i="90"/>
  <c r="I406" i="90"/>
  <c r="H406" i="90"/>
  <c r="G406" i="90"/>
  <c r="L405" i="90"/>
  <c r="K405" i="90"/>
  <c r="J405" i="90"/>
  <c r="I405" i="90"/>
  <c r="H405" i="90"/>
  <c r="G405" i="90"/>
  <c r="L404" i="90"/>
  <c r="K404" i="90"/>
  <c r="J404" i="90"/>
  <c r="I404" i="90"/>
  <c r="H404" i="90"/>
  <c r="G404" i="90"/>
  <c r="L403" i="90"/>
  <c r="K403" i="90"/>
  <c r="J403" i="90"/>
  <c r="I403" i="90"/>
  <c r="H403" i="90"/>
  <c r="G403" i="90"/>
  <c r="L402" i="90"/>
  <c r="K402" i="90"/>
  <c r="J402" i="90"/>
  <c r="I402" i="90"/>
  <c r="H402" i="90"/>
  <c r="G402" i="90"/>
  <c r="L401" i="90"/>
  <c r="K401" i="90"/>
  <c r="J401" i="90"/>
  <c r="I401" i="90"/>
  <c r="H401" i="90"/>
  <c r="G401" i="90"/>
  <c r="L400" i="90"/>
  <c r="K400" i="90"/>
  <c r="J400" i="90"/>
  <c r="I400" i="90"/>
  <c r="H400" i="90"/>
  <c r="G400" i="90"/>
  <c r="L399" i="90"/>
  <c r="K399" i="90"/>
  <c r="J399" i="90"/>
  <c r="I399" i="90"/>
  <c r="H399" i="90"/>
  <c r="G399" i="90"/>
  <c r="L398" i="90"/>
  <c r="K398" i="90"/>
  <c r="J398" i="90"/>
  <c r="I398" i="90"/>
  <c r="H398" i="90"/>
  <c r="G398" i="90"/>
  <c r="L397" i="90"/>
  <c r="K397" i="90"/>
  <c r="J397" i="90"/>
  <c r="I397" i="90"/>
  <c r="H397" i="90"/>
  <c r="G397" i="90"/>
  <c r="L396" i="90"/>
  <c r="K396" i="90"/>
  <c r="J396" i="90"/>
  <c r="I396" i="90"/>
  <c r="H396" i="90"/>
  <c r="G396" i="90"/>
  <c r="L395" i="90"/>
  <c r="K395" i="90"/>
  <c r="J395" i="90"/>
  <c r="I395" i="90"/>
  <c r="H395" i="90"/>
  <c r="G395" i="90"/>
  <c r="L394" i="90"/>
  <c r="K394" i="90"/>
  <c r="J394" i="90"/>
  <c r="I394" i="90"/>
  <c r="H394" i="90"/>
  <c r="G394" i="90"/>
  <c r="L393" i="90"/>
  <c r="K393" i="90"/>
  <c r="J393" i="90"/>
  <c r="I393" i="90"/>
  <c r="H393" i="90"/>
  <c r="G393" i="90"/>
  <c r="L392" i="90"/>
  <c r="K392" i="90"/>
  <c r="J392" i="90"/>
  <c r="I392" i="90"/>
  <c r="H392" i="90"/>
  <c r="G392" i="90"/>
  <c r="L391" i="90"/>
  <c r="K391" i="90"/>
  <c r="J391" i="90"/>
  <c r="I391" i="90"/>
  <c r="H391" i="90"/>
  <c r="G391" i="90"/>
  <c r="L390" i="90"/>
  <c r="K390" i="90"/>
  <c r="J390" i="90"/>
  <c r="I390" i="90"/>
  <c r="H390" i="90"/>
  <c r="G390" i="90"/>
  <c r="L389" i="90"/>
  <c r="K389" i="90"/>
  <c r="J389" i="90"/>
  <c r="I389" i="90"/>
  <c r="H389" i="90"/>
  <c r="G389" i="90"/>
  <c r="L388" i="90"/>
  <c r="K388" i="90"/>
  <c r="J388" i="90"/>
  <c r="I388" i="90"/>
  <c r="H388" i="90"/>
  <c r="G388" i="90"/>
  <c r="L387" i="90"/>
  <c r="K387" i="90"/>
  <c r="J387" i="90"/>
  <c r="I387" i="90"/>
  <c r="H387" i="90"/>
  <c r="G387" i="90"/>
  <c r="L386" i="90"/>
  <c r="K386" i="90"/>
  <c r="J386" i="90"/>
  <c r="I386" i="90"/>
  <c r="H386" i="90"/>
  <c r="G386" i="90"/>
  <c r="L385" i="90"/>
  <c r="K385" i="90"/>
  <c r="J385" i="90"/>
  <c r="I385" i="90"/>
  <c r="H385" i="90"/>
  <c r="G385" i="90"/>
  <c r="L384" i="90"/>
  <c r="K384" i="90"/>
  <c r="J384" i="90"/>
  <c r="I384" i="90"/>
  <c r="H384" i="90"/>
  <c r="G384" i="90"/>
  <c r="L383" i="90"/>
  <c r="K383" i="90"/>
  <c r="J383" i="90"/>
  <c r="I383" i="90"/>
  <c r="H383" i="90"/>
  <c r="G383" i="90"/>
  <c r="L382" i="90"/>
  <c r="K382" i="90"/>
  <c r="J382" i="90"/>
  <c r="I382" i="90"/>
  <c r="H382" i="90"/>
  <c r="G382" i="90"/>
  <c r="L381" i="90"/>
  <c r="K381" i="90"/>
  <c r="J381" i="90"/>
  <c r="I381" i="90"/>
  <c r="H381" i="90"/>
  <c r="G381" i="90"/>
  <c r="L380" i="90"/>
  <c r="K380" i="90"/>
  <c r="J380" i="90"/>
  <c r="I380" i="90"/>
  <c r="H380" i="90"/>
  <c r="G380" i="90"/>
  <c r="L379" i="90"/>
  <c r="K379" i="90"/>
  <c r="J379" i="90"/>
  <c r="I379" i="90"/>
  <c r="H379" i="90"/>
  <c r="G379" i="90"/>
  <c r="L378" i="90"/>
  <c r="K378" i="90"/>
  <c r="J378" i="90"/>
  <c r="I378" i="90"/>
  <c r="H378" i="90"/>
  <c r="G378" i="90"/>
  <c r="L377" i="90"/>
  <c r="K377" i="90"/>
  <c r="J377" i="90"/>
  <c r="I377" i="90"/>
  <c r="H377" i="90"/>
  <c r="G377" i="90"/>
  <c r="L376" i="90"/>
  <c r="K376" i="90"/>
  <c r="J376" i="90"/>
  <c r="I376" i="90"/>
  <c r="H376" i="90"/>
  <c r="G376" i="90"/>
  <c r="L375" i="90"/>
  <c r="K375" i="90"/>
  <c r="J375" i="90"/>
  <c r="I375" i="90"/>
  <c r="H375" i="90"/>
  <c r="G375" i="90"/>
  <c r="L374" i="90"/>
  <c r="K374" i="90"/>
  <c r="J374" i="90"/>
  <c r="I374" i="90"/>
  <c r="H374" i="90"/>
  <c r="G374" i="90"/>
  <c r="L373" i="90"/>
  <c r="K373" i="90"/>
  <c r="J373" i="90"/>
  <c r="I373" i="90"/>
  <c r="H373" i="90"/>
  <c r="G373" i="90"/>
  <c r="L372" i="90"/>
  <c r="K372" i="90"/>
  <c r="J372" i="90"/>
  <c r="I372" i="90"/>
  <c r="H372" i="90"/>
  <c r="G372" i="90"/>
  <c r="L371" i="90"/>
  <c r="K371" i="90"/>
  <c r="J371" i="90"/>
  <c r="I371" i="90"/>
  <c r="H371" i="90"/>
  <c r="G371" i="90"/>
  <c r="L370" i="90"/>
  <c r="K370" i="90"/>
  <c r="J370" i="90"/>
  <c r="I370" i="90"/>
  <c r="H370" i="90"/>
  <c r="G370" i="90"/>
  <c r="L369" i="90"/>
  <c r="K369" i="90"/>
  <c r="J369" i="90"/>
  <c r="I369" i="90"/>
  <c r="H369" i="90"/>
  <c r="G369" i="90"/>
  <c r="L368" i="90"/>
  <c r="K368" i="90"/>
  <c r="J368" i="90"/>
  <c r="I368" i="90"/>
  <c r="H368" i="90"/>
  <c r="G368" i="90"/>
  <c r="L367" i="90"/>
  <c r="K367" i="90"/>
  <c r="J367" i="90"/>
  <c r="I367" i="90"/>
  <c r="H367" i="90"/>
  <c r="G367" i="90"/>
  <c r="L366" i="90"/>
  <c r="K366" i="90"/>
  <c r="J366" i="90"/>
  <c r="I366" i="90"/>
  <c r="H366" i="90"/>
  <c r="G366" i="90"/>
  <c r="L365" i="90"/>
  <c r="K365" i="90"/>
  <c r="J365" i="90"/>
  <c r="I365" i="90"/>
  <c r="H365" i="90"/>
  <c r="G365" i="90"/>
  <c r="L364" i="90"/>
  <c r="K364" i="90"/>
  <c r="J364" i="90"/>
  <c r="I364" i="90"/>
  <c r="H364" i="90"/>
  <c r="G364" i="90"/>
  <c r="L363" i="90"/>
  <c r="K363" i="90"/>
  <c r="J363" i="90"/>
  <c r="I363" i="90"/>
  <c r="H363" i="90"/>
  <c r="G363" i="90"/>
  <c r="L362" i="90"/>
  <c r="K362" i="90"/>
  <c r="J362" i="90"/>
  <c r="I362" i="90"/>
  <c r="H362" i="90"/>
  <c r="G362" i="90"/>
  <c r="L361" i="90"/>
  <c r="K361" i="90"/>
  <c r="J361" i="90"/>
  <c r="I361" i="90"/>
  <c r="H361" i="90"/>
  <c r="G361" i="90"/>
  <c r="L360" i="90"/>
  <c r="K360" i="90"/>
  <c r="J360" i="90"/>
  <c r="I360" i="90"/>
  <c r="H360" i="90"/>
  <c r="G360" i="90"/>
  <c r="L359" i="90"/>
  <c r="K359" i="90"/>
  <c r="J359" i="90"/>
  <c r="I359" i="90"/>
  <c r="H359" i="90"/>
  <c r="G359" i="90"/>
  <c r="L358" i="90"/>
  <c r="K358" i="90"/>
  <c r="J358" i="90"/>
  <c r="I358" i="90"/>
  <c r="H358" i="90"/>
  <c r="G358" i="90"/>
  <c r="L357" i="90"/>
  <c r="K357" i="90"/>
  <c r="J357" i="90"/>
  <c r="I357" i="90"/>
  <c r="H357" i="90"/>
  <c r="G357" i="90"/>
  <c r="L356" i="90"/>
  <c r="K356" i="90"/>
  <c r="J356" i="90"/>
  <c r="I356" i="90"/>
  <c r="H356" i="90"/>
  <c r="G356" i="90"/>
  <c r="L355" i="90"/>
  <c r="K355" i="90"/>
  <c r="J355" i="90"/>
  <c r="I355" i="90"/>
  <c r="H355" i="90"/>
  <c r="G355" i="90"/>
  <c r="L354" i="90"/>
  <c r="K354" i="90"/>
  <c r="J354" i="90"/>
  <c r="I354" i="90"/>
  <c r="H354" i="90"/>
  <c r="G354" i="90"/>
  <c r="L353" i="90"/>
  <c r="K353" i="90"/>
  <c r="J353" i="90"/>
  <c r="I353" i="90"/>
  <c r="H353" i="90"/>
  <c r="G353" i="90"/>
  <c r="L352" i="90"/>
  <c r="K352" i="90"/>
  <c r="J352" i="90"/>
  <c r="I352" i="90"/>
  <c r="H352" i="90"/>
  <c r="G352" i="90"/>
  <c r="L351" i="90"/>
  <c r="K351" i="90"/>
  <c r="J351" i="90"/>
  <c r="I351" i="90"/>
  <c r="H351" i="90"/>
  <c r="G351" i="90"/>
  <c r="L350" i="90"/>
  <c r="K350" i="90"/>
  <c r="J350" i="90"/>
  <c r="I350" i="90"/>
  <c r="H350" i="90"/>
  <c r="G350" i="90"/>
  <c r="L349" i="90"/>
  <c r="K349" i="90"/>
  <c r="J349" i="90"/>
  <c r="I349" i="90"/>
  <c r="H349" i="90"/>
  <c r="G349" i="90"/>
  <c r="L348" i="90"/>
  <c r="K348" i="90"/>
  <c r="J348" i="90"/>
  <c r="I348" i="90"/>
  <c r="H348" i="90"/>
  <c r="G348" i="90"/>
  <c r="L347" i="90"/>
  <c r="K347" i="90"/>
  <c r="J347" i="90"/>
  <c r="I347" i="90"/>
  <c r="H347" i="90"/>
  <c r="G347" i="90"/>
  <c r="L346" i="90"/>
  <c r="K346" i="90"/>
  <c r="J346" i="90"/>
  <c r="I346" i="90"/>
  <c r="H346" i="90"/>
  <c r="G346" i="90"/>
  <c r="L345" i="90"/>
  <c r="K345" i="90"/>
  <c r="J345" i="90"/>
  <c r="I345" i="90"/>
  <c r="H345" i="90"/>
  <c r="G345" i="90"/>
  <c r="L344" i="90"/>
  <c r="K344" i="90"/>
  <c r="J344" i="90"/>
  <c r="I344" i="90"/>
  <c r="H344" i="90"/>
  <c r="G344" i="90"/>
  <c r="L343" i="90"/>
  <c r="K343" i="90"/>
  <c r="J343" i="90"/>
  <c r="I343" i="90"/>
  <c r="H343" i="90"/>
  <c r="G343" i="90"/>
  <c r="L342" i="90"/>
  <c r="K342" i="90"/>
  <c r="J342" i="90"/>
  <c r="I342" i="90"/>
  <c r="H342" i="90"/>
  <c r="G342" i="90"/>
  <c r="L341" i="90"/>
  <c r="K341" i="90"/>
  <c r="J341" i="90"/>
  <c r="I341" i="90"/>
  <c r="H341" i="90"/>
  <c r="G341" i="90"/>
  <c r="L340" i="90"/>
  <c r="K340" i="90"/>
  <c r="J340" i="90"/>
  <c r="I340" i="90"/>
  <c r="H340" i="90"/>
  <c r="G340" i="90"/>
  <c r="L339" i="90"/>
  <c r="K339" i="90"/>
  <c r="J339" i="90"/>
  <c r="I339" i="90"/>
  <c r="H339" i="90"/>
  <c r="G339" i="90"/>
  <c r="L338" i="90"/>
  <c r="K338" i="90"/>
  <c r="J338" i="90"/>
  <c r="I338" i="90"/>
  <c r="H338" i="90"/>
  <c r="G338" i="90"/>
  <c r="L337" i="90"/>
  <c r="K337" i="90"/>
  <c r="J337" i="90"/>
  <c r="I337" i="90"/>
  <c r="H337" i="90"/>
  <c r="G337" i="90"/>
  <c r="L336" i="90"/>
  <c r="K336" i="90"/>
  <c r="J336" i="90"/>
  <c r="I336" i="90"/>
  <c r="H336" i="90"/>
  <c r="G336" i="90"/>
  <c r="L335" i="90"/>
  <c r="K335" i="90"/>
  <c r="J335" i="90"/>
  <c r="I335" i="90"/>
  <c r="H335" i="90"/>
  <c r="G335" i="90"/>
  <c r="L334" i="90"/>
  <c r="K334" i="90"/>
  <c r="J334" i="90"/>
  <c r="I334" i="90"/>
  <c r="H334" i="90"/>
  <c r="G334" i="90"/>
  <c r="L333" i="90"/>
  <c r="K333" i="90"/>
  <c r="J333" i="90"/>
  <c r="I333" i="90"/>
  <c r="H333" i="90"/>
  <c r="G333" i="90"/>
  <c r="L332" i="90"/>
  <c r="K332" i="90"/>
  <c r="J332" i="90"/>
  <c r="I332" i="90"/>
  <c r="H332" i="90"/>
  <c r="G332" i="90"/>
  <c r="L331" i="90"/>
  <c r="K331" i="90"/>
  <c r="J331" i="90"/>
  <c r="I331" i="90"/>
  <c r="H331" i="90"/>
  <c r="G331" i="90"/>
  <c r="L330" i="90"/>
  <c r="K330" i="90"/>
  <c r="J330" i="90"/>
  <c r="I330" i="90"/>
  <c r="H330" i="90"/>
  <c r="G330" i="90"/>
  <c r="L329" i="90"/>
  <c r="K329" i="90"/>
  <c r="J329" i="90"/>
  <c r="I329" i="90"/>
  <c r="H329" i="90"/>
  <c r="G329" i="90"/>
  <c r="L328" i="90"/>
  <c r="K328" i="90"/>
  <c r="J328" i="90"/>
  <c r="I328" i="90"/>
  <c r="H328" i="90"/>
  <c r="G328" i="90"/>
  <c r="L327" i="90"/>
  <c r="K327" i="90"/>
  <c r="J327" i="90"/>
  <c r="I327" i="90"/>
  <c r="H327" i="90"/>
  <c r="G327" i="90"/>
  <c r="L326" i="90"/>
  <c r="K326" i="90"/>
  <c r="J326" i="90"/>
  <c r="I326" i="90"/>
  <c r="H326" i="90"/>
  <c r="G326" i="90"/>
  <c r="L325" i="90"/>
  <c r="K325" i="90"/>
  <c r="J325" i="90"/>
  <c r="I325" i="90"/>
  <c r="H325" i="90"/>
  <c r="G325" i="90"/>
  <c r="L324" i="90"/>
  <c r="K324" i="90"/>
  <c r="J324" i="90"/>
  <c r="I324" i="90"/>
  <c r="H324" i="90"/>
  <c r="G324" i="90"/>
  <c r="L323" i="90"/>
  <c r="K323" i="90"/>
  <c r="J323" i="90"/>
  <c r="I323" i="90"/>
  <c r="H323" i="90"/>
  <c r="G323" i="90"/>
  <c r="L322" i="90"/>
  <c r="K322" i="90"/>
  <c r="J322" i="90"/>
  <c r="I322" i="90"/>
  <c r="H322" i="90"/>
  <c r="G322" i="90"/>
  <c r="L321" i="90"/>
  <c r="K321" i="90"/>
  <c r="J321" i="90"/>
  <c r="I321" i="90"/>
  <c r="H321" i="90"/>
  <c r="G321" i="90"/>
  <c r="L320" i="90"/>
  <c r="K320" i="90"/>
  <c r="J320" i="90"/>
  <c r="I320" i="90"/>
  <c r="H320" i="90"/>
  <c r="G320" i="90"/>
  <c r="L319" i="90"/>
  <c r="K319" i="90"/>
  <c r="J319" i="90"/>
  <c r="I319" i="90"/>
  <c r="H319" i="90"/>
  <c r="G319" i="90"/>
  <c r="L318" i="90"/>
  <c r="K318" i="90"/>
  <c r="J318" i="90"/>
  <c r="I318" i="90"/>
  <c r="H318" i="90"/>
  <c r="G318" i="90"/>
  <c r="L317" i="90"/>
  <c r="K317" i="90"/>
  <c r="J317" i="90"/>
  <c r="I317" i="90"/>
  <c r="H317" i="90"/>
  <c r="G317" i="90"/>
  <c r="L316" i="90"/>
  <c r="K316" i="90"/>
  <c r="J316" i="90"/>
  <c r="I316" i="90"/>
  <c r="H316" i="90"/>
  <c r="G316" i="90"/>
  <c r="L315" i="90"/>
  <c r="K315" i="90"/>
  <c r="J315" i="90"/>
  <c r="I315" i="90"/>
  <c r="H315" i="90"/>
  <c r="G315" i="90"/>
  <c r="L314" i="90"/>
  <c r="K314" i="90"/>
  <c r="J314" i="90"/>
  <c r="I314" i="90"/>
  <c r="H314" i="90"/>
  <c r="G314" i="90"/>
  <c r="L313" i="90"/>
  <c r="K313" i="90"/>
  <c r="J313" i="90"/>
  <c r="I313" i="90"/>
  <c r="H313" i="90"/>
  <c r="G313" i="90"/>
  <c r="L312" i="90"/>
  <c r="K312" i="90"/>
  <c r="J312" i="90"/>
  <c r="I312" i="90"/>
  <c r="H312" i="90"/>
  <c r="G312" i="90"/>
  <c r="L311" i="90"/>
  <c r="K311" i="90"/>
  <c r="J311" i="90"/>
  <c r="I311" i="90"/>
  <c r="H311" i="90"/>
  <c r="G311" i="90"/>
  <c r="L310" i="90"/>
  <c r="K310" i="90"/>
  <c r="J310" i="90"/>
  <c r="I310" i="90"/>
  <c r="H310" i="90"/>
  <c r="G310" i="90"/>
  <c r="L309" i="90"/>
  <c r="K309" i="90"/>
  <c r="J309" i="90"/>
  <c r="I309" i="90"/>
  <c r="H309" i="90"/>
  <c r="G309" i="90"/>
  <c r="L308" i="90"/>
  <c r="K308" i="90"/>
  <c r="J308" i="90"/>
  <c r="I308" i="90"/>
  <c r="H308" i="90"/>
  <c r="G308" i="90"/>
  <c r="L307" i="90"/>
  <c r="K307" i="90"/>
  <c r="J307" i="90"/>
  <c r="I307" i="90"/>
  <c r="H307" i="90"/>
  <c r="G307" i="90"/>
  <c r="L306" i="90"/>
  <c r="K306" i="90"/>
  <c r="J306" i="90"/>
  <c r="I306" i="90"/>
  <c r="H306" i="90"/>
  <c r="G306" i="90"/>
  <c r="L305" i="90"/>
  <c r="K305" i="90"/>
  <c r="J305" i="90"/>
  <c r="I305" i="90"/>
  <c r="H305" i="90"/>
  <c r="G305" i="90"/>
  <c r="L304" i="90"/>
  <c r="K304" i="90"/>
  <c r="J304" i="90"/>
  <c r="I304" i="90"/>
  <c r="H304" i="90"/>
  <c r="G304" i="90"/>
  <c r="L303" i="90"/>
  <c r="K303" i="90"/>
  <c r="J303" i="90"/>
  <c r="I303" i="90"/>
  <c r="H303" i="90"/>
  <c r="G303" i="90"/>
  <c r="L302" i="90"/>
  <c r="K302" i="90"/>
  <c r="J302" i="90"/>
  <c r="I302" i="90"/>
  <c r="H302" i="90"/>
  <c r="G302" i="90"/>
  <c r="L301" i="90"/>
  <c r="K301" i="90"/>
  <c r="J301" i="90"/>
  <c r="I301" i="90"/>
  <c r="H301" i="90"/>
  <c r="G301" i="90"/>
  <c r="L300" i="90"/>
  <c r="K300" i="90"/>
  <c r="J300" i="90"/>
  <c r="I300" i="90"/>
  <c r="H300" i="90"/>
  <c r="G300" i="90"/>
  <c r="L299" i="90"/>
  <c r="K299" i="90"/>
  <c r="J299" i="90"/>
  <c r="I299" i="90"/>
  <c r="H299" i="90"/>
  <c r="G299" i="90"/>
  <c r="L298" i="90"/>
  <c r="K298" i="90"/>
  <c r="J298" i="90"/>
  <c r="I298" i="90"/>
  <c r="H298" i="90"/>
  <c r="G298" i="90"/>
  <c r="L297" i="90"/>
  <c r="K297" i="90"/>
  <c r="J297" i="90"/>
  <c r="I297" i="90"/>
  <c r="H297" i="90"/>
  <c r="G297" i="90"/>
  <c r="L296" i="90"/>
  <c r="K296" i="90"/>
  <c r="J296" i="90"/>
  <c r="I296" i="90"/>
  <c r="H296" i="90"/>
  <c r="G296" i="90"/>
  <c r="L295" i="90"/>
  <c r="K295" i="90"/>
  <c r="J295" i="90"/>
  <c r="I295" i="90"/>
  <c r="H295" i="90"/>
  <c r="G295" i="90"/>
  <c r="L294" i="90"/>
  <c r="K294" i="90"/>
  <c r="J294" i="90"/>
  <c r="I294" i="90"/>
  <c r="H294" i="90"/>
  <c r="G294" i="90"/>
  <c r="L293" i="90"/>
  <c r="K293" i="90"/>
  <c r="J293" i="90"/>
  <c r="I293" i="90"/>
  <c r="H293" i="90"/>
  <c r="G293" i="90"/>
  <c r="L292" i="90"/>
  <c r="K292" i="90"/>
  <c r="J292" i="90"/>
  <c r="I292" i="90"/>
  <c r="H292" i="90"/>
  <c r="G292" i="90"/>
  <c r="L291" i="90"/>
  <c r="K291" i="90"/>
  <c r="J291" i="90"/>
  <c r="I291" i="90"/>
  <c r="H291" i="90"/>
  <c r="G291" i="90"/>
  <c r="L290" i="90"/>
  <c r="K290" i="90"/>
  <c r="J290" i="90"/>
  <c r="I290" i="90"/>
  <c r="H290" i="90"/>
  <c r="G290" i="90"/>
  <c r="L289" i="90"/>
  <c r="K289" i="90"/>
  <c r="J289" i="90"/>
  <c r="I289" i="90"/>
  <c r="H289" i="90"/>
  <c r="G289" i="90"/>
  <c r="L288" i="90"/>
  <c r="K288" i="90"/>
  <c r="J288" i="90"/>
  <c r="I288" i="90"/>
  <c r="H288" i="90"/>
  <c r="G288" i="90"/>
  <c r="L287" i="90"/>
  <c r="K287" i="90"/>
  <c r="J287" i="90"/>
  <c r="I287" i="90"/>
  <c r="H287" i="90"/>
  <c r="G287" i="90"/>
  <c r="L286" i="90"/>
  <c r="K286" i="90"/>
  <c r="J286" i="90"/>
  <c r="I286" i="90"/>
  <c r="H286" i="90"/>
  <c r="G286" i="90"/>
  <c r="L285" i="90"/>
  <c r="K285" i="90"/>
  <c r="J285" i="90"/>
  <c r="I285" i="90"/>
  <c r="H285" i="90"/>
  <c r="G285" i="90"/>
  <c r="L284" i="90"/>
  <c r="K284" i="90"/>
  <c r="J284" i="90"/>
  <c r="I284" i="90"/>
  <c r="H284" i="90"/>
  <c r="G284" i="90"/>
  <c r="L283" i="90"/>
  <c r="K283" i="90"/>
  <c r="J283" i="90"/>
  <c r="I283" i="90"/>
  <c r="H283" i="90"/>
  <c r="G283" i="90"/>
  <c r="L282" i="90"/>
  <c r="K282" i="90"/>
  <c r="J282" i="90"/>
  <c r="I282" i="90"/>
  <c r="H282" i="90"/>
  <c r="G282" i="90"/>
  <c r="L281" i="90"/>
  <c r="K281" i="90"/>
  <c r="J281" i="90"/>
  <c r="I281" i="90"/>
  <c r="H281" i="90"/>
  <c r="G281" i="90"/>
  <c r="L280" i="90"/>
  <c r="K280" i="90"/>
  <c r="J280" i="90"/>
  <c r="I280" i="90"/>
  <c r="H280" i="90"/>
  <c r="G280" i="90"/>
  <c r="L279" i="90"/>
  <c r="K279" i="90"/>
  <c r="J279" i="90"/>
  <c r="I279" i="90"/>
  <c r="H279" i="90"/>
  <c r="G279" i="90"/>
  <c r="L278" i="90"/>
  <c r="K278" i="90"/>
  <c r="J278" i="90"/>
  <c r="I278" i="90"/>
  <c r="H278" i="90"/>
  <c r="G278" i="90"/>
  <c r="L277" i="90"/>
  <c r="K277" i="90"/>
  <c r="J277" i="90"/>
  <c r="I277" i="90"/>
  <c r="H277" i="90"/>
  <c r="G277" i="90"/>
  <c r="L276" i="90"/>
  <c r="K276" i="90"/>
  <c r="J276" i="90"/>
  <c r="I276" i="90"/>
  <c r="H276" i="90"/>
  <c r="G276" i="90"/>
  <c r="L275" i="90"/>
  <c r="K275" i="90"/>
  <c r="J275" i="90"/>
  <c r="I275" i="90"/>
  <c r="H275" i="90"/>
  <c r="G275" i="90"/>
  <c r="L274" i="90"/>
  <c r="K274" i="90"/>
  <c r="J274" i="90"/>
  <c r="I274" i="90"/>
  <c r="H274" i="90"/>
  <c r="G274" i="90"/>
  <c r="L273" i="90"/>
  <c r="K273" i="90"/>
  <c r="J273" i="90"/>
  <c r="I273" i="90"/>
  <c r="H273" i="90"/>
  <c r="G273" i="90"/>
  <c r="L272" i="90"/>
  <c r="K272" i="90"/>
  <c r="J272" i="90"/>
  <c r="I272" i="90"/>
  <c r="H272" i="90"/>
  <c r="G272" i="90"/>
  <c r="L271" i="90"/>
  <c r="K271" i="90"/>
  <c r="J271" i="90"/>
  <c r="I271" i="90"/>
  <c r="H271" i="90"/>
  <c r="G271" i="90"/>
  <c r="L270" i="90"/>
  <c r="K270" i="90"/>
  <c r="J270" i="90"/>
  <c r="I270" i="90"/>
  <c r="H270" i="90"/>
  <c r="G270" i="90"/>
  <c r="L269" i="90"/>
  <c r="K269" i="90"/>
  <c r="J269" i="90"/>
  <c r="I269" i="90"/>
  <c r="H269" i="90"/>
  <c r="G269" i="90"/>
  <c r="L268" i="90"/>
  <c r="K268" i="90"/>
  <c r="J268" i="90"/>
  <c r="I268" i="90"/>
  <c r="H268" i="90"/>
  <c r="G268" i="90"/>
  <c r="L267" i="90"/>
  <c r="K267" i="90"/>
  <c r="J267" i="90"/>
  <c r="I267" i="90"/>
  <c r="H267" i="90"/>
  <c r="G267" i="90"/>
  <c r="L266" i="90"/>
  <c r="K266" i="90"/>
  <c r="J266" i="90"/>
  <c r="I266" i="90"/>
  <c r="H266" i="90"/>
  <c r="G266" i="90"/>
  <c r="L265" i="90"/>
  <c r="K265" i="90"/>
  <c r="J265" i="90"/>
  <c r="I265" i="90"/>
  <c r="H265" i="90"/>
  <c r="G265" i="90"/>
  <c r="L264" i="90"/>
  <c r="K264" i="90"/>
  <c r="J264" i="90"/>
  <c r="I264" i="90"/>
  <c r="H264" i="90"/>
  <c r="G264" i="90"/>
  <c r="L263" i="90"/>
  <c r="K263" i="90"/>
  <c r="J263" i="90"/>
  <c r="I263" i="90"/>
  <c r="H263" i="90"/>
  <c r="G263" i="90"/>
  <c r="L262" i="90"/>
  <c r="K262" i="90"/>
  <c r="J262" i="90"/>
  <c r="I262" i="90"/>
  <c r="H262" i="90"/>
  <c r="G262" i="90"/>
  <c r="L261" i="90"/>
  <c r="K261" i="90"/>
  <c r="J261" i="90"/>
  <c r="I261" i="90"/>
  <c r="H261" i="90"/>
  <c r="G261" i="90"/>
  <c r="L260" i="90"/>
  <c r="K260" i="90"/>
  <c r="J260" i="90"/>
  <c r="I260" i="90"/>
  <c r="H260" i="90"/>
  <c r="G260" i="90"/>
  <c r="L259" i="90"/>
  <c r="K259" i="90"/>
  <c r="J259" i="90"/>
  <c r="I259" i="90"/>
  <c r="H259" i="90"/>
  <c r="G259" i="90"/>
  <c r="L258" i="90"/>
  <c r="K258" i="90"/>
  <c r="J258" i="90"/>
  <c r="I258" i="90"/>
  <c r="H258" i="90"/>
  <c r="G258" i="90"/>
  <c r="L257" i="90"/>
  <c r="K257" i="90"/>
  <c r="J257" i="90"/>
  <c r="I257" i="90"/>
  <c r="H257" i="90"/>
  <c r="G257" i="90"/>
  <c r="L256" i="90"/>
  <c r="K256" i="90"/>
  <c r="J256" i="90"/>
  <c r="I256" i="90"/>
  <c r="H256" i="90"/>
  <c r="G256" i="90"/>
  <c r="L255" i="90"/>
  <c r="K255" i="90"/>
  <c r="J255" i="90"/>
  <c r="I255" i="90"/>
  <c r="H255" i="90"/>
  <c r="G255" i="90"/>
  <c r="L254" i="90"/>
  <c r="K254" i="90"/>
  <c r="J254" i="90"/>
  <c r="I254" i="90"/>
  <c r="H254" i="90"/>
  <c r="G254" i="90"/>
  <c r="L253" i="90"/>
  <c r="K253" i="90"/>
  <c r="J253" i="90"/>
  <c r="I253" i="90"/>
  <c r="H253" i="90"/>
  <c r="G253" i="90"/>
  <c r="L252" i="90"/>
  <c r="K252" i="90"/>
  <c r="J252" i="90"/>
  <c r="I252" i="90"/>
  <c r="H252" i="90"/>
  <c r="G252" i="90"/>
  <c r="L251" i="90"/>
  <c r="K251" i="90"/>
  <c r="J251" i="90"/>
  <c r="I251" i="90"/>
  <c r="H251" i="90"/>
  <c r="G251" i="90"/>
  <c r="L250" i="90"/>
  <c r="K250" i="90"/>
  <c r="J250" i="90"/>
  <c r="I250" i="90"/>
  <c r="H250" i="90"/>
  <c r="G250" i="90"/>
  <c r="L249" i="90"/>
  <c r="K249" i="90"/>
  <c r="J249" i="90"/>
  <c r="I249" i="90"/>
  <c r="H249" i="90"/>
  <c r="G249" i="90"/>
  <c r="L248" i="90"/>
  <c r="K248" i="90"/>
  <c r="J248" i="90"/>
  <c r="I248" i="90"/>
  <c r="H248" i="90"/>
  <c r="G248" i="90"/>
  <c r="L247" i="90"/>
  <c r="K247" i="90"/>
  <c r="J247" i="90"/>
  <c r="I247" i="90"/>
  <c r="H247" i="90"/>
  <c r="G247" i="90"/>
  <c r="L246" i="90"/>
  <c r="K246" i="90"/>
  <c r="J246" i="90"/>
  <c r="I246" i="90"/>
  <c r="H246" i="90"/>
  <c r="G246" i="90"/>
  <c r="L245" i="90"/>
  <c r="K245" i="90"/>
  <c r="J245" i="90"/>
  <c r="I245" i="90"/>
  <c r="H245" i="90"/>
  <c r="G245" i="90"/>
  <c r="L244" i="90"/>
  <c r="K244" i="90"/>
  <c r="J244" i="90"/>
  <c r="I244" i="90"/>
  <c r="H244" i="90"/>
  <c r="G244" i="90"/>
  <c r="L243" i="90"/>
  <c r="K243" i="90"/>
  <c r="J243" i="90"/>
  <c r="I243" i="90"/>
  <c r="H243" i="90"/>
  <c r="G243" i="90"/>
  <c r="L242" i="90"/>
  <c r="K242" i="90"/>
  <c r="J242" i="90"/>
  <c r="I242" i="90"/>
  <c r="H242" i="90"/>
  <c r="G242" i="90"/>
  <c r="L241" i="90"/>
  <c r="K241" i="90"/>
  <c r="J241" i="90"/>
  <c r="I241" i="90"/>
  <c r="H241" i="90"/>
  <c r="G241" i="90"/>
  <c r="L240" i="90"/>
  <c r="K240" i="90"/>
  <c r="J240" i="90"/>
  <c r="I240" i="90"/>
  <c r="H240" i="90"/>
  <c r="G240" i="90"/>
  <c r="L239" i="90"/>
  <c r="K239" i="90"/>
  <c r="J239" i="90"/>
  <c r="I239" i="90"/>
  <c r="H239" i="90"/>
  <c r="G239" i="90"/>
  <c r="L238" i="90"/>
  <c r="K238" i="90"/>
  <c r="J238" i="90"/>
  <c r="I238" i="90"/>
  <c r="H238" i="90"/>
  <c r="G238" i="90"/>
  <c r="L237" i="90"/>
  <c r="K237" i="90"/>
  <c r="J237" i="90"/>
  <c r="I237" i="90"/>
  <c r="H237" i="90"/>
  <c r="G237" i="90"/>
  <c r="L236" i="90"/>
  <c r="K236" i="90"/>
  <c r="J236" i="90"/>
  <c r="I236" i="90"/>
  <c r="H236" i="90"/>
  <c r="G236" i="90"/>
  <c r="L235" i="90"/>
  <c r="K235" i="90"/>
  <c r="J235" i="90"/>
  <c r="I235" i="90"/>
  <c r="H235" i="90"/>
  <c r="G235" i="90"/>
  <c r="L234" i="90"/>
  <c r="K234" i="90"/>
  <c r="J234" i="90"/>
  <c r="I234" i="90"/>
  <c r="H234" i="90"/>
  <c r="G234" i="90"/>
  <c r="L233" i="90"/>
  <c r="K233" i="90"/>
  <c r="J233" i="90"/>
  <c r="I233" i="90"/>
  <c r="H233" i="90"/>
  <c r="G233" i="90"/>
  <c r="L232" i="90"/>
  <c r="K232" i="90"/>
  <c r="J232" i="90"/>
  <c r="I232" i="90"/>
  <c r="H232" i="90"/>
  <c r="G232" i="90"/>
  <c r="L231" i="90"/>
  <c r="K231" i="90"/>
  <c r="J231" i="90"/>
  <c r="I231" i="90"/>
  <c r="H231" i="90"/>
  <c r="G231" i="90"/>
  <c r="L230" i="90"/>
  <c r="K230" i="90"/>
  <c r="J230" i="90"/>
  <c r="I230" i="90"/>
  <c r="H230" i="90"/>
  <c r="G230" i="90"/>
  <c r="L229" i="90"/>
  <c r="K229" i="90"/>
  <c r="J229" i="90"/>
  <c r="I229" i="90"/>
  <c r="H229" i="90"/>
  <c r="G229" i="90"/>
  <c r="L228" i="90"/>
  <c r="K228" i="90"/>
  <c r="J228" i="90"/>
  <c r="I228" i="90"/>
  <c r="H228" i="90"/>
  <c r="G228" i="90"/>
  <c r="L227" i="90"/>
  <c r="K227" i="90"/>
  <c r="J227" i="90"/>
  <c r="I227" i="90"/>
  <c r="H227" i="90"/>
  <c r="G227" i="90"/>
  <c r="L226" i="90"/>
  <c r="K226" i="90"/>
  <c r="J226" i="90"/>
  <c r="I226" i="90"/>
  <c r="H226" i="90"/>
  <c r="G226" i="90"/>
  <c r="L225" i="90"/>
  <c r="K225" i="90"/>
  <c r="J225" i="90"/>
  <c r="I225" i="90"/>
  <c r="H225" i="90"/>
  <c r="G225" i="90"/>
  <c r="L224" i="90"/>
  <c r="K224" i="90"/>
  <c r="J224" i="90"/>
  <c r="I224" i="90"/>
  <c r="H224" i="90"/>
  <c r="G224" i="90"/>
  <c r="L223" i="90"/>
  <c r="K223" i="90"/>
  <c r="J223" i="90"/>
  <c r="I223" i="90"/>
  <c r="H223" i="90"/>
  <c r="G223" i="90"/>
  <c r="L222" i="90"/>
  <c r="K222" i="90"/>
  <c r="J222" i="90"/>
  <c r="I222" i="90"/>
  <c r="H222" i="90"/>
  <c r="G222" i="90"/>
  <c r="L221" i="90"/>
  <c r="K221" i="90"/>
  <c r="J221" i="90"/>
  <c r="I221" i="90"/>
  <c r="H221" i="90"/>
  <c r="G221" i="90"/>
  <c r="L220" i="90"/>
  <c r="K220" i="90"/>
  <c r="J220" i="90"/>
  <c r="I220" i="90"/>
  <c r="H220" i="90"/>
  <c r="G220" i="90"/>
  <c r="L219" i="90"/>
  <c r="K219" i="90"/>
  <c r="J219" i="90"/>
  <c r="I219" i="90"/>
  <c r="H219" i="90"/>
  <c r="G219" i="90"/>
  <c r="L218" i="90"/>
  <c r="K218" i="90"/>
  <c r="J218" i="90"/>
  <c r="I218" i="90"/>
  <c r="H218" i="90"/>
  <c r="G218" i="90"/>
  <c r="L217" i="90"/>
  <c r="K217" i="90"/>
  <c r="J217" i="90"/>
  <c r="I217" i="90"/>
  <c r="H217" i="90"/>
  <c r="G217" i="90"/>
  <c r="L216" i="90"/>
  <c r="K216" i="90"/>
  <c r="J216" i="90"/>
  <c r="I216" i="90"/>
  <c r="H216" i="90"/>
  <c r="G216" i="90"/>
  <c r="L215" i="90"/>
  <c r="K215" i="90"/>
  <c r="J215" i="90"/>
  <c r="I215" i="90"/>
  <c r="H215" i="90"/>
  <c r="G215" i="90"/>
  <c r="L214" i="90"/>
  <c r="K214" i="90"/>
  <c r="J214" i="90"/>
  <c r="I214" i="90"/>
  <c r="H214" i="90"/>
  <c r="G214" i="90"/>
  <c r="L213" i="90"/>
  <c r="K213" i="90"/>
  <c r="J213" i="90"/>
  <c r="I213" i="90"/>
  <c r="H213" i="90"/>
  <c r="G213" i="90"/>
  <c r="L212" i="90"/>
  <c r="K212" i="90"/>
  <c r="J212" i="90"/>
  <c r="I212" i="90"/>
  <c r="H212" i="90"/>
  <c r="G212" i="90"/>
  <c r="L211" i="90"/>
  <c r="K211" i="90"/>
  <c r="J211" i="90"/>
  <c r="I211" i="90"/>
  <c r="H211" i="90"/>
  <c r="G211" i="90"/>
  <c r="L210" i="90"/>
  <c r="K210" i="90"/>
  <c r="J210" i="90"/>
  <c r="I210" i="90"/>
  <c r="H210" i="90"/>
  <c r="G210" i="90"/>
  <c r="L209" i="90"/>
  <c r="K209" i="90"/>
  <c r="J209" i="90"/>
  <c r="I209" i="90"/>
  <c r="H209" i="90"/>
  <c r="G209" i="90"/>
  <c r="L208" i="90"/>
  <c r="K208" i="90"/>
  <c r="J208" i="90"/>
  <c r="I208" i="90"/>
  <c r="H208" i="90"/>
  <c r="G208" i="90"/>
  <c r="L207" i="90"/>
  <c r="K207" i="90"/>
  <c r="J207" i="90"/>
  <c r="I207" i="90"/>
  <c r="H207" i="90"/>
  <c r="G207" i="90"/>
  <c r="L206" i="90"/>
  <c r="K206" i="90"/>
  <c r="J206" i="90"/>
  <c r="I206" i="90"/>
  <c r="H206" i="90"/>
  <c r="G206" i="90"/>
  <c r="L205" i="90"/>
  <c r="K205" i="90"/>
  <c r="J205" i="90"/>
  <c r="I205" i="90"/>
  <c r="H205" i="90"/>
  <c r="G205" i="90"/>
  <c r="L204" i="90"/>
  <c r="K204" i="90"/>
  <c r="J204" i="90"/>
  <c r="I204" i="90"/>
  <c r="H204" i="90"/>
  <c r="G204" i="90"/>
  <c r="L203" i="90"/>
  <c r="K203" i="90"/>
  <c r="J203" i="90"/>
  <c r="I203" i="90"/>
  <c r="H203" i="90"/>
  <c r="G203" i="90"/>
  <c r="L202" i="90"/>
  <c r="K202" i="90"/>
  <c r="J202" i="90"/>
  <c r="I202" i="90"/>
  <c r="H202" i="90"/>
  <c r="G202" i="90"/>
  <c r="L201" i="90"/>
  <c r="K201" i="90"/>
  <c r="J201" i="90"/>
  <c r="I201" i="90"/>
  <c r="H201" i="90"/>
  <c r="G201" i="90"/>
  <c r="L200" i="90"/>
  <c r="K200" i="90"/>
  <c r="J200" i="90"/>
  <c r="I200" i="90"/>
  <c r="H200" i="90"/>
  <c r="G200" i="90"/>
  <c r="L199" i="90"/>
  <c r="K199" i="90"/>
  <c r="J199" i="90"/>
  <c r="I199" i="90"/>
  <c r="H199" i="90"/>
  <c r="G199" i="90"/>
  <c r="L198" i="90"/>
  <c r="K198" i="90"/>
  <c r="J198" i="90"/>
  <c r="I198" i="90"/>
  <c r="H198" i="90"/>
  <c r="G198" i="90"/>
  <c r="L197" i="90"/>
  <c r="K197" i="90"/>
  <c r="J197" i="90"/>
  <c r="I197" i="90"/>
  <c r="H197" i="90"/>
  <c r="G197" i="90"/>
  <c r="L196" i="90"/>
  <c r="K196" i="90"/>
  <c r="J196" i="90"/>
  <c r="I196" i="90"/>
  <c r="H196" i="90"/>
  <c r="G196" i="90"/>
  <c r="L195" i="90"/>
  <c r="K195" i="90"/>
  <c r="J195" i="90"/>
  <c r="I195" i="90"/>
  <c r="H195" i="90"/>
  <c r="G195" i="90"/>
  <c r="L194" i="90"/>
  <c r="K194" i="90"/>
  <c r="J194" i="90"/>
  <c r="I194" i="90"/>
  <c r="H194" i="90"/>
  <c r="G194" i="90"/>
  <c r="L193" i="90"/>
  <c r="K193" i="90"/>
  <c r="J193" i="90"/>
  <c r="I193" i="90"/>
  <c r="H193" i="90"/>
  <c r="G193" i="90"/>
  <c r="L192" i="90"/>
  <c r="K192" i="90"/>
  <c r="J192" i="90"/>
  <c r="I192" i="90"/>
  <c r="H192" i="90"/>
  <c r="G192" i="90"/>
  <c r="L191" i="90"/>
  <c r="K191" i="90"/>
  <c r="J191" i="90"/>
  <c r="I191" i="90"/>
  <c r="H191" i="90"/>
  <c r="G191" i="90"/>
  <c r="L190" i="90"/>
  <c r="K190" i="90"/>
  <c r="J190" i="90"/>
  <c r="I190" i="90"/>
  <c r="H190" i="90"/>
  <c r="G190" i="90"/>
  <c r="L189" i="90"/>
  <c r="K189" i="90"/>
  <c r="J189" i="90"/>
  <c r="I189" i="90"/>
  <c r="H189" i="90"/>
  <c r="G189" i="90"/>
  <c r="L188" i="90"/>
  <c r="K188" i="90"/>
  <c r="J188" i="90"/>
  <c r="I188" i="90"/>
  <c r="H188" i="90"/>
  <c r="G188" i="90"/>
  <c r="L187" i="90"/>
  <c r="K187" i="90"/>
  <c r="J187" i="90"/>
  <c r="I187" i="90"/>
  <c r="H187" i="90"/>
  <c r="G187" i="90"/>
  <c r="L186" i="90"/>
  <c r="K186" i="90"/>
  <c r="J186" i="90"/>
  <c r="I186" i="90"/>
  <c r="H186" i="90"/>
  <c r="G186" i="90"/>
  <c r="L185" i="90"/>
  <c r="K185" i="90"/>
  <c r="J185" i="90"/>
  <c r="I185" i="90"/>
  <c r="H185" i="90"/>
  <c r="G185" i="90"/>
  <c r="L184" i="90"/>
  <c r="K184" i="90"/>
  <c r="J184" i="90"/>
  <c r="I184" i="90"/>
  <c r="H184" i="90"/>
  <c r="G184" i="90"/>
  <c r="L183" i="90"/>
  <c r="K183" i="90"/>
  <c r="J183" i="90"/>
  <c r="I183" i="90"/>
  <c r="H183" i="90"/>
  <c r="G183" i="90"/>
  <c r="L182" i="90"/>
  <c r="K182" i="90"/>
  <c r="J182" i="90"/>
  <c r="I182" i="90"/>
  <c r="H182" i="90"/>
  <c r="G182" i="90"/>
  <c r="L181" i="90"/>
  <c r="K181" i="90"/>
  <c r="J181" i="90"/>
  <c r="I181" i="90"/>
  <c r="H181" i="90"/>
  <c r="G181" i="90"/>
  <c r="L180" i="90"/>
  <c r="K180" i="90"/>
  <c r="J180" i="90"/>
  <c r="I180" i="90"/>
  <c r="H180" i="90"/>
  <c r="G180" i="90"/>
  <c r="L179" i="90"/>
  <c r="K179" i="90"/>
  <c r="J179" i="90"/>
  <c r="I179" i="90"/>
  <c r="H179" i="90"/>
  <c r="G179" i="90"/>
  <c r="L178" i="90"/>
  <c r="K178" i="90"/>
  <c r="J178" i="90"/>
  <c r="I178" i="90"/>
  <c r="H178" i="90"/>
  <c r="G178" i="90"/>
  <c r="L177" i="90"/>
  <c r="K177" i="90"/>
  <c r="J177" i="90"/>
  <c r="I177" i="90"/>
  <c r="H177" i="90"/>
  <c r="G177" i="90"/>
  <c r="L176" i="90"/>
  <c r="K176" i="90"/>
  <c r="J176" i="90"/>
  <c r="I176" i="90"/>
  <c r="H176" i="90"/>
  <c r="G176" i="90"/>
  <c r="L175" i="90"/>
  <c r="K175" i="90"/>
  <c r="J175" i="90"/>
  <c r="I175" i="90"/>
  <c r="H175" i="90"/>
  <c r="G175" i="90"/>
  <c r="L174" i="90"/>
  <c r="K174" i="90"/>
  <c r="J174" i="90"/>
  <c r="I174" i="90"/>
  <c r="H174" i="90"/>
  <c r="G174" i="90"/>
  <c r="L173" i="90"/>
  <c r="K173" i="90"/>
  <c r="J173" i="90"/>
  <c r="I173" i="90"/>
  <c r="H173" i="90"/>
  <c r="G173" i="90"/>
  <c r="L172" i="90"/>
  <c r="K172" i="90"/>
  <c r="J172" i="90"/>
  <c r="I172" i="90"/>
  <c r="H172" i="90"/>
  <c r="G172" i="90"/>
  <c r="L171" i="90"/>
  <c r="K171" i="90"/>
  <c r="J171" i="90"/>
  <c r="I171" i="90"/>
  <c r="H171" i="90"/>
  <c r="G171" i="90"/>
  <c r="L170" i="90"/>
  <c r="K170" i="90"/>
  <c r="J170" i="90"/>
  <c r="I170" i="90"/>
  <c r="H170" i="90"/>
  <c r="G170" i="90"/>
  <c r="L169" i="90"/>
  <c r="K169" i="90"/>
  <c r="J169" i="90"/>
  <c r="I169" i="90"/>
  <c r="H169" i="90"/>
  <c r="G169" i="90"/>
  <c r="L168" i="90"/>
  <c r="K168" i="90"/>
  <c r="J168" i="90"/>
  <c r="I168" i="90"/>
  <c r="H168" i="90"/>
  <c r="G168" i="90"/>
  <c r="L167" i="90"/>
  <c r="K167" i="90"/>
  <c r="J167" i="90"/>
  <c r="I167" i="90"/>
  <c r="H167" i="90"/>
  <c r="G167" i="90"/>
  <c r="L166" i="90"/>
  <c r="K166" i="90"/>
  <c r="J166" i="90"/>
  <c r="I166" i="90"/>
  <c r="H166" i="90"/>
  <c r="G166" i="90"/>
  <c r="L165" i="90"/>
  <c r="K165" i="90"/>
  <c r="J165" i="90"/>
  <c r="I165" i="90"/>
  <c r="H165" i="90"/>
  <c r="G165" i="90"/>
  <c r="L164" i="90"/>
  <c r="K164" i="90"/>
  <c r="J164" i="90"/>
  <c r="I164" i="90"/>
  <c r="H164" i="90"/>
  <c r="G164" i="90"/>
  <c r="L163" i="90"/>
  <c r="K163" i="90"/>
  <c r="J163" i="90"/>
  <c r="I163" i="90"/>
  <c r="H163" i="90"/>
  <c r="G163" i="90"/>
  <c r="L162" i="90"/>
  <c r="K162" i="90"/>
  <c r="J162" i="90"/>
  <c r="I162" i="90"/>
  <c r="H162" i="90"/>
  <c r="G162" i="90"/>
  <c r="L161" i="90"/>
  <c r="K161" i="90"/>
  <c r="J161" i="90"/>
  <c r="I161" i="90"/>
  <c r="H161" i="90"/>
  <c r="G161" i="90"/>
  <c r="L160" i="90"/>
  <c r="K160" i="90"/>
  <c r="J160" i="90"/>
  <c r="I160" i="90"/>
  <c r="H160" i="90"/>
  <c r="G160" i="90"/>
  <c r="L159" i="90"/>
  <c r="K159" i="90"/>
  <c r="J159" i="90"/>
  <c r="I159" i="90"/>
  <c r="H159" i="90"/>
  <c r="G159" i="90"/>
  <c r="L158" i="90"/>
  <c r="K158" i="90"/>
  <c r="J158" i="90"/>
  <c r="I158" i="90"/>
  <c r="H158" i="90"/>
  <c r="G158" i="90"/>
  <c r="L157" i="90"/>
  <c r="K157" i="90"/>
  <c r="J157" i="90"/>
  <c r="I157" i="90"/>
  <c r="H157" i="90"/>
  <c r="G157" i="90"/>
  <c r="L156" i="90"/>
  <c r="K156" i="90"/>
  <c r="J156" i="90"/>
  <c r="I156" i="90"/>
  <c r="H156" i="90"/>
  <c r="G156" i="90"/>
  <c r="L155" i="90"/>
  <c r="K155" i="90"/>
  <c r="J155" i="90"/>
  <c r="I155" i="90"/>
  <c r="H155" i="90"/>
  <c r="G155" i="90"/>
  <c r="L154" i="90"/>
  <c r="K154" i="90"/>
  <c r="J154" i="90"/>
  <c r="I154" i="90"/>
  <c r="H154" i="90"/>
  <c r="G154" i="90"/>
  <c r="L153" i="90"/>
  <c r="K153" i="90"/>
  <c r="J153" i="90"/>
  <c r="I153" i="90"/>
  <c r="H153" i="90"/>
  <c r="G153" i="90"/>
  <c r="L152" i="90"/>
  <c r="K152" i="90"/>
  <c r="J152" i="90"/>
  <c r="I152" i="90"/>
  <c r="H152" i="90"/>
  <c r="G152" i="90"/>
  <c r="L151" i="90"/>
  <c r="K151" i="90"/>
  <c r="J151" i="90"/>
  <c r="I151" i="90"/>
  <c r="H151" i="90"/>
  <c r="G151" i="90"/>
  <c r="L150" i="90"/>
  <c r="K150" i="90"/>
  <c r="J150" i="90"/>
  <c r="I150" i="90"/>
  <c r="H150" i="90"/>
  <c r="G150" i="90"/>
  <c r="L149" i="90"/>
  <c r="K149" i="90"/>
  <c r="J149" i="90"/>
  <c r="I149" i="90"/>
  <c r="H149" i="90"/>
  <c r="G149" i="90"/>
  <c r="L148" i="90"/>
  <c r="K148" i="90"/>
  <c r="J148" i="90"/>
  <c r="I148" i="90"/>
  <c r="H148" i="90"/>
  <c r="G148" i="90"/>
  <c r="L147" i="90"/>
  <c r="K147" i="90"/>
  <c r="J147" i="90"/>
  <c r="I147" i="90"/>
  <c r="H147" i="90"/>
  <c r="G147" i="90"/>
  <c r="L146" i="90"/>
  <c r="K146" i="90"/>
  <c r="J146" i="90"/>
  <c r="I146" i="90"/>
  <c r="H146" i="90"/>
  <c r="G146" i="90"/>
  <c r="L145" i="90"/>
  <c r="K145" i="90"/>
  <c r="J145" i="90"/>
  <c r="I145" i="90"/>
  <c r="H145" i="90"/>
  <c r="G145" i="90"/>
  <c r="L144" i="90"/>
  <c r="K144" i="90"/>
  <c r="J144" i="90"/>
  <c r="I144" i="90"/>
  <c r="H144" i="90"/>
  <c r="G144" i="90"/>
  <c r="L143" i="90"/>
  <c r="K143" i="90"/>
  <c r="J143" i="90"/>
  <c r="I143" i="90"/>
  <c r="H143" i="90"/>
  <c r="G143" i="90"/>
  <c r="L142" i="90"/>
  <c r="K142" i="90"/>
  <c r="J142" i="90"/>
  <c r="I142" i="90"/>
  <c r="H142" i="90"/>
  <c r="G142" i="90"/>
  <c r="L141" i="90"/>
  <c r="K141" i="90"/>
  <c r="J141" i="90"/>
  <c r="I141" i="90"/>
  <c r="H141" i="90"/>
  <c r="G141" i="90"/>
  <c r="L140" i="90"/>
  <c r="K140" i="90"/>
  <c r="J140" i="90"/>
  <c r="I140" i="90"/>
  <c r="H140" i="90"/>
  <c r="G140" i="90"/>
  <c r="L139" i="90"/>
  <c r="K139" i="90"/>
  <c r="J139" i="90"/>
  <c r="I139" i="90"/>
  <c r="H139" i="90"/>
  <c r="G139" i="90"/>
  <c r="L138" i="90"/>
  <c r="K138" i="90"/>
  <c r="J138" i="90"/>
  <c r="I138" i="90"/>
  <c r="H138" i="90"/>
  <c r="G138" i="90"/>
  <c r="L137" i="90"/>
  <c r="K137" i="90"/>
  <c r="J137" i="90"/>
  <c r="I137" i="90"/>
  <c r="H137" i="90"/>
  <c r="G137" i="90"/>
  <c r="L136" i="90"/>
  <c r="K136" i="90"/>
  <c r="J136" i="90"/>
  <c r="I136" i="90"/>
  <c r="H136" i="90"/>
  <c r="G136" i="90"/>
  <c r="L135" i="90"/>
  <c r="K135" i="90"/>
  <c r="J135" i="90"/>
  <c r="I135" i="90"/>
  <c r="H135" i="90"/>
  <c r="G135" i="90"/>
  <c r="L134" i="90"/>
  <c r="K134" i="90"/>
  <c r="J134" i="90"/>
  <c r="I134" i="90"/>
  <c r="H134" i="90"/>
  <c r="G134" i="90"/>
  <c r="L133" i="90"/>
  <c r="K133" i="90"/>
  <c r="J133" i="90"/>
  <c r="I133" i="90"/>
  <c r="H133" i="90"/>
  <c r="G133" i="90"/>
  <c r="L132" i="90"/>
  <c r="K132" i="90"/>
  <c r="J132" i="90"/>
  <c r="I132" i="90"/>
  <c r="H132" i="90"/>
  <c r="G132" i="90"/>
  <c r="L131" i="90"/>
  <c r="K131" i="90"/>
  <c r="J131" i="90"/>
  <c r="I131" i="90"/>
  <c r="H131" i="90"/>
  <c r="G131" i="90"/>
  <c r="L130" i="90"/>
  <c r="K130" i="90"/>
  <c r="J130" i="90"/>
  <c r="I130" i="90"/>
  <c r="H130" i="90"/>
  <c r="G130" i="90"/>
  <c r="L129" i="90"/>
  <c r="K129" i="90"/>
  <c r="J129" i="90"/>
  <c r="I129" i="90"/>
  <c r="H129" i="90"/>
  <c r="G129" i="90"/>
  <c r="L128" i="90"/>
  <c r="K128" i="90"/>
  <c r="J128" i="90"/>
  <c r="I128" i="90"/>
  <c r="H128" i="90"/>
  <c r="G128" i="90"/>
  <c r="L127" i="90"/>
  <c r="K127" i="90"/>
  <c r="J127" i="90"/>
  <c r="I127" i="90"/>
  <c r="H127" i="90"/>
  <c r="G127" i="90"/>
  <c r="L126" i="90"/>
  <c r="K126" i="90"/>
  <c r="J126" i="90"/>
  <c r="I126" i="90"/>
  <c r="H126" i="90"/>
  <c r="G126" i="90"/>
  <c r="L125" i="90"/>
  <c r="K125" i="90"/>
  <c r="J125" i="90"/>
  <c r="I125" i="90"/>
  <c r="H125" i="90"/>
  <c r="G125" i="90"/>
  <c r="L124" i="90"/>
  <c r="K124" i="90"/>
  <c r="J124" i="90"/>
  <c r="I124" i="90"/>
  <c r="H124" i="90"/>
  <c r="G124" i="90"/>
  <c r="L123" i="90"/>
  <c r="K123" i="90"/>
  <c r="J123" i="90"/>
  <c r="I123" i="90"/>
  <c r="H123" i="90"/>
  <c r="G123" i="90"/>
  <c r="L122" i="90"/>
  <c r="K122" i="90"/>
  <c r="J122" i="90"/>
  <c r="I122" i="90"/>
  <c r="H122" i="90"/>
  <c r="G122" i="90"/>
  <c r="L121" i="90"/>
  <c r="K121" i="90"/>
  <c r="J121" i="90"/>
  <c r="I121" i="90"/>
  <c r="H121" i="90"/>
  <c r="G121" i="90"/>
  <c r="L120" i="90"/>
  <c r="K120" i="90"/>
  <c r="J120" i="90"/>
  <c r="I120" i="90"/>
  <c r="H120" i="90"/>
  <c r="G120" i="90"/>
  <c r="L119" i="90"/>
  <c r="K119" i="90"/>
  <c r="J119" i="90"/>
  <c r="I119" i="90"/>
  <c r="H119" i="90"/>
  <c r="G119" i="90"/>
  <c r="L118" i="90"/>
  <c r="K118" i="90"/>
  <c r="J118" i="90"/>
  <c r="I118" i="90"/>
  <c r="H118" i="90"/>
  <c r="G118" i="90"/>
  <c r="L117" i="90"/>
  <c r="K117" i="90"/>
  <c r="J117" i="90"/>
  <c r="I117" i="90"/>
  <c r="H117" i="90"/>
  <c r="G117" i="90"/>
  <c r="L116" i="90"/>
  <c r="K116" i="90"/>
  <c r="J116" i="90"/>
  <c r="I116" i="90"/>
  <c r="H116" i="90"/>
  <c r="G116" i="90"/>
  <c r="L115" i="90"/>
  <c r="K115" i="90"/>
  <c r="J115" i="90"/>
  <c r="I115" i="90"/>
  <c r="H115" i="90"/>
  <c r="G115" i="90"/>
  <c r="L114" i="90"/>
  <c r="K114" i="90"/>
  <c r="J114" i="90"/>
  <c r="I114" i="90"/>
  <c r="H114" i="90"/>
  <c r="G114" i="90"/>
  <c r="L113" i="90"/>
  <c r="K113" i="90"/>
  <c r="J113" i="90"/>
  <c r="I113" i="90"/>
  <c r="H113" i="90"/>
  <c r="G113" i="90"/>
  <c r="L112" i="90"/>
  <c r="K112" i="90"/>
  <c r="J112" i="90"/>
  <c r="I112" i="90"/>
  <c r="H112" i="90"/>
  <c r="G112" i="90"/>
  <c r="L111" i="90"/>
  <c r="K111" i="90"/>
  <c r="J111" i="90"/>
  <c r="I111" i="90"/>
  <c r="H111" i="90"/>
  <c r="G111" i="90"/>
  <c r="L110" i="90"/>
  <c r="K110" i="90"/>
  <c r="J110" i="90"/>
  <c r="I110" i="90"/>
  <c r="H110" i="90"/>
  <c r="G110" i="90"/>
  <c r="L109" i="90"/>
  <c r="K109" i="90"/>
  <c r="J109" i="90"/>
  <c r="I109" i="90"/>
  <c r="H109" i="90"/>
  <c r="G109" i="90"/>
  <c r="L108" i="90"/>
  <c r="K108" i="90"/>
  <c r="J108" i="90"/>
  <c r="I108" i="90"/>
  <c r="H108" i="90"/>
  <c r="G108" i="90"/>
  <c r="L107" i="90"/>
  <c r="K107" i="90"/>
  <c r="J107" i="90"/>
  <c r="I107" i="90"/>
  <c r="H107" i="90"/>
  <c r="G107" i="90"/>
  <c r="L106" i="90"/>
  <c r="K106" i="90"/>
  <c r="J106" i="90"/>
  <c r="I106" i="90"/>
  <c r="H106" i="90"/>
  <c r="G106" i="90"/>
  <c r="L105" i="90"/>
  <c r="K105" i="90"/>
  <c r="J105" i="90"/>
  <c r="I105" i="90"/>
  <c r="H105" i="90"/>
  <c r="G105" i="90"/>
  <c r="L104" i="90"/>
  <c r="K104" i="90"/>
  <c r="J104" i="90"/>
  <c r="I104" i="90"/>
  <c r="H104" i="90"/>
  <c r="G104" i="90"/>
  <c r="L103" i="90"/>
  <c r="K103" i="90"/>
  <c r="J103" i="90"/>
  <c r="I103" i="90"/>
  <c r="H103" i="90"/>
  <c r="G103" i="90"/>
  <c r="L102" i="90"/>
  <c r="K102" i="90"/>
  <c r="J102" i="90"/>
  <c r="I102" i="90"/>
  <c r="H102" i="90"/>
  <c r="G102" i="90"/>
  <c r="L101" i="90"/>
  <c r="K101" i="90"/>
  <c r="J101" i="90"/>
  <c r="I101" i="90"/>
  <c r="H101" i="90"/>
  <c r="G101" i="90"/>
  <c r="L100" i="90"/>
  <c r="K100" i="90"/>
  <c r="J100" i="90"/>
  <c r="I100" i="90"/>
  <c r="H100" i="90"/>
  <c r="G100" i="90"/>
  <c r="L99" i="90"/>
  <c r="K99" i="90"/>
  <c r="J99" i="90"/>
  <c r="I99" i="90"/>
  <c r="H99" i="90"/>
  <c r="G99" i="90"/>
  <c r="L98" i="90"/>
  <c r="K98" i="90"/>
  <c r="J98" i="90"/>
  <c r="I98" i="90"/>
  <c r="H98" i="90"/>
  <c r="G98" i="90"/>
  <c r="L97" i="90"/>
  <c r="K97" i="90"/>
  <c r="J97" i="90"/>
  <c r="I97" i="90"/>
  <c r="H97" i="90"/>
  <c r="G97" i="90"/>
  <c r="L96" i="90"/>
  <c r="K96" i="90"/>
  <c r="J96" i="90"/>
  <c r="I96" i="90"/>
  <c r="H96" i="90"/>
  <c r="G96" i="90"/>
  <c r="L95" i="90"/>
  <c r="K95" i="90"/>
  <c r="J95" i="90"/>
  <c r="I95" i="90"/>
  <c r="H95" i="90"/>
  <c r="G95" i="90"/>
  <c r="L94" i="90"/>
  <c r="K94" i="90"/>
  <c r="J94" i="90"/>
  <c r="I94" i="90"/>
  <c r="H94" i="90"/>
  <c r="G94" i="90"/>
  <c r="L93" i="90"/>
  <c r="K93" i="90"/>
  <c r="J93" i="90"/>
  <c r="I93" i="90"/>
  <c r="H93" i="90"/>
  <c r="G93" i="90"/>
  <c r="L92" i="90"/>
  <c r="K92" i="90"/>
  <c r="J92" i="90"/>
  <c r="I92" i="90"/>
  <c r="H92" i="90"/>
  <c r="G92" i="90"/>
  <c r="L91" i="90"/>
  <c r="K91" i="90"/>
  <c r="J91" i="90"/>
  <c r="I91" i="90"/>
  <c r="H91" i="90"/>
  <c r="G91" i="90"/>
  <c r="L90" i="90"/>
  <c r="K90" i="90"/>
  <c r="J90" i="90"/>
  <c r="I90" i="90"/>
  <c r="H90" i="90"/>
  <c r="G90" i="90"/>
  <c r="L89" i="90"/>
  <c r="K89" i="90"/>
  <c r="J89" i="90"/>
  <c r="I89" i="90"/>
  <c r="H89" i="90"/>
  <c r="G89" i="90"/>
  <c r="L88" i="90"/>
  <c r="K88" i="90"/>
  <c r="J88" i="90"/>
  <c r="I88" i="90"/>
  <c r="H88" i="90"/>
  <c r="G88" i="90"/>
  <c r="L87" i="90"/>
  <c r="K87" i="90"/>
  <c r="J87" i="90"/>
  <c r="I87" i="90"/>
  <c r="H87" i="90"/>
  <c r="G87" i="90"/>
  <c r="L86" i="90"/>
  <c r="K86" i="90"/>
  <c r="J86" i="90"/>
  <c r="I86" i="90"/>
  <c r="H86" i="90"/>
  <c r="G86" i="90"/>
  <c r="L85" i="90"/>
  <c r="K85" i="90"/>
  <c r="J85" i="90"/>
  <c r="I85" i="90"/>
  <c r="H85" i="90"/>
  <c r="G85" i="90"/>
  <c r="L84" i="90"/>
  <c r="K84" i="90"/>
  <c r="J84" i="90"/>
  <c r="I84" i="90"/>
  <c r="H84" i="90"/>
  <c r="G84" i="90"/>
  <c r="L83" i="90"/>
  <c r="K83" i="90"/>
  <c r="J83" i="90"/>
  <c r="I83" i="90"/>
  <c r="H83" i="90"/>
  <c r="G83" i="90"/>
  <c r="L82" i="90"/>
  <c r="K82" i="90"/>
  <c r="J82" i="90"/>
  <c r="I82" i="90"/>
  <c r="H82" i="90"/>
  <c r="G82" i="90"/>
  <c r="L81" i="90"/>
  <c r="K81" i="90"/>
  <c r="J81" i="90"/>
  <c r="I81" i="90"/>
  <c r="H81" i="90"/>
  <c r="G81" i="90"/>
  <c r="L80" i="90"/>
  <c r="K80" i="90"/>
  <c r="J80" i="90"/>
  <c r="I80" i="90"/>
  <c r="H80" i="90"/>
  <c r="G80" i="90"/>
  <c r="L79" i="90"/>
  <c r="K79" i="90"/>
  <c r="J79" i="90"/>
  <c r="I79" i="90"/>
  <c r="H79" i="90"/>
  <c r="G79" i="90"/>
  <c r="L78" i="90"/>
  <c r="K78" i="90"/>
  <c r="J78" i="90"/>
  <c r="I78" i="90"/>
  <c r="H78" i="90"/>
  <c r="G78" i="90"/>
  <c r="L77" i="90"/>
  <c r="K77" i="90"/>
  <c r="J77" i="90"/>
  <c r="I77" i="90"/>
  <c r="H77" i="90"/>
  <c r="G77" i="90"/>
  <c r="L76" i="90"/>
  <c r="K76" i="90"/>
  <c r="J76" i="90"/>
  <c r="I76" i="90"/>
  <c r="H76" i="90"/>
  <c r="G76" i="90"/>
  <c r="L75" i="90"/>
  <c r="K75" i="90"/>
  <c r="J75" i="90"/>
  <c r="I75" i="90"/>
  <c r="H75" i="90"/>
  <c r="G75" i="90"/>
  <c r="L74" i="90"/>
  <c r="K74" i="90"/>
  <c r="J74" i="90"/>
  <c r="I74" i="90"/>
  <c r="H74" i="90"/>
  <c r="G74" i="90"/>
  <c r="L73" i="90"/>
  <c r="K73" i="90"/>
  <c r="J73" i="90"/>
  <c r="I73" i="90"/>
  <c r="H73" i="90"/>
  <c r="G73" i="90"/>
  <c r="L72" i="90"/>
  <c r="K72" i="90"/>
  <c r="J72" i="90"/>
  <c r="I72" i="90"/>
  <c r="H72" i="90"/>
  <c r="G72" i="90"/>
  <c r="L71" i="90"/>
  <c r="K71" i="90"/>
  <c r="J71" i="90"/>
  <c r="I71" i="90"/>
  <c r="H71" i="90"/>
  <c r="G71" i="90"/>
  <c r="L70" i="90"/>
  <c r="K70" i="90"/>
  <c r="J70" i="90"/>
  <c r="I70" i="90"/>
  <c r="H70" i="90"/>
  <c r="G70" i="90"/>
  <c r="L69" i="90"/>
  <c r="K69" i="90"/>
  <c r="J69" i="90"/>
  <c r="I69" i="90"/>
  <c r="H69" i="90"/>
  <c r="G69" i="90"/>
  <c r="L68" i="90"/>
  <c r="K68" i="90"/>
  <c r="J68" i="90"/>
  <c r="I68" i="90"/>
  <c r="H68" i="90"/>
  <c r="G68" i="90"/>
  <c r="L67" i="90"/>
  <c r="K67" i="90"/>
  <c r="J67" i="90"/>
  <c r="I67" i="90"/>
  <c r="H67" i="90"/>
  <c r="G67" i="90"/>
  <c r="L66" i="90"/>
  <c r="K66" i="90"/>
  <c r="J66" i="90"/>
  <c r="I66" i="90"/>
  <c r="H66" i="90"/>
  <c r="G66" i="90"/>
  <c r="L65" i="90"/>
  <c r="K65" i="90"/>
  <c r="J65" i="90"/>
  <c r="I65" i="90"/>
  <c r="H65" i="90"/>
  <c r="G65" i="90"/>
  <c r="L64" i="90"/>
  <c r="K64" i="90"/>
  <c r="J64" i="90"/>
  <c r="I64" i="90"/>
  <c r="H64" i="90"/>
  <c r="G64" i="90"/>
  <c r="L63" i="90"/>
  <c r="K63" i="90"/>
  <c r="J63" i="90"/>
  <c r="I63" i="90"/>
  <c r="H63" i="90"/>
  <c r="G63" i="90"/>
  <c r="L62" i="90"/>
  <c r="K62" i="90"/>
  <c r="J62" i="90"/>
  <c r="I62" i="90"/>
  <c r="H62" i="90"/>
  <c r="G62" i="90"/>
  <c r="L61" i="90"/>
  <c r="K61" i="90"/>
  <c r="J61" i="90"/>
  <c r="I61" i="90"/>
  <c r="H61" i="90"/>
  <c r="G61" i="90"/>
  <c r="L60" i="90"/>
  <c r="K60" i="90"/>
  <c r="J60" i="90"/>
  <c r="I60" i="90"/>
  <c r="H60" i="90"/>
  <c r="G60" i="90"/>
  <c r="L59" i="90"/>
  <c r="K59" i="90"/>
  <c r="J59" i="90"/>
  <c r="I59" i="90"/>
  <c r="H59" i="90"/>
  <c r="G59" i="90"/>
  <c r="L58" i="90"/>
  <c r="K58" i="90"/>
  <c r="J58" i="90"/>
  <c r="I58" i="90"/>
  <c r="H58" i="90"/>
  <c r="G58" i="90"/>
  <c r="L57" i="90"/>
  <c r="K57" i="90"/>
  <c r="J57" i="90"/>
  <c r="I57" i="90"/>
  <c r="H57" i="90"/>
  <c r="G57" i="90"/>
  <c r="L56" i="90"/>
  <c r="K56" i="90"/>
  <c r="J56" i="90"/>
  <c r="I56" i="90"/>
  <c r="H56" i="90"/>
  <c r="G56" i="90"/>
  <c r="L55" i="90"/>
  <c r="K55" i="90"/>
  <c r="J55" i="90"/>
  <c r="I55" i="90"/>
  <c r="H55" i="90"/>
  <c r="G55" i="90"/>
  <c r="L54" i="90"/>
  <c r="K54" i="90"/>
  <c r="J54" i="90"/>
  <c r="I54" i="90"/>
  <c r="H54" i="90"/>
  <c r="G54" i="90"/>
  <c r="L53" i="90"/>
  <c r="K53" i="90"/>
  <c r="J53" i="90"/>
  <c r="I53" i="90"/>
  <c r="H53" i="90"/>
  <c r="G53" i="90"/>
  <c r="L52" i="90"/>
  <c r="K52" i="90"/>
  <c r="J52" i="90"/>
  <c r="I52" i="90"/>
  <c r="H52" i="90"/>
  <c r="G52" i="90"/>
  <c r="L51" i="90"/>
  <c r="K51" i="90"/>
  <c r="J51" i="90"/>
  <c r="I51" i="90"/>
  <c r="H51" i="90"/>
  <c r="G51" i="90"/>
  <c r="L50" i="90"/>
  <c r="K50" i="90"/>
  <c r="J50" i="90"/>
  <c r="I50" i="90"/>
  <c r="H50" i="90"/>
  <c r="G50" i="90"/>
  <c r="L49" i="90"/>
  <c r="K49" i="90"/>
  <c r="J49" i="90"/>
  <c r="I49" i="90"/>
  <c r="H49" i="90"/>
  <c r="G49" i="90"/>
  <c r="L48" i="90"/>
  <c r="K48" i="90"/>
  <c r="J48" i="90"/>
  <c r="I48" i="90"/>
  <c r="H48" i="90"/>
  <c r="G48" i="90"/>
  <c r="L47" i="90"/>
  <c r="K47" i="90"/>
  <c r="J47" i="90"/>
  <c r="I47" i="90"/>
  <c r="H47" i="90"/>
  <c r="G47" i="90"/>
  <c r="L46" i="90"/>
  <c r="K46" i="90"/>
  <c r="J46" i="90"/>
  <c r="I46" i="90"/>
  <c r="H46" i="90"/>
  <c r="G46" i="90"/>
  <c r="L45" i="90"/>
  <c r="K45" i="90"/>
  <c r="J45" i="90"/>
  <c r="I45" i="90"/>
  <c r="H45" i="90"/>
  <c r="G45" i="90"/>
  <c r="L44" i="90"/>
  <c r="K44" i="90"/>
  <c r="J44" i="90"/>
  <c r="I44" i="90"/>
  <c r="H44" i="90"/>
  <c r="G44" i="90"/>
  <c r="L43" i="90"/>
  <c r="K43" i="90"/>
  <c r="J43" i="90"/>
  <c r="I43" i="90"/>
  <c r="H43" i="90"/>
  <c r="G43" i="90"/>
  <c r="L42" i="90"/>
  <c r="K42" i="90"/>
  <c r="J42" i="90"/>
  <c r="I42" i="90"/>
  <c r="H42" i="90"/>
  <c r="G42" i="90"/>
  <c r="L41" i="90"/>
  <c r="K41" i="90"/>
  <c r="J41" i="90"/>
  <c r="I41" i="90"/>
  <c r="H41" i="90"/>
  <c r="G41" i="90"/>
  <c r="L40" i="90"/>
  <c r="K40" i="90"/>
  <c r="J40" i="90"/>
  <c r="I40" i="90"/>
  <c r="H40" i="90"/>
  <c r="G40" i="90"/>
  <c r="L39" i="90"/>
  <c r="K39" i="90"/>
  <c r="J39" i="90"/>
  <c r="I39" i="90"/>
  <c r="H39" i="90"/>
  <c r="G39" i="90"/>
  <c r="L38" i="90"/>
  <c r="K38" i="90"/>
  <c r="J38" i="90"/>
  <c r="I38" i="90"/>
  <c r="H38" i="90"/>
  <c r="G38" i="90"/>
  <c r="L37" i="90"/>
  <c r="K37" i="90"/>
  <c r="J37" i="90"/>
  <c r="I37" i="90"/>
  <c r="H37" i="90"/>
  <c r="G37" i="90"/>
  <c r="L36" i="90"/>
  <c r="K36" i="90"/>
  <c r="J36" i="90"/>
  <c r="I36" i="90"/>
  <c r="H36" i="90"/>
  <c r="G36" i="90"/>
  <c r="L35" i="90"/>
  <c r="K35" i="90"/>
  <c r="J35" i="90"/>
  <c r="I35" i="90"/>
  <c r="H35" i="90"/>
  <c r="G35" i="90"/>
  <c r="L34" i="90"/>
  <c r="K34" i="90"/>
  <c r="J34" i="90"/>
  <c r="I34" i="90"/>
  <c r="H34" i="90"/>
  <c r="G34" i="90"/>
  <c r="L33" i="90"/>
  <c r="K33" i="90"/>
  <c r="J33" i="90"/>
  <c r="I33" i="90"/>
  <c r="H33" i="90"/>
  <c r="G33" i="90"/>
  <c r="L32" i="90"/>
  <c r="K32" i="90"/>
  <c r="J32" i="90"/>
  <c r="I32" i="90"/>
  <c r="H32" i="90"/>
  <c r="G32" i="90"/>
  <c r="L31" i="90"/>
  <c r="K31" i="90"/>
  <c r="J31" i="90"/>
  <c r="I31" i="90"/>
  <c r="H31" i="90"/>
  <c r="G31" i="90"/>
  <c r="L30" i="90"/>
  <c r="K30" i="90"/>
  <c r="J30" i="90"/>
  <c r="I30" i="90"/>
  <c r="H30" i="90"/>
  <c r="G30" i="90"/>
  <c r="L29" i="90"/>
  <c r="K29" i="90"/>
  <c r="J29" i="90"/>
  <c r="I29" i="90"/>
  <c r="H29" i="90"/>
  <c r="G29" i="90"/>
  <c r="L28" i="90"/>
  <c r="K28" i="90"/>
  <c r="J28" i="90"/>
  <c r="I28" i="90"/>
  <c r="H28" i="90"/>
  <c r="G28" i="90"/>
  <c r="L27" i="90"/>
  <c r="K27" i="90"/>
  <c r="J27" i="90"/>
  <c r="I27" i="90"/>
  <c r="H27" i="90"/>
  <c r="G27" i="90"/>
  <c r="L26" i="90"/>
  <c r="K26" i="90"/>
  <c r="J26" i="90"/>
  <c r="I26" i="90"/>
  <c r="H26" i="90"/>
  <c r="G26" i="90"/>
  <c r="L25" i="90"/>
  <c r="K25" i="90"/>
  <c r="J25" i="90"/>
  <c r="I25" i="90"/>
  <c r="H25" i="90"/>
  <c r="G25" i="90"/>
  <c r="L24" i="90"/>
  <c r="K24" i="90"/>
  <c r="J24" i="90"/>
  <c r="I24" i="90"/>
  <c r="H24" i="90"/>
  <c r="G24" i="90"/>
  <c r="L23" i="90"/>
  <c r="K23" i="90"/>
  <c r="J23" i="90"/>
  <c r="I23" i="90"/>
  <c r="H23" i="90"/>
  <c r="G23" i="90"/>
  <c r="L22" i="90"/>
  <c r="K22" i="90"/>
  <c r="J22" i="90"/>
  <c r="I22" i="90"/>
  <c r="H22" i="90"/>
  <c r="G22" i="90"/>
  <c r="L21" i="90"/>
  <c r="K21" i="90"/>
  <c r="J21" i="90"/>
  <c r="I21" i="90"/>
  <c r="H21" i="90"/>
  <c r="G21" i="90"/>
  <c r="L20" i="90"/>
  <c r="K20" i="90"/>
  <c r="J20" i="90"/>
  <c r="I20" i="90"/>
  <c r="H20" i="90"/>
  <c r="G20" i="90"/>
  <c r="L19" i="90"/>
  <c r="K19" i="90"/>
  <c r="J19" i="90"/>
  <c r="I19" i="90"/>
  <c r="H19" i="90"/>
  <c r="G19" i="90"/>
  <c r="L18" i="90"/>
  <c r="K18" i="90"/>
  <c r="J18" i="90"/>
  <c r="I18" i="90"/>
  <c r="H18" i="90"/>
  <c r="G18" i="90"/>
  <c r="L17" i="90"/>
  <c r="K17" i="90"/>
  <c r="J17" i="90"/>
  <c r="I17" i="90"/>
  <c r="H17" i="90"/>
  <c r="G17" i="90"/>
  <c r="L16" i="90"/>
  <c r="K16" i="90"/>
  <c r="J16" i="90"/>
  <c r="I16" i="90"/>
  <c r="H16" i="90"/>
  <c r="G16" i="90"/>
  <c r="L15" i="90"/>
  <c r="K15" i="90"/>
  <c r="J15" i="90"/>
  <c r="I15" i="90"/>
  <c r="H15" i="90"/>
  <c r="G15" i="90"/>
  <c r="L14" i="90"/>
  <c r="K14" i="90"/>
  <c r="J14" i="90"/>
  <c r="I14" i="90"/>
  <c r="H14" i="90"/>
  <c r="G14" i="90"/>
  <c r="L13" i="90"/>
  <c r="K13" i="90"/>
  <c r="J13" i="90"/>
  <c r="I13" i="90"/>
  <c r="H13" i="90"/>
  <c r="G13" i="90"/>
  <c r="L12" i="90"/>
  <c r="K12" i="90"/>
  <c r="J12" i="90"/>
  <c r="I12" i="90"/>
  <c r="H12" i="90"/>
  <c r="G12" i="90"/>
  <c r="L11" i="90"/>
  <c r="K11" i="90"/>
  <c r="J11" i="90"/>
  <c r="I11" i="90"/>
  <c r="H11" i="90"/>
  <c r="G11" i="90"/>
  <c r="L10" i="90"/>
  <c r="K10" i="90"/>
  <c r="J10" i="90"/>
  <c r="I10" i="90"/>
  <c r="H10" i="90"/>
  <c r="G10" i="90"/>
  <c r="L9" i="90"/>
  <c r="K9" i="90"/>
  <c r="J9" i="90"/>
  <c r="I9" i="90"/>
  <c r="H9" i="90"/>
  <c r="G9" i="90"/>
  <c r="L8" i="90"/>
  <c r="K8" i="90"/>
  <c r="J8" i="90"/>
  <c r="I8" i="90"/>
  <c r="H8" i="90"/>
  <c r="G8" i="90"/>
  <c r="L7" i="90"/>
  <c r="K7" i="90"/>
  <c r="J7" i="90"/>
  <c r="I7" i="90"/>
  <c r="H7" i="90"/>
  <c r="G7" i="90"/>
  <c r="L6" i="90"/>
  <c r="K6" i="90"/>
  <c r="J6" i="90"/>
  <c r="I6" i="90"/>
  <c r="H6" i="90"/>
  <c r="G6" i="90"/>
  <c r="L5" i="90"/>
  <c r="K5" i="90"/>
  <c r="J5" i="90"/>
  <c r="I5" i="90"/>
  <c r="H5" i="90"/>
  <c r="G5" i="90"/>
  <c r="L4" i="90"/>
  <c r="K4" i="90"/>
  <c r="J4" i="90"/>
  <c r="I4" i="90"/>
  <c r="H4" i="90"/>
  <c r="G4" i="90"/>
  <c r="L3" i="90"/>
  <c r="K3" i="90"/>
  <c r="J3" i="90"/>
  <c r="I3" i="90"/>
  <c r="H3" i="90"/>
  <c r="G3" i="90"/>
  <c r="L500" i="88"/>
  <c r="K500" i="88"/>
  <c r="J500" i="88"/>
  <c r="I500" i="88"/>
  <c r="H500" i="88"/>
  <c r="G500" i="88"/>
  <c r="G3" i="88"/>
  <c r="H3" i="88"/>
  <c r="I3" i="88"/>
  <c r="J3" i="88"/>
  <c r="K3" i="88"/>
  <c r="L3" i="88"/>
  <c r="G4" i="88"/>
  <c r="H4" i="88"/>
  <c r="I4" i="88"/>
  <c r="J4" i="88"/>
  <c r="K4" i="88"/>
  <c r="L4" i="88"/>
  <c r="G5" i="88"/>
  <c r="H5" i="88"/>
  <c r="I5" i="88"/>
  <c r="J5" i="88"/>
  <c r="K5" i="88"/>
  <c r="L5" i="88"/>
  <c r="G6" i="88"/>
  <c r="H6" i="88"/>
  <c r="I6" i="88"/>
  <c r="J6" i="88"/>
  <c r="K6" i="88"/>
  <c r="L6" i="88"/>
  <c r="G7" i="88"/>
  <c r="H7" i="88"/>
  <c r="I7" i="88"/>
  <c r="J7" i="88"/>
  <c r="K7" i="88"/>
  <c r="L7" i="88"/>
  <c r="G8" i="88"/>
  <c r="H8" i="88"/>
  <c r="I8" i="88"/>
  <c r="J8" i="88"/>
  <c r="K8" i="88"/>
  <c r="L8" i="88"/>
  <c r="G9" i="88"/>
  <c r="H9" i="88"/>
  <c r="I9" i="88"/>
  <c r="J9" i="88"/>
  <c r="K9" i="88"/>
  <c r="L9" i="88"/>
  <c r="G10" i="88"/>
  <c r="H10" i="88"/>
  <c r="I10" i="88"/>
  <c r="J10" i="88"/>
  <c r="K10" i="88"/>
  <c r="L10" i="88"/>
  <c r="G11" i="88"/>
  <c r="H11" i="88"/>
  <c r="I11" i="88"/>
  <c r="J11" i="88"/>
  <c r="K11" i="88"/>
  <c r="L11" i="88"/>
  <c r="G12" i="88"/>
  <c r="H12" i="88"/>
  <c r="I12" i="88"/>
  <c r="J12" i="88"/>
  <c r="K12" i="88"/>
  <c r="L12" i="88"/>
  <c r="G13" i="88"/>
  <c r="H13" i="88"/>
  <c r="I13" i="88"/>
  <c r="J13" i="88"/>
  <c r="K13" i="88"/>
  <c r="L13" i="88"/>
  <c r="G14" i="88"/>
  <c r="H14" i="88"/>
  <c r="I14" i="88"/>
  <c r="J14" i="88"/>
  <c r="K14" i="88"/>
  <c r="L14" i="88"/>
  <c r="G15" i="88"/>
  <c r="H15" i="88"/>
  <c r="I15" i="88"/>
  <c r="J15" i="88"/>
  <c r="K15" i="88"/>
  <c r="L15" i="88"/>
  <c r="G16" i="88"/>
  <c r="H16" i="88"/>
  <c r="I16" i="88"/>
  <c r="J16" i="88"/>
  <c r="K16" i="88"/>
  <c r="L16" i="88"/>
  <c r="G17" i="88"/>
  <c r="H17" i="88"/>
  <c r="I17" i="88"/>
  <c r="J17" i="88"/>
  <c r="K17" i="88"/>
  <c r="L17" i="88"/>
  <c r="G18" i="88"/>
  <c r="H18" i="88"/>
  <c r="I18" i="88"/>
  <c r="J18" i="88"/>
  <c r="K18" i="88"/>
  <c r="L18" i="88"/>
  <c r="G19" i="88"/>
  <c r="H19" i="88"/>
  <c r="I19" i="88"/>
  <c r="J19" i="88"/>
  <c r="K19" i="88"/>
  <c r="L19" i="88"/>
  <c r="G20" i="88"/>
  <c r="H20" i="88"/>
  <c r="I20" i="88"/>
  <c r="J20" i="88"/>
  <c r="K20" i="88"/>
  <c r="L20" i="88"/>
  <c r="G21" i="88"/>
  <c r="H21" i="88"/>
  <c r="I21" i="88"/>
  <c r="J21" i="88"/>
  <c r="K21" i="88"/>
  <c r="L21" i="88"/>
  <c r="G22" i="88"/>
  <c r="H22" i="88"/>
  <c r="I22" i="88"/>
  <c r="J22" i="88"/>
  <c r="K22" i="88"/>
  <c r="L22" i="88"/>
  <c r="G23" i="88"/>
  <c r="H23" i="88"/>
  <c r="I23" i="88"/>
  <c r="J23" i="88"/>
  <c r="K23" i="88"/>
  <c r="L23" i="88"/>
  <c r="G24" i="88"/>
  <c r="H24" i="88"/>
  <c r="I24" i="88"/>
  <c r="J24" i="88"/>
  <c r="K24" i="88"/>
  <c r="L24" i="88"/>
  <c r="G25" i="88"/>
  <c r="H25" i="88"/>
  <c r="I25" i="88"/>
  <c r="J25" i="88"/>
  <c r="K25" i="88"/>
  <c r="L25" i="88"/>
  <c r="G26" i="88"/>
  <c r="H26" i="88"/>
  <c r="I26" i="88"/>
  <c r="J26" i="88"/>
  <c r="K26" i="88"/>
  <c r="L26" i="88"/>
  <c r="G27" i="88"/>
  <c r="H27" i="88"/>
  <c r="I27" i="88"/>
  <c r="J27" i="88"/>
  <c r="K27" i="88"/>
  <c r="L27" i="88"/>
  <c r="G28" i="88"/>
  <c r="H28" i="88"/>
  <c r="I28" i="88"/>
  <c r="J28" i="88"/>
  <c r="K28" i="88"/>
  <c r="L28" i="88"/>
  <c r="G29" i="88"/>
  <c r="H29" i="88"/>
  <c r="I29" i="88"/>
  <c r="J29" i="88"/>
  <c r="K29" i="88"/>
  <c r="L29" i="88"/>
  <c r="G30" i="88"/>
  <c r="H30" i="88"/>
  <c r="I30" i="88"/>
  <c r="J30" i="88"/>
  <c r="K30" i="88"/>
  <c r="L30" i="88"/>
  <c r="G31" i="88"/>
  <c r="H31" i="88"/>
  <c r="I31" i="88"/>
  <c r="J31" i="88"/>
  <c r="K31" i="88"/>
  <c r="L31" i="88"/>
  <c r="G32" i="88"/>
  <c r="H32" i="88"/>
  <c r="I32" i="88"/>
  <c r="J32" i="88"/>
  <c r="K32" i="88"/>
  <c r="L32" i="88"/>
  <c r="G33" i="88"/>
  <c r="H33" i="88"/>
  <c r="I33" i="88"/>
  <c r="J33" i="88"/>
  <c r="K33" i="88"/>
  <c r="L33" i="88"/>
  <c r="G34" i="88"/>
  <c r="H34" i="88"/>
  <c r="I34" i="88"/>
  <c r="J34" i="88"/>
  <c r="K34" i="88"/>
  <c r="L34" i="88"/>
  <c r="G35" i="88"/>
  <c r="H35" i="88"/>
  <c r="I35" i="88"/>
  <c r="J35" i="88"/>
  <c r="K35" i="88"/>
  <c r="L35" i="88"/>
  <c r="G36" i="88"/>
  <c r="H36" i="88"/>
  <c r="I36" i="88"/>
  <c r="J36" i="88"/>
  <c r="K36" i="88"/>
  <c r="L36" i="88"/>
  <c r="G37" i="88"/>
  <c r="H37" i="88"/>
  <c r="I37" i="88"/>
  <c r="J37" i="88"/>
  <c r="K37" i="88"/>
  <c r="L37" i="88"/>
  <c r="G38" i="88"/>
  <c r="H38" i="88"/>
  <c r="I38" i="88"/>
  <c r="J38" i="88"/>
  <c r="K38" i="88"/>
  <c r="L38" i="88"/>
  <c r="G39" i="88"/>
  <c r="H39" i="88"/>
  <c r="I39" i="88"/>
  <c r="J39" i="88"/>
  <c r="K39" i="88"/>
  <c r="L39" i="88"/>
  <c r="G40" i="88"/>
  <c r="H40" i="88"/>
  <c r="I40" i="88"/>
  <c r="J40" i="88"/>
  <c r="K40" i="88"/>
  <c r="L40" i="88"/>
  <c r="G41" i="88"/>
  <c r="H41" i="88"/>
  <c r="I41" i="88"/>
  <c r="J41" i="88"/>
  <c r="K41" i="88"/>
  <c r="L41" i="88"/>
  <c r="G42" i="88"/>
  <c r="H42" i="88"/>
  <c r="I42" i="88"/>
  <c r="J42" i="88"/>
  <c r="K42" i="88"/>
  <c r="L42" i="88"/>
  <c r="G43" i="88"/>
  <c r="H43" i="88"/>
  <c r="I43" i="88"/>
  <c r="J43" i="88"/>
  <c r="K43" i="88"/>
  <c r="L43" i="88"/>
  <c r="G44" i="88"/>
  <c r="H44" i="88"/>
  <c r="I44" i="88"/>
  <c r="J44" i="88"/>
  <c r="K44" i="88"/>
  <c r="L44" i="88"/>
  <c r="G45" i="88"/>
  <c r="H45" i="88"/>
  <c r="I45" i="88"/>
  <c r="J45" i="88"/>
  <c r="K45" i="88"/>
  <c r="L45" i="88"/>
  <c r="G46" i="88"/>
  <c r="H46" i="88"/>
  <c r="I46" i="88"/>
  <c r="J46" i="88"/>
  <c r="K46" i="88"/>
  <c r="L46" i="88"/>
  <c r="G47" i="88"/>
  <c r="H47" i="88"/>
  <c r="I47" i="88"/>
  <c r="J47" i="88"/>
  <c r="K47" i="88"/>
  <c r="L47" i="88"/>
  <c r="G48" i="88"/>
  <c r="H48" i="88"/>
  <c r="I48" i="88"/>
  <c r="J48" i="88"/>
  <c r="K48" i="88"/>
  <c r="L48" i="88"/>
  <c r="G49" i="88"/>
  <c r="H49" i="88"/>
  <c r="I49" i="88"/>
  <c r="J49" i="88"/>
  <c r="K49" i="88"/>
  <c r="L49" i="88"/>
  <c r="G50" i="88"/>
  <c r="H50" i="88"/>
  <c r="I50" i="88"/>
  <c r="J50" i="88"/>
  <c r="K50" i="88"/>
  <c r="L50" i="88"/>
  <c r="G51" i="88"/>
  <c r="H51" i="88"/>
  <c r="I51" i="88"/>
  <c r="J51" i="88"/>
  <c r="K51" i="88"/>
  <c r="L51" i="88"/>
  <c r="G52" i="88"/>
  <c r="H52" i="88"/>
  <c r="I52" i="88"/>
  <c r="J52" i="88"/>
  <c r="K52" i="88"/>
  <c r="L52" i="88"/>
  <c r="G53" i="88"/>
  <c r="H53" i="88"/>
  <c r="I53" i="88"/>
  <c r="J53" i="88"/>
  <c r="K53" i="88"/>
  <c r="L53" i="88"/>
  <c r="G54" i="88"/>
  <c r="H54" i="88"/>
  <c r="I54" i="88"/>
  <c r="J54" i="88"/>
  <c r="K54" i="88"/>
  <c r="L54" i="88"/>
  <c r="G55" i="88"/>
  <c r="H55" i="88"/>
  <c r="I55" i="88"/>
  <c r="J55" i="88"/>
  <c r="K55" i="88"/>
  <c r="L55" i="88"/>
  <c r="G56" i="88"/>
  <c r="H56" i="88"/>
  <c r="I56" i="88"/>
  <c r="J56" i="88"/>
  <c r="K56" i="88"/>
  <c r="L56" i="88"/>
  <c r="G57" i="88"/>
  <c r="H57" i="88"/>
  <c r="I57" i="88"/>
  <c r="J57" i="88"/>
  <c r="K57" i="88"/>
  <c r="L57" i="88"/>
  <c r="G58" i="88"/>
  <c r="H58" i="88"/>
  <c r="I58" i="88"/>
  <c r="J58" i="88"/>
  <c r="K58" i="88"/>
  <c r="L58" i="88"/>
  <c r="G59" i="88"/>
  <c r="H59" i="88"/>
  <c r="I59" i="88"/>
  <c r="J59" i="88"/>
  <c r="K59" i="88"/>
  <c r="L59" i="88"/>
  <c r="G60" i="88"/>
  <c r="H60" i="88"/>
  <c r="I60" i="88"/>
  <c r="J60" i="88"/>
  <c r="K60" i="88"/>
  <c r="L60" i="88"/>
  <c r="G61" i="88"/>
  <c r="H61" i="88"/>
  <c r="I61" i="88"/>
  <c r="J61" i="88"/>
  <c r="K61" i="88"/>
  <c r="L61" i="88"/>
  <c r="G62" i="88"/>
  <c r="H62" i="88"/>
  <c r="I62" i="88"/>
  <c r="J62" i="88"/>
  <c r="K62" i="88"/>
  <c r="L62" i="88"/>
  <c r="G63" i="88"/>
  <c r="H63" i="88"/>
  <c r="I63" i="88"/>
  <c r="J63" i="88"/>
  <c r="K63" i="88"/>
  <c r="L63" i="88"/>
  <c r="G64" i="88"/>
  <c r="H64" i="88"/>
  <c r="I64" i="88"/>
  <c r="J64" i="88"/>
  <c r="K64" i="88"/>
  <c r="L64" i="88"/>
  <c r="G65" i="88"/>
  <c r="H65" i="88"/>
  <c r="I65" i="88"/>
  <c r="J65" i="88"/>
  <c r="K65" i="88"/>
  <c r="L65" i="88"/>
  <c r="G66" i="88"/>
  <c r="H66" i="88"/>
  <c r="I66" i="88"/>
  <c r="J66" i="88"/>
  <c r="K66" i="88"/>
  <c r="L66" i="88"/>
  <c r="G67" i="88"/>
  <c r="H67" i="88"/>
  <c r="I67" i="88"/>
  <c r="J67" i="88"/>
  <c r="K67" i="88"/>
  <c r="L67" i="88"/>
  <c r="G68" i="88"/>
  <c r="H68" i="88"/>
  <c r="I68" i="88"/>
  <c r="J68" i="88"/>
  <c r="K68" i="88"/>
  <c r="L68" i="88"/>
  <c r="G69" i="88"/>
  <c r="H69" i="88"/>
  <c r="I69" i="88"/>
  <c r="J69" i="88"/>
  <c r="K69" i="88"/>
  <c r="L69" i="88"/>
  <c r="G70" i="88"/>
  <c r="H70" i="88"/>
  <c r="I70" i="88"/>
  <c r="J70" i="88"/>
  <c r="K70" i="88"/>
  <c r="L70" i="88"/>
  <c r="G71" i="88"/>
  <c r="H71" i="88"/>
  <c r="I71" i="88"/>
  <c r="J71" i="88"/>
  <c r="K71" i="88"/>
  <c r="L71" i="88"/>
  <c r="G72" i="88"/>
  <c r="H72" i="88"/>
  <c r="I72" i="88"/>
  <c r="J72" i="88"/>
  <c r="K72" i="88"/>
  <c r="L72" i="88"/>
  <c r="G73" i="88"/>
  <c r="H73" i="88"/>
  <c r="I73" i="88"/>
  <c r="J73" i="88"/>
  <c r="K73" i="88"/>
  <c r="L73" i="88"/>
  <c r="G74" i="88"/>
  <c r="H74" i="88"/>
  <c r="I74" i="88"/>
  <c r="J74" i="88"/>
  <c r="K74" i="88"/>
  <c r="L74" i="88"/>
  <c r="G75" i="88"/>
  <c r="H75" i="88"/>
  <c r="I75" i="88"/>
  <c r="J75" i="88"/>
  <c r="K75" i="88"/>
  <c r="L75" i="88"/>
  <c r="G76" i="88"/>
  <c r="H76" i="88"/>
  <c r="I76" i="88"/>
  <c r="J76" i="88"/>
  <c r="K76" i="88"/>
  <c r="L76" i="88"/>
  <c r="G77" i="88"/>
  <c r="H77" i="88"/>
  <c r="I77" i="88"/>
  <c r="J77" i="88"/>
  <c r="K77" i="88"/>
  <c r="L77" i="88"/>
  <c r="G78" i="88"/>
  <c r="H78" i="88"/>
  <c r="I78" i="88"/>
  <c r="J78" i="88"/>
  <c r="K78" i="88"/>
  <c r="L78" i="88"/>
  <c r="G79" i="88"/>
  <c r="H79" i="88"/>
  <c r="I79" i="88"/>
  <c r="J79" i="88"/>
  <c r="K79" i="88"/>
  <c r="L79" i="88"/>
  <c r="G80" i="88"/>
  <c r="H80" i="88"/>
  <c r="I80" i="88"/>
  <c r="J80" i="88"/>
  <c r="K80" i="88"/>
  <c r="L80" i="88"/>
  <c r="G81" i="88"/>
  <c r="H81" i="88"/>
  <c r="I81" i="88"/>
  <c r="J81" i="88"/>
  <c r="K81" i="88"/>
  <c r="L81" i="88"/>
  <c r="G82" i="88"/>
  <c r="H82" i="88"/>
  <c r="I82" i="88"/>
  <c r="J82" i="88"/>
  <c r="K82" i="88"/>
  <c r="L82" i="88"/>
  <c r="G83" i="88"/>
  <c r="H83" i="88"/>
  <c r="I83" i="88"/>
  <c r="J83" i="88"/>
  <c r="K83" i="88"/>
  <c r="L83" i="88"/>
  <c r="G84" i="88"/>
  <c r="H84" i="88"/>
  <c r="I84" i="88"/>
  <c r="J84" i="88"/>
  <c r="K84" i="88"/>
  <c r="L84" i="88"/>
  <c r="G85" i="88"/>
  <c r="H85" i="88"/>
  <c r="I85" i="88"/>
  <c r="J85" i="88"/>
  <c r="K85" i="88"/>
  <c r="L85" i="88"/>
  <c r="G86" i="88"/>
  <c r="H86" i="88"/>
  <c r="I86" i="88"/>
  <c r="J86" i="88"/>
  <c r="K86" i="88"/>
  <c r="L86" i="88"/>
  <c r="G87" i="88"/>
  <c r="H87" i="88"/>
  <c r="I87" i="88"/>
  <c r="J87" i="88"/>
  <c r="K87" i="88"/>
  <c r="L87" i="88"/>
  <c r="G88" i="88"/>
  <c r="H88" i="88"/>
  <c r="I88" i="88"/>
  <c r="J88" i="88"/>
  <c r="K88" i="88"/>
  <c r="L88" i="88"/>
  <c r="G89" i="88"/>
  <c r="H89" i="88"/>
  <c r="I89" i="88"/>
  <c r="J89" i="88"/>
  <c r="K89" i="88"/>
  <c r="L89" i="88"/>
  <c r="G90" i="88"/>
  <c r="H90" i="88"/>
  <c r="I90" i="88"/>
  <c r="J90" i="88"/>
  <c r="K90" i="88"/>
  <c r="L90" i="88"/>
  <c r="G91" i="88"/>
  <c r="H91" i="88"/>
  <c r="I91" i="88"/>
  <c r="J91" i="88"/>
  <c r="K91" i="88"/>
  <c r="L91" i="88"/>
  <c r="G92" i="88"/>
  <c r="H92" i="88"/>
  <c r="I92" i="88"/>
  <c r="J92" i="88"/>
  <c r="K92" i="88"/>
  <c r="L92" i="88"/>
  <c r="G93" i="88"/>
  <c r="H93" i="88"/>
  <c r="I93" i="88"/>
  <c r="J93" i="88"/>
  <c r="K93" i="88"/>
  <c r="L93" i="88"/>
  <c r="G94" i="88"/>
  <c r="H94" i="88"/>
  <c r="I94" i="88"/>
  <c r="J94" i="88"/>
  <c r="K94" i="88"/>
  <c r="L94" i="88"/>
  <c r="G95" i="88"/>
  <c r="H95" i="88"/>
  <c r="I95" i="88"/>
  <c r="J95" i="88"/>
  <c r="K95" i="88"/>
  <c r="L95" i="88"/>
  <c r="G96" i="88"/>
  <c r="H96" i="88"/>
  <c r="I96" i="88"/>
  <c r="J96" i="88"/>
  <c r="K96" i="88"/>
  <c r="L96" i="88"/>
  <c r="G97" i="88"/>
  <c r="H97" i="88"/>
  <c r="I97" i="88"/>
  <c r="J97" i="88"/>
  <c r="K97" i="88"/>
  <c r="L97" i="88"/>
  <c r="G98" i="88"/>
  <c r="H98" i="88"/>
  <c r="I98" i="88"/>
  <c r="J98" i="88"/>
  <c r="K98" i="88"/>
  <c r="L98" i="88"/>
  <c r="G99" i="88"/>
  <c r="H99" i="88"/>
  <c r="I99" i="88"/>
  <c r="J99" i="88"/>
  <c r="K99" i="88"/>
  <c r="L99" i="88"/>
  <c r="G100" i="88"/>
  <c r="H100" i="88"/>
  <c r="I100" i="88"/>
  <c r="J100" i="88"/>
  <c r="K100" i="88"/>
  <c r="L100" i="88"/>
  <c r="G101" i="88"/>
  <c r="H101" i="88"/>
  <c r="I101" i="88"/>
  <c r="J101" i="88"/>
  <c r="K101" i="88"/>
  <c r="L101" i="88"/>
  <c r="G102" i="88"/>
  <c r="H102" i="88"/>
  <c r="I102" i="88"/>
  <c r="J102" i="88"/>
  <c r="K102" i="88"/>
  <c r="L102" i="88"/>
  <c r="G103" i="88"/>
  <c r="H103" i="88"/>
  <c r="I103" i="88"/>
  <c r="J103" i="88"/>
  <c r="K103" i="88"/>
  <c r="L103" i="88"/>
  <c r="G104" i="88"/>
  <c r="H104" i="88"/>
  <c r="I104" i="88"/>
  <c r="J104" i="88"/>
  <c r="K104" i="88"/>
  <c r="L104" i="88"/>
  <c r="G105" i="88"/>
  <c r="H105" i="88"/>
  <c r="I105" i="88"/>
  <c r="J105" i="88"/>
  <c r="K105" i="88"/>
  <c r="L105" i="88"/>
  <c r="G106" i="88"/>
  <c r="H106" i="88"/>
  <c r="I106" i="88"/>
  <c r="J106" i="88"/>
  <c r="K106" i="88"/>
  <c r="L106" i="88"/>
  <c r="G107" i="88"/>
  <c r="H107" i="88"/>
  <c r="I107" i="88"/>
  <c r="J107" i="88"/>
  <c r="K107" i="88"/>
  <c r="L107" i="88"/>
  <c r="G108" i="88"/>
  <c r="H108" i="88"/>
  <c r="I108" i="88"/>
  <c r="J108" i="88"/>
  <c r="K108" i="88"/>
  <c r="L108" i="88"/>
  <c r="G109" i="88"/>
  <c r="H109" i="88"/>
  <c r="I109" i="88"/>
  <c r="J109" i="88"/>
  <c r="K109" i="88"/>
  <c r="L109" i="88"/>
  <c r="G110" i="88"/>
  <c r="H110" i="88"/>
  <c r="I110" i="88"/>
  <c r="J110" i="88"/>
  <c r="K110" i="88"/>
  <c r="L110" i="88"/>
  <c r="G111" i="88"/>
  <c r="H111" i="88"/>
  <c r="I111" i="88"/>
  <c r="J111" i="88"/>
  <c r="K111" i="88"/>
  <c r="L111" i="88"/>
  <c r="G112" i="88"/>
  <c r="H112" i="88"/>
  <c r="I112" i="88"/>
  <c r="J112" i="88"/>
  <c r="K112" i="88"/>
  <c r="L112" i="88"/>
  <c r="G113" i="88"/>
  <c r="H113" i="88"/>
  <c r="I113" i="88"/>
  <c r="J113" i="88"/>
  <c r="K113" i="88"/>
  <c r="L113" i="88"/>
  <c r="G114" i="88"/>
  <c r="H114" i="88"/>
  <c r="I114" i="88"/>
  <c r="J114" i="88"/>
  <c r="K114" i="88"/>
  <c r="L114" i="88"/>
  <c r="G115" i="88"/>
  <c r="H115" i="88"/>
  <c r="I115" i="88"/>
  <c r="J115" i="88"/>
  <c r="K115" i="88"/>
  <c r="L115" i="88"/>
  <c r="G116" i="88"/>
  <c r="H116" i="88"/>
  <c r="I116" i="88"/>
  <c r="J116" i="88"/>
  <c r="K116" i="88"/>
  <c r="L116" i="88"/>
  <c r="G117" i="88"/>
  <c r="H117" i="88"/>
  <c r="I117" i="88"/>
  <c r="J117" i="88"/>
  <c r="K117" i="88"/>
  <c r="L117" i="88"/>
  <c r="G118" i="88"/>
  <c r="H118" i="88"/>
  <c r="I118" i="88"/>
  <c r="J118" i="88"/>
  <c r="K118" i="88"/>
  <c r="L118" i="88"/>
  <c r="G119" i="88"/>
  <c r="H119" i="88"/>
  <c r="I119" i="88"/>
  <c r="J119" i="88"/>
  <c r="K119" i="88"/>
  <c r="L119" i="88"/>
  <c r="G120" i="88"/>
  <c r="H120" i="88"/>
  <c r="I120" i="88"/>
  <c r="J120" i="88"/>
  <c r="K120" i="88"/>
  <c r="L120" i="88"/>
  <c r="G121" i="88"/>
  <c r="H121" i="88"/>
  <c r="I121" i="88"/>
  <c r="J121" i="88"/>
  <c r="K121" i="88"/>
  <c r="L121" i="88"/>
  <c r="G122" i="88"/>
  <c r="H122" i="88"/>
  <c r="I122" i="88"/>
  <c r="J122" i="88"/>
  <c r="K122" i="88"/>
  <c r="L122" i="88"/>
  <c r="G123" i="88"/>
  <c r="H123" i="88"/>
  <c r="I123" i="88"/>
  <c r="J123" i="88"/>
  <c r="K123" i="88"/>
  <c r="L123" i="88"/>
  <c r="G124" i="88"/>
  <c r="H124" i="88"/>
  <c r="I124" i="88"/>
  <c r="J124" i="88"/>
  <c r="K124" i="88"/>
  <c r="L124" i="88"/>
  <c r="G125" i="88"/>
  <c r="H125" i="88"/>
  <c r="I125" i="88"/>
  <c r="J125" i="88"/>
  <c r="K125" i="88"/>
  <c r="L125" i="88"/>
  <c r="G126" i="88"/>
  <c r="H126" i="88"/>
  <c r="I126" i="88"/>
  <c r="J126" i="88"/>
  <c r="K126" i="88"/>
  <c r="L126" i="88"/>
  <c r="G127" i="88"/>
  <c r="H127" i="88"/>
  <c r="I127" i="88"/>
  <c r="J127" i="88"/>
  <c r="K127" i="88"/>
  <c r="L127" i="88"/>
  <c r="G128" i="88"/>
  <c r="H128" i="88"/>
  <c r="I128" i="88"/>
  <c r="J128" i="88"/>
  <c r="K128" i="88"/>
  <c r="L128" i="88"/>
  <c r="G129" i="88"/>
  <c r="H129" i="88"/>
  <c r="I129" i="88"/>
  <c r="J129" i="88"/>
  <c r="K129" i="88"/>
  <c r="L129" i="88"/>
  <c r="G130" i="88"/>
  <c r="H130" i="88"/>
  <c r="I130" i="88"/>
  <c r="J130" i="88"/>
  <c r="K130" i="88"/>
  <c r="L130" i="88"/>
  <c r="G131" i="88"/>
  <c r="H131" i="88"/>
  <c r="I131" i="88"/>
  <c r="J131" i="88"/>
  <c r="K131" i="88"/>
  <c r="L131" i="88"/>
  <c r="G132" i="88"/>
  <c r="H132" i="88"/>
  <c r="I132" i="88"/>
  <c r="J132" i="88"/>
  <c r="K132" i="88"/>
  <c r="L132" i="88"/>
  <c r="G133" i="88"/>
  <c r="H133" i="88"/>
  <c r="I133" i="88"/>
  <c r="J133" i="88"/>
  <c r="K133" i="88"/>
  <c r="L133" i="88"/>
  <c r="G134" i="88"/>
  <c r="H134" i="88"/>
  <c r="I134" i="88"/>
  <c r="J134" i="88"/>
  <c r="K134" i="88"/>
  <c r="L134" i="88"/>
  <c r="G135" i="88"/>
  <c r="H135" i="88"/>
  <c r="I135" i="88"/>
  <c r="J135" i="88"/>
  <c r="K135" i="88"/>
  <c r="L135" i="88"/>
  <c r="G136" i="88"/>
  <c r="H136" i="88"/>
  <c r="I136" i="88"/>
  <c r="J136" i="88"/>
  <c r="K136" i="88"/>
  <c r="L136" i="88"/>
  <c r="G137" i="88"/>
  <c r="H137" i="88"/>
  <c r="I137" i="88"/>
  <c r="J137" i="88"/>
  <c r="K137" i="88"/>
  <c r="L137" i="88"/>
  <c r="G138" i="88"/>
  <c r="H138" i="88"/>
  <c r="I138" i="88"/>
  <c r="J138" i="88"/>
  <c r="K138" i="88"/>
  <c r="L138" i="88"/>
  <c r="G139" i="88"/>
  <c r="H139" i="88"/>
  <c r="I139" i="88"/>
  <c r="J139" i="88"/>
  <c r="K139" i="88"/>
  <c r="L139" i="88"/>
  <c r="G140" i="88"/>
  <c r="H140" i="88"/>
  <c r="I140" i="88"/>
  <c r="J140" i="88"/>
  <c r="K140" i="88"/>
  <c r="L140" i="88"/>
  <c r="G141" i="88"/>
  <c r="H141" i="88"/>
  <c r="I141" i="88"/>
  <c r="J141" i="88"/>
  <c r="K141" i="88"/>
  <c r="L141" i="88"/>
  <c r="G142" i="88"/>
  <c r="H142" i="88"/>
  <c r="I142" i="88"/>
  <c r="J142" i="88"/>
  <c r="K142" i="88"/>
  <c r="L142" i="88"/>
  <c r="G143" i="88"/>
  <c r="H143" i="88"/>
  <c r="I143" i="88"/>
  <c r="J143" i="88"/>
  <c r="K143" i="88"/>
  <c r="L143" i="88"/>
  <c r="G144" i="88"/>
  <c r="H144" i="88"/>
  <c r="I144" i="88"/>
  <c r="J144" i="88"/>
  <c r="K144" i="88"/>
  <c r="L144" i="88"/>
  <c r="G145" i="88"/>
  <c r="H145" i="88"/>
  <c r="I145" i="88"/>
  <c r="J145" i="88"/>
  <c r="K145" i="88"/>
  <c r="L145" i="88"/>
  <c r="G146" i="88"/>
  <c r="H146" i="88"/>
  <c r="I146" i="88"/>
  <c r="J146" i="88"/>
  <c r="K146" i="88"/>
  <c r="L146" i="88"/>
  <c r="G147" i="88"/>
  <c r="H147" i="88"/>
  <c r="I147" i="88"/>
  <c r="J147" i="88"/>
  <c r="K147" i="88"/>
  <c r="L147" i="88"/>
  <c r="G148" i="88"/>
  <c r="H148" i="88"/>
  <c r="I148" i="88"/>
  <c r="J148" i="88"/>
  <c r="K148" i="88"/>
  <c r="L148" i="88"/>
  <c r="G149" i="88"/>
  <c r="H149" i="88"/>
  <c r="I149" i="88"/>
  <c r="J149" i="88"/>
  <c r="K149" i="88"/>
  <c r="L149" i="88"/>
  <c r="G150" i="88"/>
  <c r="H150" i="88"/>
  <c r="I150" i="88"/>
  <c r="J150" i="88"/>
  <c r="K150" i="88"/>
  <c r="L150" i="88"/>
  <c r="G151" i="88"/>
  <c r="H151" i="88"/>
  <c r="I151" i="88"/>
  <c r="J151" i="88"/>
  <c r="K151" i="88"/>
  <c r="L151" i="88"/>
  <c r="G152" i="88"/>
  <c r="H152" i="88"/>
  <c r="I152" i="88"/>
  <c r="J152" i="88"/>
  <c r="K152" i="88"/>
  <c r="L152" i="88"/>
  <c r="G153" i="88"/>
  <c r="H153" i="88"/>
  <c r="I153" i="88"/>
  <c r="J153" i="88"/>
  <c r="K153" i="88"/>
  <c r="L153" i="88"/>
  <c r="G154" i="88"/>
  <c r="H154" i="88"/>
  <c r="I154" i="88"/>
  <c r="J154" i="88"/>
  <c r="K154" i="88"/>
  <c r="L154" i="88"/>
  <c r="G155" i="88"/>
  <c r="H155" i="88"/>
  <c r="I155" i="88"/>
  <c r="J155" i="88"/>
  <c r="K155" i="88"/>
  <c r="L155" i="88"/>
  <c r="G156" i="88"/>
  <c r="H156" i="88"/>
  <c r="I156" i="88"/>
  <c r="J156" i="88"/>
  <c r="K156" i="88"/>
  <c r="L156" i="88"/>
  <c r="G157" i="88"/>
  <c r="H157" i="88"/>
  <c r="I157" i="88"/>
  <c r="J157" i="88"/>
  <c r="K157" i="88"/>
  <c r="L157" i="88"/>
  <c r="G158" i="88"/>
  <c r="H158" i="88"/>
  <c r="I158" i="88"/>
  <c r="J158" i="88"/>
  <c r="K158" i="88"/>
  <c r="L158" i="88"/>
  <c r="G159" i="88"/>
  <c r="H159" i="88"/>
  <c r="I159" i="88"/>
  <c r="J159" i="88"/>
  <c r="K159" i="88"/>
  <c r="L159" i="88"/>
  <c r="G160" i="88"/>
  <c r="H160" i="88"/>
  <c r="I160" i="88"/>
  <c r="J160" i="88"/>
  <c r="K160" i="88"/>
  <c r="L160" i="88"/>
  <c r="G161" i="88"/>
  <c r="H161" i="88"/>
  <c r="I161" i="88"/>
  <c r="J161" i="88"/>
  <c r="K161" i="88"/>
  <c r="L161" i="88"/>
  <c r="G162" i="88"/>
  <c r="H162" i="88"/>
  <c r="I162" i="88"/>
  <c r="J162" i="88"/>
  <c r="K162" i="88"/>
  <c r="L162" i="88"/>
  <c r="G163" i="88"/>
  <c r="H163" i="88"/>
  <c r="I163" i="88"/>
  <c r="J163" i="88"/>
  <c r="K163" i="88"/>
  <c r="L163" i="88"/>
  <c r="G164" i="88"/>
  <c r="H164" i="88"/>
  <c r="I164" i="88"/>
  <c r="J164" i="88"/>
  <c r="K164" i="88"/>
  <c r="L164" i="88"/>
  <c r="G165" i="88"/>
  <c r="H165" i="88"/>
  <c r="I165" i="88"/>
  <c r="J165" i="88"/>
  <c r="K165" i="88"/>
  <c r="L165" i="88"/>
  <c r="G166" i="88"/>
  <c r="H166" i="88"/>
  <c r="I166" i="88"/>
  <c r="J166" i="88"/>
  <c r="K166" i="88"/>
  <c r="L166" i="88"/>
  <c r="G167" i="88"/>
  <c r="H167" i="88"/>
  <c r="I167" i="88"/>
  <c r="J167" i="88"/>
  <c r="K167" i="88"/>
  <c r="L167" i="88"/>
  <c r="G168" i="88"/>
  <c r="H168" i="88"/>
  <c r="I168" i="88"/>
  <c r="J168" i="88"/>
  <c r="K168" i="88"/>
  <c r="L168" i="88"/>
  <c r="G169" i="88"/>
  <c r="H169" i="88"/>
  <c r="I169" i="88"/>
  <c r="J169" i="88"/>
  <c r="K169" i="88"/>
  <c r="L169" i="88"/>
  <c r="G170" i="88"/>
  <c r="H170" i="88"/>
  <c r="I170" i="88"/>
  <c r="J170" i="88"/>
  <c r="K170" i="88"/>
  <c r="L170" i="88"/>
  <c r="G171" i="88"/>
  <c r="H171" i="88"/>
  <c r="I171" i="88"/>
  <c r="J171" i="88"/>
  <c r="K171" i="88"/>
  <c r="L171" i="88"/>
  <c r="G172" i="88"/>
  <c r="H172" i="88"/>
  <c r="I172" i="88"/>
  <c r="J172" i="88"/>
  <c r="K172" i="88"/>
  <c r="L172" i="88"/>
  <c r="G173" i="88"/>
  <c r="H173" i="88"/>
  <c r="I173" i="88"/>
  <c r="J173" i="88"/>
  <c r="K173" i="88"/>
  <c r="L173" i="88"/>
  <c r="G174" i="88"/>
  <c r="H174" i="88"/>
  <c r="I174" i="88"/>
  <c r="J174" i="88"/>
  <c r="K174" i="88"/>
  <c r="L174" i="88"/>
  <c r="G175" i="88"/>
  <c r="H175" i="88"/>
  <c r="I175" i="88"/>
  <c r="J175" i="88"/>
  <c r="K175" i="88"/>
  <c r="L175" i="88"/>
  <c r="G176" i="88"/>
  <c r="H176" i="88"/>
  <c r="I176" i="88"/>
  <c r="J176" i="88"/>
  <c r="K176" i="88"/>
  <c r="L176" i="88"/>
  <c r="G177" i="88"/>
  <c r="H177" i="88"/>
  <c r="I177" i="88"/>
  <c r="J177" i="88"/>
  <c r="K177" i="88"/>
  <c r="L177" i="88"/>
  <c r="G178" i="88"/>
  <c r="H178" i="88"/>
  <c r="I178" i="88"/>
  <c r="J178" i="88"/>
  <c r="K178" i="88"/>
  <c r="L178" i="88"/>
  <c r="G179" i="88"/>
  <c r="H179" i="88"/>
  <c r="I179" i="88"/>
  <c r="J179" i="88"/>
  <c r="K179" i="88"/>
  <c r="L179" i="88"/>
  <c r="G180" i="88"/>
  <c r="H180" i="88"/>
  <c r="I180" i="88"/>
  <c r="J180" i="88"/>
  <c r="K180" i="88"/>
  <c r="L180" i="88"/>
  <c r="G181" i="88"/>
  <c r="H181" i="88"/>
  <c r="I181" i="88"/>
  <c r="J181" i="88"/>
  <c r="K181" i="88"/>
  <c r="L181" i="88"/>
  <c r="G182" i="88"/>
  <c r="H182" i="88"/>
  <c r="I182" i="88"/>
  <c r="J182" i="88"/>
  <c r="K182" i="88"/>
  <c r="L182" i="88"/>
  <c r="G183" i="88"/>
  <c r="H183" i="88"/>
  <c r="I183" i="88"/>
  <c r="J183" i="88"/>
  <c r="K183" i="88"/>
  <c r="L183" i="88"/>
  <c r="G184" i="88"/>
  <c r="H184" i="88"/>
  <c r="I184" i="88"/>
  <c r="J184" i="88"/>
  <c r="K184" i="88"/>
  <c r="L184" i="88"/>
  <c r="G185" i="88"/>
  <c r="H185" i="88"/>
  <c r="I185" i="88"/>
  <c r="J185" i="88"/>
  <c r="K185" i="88"/>
  <c r="L185" i="88"/>
  <c r="G186" i="88"/>
  <c r="H186" i="88"/>
  <c r="I186" i="88"/>
  <c r="J186" i="88"/>
  <c r="K186" i="88"/>
  <c r="L186" i="88"/>
  <c r="G187" i="88"/>
  <c r="H187" i="88"/>
  <c r="I187" i="88"/>
  <c r="J187" i="88"/>
  <c r="K187" i="88"/>
  <c r="L187" i="88"/>
  <c r="G188" i="88"/>
  <c r="H188" i="88"/>
  <c r="I188" i="88"/>
  <c r="J188" i="88"/>
  <c r="K188" i="88"/>
  <c r="L188" i="88"/>
  <c r="G189" i="88"/>
  <c r="H189" i="88"/>
  <c r="I189" i="88"/>
  <c r="J189" i="88"/>
  <c r="K189" i="88"/>
  <c r="L189" i="88"/>
  <c r="G190" i="88"/>
  <c r="H190" i="88"/>
  <c r="I190" i="88"/>
  <c r="J190" i="88"/>
  <c r="K190" i="88"/>
  <c r="L190" i="88"/>
  <c r="G191" i="88"/>
  <c r="H191" i="88"/>
  <c r="I191" i="88"/>
  <c r="J191" i="88"/>
  <c r="K191" i="88"/>
  <c r="L191" i="88"/>
  <c r="G192" i="88"/>
  <c r="H192" i="88"/>
  <c r="I192" i="88"/>
  <c r="J192" i="88"/>
  <c r="K192" i="88"/>
  <c r="L192" i="88"/>
  <c r="G193" i="88"/>
  <c r="H193" i="88"/>
  <c r="I193" i="88"/>
  <c r="J193" i="88"/>
  <c r="K193" i="88"/>
  <c r="L193" i="88"/>
  <c r="G194" i="88"/>
  <c r="H194" i="88"/>
  <c r="I194" i="88"/>
  <c r="J194" i="88"/>
  <c r="K194" i="88"/>
  <c r="L194" i="88"/>
  <c r="G195" i="88"/>
  <c r="H195" i="88"/>
  <c r="I195" i="88"/>
  <c r="J195" i="88"/>
  <c r="K195" i="88"/>
  <c r="L195" i="88"/>
  <c r="G196" i="88"/>
  <c r="H196" i="88"/>
  <c r="I196" i="88"/>
  <c r="J196" i="88"/>
  <c r="K196" i="88"/>
  <c r="L196" i="88"/>
  <c r="G197" i="88"/>
  <c r="H197" i="88"/>
  <c r="I197" i="88"/>
  <c r="J197" i="88"/>
  <c r="K197" i="88"/>
  <c r="L197" i="88"/>
  <c r="G198" i="88"/>
  <c r="H198" i="88"/>
  <c r="I198" i="88"/>
  <c r="J198" i="88"/>
  <c r="K198" i="88"/>
  <c r="L198" i="88"/>
  <c r="G199" i="88"/>
  <c r="H199" i="88"/>
  <c r="I199" i="88"/>
  <c r="J199" i="88"/>
  <c r="K199" i="88"/>
  <c r="L199" i="88"/>
  <c r="G200" i="88"/>
  <c r="H200" i="88"/>
  <c r="I200" i="88"/>
  <c r="J200" i="88"/>
  <c r="K200" i="88"/>
  <c r="L200" i="88"/>
  <c r="G201" i="88"/>
  <c r="H201" i="88"/>
  <c r="I201" i="88"/>
  <c r="J201" i="88"/>
  <c r="K201" i="88"/>
  <c r="L201" i="88"/>
  <c r="G202" i="88"/>
  <c r="H202" i="88"/>
  <c r="I202" i="88"/>
  <c r="J202" i="88"/>
  <c r="K202" i="88"/>
  <c r="L202" i="88"/>
  <c r="G203" i="88"/>
  <c r="H203" i="88"/>
  <c r="I203" i="88"/>
  <c r="J203" i="88"/>
  <c r="K203" i="88"/>
  <c r="L203" i="88"/>
  <c r="G204" i="88"/>
  <c r="H204" i="88"/>
  <c r="I204" i="88"/>
  <c r="J204" i="88"/>
  <c r="K204" i="88"/>
  <c r="L204" i="88"/>
  <c r="G205" i="88"/>
  <c r="H205" i="88"/>
  <c r="I205" i="88"/>
  <c r="J205" i="88"/>
  <c r="K205" i="88"/>
  <c r="L205" i="88"/>
  <c r="G206" i="88"/>
  <c r="H206" i="88"/>
  <c r="I206" i="88"/>
  <c r="J206" i="88"/>
  <c r="K206" i="88"/>
  <c r="L206" i="88"/>
  <c r="G207" i="88"/>
  <c r="H207" i="88"/>
  <c r="I207" i="88"/>
  <c r="J207" i="88"/>
  <c r="K207" i="88"/>
  <c r="L207" i="88"/>
  <c r="G208" i="88"/>
  <c r="H208" i="88"/>
  <c r="I208" i="88"/>
  <c r="J208" i="88"/>
  <c r="K208" i="88"/>
  <c r="L208" i="88"/>
  <c r="G209" i="88"/>
  <c r="H209" i="88"/>
  <c r="I209" i="88"/>
  <c r="J209" i="88"/>
  <c r="K209" i="88"/>
  <c r="L209" i="88"/>
  <c r="G210" i="88"/>
  <c r="H210" i="88"/>
  <c r="I210" i="88"/>
  <c r="J210" i="88"/>
  <c r="K210" i="88"/>
  <c r="L210" i="88"/>
  <c r="G211" i="88"/>
  <c r="H211" i="88"/>
  <c r="I211" i="88"/>
  <c r="J211" i="88"/>
  <c r="K211" i="88"/>
  <c r="L211" i="88"/>
  <c r="G212" i="88"/>
  <c r="H212" i="88"/>
  <c r="I212" i="88"/>
  <c r="J212" i="88"/>
  <c r="K212" i="88"/>
  <c r="L212" i="88"/>
  <c r="G213" i="88"/>
  <c r="H213" i="88"/>
  <c r="I213" i="88"/>
  <c r="J213" i="88"/>
  <c r="K213" i="88"/>
  <c r="L213" i="88"/>
  <c r="G214" i="88"/>
  <c r="H214" i="88"/>
  <c r="I214" i="88"/>
  <c r="J214" i="88"/>
  <c r="K214" i="88"/>
  <c r="L214" i="88"/>
  <c r="G215" i="88"/>
  <c r="H215" i="88"/>
  <c r="I215" i="88"/>
  <c r="J215" i="88"/>
  <c r="K215" i="88"/>
  <c r="L215" i="88"/>
  <c r="G216" i="88"/>
  <c r="H216" i="88"/>
  <c r="I216" i="88"/>
  <c r="J216" i="88"/>
  <c r="K216" i="88"/>
  <c r="L216" i="88"/>
  <c r="G217" i="88"/>
  <c r="H217" i="88"/>
  <c r="I217" i="88"/>
  <c r="J217" i="88"/>
  <c r="K217" i="88"/>
  <c r="L217" i="88"/>
  <c r="G218" i="88"/>
  <c r="H218" i="88"/>
  <c r="I218" i="88"/>
  <c r="J218" i="88"/>
  <c r="K218" i="88"/>
  <c r="L218" i="88"/>
  <c r="G219" i="88"/>
  <c r="H219" i="88"/>
  <c r="I219" i="88"/>
  <c r="J219" i="88"/>
  <c r="K219" i="88"/>
  <c r="L219" i="88"/>
  <c r="G220" i="88"/>
  <c r="H220" i="88"/>
  <c r="I220" i="88"/>
  <c r="J220" i="88"/>
  <c r="K220" i="88"/>
  <c r="L220" i="88"/>
  <c r="G221" i="88"/>
  <c r="H221" i="88"/>
  <c r="I221" i="88"/>
  <c r="J221" i="88"/>
  <c r="K221" i="88"/>
  <c r="L221" i="88"/>
  <c r="G222" i="88"/>
  <c r="H222" i="88"/>
  <c r="I222" i="88"/>
  <c r="J222" i="88"/>
  <c r="K222" i="88"/>
  <c r="L222" i="88"/>
  <c r="G223" i="88"/>
  <c r="H223" i="88"/>
  <c r="I223" i="88"/>
  <c r="J223" i="88"/>
  <c r="K223" i="88"/>
  <c r="L223" i="88"/>
  <c r="G224" i="88"/>
  <c r="H224" i="88"/>
  <c r="I224" i="88"/>
  <c r="J224" i="88"/>
  <c r="K224" i="88"/>
  <c r="L224" i="88"/>
  <c r="G225" i="88"/>
  <c r="H225" i="88"/>
  <c r="I225" i="88"/>
  <c r="J225" i="88"/>
  <c r="K225" i="88"/>
  <c r="L225" i="88"/>
  <c r="G226" i="88"/>
  <c r="H226" i="88"/>
  <c r="I226" i="88"/>
  <c r="J226" i="88"/>
  <c r="K226" i="88"/>
  <c r="L226" i="88"/>
  <c r="G227" i="88"/>
  <c r="H227" i="88"/>
  <c r="I227" i="88"/>
  <c r="J227" i="88"/>
  <c r="K227" i="88"/>
  <c r="L227" i="88"/>
  <c r="G228" i="88"/>
  <c r="H228" i="88"/>
  <c r="I228" i="88"/>
  <c r="J228" i="88"/>
  <c r="K228" i="88"/>
  <c r="L228" i="88"/>
  <c r="G229" i="88"/>
  <c r="H229" i="88"/>
  <c r="I229" i="88"/>
  <c r="J229" i="88"/>
  <c r="K229" i="88"/>
  <c r="L229" i="88"/>
  <c r="G230" i="88"/>
  <c r="H230" i="88"/>
  <c r="I230" i="88"/>
  <c r="J230" i="88"/>
  <c r="K230" i="88"/>
  <c r="L230" i="88"/>
  <c r="G231" i="88"/>
  <c r="H231" i="88"/>
  <c r="I231" i="88"/>
  <c r="J231" i="88"/>
  <c r="K231" i="88"/>
  <c r="L231" i="88"/>
  <c r="G232" i="88"/>
  <c r="H232" i="88"/>
  <c r="I232" i="88"/>
  <c r="J232" i="88"/>
  <c r="K232" i="88"/>
  <c r="L232" i="88"/>
  <c r="G233" i="88"/>
  <c r="H233" i="88"/>
  <c r="I233" i="88"/>
  <c r="J233" i="88"/>
  <c r="K233" i="88"/>
  <c r="L233" i="88"/>
  <c r="G234" i="88"/>
  <c r="H234" i="88"/>
  <c r="I234" i="88"/>
  <c r="J234" i="88"/>
  <c r="K234" i="88"/>
  <c r="L234" i="88"/>
  <c r="G235" i="88"/>
  <c r="H235" i="88"/>
  <c r="I235" i="88"/>
  <c r="J235" i="88"/>
  <c r="K235" i="88"/>
  <c r="L235" i="88"/>
  <c r="G236" i="88"/>
  <c r="H236" i="88"/>
  <c r="I236" i="88"/>
  <c r="J236" i="88"/>
  <c r="K236" i="88"/>
  <c r="L236" i="88"/>
  <c r="G237" i="88"/>
  <c r="H237" i="88"/>
  <c r="I237" i="88"/>
  <c r="J237" i="88"/>
  <c r="K237" i="88"/>
  <c r="L237" i="88"/>
  <c r="G238" i="88"/>
  <c r="H238" i="88"/>
  <c r="I238" i="88"/>
  <c r="J238" i="88"/>
  <c r="K238" i="88"/>
  <c r="L238" i="88"/>
  <c r="G239" i="88"/>
  <c r="H239" i="88"/>
  <c r="I239" i="88"/>
  <c r="J239" i="88"/>
  <c r="K239" i="88"/>
  <c r="L239" i="88"/>
  <c r="G240" i="88"/>
  <c r="H240" i="88"/>
  <c r="I240" i="88"/>
  <c r="J240" i="88"/>
  <c r="K240" i="88"/>
  <c r="L240" i="88"/>
  <c r="G241" i="88"/>
  <c r="H241" i="88"/>
  <c r="I241" i="88"/>
  <c r="J241" i="88"/>
  <c r="K241" i="88"/>
  <c r="L241" i="88"/>
  <c r="G242" i="88"/>
  <c r="H242" i="88"/>
  <c r="I242" i="88"/>
  <c r="J242" i="88"/>
  <c r="K242" i="88"/>
  <c r="L242" i="88"/>
  <c r="G243" i="88"/>
  <c r="H243" i="88"/>
  <c r="I243" i="88"/>
  <c r="J243" i="88"/>
  <c r="K243" i="88"/>
  <c r="L243" i="88"/>
  <c r="G244" i="88"/>
  <c r="H244" i="88"/>
  <c r="I244" i="88"/>
  <c r="J244" i="88"/>
  <c r="K244" i="88"/>
  <c r="L244" i="88"/>
  <c r="G245" i="88"/>
  <c r="H245" i="88"/>
  <c r="I245" i="88"/>
  <c r="J245" i="88"/>
  <c r="K245" i="88"/>
  <c r="L245" i="88"/>
  <c r="G246" i="88"/>
  <c r="H246" i="88"/>
  <c r="I246" i="88"/>
  <c r="J246" i="88"/>
  <c r="K246" i="88"/>
  <c r="L246" i="88"/>
  <c r="G247" i="88"/>
  <c r="H247" i="88"/>
  <c r="I247" i="88"/>
  <c r="J247" i="88"/>
  <c r="K247" i="88"/>
  <c r="L247" i="88"/>
  <c r="G248" i="88"/>
  <c r="H248" i="88"/>
  <c r="I248" i="88"/>
  <c r="J248" i="88"/>
  <c r="K248" i="88"/>
  <c r="L248" i="88"/>
  <c r="G249" i="88"/>
  <c r="H249" i="88"/>
  <c r="I249" i="88"/>
  <c r="J249" i="88"/>
  <c r="K249" i="88"/>
  <c r="L249" i="88"/>
  <c r="G250" i="88"/>
  <c r="H250" i="88"/>
  <c r="I250" i="88"/>
  <c r="J250" i="88"/>
  <c r="K250" i="88"/>
  <c r="L250" i="88"/>
  <c r="G251" i="88"/>
  <c r="H251" i="88"/>
  <c r="I251" i="88"/>
  <c r="J251" i="88"/>
  <c r="K251" i="88"/>
  <c r="L251" i="88"/>
  <c r="G252" i="88"/>
  <c r="H252" i="88"/>
  <c r="I252" i="88"/>
  <c r="J252" i="88"/>
  <c r="K252" i="88"/>
  <c r="L252" i="88"/>
  <c r="G253" i="88"/>
  <c r="H253" i="88"/>
  <c r="I253" i="88"/>
  <c r="J253" i="88"/>
  <c r="K253" i="88"/>
  <c r="L253" i="88"/>
  <c r="G254" i="88"/>
  <c r="H254" i="88"/>
  <c r="I254" i="88"/>
  <c r="J254" i="88"/>
  <c r="K254" i="88"/>
  <c r="L254" i="88"/>
  <c r="G255" i="88"/>
  <c r="H255" i="88"/>
  <c r="I255" i="88"/>
  <c r="J255" i="88"/>
  <c r="K255" i="88"/>
  <c r="L255" i="88"/>
  <c r="G256" i="88"/>
  <c r="H256" i="88"/>
  <c r="I256" i="88"/>
  <c r="J256" i="88"/>
  <c r="K256" i="88"/>
  <c r="L256" i="88"/>
  <c r="G257" i="88"/>
  <c r="H257" i="88"/>
  <c r="I257" i="88"/>
  <c r="J257" i="88"/>
  <c r="K257" i="88"/>
  <c r="L257" i="88"/>
  <c r="G258" i="88"/>
  <c r="H258" i="88"/>
  <c r="I258" i="88"/>
  <c r="J258" i="88"/>
  <c r="K258" i="88"/>
  <c r="L258" i="88"/>
  <c r="G259" i="88"/>
  <c r="H259" i="88"/>
  <c r="I259" i="88"/>
  <c r="J259" i="88"/>
  <c r="K259" i="88"/>
  <c r="L259" i="88"/>
  <c r="G260" i="88"/>
  <c r="H260" i="88"/>
  <c r="I260" i="88"/>
  <c r="J260" i="88"/>
  <c r="K260" i="88"/>
  <c r="L260" i="88"/>
  <c r="G261" i="88"/>
  <c r="H261" i="88"/>
  <c r="I261" i="88"/>
  <c r="J261" i="88"/>
  <c r="K261" i="88"/>
  <c r="L261" i="88"/>
  <c r="G262" i="88"/>
  <c r="H262" i="88"/>
  <c r="I262" i="88"/>
  <c r="J262" i="88"/>
  <c r="K262" i="88"/>
  <c r="L262" i="88"/>
  <c r="G263" i="88"/>
  <c r="H263" i="88"/>
  <c r="I263" i="88"/>
  <c r="J263" i="88"/>
  <c r="K263" i="88"/>
  <c r="L263" i="88"/>
  <c r="G264" i="88"/>
  <c r="H264" i="88"/>
  <c r="I264" i="88"/>
  <c r="J264" i="88"/>
  <c r="K264" i="88"/>
  <c r="L264" i="88"/>
  <c r="G265" i="88"/>
  <c r="H265" i="88"/>
  <c r="I265" i="88"/>
  <c r="J265" i="88"/>
  <c r="K265" i="88"/>
  <c r="L265" i="88"/>
  <c r="G266" i="88"/>
  <c r="H266" i="88"/>
  <c r="I266" i="88"/>
  <c r="J266" i="88"/>
  <c r="K266" i="88"/>
  <c r="L266" i="88"/>
  <c r="G267" i="88"/>
  <c r="H267" i="88"/>
  <c r="I267" i="88"/>
  <c r="J267" i="88"/>
  <c r="K267" i="88"/>
  <c r="L267" i="88"/>
  <c r="G268" i="88"/>
  <c r="H268" i="88"/>
  <c r="I268" i="88"/>
  <c r="J268" i="88"/>
  <c r="K268" i="88"/>
  <c r="L268" i="88"/>
  <c r="G269" i="88"/>
  <c r="H269" i="88"/>
  <c r="I269" i="88"/>
  <c r="J269" i="88"/>
  <c r="K269" i="88"/>
  <c r="L269" i="88"/>
  <c r="G270" i="88"/>
  <c r="H270" i="88"/>
  <c r="I270" i="88"/>
  <c r="J270" i="88"/>
  <c r="K270" i="88"/>
  <c r="L270" i="88"/>
  <c r="G271" i="88"/>
  <c r="H271" i="88"/>
  <c r="I271" i="88"/>
  <c r="J271" i="88"/>
  <c r="K271" i="88"/>
  <c r="L271" i="88"/>
  <c r="G272" i="88"/>
  <c r="H272" i="88"/>
  <c r="I272" i="88"/>
  <c r="J272" i="88"/>
  <c r="K272" i="88"/>
  <c r="L272" i="88"/>
  <c r="G273" i="88"/>
  <c r="H273" i="88"/>
  <c r="I273" i="88"/>
  <c r="J273" i="88"/>
  <c r="K273" i="88"/>
  <c r="L273" i="88"/>
  <c r="G274" i="88"/>
  <c r="H274" i="88"/>
  <c r="I274" i="88"/>
  <c r="J274" i="88"/>
  <c r="K274" i="88"/>
  <c r="L274" i="88"/>
  <c r="G275" i="88"/>
  <c r="H275" i="88"/>
  <c r="I275" i="88"/>
  <c r="J275" i="88"/>
  <c r="K275" i="88"/>
  <c r="L275" i="88"/>
  <c r="G276" i="88"/>
  <c r="H276" i="88"/>
  <c r="I276" i="88"/>
  <c r="J276" i="88"/>
  <c r="K276" i="88"/>
  <c r="L276" i="88"/>
  <c r="G277" i="88"/>
  <c r="H277" i="88"/>
  <c r="I277" i="88"/>
  <c r="J277" i="88"/>
  <c r="K277" i="88"/>
  <c r="L277" i="88"/>
  <c r="G278" i="88"/>
  <c r="H278" i="88"/>
  <c r="I278" i="88"/>
  <c r="J278" i="88"/>
  <c r="K278" i="88"/>
  <c r="L278" i="88"/>
  <c r="G279" i="88"/>
  <c r="H279" i="88"/>
  <c r="I279" i="88"/>
  <c r="J279" i="88"/>
  <c r="K279" i="88"/>
  <c r="L279" i="88"/>
  <c r="G280" i="88"/>
  <c r="H280" i="88"/>
  <c r="I280" i="88"/>
  <c r="J280" i="88"/>
  <c r="K280" i="88"/>
  <c r="L280" i="88"/>
  <c r="G281" i="88"/>
  <c r="H281" i="88"/>
  <c r="I281" i="88"/>
  <c r="J281" i="88"/>
  <c r="K281" i="88"/>
  <c r="L281" i="88"/>
  <c r="G282" i="88"/>
  <c r="H282" i="88"/>
  <c r="I282" i="88"/>
  <c r="J282" i="88"/>
  <c r="K282" i="88"/>
  <c r="L282" i="88"/>
  <c r="G283" i="88"/>
  <c r="H283" i="88"/>
  <c r="I283" i="88"/>
  <c r="J283" i="88"/>
  <c r="K283" i="88"/>
  <c r="L283" i="88"/>
  <c r="G284" i="88"/>
  <c r="H284" i="88"/>
  <c r="I284" i="88"/>
  <c r="J284" i="88"/>
  <c r="K284" i="88"/>
  <c r="L284" i="88"/>
  <c r="G285" i="88"/>
  <c r="H285" i="88"/>
  <c r="I285" i="88"/>
  <c r="J285" i="88"/>
  <c r="K285" i="88"/>
  <c r="L285" i="88"/>
  <c r="G286" i="88"/>
  <c r="H286" i="88"/>
  <c r="I286" i="88"/>
  <c r="J286" i="88"/>
  <c r="K286" i="88"/>
  <c r="L286" i="88"/>
  <c r="G287" i="88"/>
  <c r="H287" i="88"/>
  <c r="I287" i="88"/>
  <c r="J287" i="88"/>
  <c r="K287" i="88"/>
  <c r="L287" i="88"/>
  <c r="G288" i="88"/>
  <c r="H288" i="88"/>
  <c r="I288" i="88"/>
  <c r="J288" i="88"/>
  <c r="K288" i="88"/>
  <c r="L288" i="88"/>
  <c r="G289" i="88"/>
  <c r="H289" i="88"/>
  <c r="I289" i="88"/>
  <c r="J289" i="88"/>
  <c r="K289" i="88"/>
  <c r="L289" i="88"/>
  <c r="G290" i="88"/>
  <c r="H290" i="88"/>
  <c r="I290" i="88"/>
  <c r="J290" i="88"/>
  <c r="K290" i="88"/>
  <c r="L290" i="88"/>
  <c r="G291" i="88"/>
  <c r="H291" i="88"/>
  <c r="I291" i="88"/>
  <c r="J291" i="88"/>
  <c r="K291" i="88"/>
  <c r="L291" i="88"/>
  <c r="G292" i="88"/>
  <c r="H292" i="88"/>
  <c r="I292" i="88"/>
  <c r="J292" i="88"/>
  <c r="K292" i="88"/>
  <c r="L292" i="88"/>
  <c r="G293" i="88"/>
  <c r="H293" i="88"/>
  <c r="I293" i="88"/>
  <c r="J293" i="88"/>
  <c r="K293" i="88"/>
  <c r="L293" i="88"/>
  <c r="G294" i="88"/>
  <c r="H294" i="88"/>
  <c r="I294" i="88"/>
  <c r="J294" i="88"/>
  <c r="K294" i="88"/>
  <c r="L294" i="88"/>
  <c r="G295" i="88"/>
  <c r="H295" i="88"/>
  <c r="I295" i="88"/>
  <c r="J295" i="88"/>
  <c r="K295" i="88"/>
  <c r="L295" i="88"/>
  <c r="G296" i="88"/>
  <c r="H296" i="88"/>
  <c r="I296" i="88"/>
  <c r="J296" i="88"/>
  <c r="K296" i="88"/>
  <c r="L296" i="88"/>
  <c r="G297" i="88"/>
  <c r="H297" i="88"/>
  <c r="I297" i="88"/>
  <c r="J297" i="88"/>
  <c r="K297" i="88"/>
  <c r="L297" i="88"/>
  <c r="G298" i="88"/>
  <c r="H298" i="88"/>
  <c r="I298" i="88"/>
  <c r="J298" i="88"/>
  <c r="K298" i="88"/>
  <c r="L298" i="88"/>
  <c r="G299" i="88"/>
  <c r="H299" i="88"/>
  <c r="I299" i="88"/>
  <c r="J299" i="88"/>
  <c r="K299" i="88"/>
  <c r="L299" i="88"/>
  <c r="G300" i="88"/>
  <c r="H300" i="88"/>
  <c r="I300" i="88"/>
  <c r="J300" i="88"/>
  <c r="K300" i="88"/>
  <c r="L300" i="88"/>
  <c r="G301" i="88"/>
  <c r="H301" i="88"/>
  <c r="I301" i="88"/>
  <c r="J301" i="88"/>
  <c r="K301" i="88"/>
  <c r="L301" i="88"/>
  <c r="G302" i="88"/>
  <c r="H302" i="88"/>
  <c r="I302" i="88"/>
  <c r="J302" i="88"/>
  <c r="K302" i="88"/>
  <c r="L302" i="88"/>
  <c r="G303" i="88"/>
  <c r="H303" i="88"/>
  <c r="I303" i="88"/>
  <c r="J303" i="88"/>
  <c r="K303" i="88"/>
  <c r="L303" i="88"/>
  <c r="G304" i="88"/>
  <c r="H304" i="88"/>
  <c r="I304" i="88"/>
  <c r="J304" i="88"/>
  <c r="K304" i="88"/>
  <c r="L304" i="88"/>
  <c r="G305" i="88"/>
  <c r="H305" i="88"/>
  <c r="I305" i="88"/>
  <c r="J305" i="88"/>
  <c r="K305" i="88"/>
  <c r="L305" i="88"/>
  <c r="G306" i="88"/>
  <c r="H306" i="88"/>
  <c r="I306" i="88"/>
  <c r="J306" i="88"/>
  <c r="K306" i="88"/>
  <c r="L306" i="88"/>
  <c r="G307" i="88"/>
  <c r="H307" i="88"/>
  <c r="I307" i="88"/>
  <c r="J307" i="88"/>
  <c r="K307" i="88"/>
  <c r="L307" i="88"/>
  <c r="G308" i="88"/>
  <c r="H308" i="88"/>
  <c r="I308" i="88"/>
  <c r="J308" i="88"/>
  <c r="K308" i="88"/>
  <c r="L308" i="88"/>
  <c r="G309" i="88"/>
  <c r="H309" i="88"/>
  <c r="I309" i="88"/>
  <c r="J309" i="88"/>
  <c r="K309" i="88"/>
  <c r="L309" i="88"/>
  <c r="G310" i="88"/>
  <c r="H310" i="88"/>
  <c r="I310" i="88"/>
  <c r="J310" i="88"/>
  <c r="K310" i="88"/>
  <c r="L310" i="88"/>
  <c r="G311" i="88"/>
  <c r="H311" i="88"/>
  <c r="I311" i="88"/>
  <c r="J311" i="88"/>
  <c r="K311" i="88"/>
  <c r="L311" i="88"/>
  <c r="G312" i="88"/>
  <c r="H312" i="88"/>
  <c r="I312" i="88"/>
  <c r="J312" i="88"/>
  <c r="K312" i="88"/>
  <c r="L312" i="88"/>
  <c r="G313" i="88"/>
  <c r="H313" i="88"/>
  <c r="I313" i="88"/>
  <c r="J313" i="88"/>
  <c r="K313" i="88"/>
  <c r="L313" i="88"/>
  <c r="G314" i="88"/>
  <c r="H314" i="88"/>
  <c r="I314" i="88"/>
  <c r="J314" i="88"/>
  <c r="K314" i="88"/>
  <c r="L314" i="88"/>
  <c r="G315" i="88"/>
  <c r="H315" i="88"/>
  <c r="I315" i="88"/>
  <c r="J315" i="88"/>
  <c r="K315" i="88"/>
  <c r="L315" i="88"/>
  <c r="G316" i="88"/>
  <c r="H316" i="88"/>
  <c r="I316" i="88"/>
  <c r="J316" i="88"/>
  <c r="K316" i="88"/>
  <c r="L316" i="88"/>
  <c r="G317" i="88"/>
  <c r="H317" i="88"/>
  <c r="I317" i="88"/>
  <c r="J317" i="88"/>
  <c r="K317" i="88"/>
  <c r="L317" i="88"/>
  <c r="G318" i="88"/>
  <c r="H318" i="88"/>
  <c r="I318" i="88"/>
  <c r="J318" i="88"/>
  <c r="K318" i="88"/>
  <c r="L318" i="88"/>
  <c r="G319" i="88"/>
  <c r="H319" i="88"/>
  <c r="I319" i="88"/>
  <c r="J319" i="88"/>
  <c r="K319" i="88"/>
  <c r="L319" i="88"/>
  <c r="G320" i="88"/>
  <c r="H320" i="88"/>
  <c r="I320" i="88"/>
  <c r="J320" i="88"/>
  <c r="K320" i="88"/>
  <c r="L320" i="88"/>
  <c r="G321" i="88"/>
  <c r="H321" i="88"/>
  <c r="I321" i="88"/>
  <c r="J321" i="88"/>
  <c r="K321" i="88"/>
  <c r="L321" i="88"/>
  <c r="G322" i="88"/>
  <c r="H322" i="88"/>
  <c r="I322" i="88"/>
  <c r="J322" i="88"/>
  <c r="K322" i="88"/>
  <c r="L322" i="88"/>
  <c r="G323" i="88"/>
  <c r="H323" i="88"/>
  <c r="I323" i="88"/>
  <c r="J323" i="88"/>
  <c r="K323" i="88"/>
  <c r="L323" i="88"/>
  <c r="G324" i="88"/>
  <c r="H324" i="88"/>
  <c r="I324" i="88"/>
  <c r="J324" i="88"/>
  <c r="K324" i="88"/>
  <c r="L324" i="88"/>
  <c r="G325" i="88"/>
  <c r="H325" i="88"/>
  <c r="I325" i="88"/>
  <c r="J325" i="88"/>
  <c r="K325" i="88"/>
  <c r="L325" i="88"/>
  <c r="G326" i="88"/>
  <c r="H326" i="88"/>
  <c r="I326" i="88"/>
  <c r="J326" i="88"/>
  <c r="K326" i="88"/>
  <c r="L326" i="88"/>
  <c r="G327" i="88"/>
  <c r="H327" i="88"/>
  <c r="I327" i="88"/>
  <c r="J327" i="88"/>
  <c r="K327" i="88"/>
  <c r="L327" i="88"/>
  <c r="G328" i="88"/>
  <c r="H328" i="88"/>
  <c r="I328" i="88"/>
  <c r="J328" i="88"/>
  <c r="K328" i="88"/>
  <c r="L328" i="88"/>
  <c r="G329" i="88"/>
  <c r="H329" i="88"/>
  <c r="I329" i="88"/>
  <c r="J329" i="88"/>
  <c r="K329" i="88"/>
  <c r="L329" i="88"/>
  <c r="G330" i="88"/>
  <c r="H330" i="88"/>
  <c r="I330" i="88"/>
  <c r="J330" i="88"/>
  <c r="K330" i="88"/>
  <c r="L330" i="88"/>
  <c r="G331" i="88"/>
  <c r="H331" i="88"/>
  <c r="I331" i="88"/>
  <c r="J331" i="88"/>
  <c r="K331" i="88"/>
  <c r="L331" i="88"/>
  <c r="G332" i="88"/>
  <c r="H332" i="88"/>
  <c r="I332" i="88"/>
  <c r="J332" i="88"/>
  <c r="K332" i="88"/>
  <c r="L332" i="88"/>
  <c r="G333" i="88"/>
  <c r="H333" i="88"/>
  <c r="I333" i="88"/>
  <c r="J333" i="88"/>
  <c r="K333" i="88"/>
  <c r="L333" i="88"/>
  <c r="G334" i="88"/>
  <c r="H334" i="88"/>
  <c r="I334" i="88"/>
  <c r="J334" i="88"/>
  <c r="K334" i="88"/>
  <c r="L334" i="88"/>
  <c r="G335" i="88"/>
  <c r="H335" i="88"/>
  <c r="I335" i="88"/>
  <c r="J335" i="88"/>
  <c r="K335" i="88"/>
  <c r="L335" i="88"/>
  <c r="G336" i="88"/>
  <c r="H336" i="88"/>
  <c r="I336" i="88"/>
  <c r="J336" i="88"/>
  <c r="K336" i="88"/>
  <c r="L336" i="88"/>
  <c r="G337" i="88"/>
  <c r="H337" i="88"/>
  <c r="I337" i="88"/>
  <c r="J337" i="88"/>
  <c r="K337" i="88"/>
  <c r="L337" i="88"/>
  <c r="G338" i="88"/>
  <c r="H338" i="88"/>
  <c r="I338" i="88"/>
  <c r="J338" i="88"/>
  <c r="K338" i="88"/>
  <c r="L338" i="88"/>
  <c r="G339" i="88"/>
  <c r="H339" i="88"/>
  <c r="I339" i="88"/>
  <c r="J339" i="88"/>
  <c r="K339" i="88"/>
  <c r="L339" i="88"/>
  <c r="G340" i="88"/>
  <c r="H340" i="88"/>
  <c r="I340" i="88"/>
  <c r="J340" i="88"/>
  <c r="K340" i="88"/>
  <c r="L340" i="88"/>
  <c r="G341" i="88"/>
  <c r="H341" i="88"/>
  <c r="I341" i="88"/>
  <c r="J341" i="88"/>
  <c r="K341" i="88"/>
  <c r="L341" i="88"/>
  <c r="G342" i="88"/>
  <c r="H342" i="88"/>
  <c r="I342" i="88"/>
  <c r="J342" i="88"/>
  <c r="K342" i="88"/>
  <c r="L342" i="88"/>
  <c r="G343" i="88"/>
  <c r="H343" i="88"/>
  <c r="I343" i="88"/>
  <c r="J343" i="88"/>
  <c r="K343" i="88"/>
  <c r="L343" i="88"/>
  <c r="G344" i="88"/>
  <c r="H344" i="88"/>
  <c r="I344" i="88"/>
  <c r="J344" i="88"/>
  <c r="K344" i="88"/>
  <c r="L344" i="88"/>
  <c r="G345" i="88"/>
  <c r="H345" i="88"/>
  <c r="I345" i="88"/>
  <c r="J345" i="88"/>
  <c r="K345" i="88"/>
  <c r="L345" i="88"/>
  <c r="G346" i="88"/>
  <c r="H346" i="88"/>
  <c r="I346" i="88"/>
  <c r="J346" i="88"/>
  <c r="K346" i="88"/>
  <c r="L346" i="88"/>
  <c r="G347" i="88"/>
  <c r="H347" i="88"/>
  <c r="I347" i="88"/>
  <c r="J347" i="88"/>
  <c r="K347" i="88"/>
  <c r="L347" i="88"/>
  <c r="G348" i="88"/>
  <c r="H348" i="88"/>
  <c r="I348" i="88"/>
  <c r="J348" i="88"/>
  <c r="K348" i="88"/>
  <c r="L348" i="88"/>
  <c r="G349" i="88"/>
  <c r="H349" i="88"/>
  <c r="I349" i="88"/>
  <c r="J349" i="88"/>
  <c r="K349" i="88"/>
  <c r="L349" i="88"/>
  <c r="G350" i="88"/>
  <c r="H350" i="88"/>
  <c r="I350" i="88"/>
  <c r="J350" i="88"/>
  <c r="K350" i="88"/>
  <c r="L350" i="88"/>
  <c r="G351" i="88"/>
  <c r="H351" i="88"/>
  <c r="I351" i="88"/>
  <c r="J351" i="88"/>
  <c r="K351" i="88"/>
  <c r="L351" i="88"/>
  <c r="G352" i="88"/>
  <c r="H352" i="88"/>
  <c r="I352" i="88"/>
  <c r="J352" i="88"/>
  <c r="K352" i="88"/>
  <c r="L352" i="88"/>
  <c r="G353" i="88"/>
  <c r="H353" i="88"/>
  <c r="I353" i="88"/>
  <c r="J353" i="88"/>
  <c r="K353" i="88"/>
  <c r="L353" i="88"/>
  <c r="G354" i="88"/>
  <c r="H354" i="88"/>
  <c r="I354" i="88"/>
  <c r="J354" i="88"/>
  <c r="K354" i="88"/>
  <c r="L354" i="88"/>
  <c r="G355" i="88"/>
  <c r="H355" i="88"/>
  <c r="I355" i="88"/>
  <c r="J355" i="88"/>
  <c r="K355" i="88"/>
  <c r="L355" i="88"/>
  <c r="G356" i="88"/>
  <c r="H356" i="88"/>
  <c r="I356" i="88"/>
  <c r="J356" i="88"/>
  <c r="K356" i="88"/>
  <c r="L356" i="88"/>
  <c r="G357" i="88"/>
  <c r="H357" i="88"/>
  <c r="I357" i="88"/>
  <c r="J357" i="88"/>
  <c r="K357" i="88"/>
  <c r="L357" i="88"/>
  <c r="G358" i="88"/>
  <c r="H358" i="88"/>
  <c r="I358" i="88"/>
  <c r="J358" i="88"/>
  <c r="K358" i="88"/>
  <c r="L358" i="88"/>
  <c r="G359" i="88"/>
  <c r="H359" i="88"/>
  <c r="I359" i="88"/>
  <c r="J359" i="88"/>
  <c r="K359" i="88"/>
  <c r="L359" i="88"/>
  <c r="G360" i="88"/>
  <c r="H360" i="88"/>
  <c r="I360" i="88"/>
  <c r="J360" i="88"/>
  <c r="K360" i="88"/>
  <c r="L360" i="88"/>
  <c r="G361" i="88"/>
  <c r="H361" i="88"/>
  <c r="I361" i="88"/>
  <c r="J361" i="88"/>
  <c r="K361" i="88"/>
  <c r="L361" i="88"/>
  <c r="G362" i="88"/>
  <c r="H362" i="88"/>
  <c r="I362" i="88"/>
  <c r="J362" i="88"/>
  <c r="K362" i="88"/>
  <c r="L362" i="88"/>
  <c r="G363" i="88"/>
  <c r="H363" i="88"/>
  <c r="I363" i="88"/>
  <c r="J363" i="88"/>
  <c r="K363" i="88"/>
  <c r="L363" i="88"/>
  <c r="G364" i="88"/>
  <c r="H364" i="88"/>
  <c r="I364" i="88"/>
  <c r="J364" i="88"/>
  <c r="K364" i="88"/>
  <c r="L364" i="88"/>
  <c r="G365" i="88"/>
  <c r="H365" i="88"/>
  <c r="I365" i="88"/>
  <c r="J365" i="88"/>
  <c r="K365" i="88"/>
  <c r="L365" i="88"/>
  <c r="G366" i="88"/>
  <c r="H366" i="88"/>
  <c r="I366" i="88"/>
  <c r="J366" i="88"/>
  <c r="K366" i="88"/>
  <c r="L366" i="88"/>
  <c r="G367" i="88"/>
  <c r="H367" i="88"/>
  <c r="I367" i="88"/>
  <c r="J367" i="88"/>
  <c r="K367" i="88"/>
  <c r="L367" i="88"/>
  <c r="G368" i="88"/>
  <c r="H368" i="88"/>
  <c r="I368" i="88"/>
  <c r="J368" i="88"/>
  <c r="K368" i="88"/>
  <c r="L368" i="88"/>
  <c r="G369" i="88"/>
  <c r="H369" i="88"/>
  <c r="I369" i="88"/>
  <c r="J369" i="88"/>
  <c r="K369" i="88"/>
  <c r="L369" i="88"/>
  <c r="G370" i="88"/>
  <c r="H370" i="88"/>
  <c r="I370" i="88"/>
  <c r="J370" i="88"/>
  <c r="K370" i="88"/>
  <c r="L370" i="88"/>
  <c r="G371" i="88"/>
  <c r="H371" i="88"/>
  <c r="I371" i="88"/>
  <c r="J371" i="88"/>
  <c r="K371" i="88"/>
  <c r="L371" i="88"/>
  <c r="G372" i="88"/>
  <c r="H372" i="88"/>
  <c r="I372" i="88"/>
  <c r="J372" i="88"/>
  <c r="K372" i="88"/>
  <c r="L372" i="88"/>
  <c r="G373" i="88"/>
  <c r="H373" i="88"/>
  <c r="I373" i="88"/>
  <c r="J373" i="88"/>
  <c r="K373" i="88"/>
  <c r="L373" i="88"/>
  <c r="G374" i="88"/>
  <c r="H374" i="88"/>
  <c r="I374" i="88"/>
  <c r="J374" i="88"/>
  <c r="K374" i="88"/>
  <c r="L374" i="88"/>
  <c r="G375" i="88"/>
  <c r="H375" i="88"/>
  <c r="I375" i="88"/>
  <c r="J375" i="88"/>
  <c r="K375" i="88"/>
  <c r="L375" i="88"/>
  <c r="G376" i="88"/>
  <c r="H376" i="88"/>
  <c r="I376" i="88"/>
  <c r="J376" i="88"/>
  <c r="K376" i="88"/>
  <c r="L376" i="88"/>
  <c r="G377" i="88"/>
  <c r="H377" i="88"/>
  <c r="I377" i="88"/>
  <c r="J377" i="88"/>
  <c r="K377" i="88"/>
  <c r="L377" i="88"/>
  <c r="G378" i="88"/>
  <c r="H378" i="88"/>
  <c r="I378" i="88"/>
  <c r="J378" i="88"/>
  <c r="K378" i="88"/>
  <c r="L378" i="88"/>
  <c r="G379" i="88"/>
  <c r="H379" i="88"/>
  <c r="I379" i="88"/>
  <c r="J379" i="88"/>
  <c r="K379" i="88"/>
  <c r="L379" i="88"/>
  <c r="G380" i="88"/>
  <c r="H380" i="88"/>
  <c r="I380" i="88"/>
  <c r="J380" i="88"/>
  <c r="K380" i="88"/>
  <c r="L380" i="88"/>
  <c r="G381" i="88"/>
  <c r="H381" i="88"/>
  <c r="I381" i="88"/>
  <c r="J381" i="88"/>
  <c r="K381" i="88"/>
  <c r="L381" i="88"/>
  <c r="G382" i="88"/>
  <c r="H382" i="88"/>
  <c r="I382" i="88"/>
  <c r="J382" i="88"/>
  <c r="K382" i="88"/>
  <c r="L382" i="88"/>
  <c r="G383" i="88"/>
  <c r="H383" i="88"/>
  <c r="I383" i="88"/>
  <c r="J383" i="88"/>
  <c r="K383" i="88"/>
  <c r="L383" i="88"/>
  <c r="G384" i="88"/>
  <c r="H384" i="88"/>
  <c r="I384" i="88"/>
  <c r="J384" i="88"/>
  <c r="K384" i="88"/>
  <c r="L384" i="88"/>
  <c r="G385" i="88"/>
  <c r="H385" i="88"/>
  <c r="I385" i="88"/>
  <c r="J385" i="88"/>
  <c r="K385" i="88"/>
  <c r="L385" i="88"/>
  <c r="G386" i="88"/>
  <c r="H386" i="88"/>
  <c r="I386" i="88"/>
  <c r="J386" i="88"/>
  <c r="K386" i="88"/>
  <c r="L386" i="88"/>
  <c r="G387" i="88"/>
  <c r="H387" i="88"/>
  <c r="I387" i="88"/>
  <c r="J387" i="88"/>
  <c r="K387" i="88"/>
  <c r="L387" i="88"/>
  <c r="G388" i="88"/>
  <c r="H388" i="88"/>
  <c r="I388" i="88"/>
  <c r="J388" i="88"/>
  <c r="K388" i="88"/>
  <c r="L388" i="88"/>
  <c r="G389" i="88"/>
  <c r="H389" i="88"/>
  <c r="I389" i="88"/>
  <c r="J389" i="88"/>
  <c r="K389" i="88"/>
  <c r="L389" i="88"/>
  <c r="G390" i="88"/>
  <c r="H390" i="88"/>
  <c r="I390" i="88"/>
  <c r="J390" i="88"/>
  <c r="K390" i="88"/>
  <c r="L390" i="88"/>
  <c r="G391" i="88"/>
  <c r="H391" i="88"/>
  <c r="I391" i="88"/>
  <c r="J391" i="88"/>
  <c r="K391" i="88"/>
  <c r="L391" i="88"/>
  <c r="G392" i="88"/>
  <c r="H392" i="88"/>
  <c r="I392" i="88"/>
  <c r="J392" i="88"/>
  <c r="K392" i="88"/>
  <c r="L392" i="88"/>
  <c r="G393" i="88"/>
  <c r="H393" i="88"/>
  <c r="I393" i="88"/>
  <c r="J393" i="88"/>
  <c r="K393" i="88"/>
  <c r="L393" i="88"/>
  <c r="G394" i="88"/>
  <c r="H394" i="88"/>
  <c r="I394" i="88"/>
  <c r="J394" i="88"/>
  <c r="K394" i="88"/>
  <c r="L394" i="88"/>
  <c r="G395" i="88"/>
  <c r="H395" i="88"/>
  <c r="I395" i="88"/>
  <c r="J395" i="88"/>
  <c r="K395" i="88"/>
  <c r="L395" i="88"/>
  <c r="G396" i="88"/>
  <c r="H396" i="88"/>
  <c r="I396" i="88"/>
  <c r="J396" i="88"/>
  <c r="K396" i="88"/>
  <c r="L396" i="88"/>
  <c r="G397" i="88"/>
  <c r="H397" i="88"/>
  <c r="I397" i="88"/>
  <c r="J397" i="88"/>
  <c r="K397" i="88"/>
  <c r="L397" i="88"/>
  <c r="G398" i="88"/>
  <c r="H398" i="88"/>
  <c r="I398" i="88"/>
  <c r="J398" i="88"/>
  <c r="K398" i="88"/>
  <c r="L398" i="88"/>
  <c r="G399" i="88"/>
  <c r="H399" i="88"/>
  <c r="I399" i="88"/>
  <c r="J399" i="88"/>
  <c r="K399" i="88"/>
  <c r="L399" i="88"/>
  <c r="G400" i="88"/>
  <c r="H400" i="88"/>
  <c r="I400" i="88"/>
  <c r="J400" i="88"/>
  <c r="K400" i="88"/>
  <c r="L400" i="88"/>
  <c r="G401" i="88"/>
  <c r="H401" i="88"/>
  <c r="I401" i="88"/>
  <c r="J401" i="88"/>
  <c r="K401" i="88"/>
  <c r="L401" i="88"/>
  <c r="G402" i="88"/>
  <c r="H402" i="88"/>
  <c r="I402" i="88"/>
  <c r="J402" i="88"/>
  <c r="K402" i="88"/>
  <c r="L402" i="88"/>
  <c r="G403" i="88"/>
  <c r="H403" i="88"/>
  <c r="I403" i="88"/>
  <c r="J403" i="88"/>
  <c r="K403" i="88"/>
  <c r="L403" i="88"/>
  <c r="G404" i="88"/>
  <c r="H404" i="88"/>
  <c r="I404" i="88"/>
  <c r="J404" i="88"/>
  <c r="K404" i="88"/>
  <c r="L404" i="88"/>
  <c r="G405" i="88"/>
  <c r="H405" i="88"/>
  <c r="I405" i="88"/>
  <c r="J405" i="88"/>
  <c r="K405" i="88"/>
  <c r="L405" i="88"/>
  <c r="G406" i="88"/>
  <c r="H406" i="88"/>
  <c r="I406" i="88"/>
  <c r="J406" i="88"/>
  <c r="K406" i="88"/>
  <c r="L406" i="88"/>
  <c r="G407" i="88"/>
  <c r="H407" i="88"/>
  <c r="I407" i="88"/>
  <c r="J407" i="88"/>
  <c r="K407" i="88"/>
  <c r="L407" i="88"/>
  <c r="G408" i="88"/>
  <c r="H408" i="88"/>
  <c r="I408" i="88"/>
  <c r="J408" i="88"/>
  <c r="K408" i="88"/>
  <c r="L408" i="88"/>
  <c r="G409" i="88"/>
  <c r="H409" i="88"/>
  <c r="I409" i="88"/>
  <c r="J409" i="88"/>
  <c r="K409" i="88"/>
  <c r="L409" i="88"/>
  <c r="G410" i="88"/>
  <c r="H410" i="88"/>
  <c r="I410" i="88"/>
  <c r="J410" i="88"/>
  <c r="K410" i="88"/>
  <c r="L410" i="88"/>
  <c r="G411" i="88"/>
  <c r="H411" i="88"/>
  <c r="I411" i="88"/>
  <c r="J411" i="88"/>
  <c r="K411" i="88"/>
  <c r="L411" i="88"/>
  <c r="G412" i="88"/>
  <c r="H412" i="88"/>
  <c r="I412" i="88"/>
  <c r="J412" i="88"/>
  <c r="K412" i="88"/>
  <c r="L412" i="88"/>
  <c r="G413" i="88"/>
  <c r="H413" i="88"/>
  <c r="I413" i="88"/>
  <c r="J413" i="88"/>
  <c r="K413" i="88"/>
  <c r="L413" i="88"/>
  <c r="G414" i="88"/>
  <c r="H414" i="88"/>
  <c r="I414" i="88"/>
  <c r="J414" i="88"/>
  <c r="K414" i="88"/>
  <c r="L414" i="88"/>
  <c r="G415" i="88"/>
  <c r="H415" i="88"/>
  <c r="I415" i="88"/>
  <c r="J415" i="88"/>
  <c r="K415" i="88"/>
  <c r="L415" i="88"/>
  <c r="G416" i="88"/>
  <c r="H416" i="88"/>
  <c r="I416" i="88"/>
  <c r="J416" i="88"/>
  <c r="K416" i="88"/>
  <c r="L416" i="88"/>
  <c r="G417" i="88"/>
  <c r="H417" i="88"/>
  <c r="I417" i="88"/>
  <c r="J417" i="88"/>
  <c r="K417" i="88"/>
  <c r="L417" i="88"/>
  <c r="G418" i="88"/>
  <c r="H418" i="88"/>
  <c r="I418" i="88"/>
  <c r="J418" i="88"/>
  <c r="K418" i="88"/>
  <c r="L418" i="88"/>
  <c r="G419" i="88"/>
  <c r="H419" i="88"/>
  <c r="I419" i="88"/>
  <c r="J419" i="88"/>
  <c r="K419" i="88"/>
  <c r="L419" i="88"/>
  <c r="G420" i="88"/>
  <c r="H420" i="88"/>
  <c r="I420" i="88"/>
  <c r="J420" i="88"/>
  <c r="K420" i="88"/>
  <c r="L420" i="88"/>
  <c r="G421" i="88"/>
  <c r="H421" i="88"/>
  <c r="I421" i="88"/>
  <c r="J421" i="88"/>
  <c r="K421" i="88"/>
  <c r="L421" i="88"/>
  <c r="G422" i="88"/>
  <c r="H422" i="88"/>
  <c r="I422" i="88"/>
  <c r="J422" i="88"/>
  <c r="K422" i="88"/>
  <c r="L422" i="88"/>
  <c r="G423" i="88"/>
  <c r="H423" i="88"/>
  <c r="I423" i="88"/>
  <c r="J423" i="88"/>
  <c r="K423" i="88"/>
  <c r="L423" i="88"/>
  <c r="G424" i="88"/>
  <c r="H424" i="88"/>
  <c r="I424" i="88"/>
  <c r="J424" i="88"/>
  <c r="K424" i="88"/>
  <c r="L424" i="88"/>
  <c r="G425" i="88"/>
  <c r="H425" i="88"/>
  <c r="I425" i="88"/>
  <c r="J425" i="88"/>
  <c r="K425" i="88"/>
  <c r="L425" i="88"/>
  <c r="G426" i="88"/>
  <c r="H426" i="88"/>
  <c r="I426" i="88"/>
  <c r="J426" i="88"/>
  <c r="K426" i="88"/>
  <c r="L426" i="88"/>
  <c r="G427" i="88"/>
  <c r="H427" i="88"/>
  <c r="I427" i="88"/>
  <c r="J427" i="88"/>
  <c r="K427" i="88"/>
  <c r="L427" i="88"/>
  <c r="G428" i="88"/>
  <c r="H428" i="88"/>
  <c r="I428" i="88"/>
  <c r="J428" i="88"/>
  <c r="K428" i="88"/>
  <c r="L428" i="88"/>
  <c r="G429" i="88"/>
  <c r="H429" i="88"/>
  <c r="I429" i="88"/>
  <c r="J429" i="88"/>
  <c r="K429" i="88"/>
  <c r="L429" i="88"/>
  <c r="G430" i="88"/>
  <c r="H430" i="88"/>
  <c r="I430" i="88"/>
  <c r="J430" i="88"/>
  <c r="K430" i="88"/>
  <c r="L430" i="88"/>
  <c r="G431" i="88"/>
  <c r="H431" i="88"/>
  <c r="I431" i="88"/>
  <c r="J431" i="88"/>
  <c r="K431" i="88"/>
  <c r="L431" i="88"/>
  <c r="G432" i="88"/>
  <c r="H432" i="88"/>
  <c r="I432" i="88"/>
  <c r="J432" i="88"/>
  <c r="K432" i="88"/>
  <c r="L432" i="88"/>
  <c r="G433" i="88"/>
  <c r="H433" i="88"/>
  <c r="I433" i="88"/>
  <c r="J433" i="88"/>
  <c r="K433" i="88"/>
  <c r="L433" i="88"/>
  <c r="G434" i="88"/>
  <c r="H434" i="88"/>
  <c r="I434" i="88"/>
  <c r="J434" i="88"/>
  <c r="K434" i="88"/>
  <c r="L434" i="88"/>
  <c r="G435" i="88"/>
  <c r="H435" i="88"/>
  <c r="I435" i="88"/>
  <c r="J435" i="88"/>
  <c r="K435" i="88"/>
  <c r="L435" i="88"/>
  <c r="G436" i="88"/>
  <c r="H436" i="88"/>
  <c r="I436" i="88"/>
  <c r="J436" i="88"/>
  <c r="K436" i="88"/>
  <c r="L436" i="88"/>
  <c r="G437" i="88"/>
  <c r="H437" i="88"/>
  <c r="I437" i="88"/>
  <c r="J437" i="88"/>
  <c r="K437" i="88"/>
  <c r="L437" i="88"/>
  <c r="G438" i="88"/>
  <c r="H438" i="88"/>
  <c r="I438" i="88"/>
  <c r="J438" i="88"/>
  <c r="K438" i="88"/>
  <c r="L438" i="88"/>
  <c r="G439" i="88"/>
  <c r="H439" i="88"/>
  <c r="I439" i="88"/>
  <c r="J439" i="88"/>
  <c r="K439" i="88"/>
  <c r="L439" i="88"/>
  <c r="G440" i="88"/>
  <c r="H440" i="88"/>
  <c r="I440" i="88"/>
  <c r="J440" i="88"/>
  <c r="K440" i="88"/>
  <c r="L440" i="88"/>
  <c r="G441" i="88"/>
  <c r="H441" i="88"/>
  <c r="I441" i="88"/>
  <c r="J441" i="88"/>
  <c r="K441" i="88"/>
  <c r="L441" i="88"/>
  <c r="G442" i="88"/>
  <c r="H442" i="88"/>
  <c r="I442" i="88"/>
  <c r="J442" i="88"/>
  <c r="K442" i="88"/>
  <c r="L442" i="88"/>
  <c r="G443" i="88"/>
  <c r="H443" i="88"/>
  <c r="I443" i="88"/>
  <c r="J443" i="88"/>
  <c r="K443" i="88"/>
  <c r="L443" i="88"/>
  <c r="G444" i="88"/>
  <c r="H444" i="88"/>
  <c r="I444" i="88"/>
  <c r="J444" i="88"/>
  <c r="K444" i="88"/>
  <c r="L444" i="88"/>
  <c r="G445" i="88"/>
  <c r="H445" i="88"/>
  <c r="I445" i="88"/>
  <c r="J445" i="88"/>
  <c r="K445" i="88"/>
  <c r="L445" i="88"/>
  <c r="G446" i="88"/>
  <c r="H446" i="88"/>
  <c r="I446" i="88"/>
  <c r="J446" i="88"/>
  <c r="K446" i="88"/>
  <c r="L446" i="88"/>
  <c r="G447" i="88"/>
  <c r="H447" i="88"/>
  <c r="I447" i="88"/>
  <c r="J447" i="88"/>
  <c r="K447" i="88"/>
  <c r="L447" i="88"/>
  <c r="G448" i="88"/>
  <c r="H448" i="88"/>
  <c r="I448" i="88"/>
  <c r="J448" i="88"/>
  <c r="K448" i="88"/>
  <c r="L448" i="88"/>
  <c r="G449" i="88"/>
  <c r="H449" i="88"/>
  <c r="I449" i="88"/>
  <c r="J449" i="88"/>
  <c r="K449" i="88"/>
  <c r="L449" i="88"/>
  <c r="G450" i="88"/>
  <c r="H450" i="88"/>
  <c r="I450" i="88"/>
  <c r="J450" i="88"/>
  <c r="K450" i="88"/>
  <c r="L450" i="88"/>
  <c r="G451" i="88"/>
  <c r="H451" i="88"/>
  <c r="I451" i="88"/>
  <c r="J451" i="88"/>
  <c r="K451" i="88"/>
  <c r="L451" i="88"/>
  <c r="G452" i="88"/>
  <c r="H452" i="88"/>
  <c r="I452" i="88"/>
  <c r="J452" i="88"/>
  <c r="K452" i="88"/>
  <c r="L452" i="88"/>
  <c r="G453" i="88"/>
  <c r="H453" i="88"/>
  <c r="I453" i="88"/>
  <c r="J453" i="88"/>
  <c r="K453" i="88"/>
  <c r="L453" i="88"/>
  <c r="G454" i="88"/>
  <c r="H454" i="88"/>
  <c r="I454" i="88"/>
  <c r="J454" i="88"/>
  <c r="K454" i="88"/>
  <c r="L454" i="88"/>
  <c r="G455" i="88"/>
  <c r="H455" i="88"/>
  <c r="I455" i="88"/>
  <c r="J455" i="88"/>
  <c r="K455" i="88"/>
  <c r="L455" i="88"/>
  <c r="G456" i="88"/>
  <c r="H456" i="88"/>
  <c r="I456" i="88"/>
  <c r="J456" i="88"/>
  <c r="K456" i="88"/>
  <c r="L456" i="88"/>
  <c r="G457" i="88"/>
  <c r="H457" i="88"/>
  <c r="I457" i="88"/>
  <c r="J457" i="88"/>
  <c r="K457" i="88"/>
  <c r="L457" i="88"/>
  <c r="G458" i="88"/>
  <c r="H458" i="88"/>
  <c r="I458" i="88"/>
  <c r="J458" i="88"/>
  <c r="K458" i="88"/>
  <c r="L458" i="88"/>
  <c r="G459" i="88"/>
  <c r="H459" i="88"/>
  <c r="I459" i="88"/>
  <c r="J459" i="88"/>
  <c r="K459" i="88"/>
  <c r="L459" i="88"/>
  <c r="G460" i="88"/>
  <c r="H460" i="88"/>
  <c r="I460" i="88"/>
  <c r="J460" i="88"/>
  <c r="K460" i="88"/>
  <c r="L460" i="88"/>
  <c r="G461" i="88"/>
  <c r="H461" i="88"/>
  <c r="I461" i="88"/>
  <c r="J461" i="88"/>
  <c r="K461" i="88"/>
  <c r="L461" i="88"/>
  <c r="G462" i="88"/>
  <c r="H462" i="88"/>
  <c r="I462" i="88"/>
  <c r="J462" i="88"/>
  <c r="K462" i="88"/>
  <c r="L462" i="88"/>
  <c r="G463" i="88"/>
  <c r="H463" i="88"/>
  <c r="I463" i="88"/>
  <c r="J463" i="88"/>
  <c r="K463" i="88"/>
  <c r="L463" i="88"/>
  <c r="G464" i="88"/>
  <c r="H464" i="88"/>
  <c r="I464" i="88"/>
  <c r="J464" i="88"/>
  <c r="K464" i="88"/>
  <c r="L464" i="88"/>
  <c r="G465" i="88"/>
  <c r="H465" i="88"/>
  <c r="I465" i="88"/>
  <c r="J465" i="88"/>
  <c r="K465" i="88"/>
  <c r="L465" i="88"/>
  <c r="G466" i="88"/>
  <c r="H466" i="88"/>
  <c r="I466" i="88"/>
  <c r="J466" i="88"/>
  <c r="K466" i="88"/>
  <c r="L466" i="88"/>
  <c r="G467" i="88"/>
  <c r="H467" i="88"/>
  <c r="I467" i="88"/>
  <c r="J467" i="88"/>
  <c r="K467" i="88"/>
  <c r="L467" i="88"/>
  <c r="G468" i="88"/>
  <c r="H468" i="88"/>
  <c r="I468" i="88"/>
  <c r="J468" i="88"/>
  <c r="K468" i="88"/>
  <c r="L468" i="88"/>
  <c r="G469" i="88"/>
  <c r="H469" i="88"/>
  <c r="I469" i="88"/>
  <c r="J469" i="88"/>
  <c r="K469" i="88"/>
  <c r="L469" i="88"/>
  <c r="G470" i="88"/>
  <c r="H470" i="88"/>
  <c r="I470" i="88"/>
  <c r="J470" i="88"/>
  <c r="K470" i="88"/>
  <c r="L470" i="88"/>
  <c r="G471" i="88"/>
  <c r="H471" i="88"/>
  <c r="I471" i="88"/>
  <c r="J471" i="88"/>
  <c r="K471" i="88"/>
  <c r="L471" i="88"/>
  <c r="G472" i="88"/>
  <c r="H472" i="88"/>
  <c r="I472" i="88"/>
  <c r="J472" i="88"/>
  <c r="K472" i="88"/>
  <c r="L472" i="88"/>
  <c r="G473" i="88"/>
  <c r="H473" i="88"/>
  <c r="I473" i="88"/>
  <c r="J473" i="88"/>
  <c r="K473" i="88"/>
  <c r="L473" i="88"/>
  <c r="G474" i="88"/>
  <c r="H474" i="88"/>
  <c r="I474" i="88"/>
  <c r="J474" i="88"/>
  <c r="K474" i="88"/>
  <c r="L474" i="88"/>
  <c r="G475" i="88"/>
  <c r="H475" i="88"/>
  <c r="I475" i="88"/>
  <c r="J475" i="88"/>
  <c r="K475" i="88"/>
  <c r="L475" i="88"/>
  <c r="G476" i="88"/>
  <c r="H476" i="88"/>
  <c r="I476" i="88"/>
  <c r="J476" i="88"/>
  <c r="K476" i="88"/>
  <c r="L476" i="88"/>
  <c r="G477" i="88"/>
  <c r="H477" i="88"/>
  <c r="I477" i="88"/>
  <c r="J477" i="88"/>
  <c r="K477" i="88"/>
  <c r="L477" i="88"/>
  <c r="G478" i="88"/>
  <c r="H478" i="88"/>
  <c r="I478" i="88"/>
  <c r="J478" i="88"/>
  <c r="K478" i="88"/>
  <c r="L478" i="88"/>
  <c r="G479" i="88"/>
  <c r="H479" i="88"/>
  <c r="I479" i="88"/>
  <c r="J479" i="88"/>
  <c r="K479" i="88"/>
  <c r="L479" i="88"/>
  <c r="G480" i="88"/>
  <c r="H480" i="88"/>
  <c r="I480" i="88"/>
  <c r="J480" i="88"/>
  <c r="K480" i="88"/>
  <c r="L480" i="88"/>
  <c r="G481" i="88"/>
  <c r="H481" i="88"/>
  <c r="I481" i="88"/>
  <c r="J481" i="88"/>
  <c r="K481" i="88"/>
  <c r="L481" i="88"/>
  <c r="G482" i="88"/>
  <c r="H482" i="88"/>
  <c r="I482" i="88"/>
  <c r="J482" i="88"/>
  <c r="K482" i="88"/>
  <c r="L482" i="88"/>
  <c r="G483" i="88"/>
  <c r="H483" i="88"/>
  <c r="I483" i="88"/>
  <c r="J483" i="88"/>
  <c r="K483" i="88"/>
  <c r="L483" i="88"/>
  <c r="G484" i="88"/>
  <c r="H484" i="88"/>
  <c r="I484" i="88"/>
  <c r="J484" i="88"/>
  <c r="K484" i="88"/>
  <c r="L484" i="88"/>
  <c r="G485" i="88"/>
  <c r="H485" i="88"/>
  <c r="I485" i="88"/>
  <c r="J485" i="88"/>
  <c r="K485" i="88"/>
  <c r="L485" i="88"/>
  <c r="G486" i="88"/>
  <c r="H486" i="88"/>
  <c r="I486" i="88"/>
  <c r="J486" i="88"/>
  <c r="K486" i="88"/>
  <c r="L486" i="88"/>
  <c r="G487" i="88"/>
  <c r="H487" i="88"/>
  <c r="I487" i="88"/>
  <c r="J487" i="88"/>
  <c r="K487" i="88"/>
  <c r="L487" i="88"/>
  <c r="G488" i="88"/>
  <c r="H488" i="88"/>
  <c r="I488" i="88"/>
  <c r="J488" i="88"/>
  <c r="K488" i="88"/>
  <c r="L488" i="88"/>
  <c r="G489" i="88"/>
  <c r="H489" i="88"/>
  <c r="I489" i="88"/>
  <c r="J489" i="88"/>
  <c r="K489" i="88"/>
  <c r="L489" i="88"/>
  <c r="G490" i="88"/>
  <c r="H490" i="88"/>
  <c r="I490" i="88"/>
  <c r="J490" i="88"/>
  <c r="K490" i="88"/>
  <c r="L490" i="88"/>
  <c r="G491" i="88"/>
  <c r="H491" i="88"/>
  <c r="I491" i="88"/>
  <c r="J491" i="88"/>
  <c r="K491" i="88"/>
  <c r="L491" i="88"/>
  <c r="G492" i="88"/>
  <c r="H492" i="88"/>
  <c r="I492" i="88"/>
  <c r="J492" i="88"/>
  <c r="K492" i="88"/>
  <c r="L492" i="88"/>
  <c r="G493" i="88"/>
  <c r="H493" i="88"/>
  <c r="I493" i="88"/>
  <c r="J493" i="88"/>
  <c r="K493" i="88"/>
  <c r="L493" i="88"/>
  <c r="G494" i="88"/>
  <c r="H494" i="88"/>
  <c r="I494" i="88"/>
  <c r="J494" i="88"/>
  <c r="K494" i="88"/>
  <c r="L494" i="88"/>
  <c r="G495" i="88"/>
  <c r="H495" i="88"/>
  <c r="I495" i="88"/>
  <c r="J495" i="88"/>
  <c r="K495" i="88"/>
  <c r="L495" i="88"/>
  <c r="G496" i="88"/>
  <c r="H496" i="88"/>
  <c r="I496" i="88"/>
  <c r="J496" i="88"/>
  <c r="K496" i="88"/>
  <c r="L496" i="88"/>
  <c r="G497" i="88"/>
  <c r="H497" i="88"/>
  <c r="I497" i="88"/>
  <c r="J497" i="88"/>
  <c r="K497" i="88"/>
  <c r="L497" i="88"/>
  <c r="G498" i="88"/>
  <c r="H498" i="88"/>
  <c r="I498" i="88"/>
  <c r="J498" i="88"/>
  <c r="K498" i="88"/>
  <c r="L498" i="88"/>
  <c r="G499" i="88"/>
  <c r="H499" i="88"/>
  <c r="I499" i="88"/>
  <c r="J499" i="88"/>
  <c r="K499" i="88"/>
  <c r="L499" i="88"/>
  <c r="L2" i="88"/>
  <c r="K2" i="88"/>
  <c r="J2" i="88"/>
  <c r="I2" i="88"/>
  <c r="H2" i="88"/>
  <c r="G2" i="88"/>
  <c r="R45" i="129" l="1"/>
  <c r="S45" i="129" s="1"/>
  <c r="B44" i="129" s="1"/>
  <c r="Q61" i="109"/>
  <c r="Q57" i="109"/>
  <c r="P68" i="108"/>
  <c r="C68" i="108" s="1"/>
  <c r="Q64" i="108"/>
  <c r="P58" i="108"/>
  <c r="C58" i="108" s="1"/>
  <c r="Q54" i="108"/>
  <c r="Q52" i="108"/>
  <c r="P61" i="109"/>
  <c r="C61" i="109" s="1"/>
  <c r="P57" i="109"/>
  <c r="C57" i="109" s="1"/>
  <c r="Q66" i="108"/>
  <c r="P64" i="108"/>
  <c r="C64" i="108" s="1"/>
  <c r="Q60" i="108"/>
  <c r="P54" i="108"/>
  <c r="C54" i="108" s="1"/>
  <c r="P52" i="108"/>
  <c r="C52" i="108" s="1"/>
  <c r="P33" i="109"/>
  <c r="C33" i="109" s="1"/>
  <c r="P37" i="109"/>
  <c r="C37" i="109" s="1"/>
  <c r="Q59" i="109"/>
  <c r="Q55" i="109"/>
  <c r="Q62" i="108"/>
  <c r="P60" i="108"/>
  <c r="C60" i="108" s="1"/>
  <c r="Q33" i="109"/>
  <c r="P39" i="109"/>
  <c r="Q39" i="109" s="1"/>
  <c r="C39" i="109" s="1"/>
  <c r="P66" i="108"/>
  <c r="C66" i="108" s="1"/>
  <c r="Q56" i="108"/>
  <c r="Q37" i="109"/>
  <c r="P59" i="109"/>
  <c r="C59" i="109" s="1"/>
  <c r="P55" i="109"/>
  <c r="C55" i="109" s="1"/>
  <c r="Q68" i="108"/>
  <c r="P62" i="108"/>
  <c r="C62" i="108" s="1"/>
  <c r="Q58" i="108"/>
  <c r="P56" i="108"/>
  <c r="C56" i="108" s="1"/>
  <c r="P35" i="109"/>
  <c r="C35" i="109" s="1"/>
  <c r="Q35" i="109"/>
  <c r="P31" i="109"/>
  <c r="C31" i="109" s="1"/>
  <c r="P27" i="109"/>
  <c r="C27" i="109" s="1"/>
  <c r="P23" i="109"/>
  <c r="C23" i="109" s="1"/>
  <c r="P19" i="109"/>
  <c r="C19" i="109" s="1"/>
  <c r="P15" i="109"/>
  <c r="C15" i="109" s="1"/>
  <c r="Q31" i="109"/>
  <c r="Q29" i="109"/>
  <c r="Q25" i="109"/>
  <c r="Q21" i="109"/>
  <c r="Q17" i="109"/>
  <c r="P29" i="109"/>
  <c r="C29" i="109" s="1"/>
  <c r="P25" i="109"/>
  <c r="C25" i="109" s="1"/>
  <c r="P21" i="109"/>
  <c r="C21" i="109" s="1"/>
  <c r="P17" i="109"/>
  <c r="C17" i="109" s="1"/>
  <c r="Q27" i="109"/>
  <c r="Q23" i="109"/>
  <c r="Q19" i="109"/>
  <c r="Q15" i="109"/>
  <c r="U61" i="109"/>
  <c r="U57" i="109"/>
  <c r="T39" i="109"/>
  <c r="U39" i="109" s="1"/>
  <c r="G39" i="109" s="1"/>
  <c r="T68" i="108"/>
  <c r="G68" i="108" s="1"/>
  <c r="U64" i="108"/>
  <c r="T58" i="108"/>
  <c r="G58" i="108" s="1"/>
  <c r="U54" i="108"/>
  <c r="U52" i="108"/>
  <c r="T61" i="109"/>
  <c r="G61" i="109" s="1"/>
  <c r="T57" i="109"/>
  <c r="G57" i="109" s="1"/>
  <c r="U66" i="108"/>
  <c r="T64" i="108"/>
  <c r="G64" i="108" s="1"/>
  <c r="U60" i="108"/>
  <c r="T54" i="108"/>
  <c r="G54" i="108" s="1"/>
  <c r="T52" i="108"/>
  <c r="G52" i="108" s="1"/>
  <c r="T33" i="109"/>
  <c r="G33" i="109" s="1"/>
  <c r="T37" i="109"/>
  <c r="G37" i="109" s="1"/>
  <c r="U59" i="109"/>
  <c r="U55" i="109"/>
  <c r="T66" i="108"/>
  <c r="G66" i="108" s="1"/>
  <c r="U56" i="108"/>
  <c r="U37" i="109"/>
  <c r="U62" i="108"/>
  <c r="T60" i="108"/>
  <c r="G60" i="108" s="1"/>
  <c r="U33" i="109"/>
  <c r="T59" i="109"/>
  <c r="G59" i="109" s="1"/>
  <c r="T55" i="109"/>
  <c r="G55" i="109" s="1"/>
  <c r="U68" i="108"/>
  <c r="T62" i="108"/>
  <c r="G62" i="108" s="1"/>
  <c r="U58" i="108"/>
  <c r="T56" i="108"/>
  <c r="G56" i="108" s="1"/>
  <c r="T35" i="109"/>
  <c r="G35" i="109" s="1"/>
  <c r="U35" i="109"/>
  <c r="T31" i="109"/>
  <c r="G31" i="109" s="1"/>
  <c r="T27" i="109"/>
  <c r="G27" i="109" s="1"/>
  <c r="T23" i="109"/>
  <c r="G23" i="109" s="1"/>
  <c r="T19" i="109"/>
  <c r="G19" i="109" s="1"/>
  <c r="T15" i="109"/>
  <c r="G15" i="109" s="1"/>
  <c r="U27" i="109"/>
  <c r="U23" i="109"/>
  <c r="U19" i="109"/>
  <c r="U15" i="109"/>
  <c r="U29" i="109"/>
  <c r="U25" i="109"/>
  <c r="U21" i="109"/>
  <c r="U17" i="109"/>
  <c r="T29" i="109"/>
  <c r="G29" i="109" s="1"/>
  <c r="T25" i="109"/>
  <c r="G25" i="109" s="1"/>
  <c r="T21" i="109"/>
  <c r="G21" i="109" s="1"/>
  <c r="T17" i="109"/>
  <c r="G17" i="109" s="1"/>
  <c r="U31" i="109"/>
  <c r="S59" i="109"/>
  <c r="S55" i="109"/>
  <c r="R66" i="108"/>
  <c r="E66" i="108" s="1"/>
  <c r="S62" i="108"/>
  <c r="R60" i="108"/>
  <c r="E60" i="108" s="1"/>
  <c r="S56" i="108"/>
  <c r="R59" i="109"/>
  <c r="E59" i="109" s="1"/>
  <c r="R55" i="109"/>
  <c r="E55" i="109" s="1"/>
  <c r="R39" i="109"/>
  <c r="S39" i="109" s="1"/>
  <c r="E39" i="109" s="1"/>
  <c r="S68" i="108"/>
  <c r="R62" i="108"/>
  <c r="E62" i="108" s="1"/>
  <c r="S58" i="108"/>
  <c r="R56" i="108"/>
  <c r="E56" i="108" s="1"/>
  <c r="R35" i="109"/>
  <c r="E35" i="109" s="1"/>
  <c r="S57" i="109"/>
  <c r="R68" i="108"/>
  <c r="E68" i="108" s="1"/>
  <c r="S64" i="108"/>
  <c r="S54" i="108"/>
  <c r="S35" i="109"/>
  <c r="S61" i="109"/>
  <c r="R58" i="108"/>
  <c r="E58" i="108" s="1"/>
  <c r="S52" i="108"/>
  <c r="S37" i="109"/>
  <c r="R61" i="109"/>
  <c r="E61" i="109" s="1"/>
  <c r="R57" i="109"/>
  <c r="E57" i="109" s="1"/>
  <c r="S66" i="108"/>
  <c r="R64" i="108"/>
  <c r="E64" i="108" s="1"/>
  <c r="S60" i="108"/>
  <c r="R54" i="108"/>
  <c r="E54" i="108" s="1"/>
  <c r="R52" i="108"/>
  <c r="E52" i="108" s="1"/>
  <c r="R33" i="109"/>
  <c r="E33" i="109" s="1"/>
  <c r="R37" i="109"/>
  <c r="E37" i="109" s="1"/>
  <c r="S33" i="109"/>
  <c r="R29" i="109"/>
  <c r="E29" i="109" s="1"/>
  <c r="R25" i="109"/>
  <c r="E25" i="109" s="1"/>
  <c r="R21" i="109"/>
  <c r="E21" i="109" s="1"/>
  <c r="R17" i="109"/>
  <c r="E17" i="109" s="1"/>
  <c r="S15" i="109"/>
  <c r="S31" i="109"/>
  <c r="S27" i="109"/>
  <c r="S23" i="109"/>
  <c r="S19" i="109"/>
  <c r="S29" i="109"/>
  <c r="S25" i="109"/>
  <c r="S21" i="109"/>
  <c r="S17" i="109"/>
  <c r="R31" i="109"/>
  <c r="E31" i="109" s="1"/>
  <c r="R27" i="109"/>
  <c r="E27" i="109" s="1"/>
  <c r="R23" i="109"/>
  <c r="E23" i="109" s="1"/>
  <c r="R19" i="109"/>
  <c r="E19" i="109" s="1"/>
  <c r="R15" i="109"/>
  <c r="E15" i="109" s="1"/>
  <c r="V45" i="129"/>
  <c r="W45" i="129" s="1"/>
  <c r="K44" i="129" s="1"/>
  <c r="T45" i="129"/>
  <c r="U45" i="129" s="1"/>
  <c r="G44" i="129" s="1"/>
  <c r="U53" i="112"/>
  <c r="U49" i="112"/>
  <c r="T53" i="112"/>
  <c r="G53" i="112" s="1"/>
  <c r="U47" i="112"/>
  <c r="T45" i="112"/>
  <c r="G45" i="112" s="1"/>
  <c r="T47" i="112"/>
  <c r="G47" i="112" s="1"/>
  <c r="T51" i="112"/>
  <c r="G51" i="112" s="1"/>
  <c r="T49" i="112"/>
  <c r="G49" i="112" s="1"/>
  <c r="U51" i="112"/>
  <c r="U45" i="112"/>
  <c r="V19" i="132"/>
  <c r="W19" i="132" s="1"/>
  <c r="K18" i="132" s="1"/>
  <c r="V67" i="128"/>
  <c r="H67" i="128" s="1"/>
  <c r="V17" i="124"/>
  <c r="W17" i="124" s="1"/>
  <c r="K16" i="124" s="1"/>
  <c r="Y62" i="128"/>
  <c r="V59" i="127"/>
  <c r="W59" i="127" s="1"/>
  <c r="K58" i="127" s="1"/>
  <c r="V17" i="126"/>
  <c r="W17" i="126" s="1"/>
  <c r="K16" i="126" s="1"/>
  <c r="V39" i="127"/>
  <c r="W39" i="127" s="1"/>
  <c r="K38" i="127" s="1"/>
  <c r="X62" i="128"/>
  <c r="Z62" i="128" s="1"/>
  <c r="H62" i="128" s="1"/>
  <c r="V19" i="127"/>
  <c r="W19" i="127" s="1"/>
  <c r="K18" i="127" s="1"/>
  <c r="V17" i="113"/>
  <c r="W17" i="113" s="1"/>
  <c r="K16" i="113" s="1"/>
  <c r="V57" i="132"/>
  <c r="W57" i="132" s="1"/>
  <c r="K56" i="132" s="1"/>
  <c r="V68" i="130"/>
  <c r="H68" i="130" s="1"/>
  <c r="Y57" i="128"/>
  <c r="V61" i="129"/>
  <c r="W61" i="129" s="1"/>
  <c r="K60" i="129" s="1"/>
  <c r="W68" i="130"/>
  <c r="V47" i="124"/>
  <c r="W47" i="124" s="1"/>
  <c r="K46" i="124" s="1"/>
  <c r="V47" i="113"/>
  <c r="W47" i="113" s="1"/>
  <c r="K46" i="113" s="1"/>
  <c r="V39" i="128"/>
  <c r="W39" i="128" s="1"/>
  <c r="K38" i="128" s="1"/>
  <c r="W65" i="130"/>
  <c r="V65" i="130"/>
  <c r="H65" i="130" s="1"/>
  <c r="V47" i="126"/>
  <c r="W47" i="126" s="1"/>
  <c r="K46" i="126" s="1"/>
  <c r="W63" i="130"/>
  <c r="V38" i="130"/>
  <c r="W38" i="130" s="1"/>
  <c r="K37" i="130" s="1"/>
  <c r="V19" i="130"/>
  <c r="W19" i="130" s="1"/>
  <c r="K18" i="130" s="1"/>
  <c r="X57" i="128"/>
  <c r="Z57" i="128" s="1"/>
  <c r="H57" i="128" s="1"/>
  <c r="V63" i="130"/>
  <c r="H63" i="130" s="1"/>
  <c r="V58" i="130"/>
  <c r="W58" i="130" s="1"/>
  <c r="H58" i="130" s="1"/>
  <c r="V47" i="125"/>
  <c r="W47" i="125" s="1"/>
  <c r="K46" i="125" s="1"/>
  <c r="U27" i="112"/>
  <c r="O61" i="123"/>
  <c r="P61" i="123" s="1"/>
  <c r="C62" i="123" s="1"/>
  <c r="O55" i="123"/>
  <c r="P55" i="123" s="1"/>
  <c r="B56" i="123" s="1"/>
  <c r="R58" i="123"/>
  <c r="S58" i="123" s="1"/>
  <c r="H58" i="123" s="1"/>
  <c r="O58" i="123"/>
  <c r="P58" i="123" s="1"/>
  <c r="C58" i="123" s="1"/>
  <c r="U55" i="123"/>
  <c r="V55" i="123" s="1"/>
  <c r="I56" i="123" s="1"/>
  <c r="R55" i="123"/>
  <c r="S55" i="123" s="1"/>
  <c r="F56" i="123" s="1"/>
  <c r="V38" i="132"/>
  <c r="W38" i="132" s="1"/>
  <c r="K37" i="132" s="1"/>
  <c r="V19" i="128"/>
  <c r="W19" i="128" s="1"/>
  <c r="K18" i="128" s="1"/>
  <c r="V17" i="125"/>
  <c r="W17" i="125" s="1"/>
  <c r="K16" i="125" s="1"/>
  <c r="T27" i="112"/>
  <c r="G27" i="112" s="1"/>
  <c r="V17" i="129"/>
  <c r="W17" i="129" s="1"/>
  <c r="K16" i="129" s="1"/>
  <c r="V53" i="130"/>
  <c r="W53" i="130" s="1"/>
  <c r="H53" i="130" s="1"/>
  <c r="W67" i="128"/>
  <c r="U22" i="112"/>
  <c r="T17" i="112"/>
  <c r="G17" i="112" s="1"/>
  <c r="T22" i="112"/>
  <c r="G22" i="112" s="1"/>
  <c r="U19" i="112"/>
  <c r="U14" i="112"/>
  <c r="U17" i="112"/>
  <c r="T14" i="112"/>
  <c r="G14" i="112" s="1"/>
  <c r="T19" i="112"/>
  <c r="G19" i="112" s="1"/>
  <c r="T31" i="108"/>
  <c r="G31" i="108" s="1"/>
  <c r="T19" i="107"/>
  <c r="G19" i="107" s="1"/>
  <c r="U15" i="107"/>
  <c r="U27" i="105"/>
  <c r="T25" i="105"/>
  <c r="G25" i="105" s="1"/>
  <c r="U19" i="107"/>
  <c r="T15" i="107"/>
  <c r="G15" i="107" s="1"/>
  <c r="U25" i="105"/>
  <c r="T27" i="105"/>
  <c r="G27" i="105" s="1"/>
  <c r="U31" i="106"/>
  <c r="U19" i="106"/>
  <c r="T56" i="106"/>
  <c r="G56" i="106" s="1"/>
  <c r="T44" i="106"/>
  <c r="G44" i="106" s="1"/>
  <c r="U46" i="105"/>
  <c r="T51" i="107"/>
  <c r="G51" i="107" s="1"/>
  <c r="T48" i="106"/>
  <c r="G48" i="106" s="1"/>
  <c r="U35" i="106"/>
  <c r="U23" i="105"/>
  <c r="U17" i="105"/>
  <c r="T21" i="105"/>
  <c r="G21" i="105" s="1"/>
  <c r="T33" i="106"/>
  <c r="G33" i="106" s="1"/>
  <c r="T33" i="107"/>
  <c r="G33" i="107" s="1"/>
  <c r="U44" i="106"/>
  <c r="U42" i="106"/>
  <c r="U51" i="107"/>
  <c r="U48" i="106"/>
  <c r="T35" i="106"/>
  <c r="G35" i="106" s="1"/>
  <c r="T27" i="106"/>
  <c r="G27" i="106" s="1"/>
  <c r="U21" i="105"/>
  <c r="T38" i="105"/>
  <c r="G38" i="105" s="1"/>
  <c r="U40" i="105"/>
  <c r="U60" i="106"/>
  <c r="T21" i="106"/>
  <c r="G21" i="106" s="1"/>
  <c r="U29" i="107"/>
  <c r="U23" i="108"/>
  <c r="U49" i="107"/>
  <c r="U27" i="106"/>
  <c r="U19" i="105"/>
  <c r="U15" i="105"/>
  <c r="U15" i="108"/>
  <c r="U58" i="106"/>
  <c r="T23" i="108"/>
  <c r="G23" i="108" s="1"/>
  <c r="T49" i="107"/>
  <c r="G49" i="107" s="1"/>
  <c r="T21" i="107"/>
  <c r="G21" i="107" s="1"/>
  <c r="T23" i="105"/>
  <c r="G23" i="105" s="1"/>
  <c r="T31" i="106"/>
  <c r="G31" i="106" s="1"/>
  <c r="T15" i="106"/>
  <c r="G15" i="106" s="1"/>
  <c r="U56" i="106"/>
  <c r="T58" i="106"/>
  <c r="G58" i="106" s="1"/>
  <c r="U29" i="108"/>
  <c r="U21" i="107"/>
  <c r="U38" i="105"/>
  <c r="U52" i="106"/>
  <c r="U33" i="106"/>
  <c r="T44" i="105"/>
  <c r="G44" i="105" s="1"/>
  <c r="U44" i="105"/>
  <c r="T46" i="105"/>
  <c r="G46" i="105" s="1"/>
  <c r="U36" i="105"/>
  <c r="U31" i="107"/>
  <c r="T29" i="108"/>
  <c r="G29" i="108" s="1"/>
  <c r="T50" i="106"/>
  <c r="G50" i="106" s="1"/>
  <c r="T19" i="106"/>
  <c r="G19" i="106" s="1"/>
  <c r="U21" i="106"/>
  <c r="T29" i="107"/>
  <c r="G29" i="107" s="1"/>
  <c r="U50" i="106"/>
  <c r="T29" i="106"/>
  <c r="G29" i="106" s="1"/>
  <c r="T15" i="105"/>
  <c r="G15" i="105" s="1"/>
  <c r="U25" i="107"/>
  <c r="T23" i="106"/>
  <c r="G23" i="106" s="1"/>
  <c r="U42" i="107"/>
  <c r="U29" i="106"/>
  <c r="T25" i="107"/>
  <c r="G25" i="107" s="1"/>
  <c r="T54" i="106"/>
  <c r="G54" i="106" s="1"/>
  <c r="T15" i="108"/>
  <c r="G15" i="108" s="1"/>
  <c r="U31" i="108"/>
  <c r="T42" i="107"/>
  <c r="G42" i="107" s="1"/>
  <c r="T23" i="107"/>
  <c r="G23" i="107" s="1"/>
  <c r="T17" i="106"/>
  <c r="G17" i="106" s="1"/>
  <c r="T40" i="105"/>
  <c r="G40" i="105" s="1"/>
  <c r="U40" i="107"/>
  <c r="U42" i="105"/>
  <c r="U15" i="106"/>
  <c r="U23" i="106"/>
  <c r="T46" i="106"/>
  <c r="G46" i="106" s="1"/>
  <c r="U39" i="108"/>
  <c r="U23" i="107"/>
  <c r="U29" i="105"/>
  <c r="U17" i="106"/>
  <c r="T19" i="105"/>
  <c r="G19" i="105" s="1"/>
  <c r="U54" i="106"/>
  <c r="T39" i="108"/>
  <c r="G39" i="108" s="1"/>
  <c r="T17" i="108"/>
  <c r="G17" i="108" s="1"/>
  <c r="T29" i="105"/>
  <c r="G29" i="105" s="1"/>
  <c r="T52" i="106"/>
  <c r="G52" i="106" s="1"/>
  <c r="T17" i="105"/>
  <c r="G17" i="105" s="1"/>
  <c r="T40" i="107"/>
  <c r="G40" i="107" s="1"/>
  <c r="T60" i="106"/>
  <c r="G60" i="106" s="1"/>
  <c r="T36" i="105"/>
  <c r="G36" i="105" s="1"/>
  <c r="U17" i="108"/>
  <c r="T42" i="105"/>
  <c r="G42" i="105" s="1"/>
  <c r="U48" i="105"/>
  <c r="U25" i="106"/>
  <c r="U37" i="108"/>
  <c r="T37" i="108"/>
  <c r="G37" i="108" s="1"/>
  <c r="T19" i="108"/>
  <c r="G19" i="108" s="1"/>
  <c r="U19" i="108"/>
  <c r="U33" i="107"/>
  <c r="T27" i="107"/>
  <c r="G27" i="107" s="1"/>
  <c r="U35" i="108"/>
  <c r="U27" i="107"/>
  <c r="T35" i="108"/>
  <c r="G35" i="108" s="1"/>
  <c r="T21" i="108"/>
  <c r="G21" i="108" s="1"/>
  <c r="U21" i="108"/>
  <c r="U33" i="108"/>
  <c r="T33" i="108"/>
  <c r="G33" i="108" s="1"/>
  <c r="T17" i="107"/>
  <c r="G17" i="107" s="1"/>
  <c r="U17" i="107"/>
  <c r="T31" i="107"/>
  <c r="G31" i="107" s="1"/>
  <c r="U46" i="106"/>
  <c r="T42" i="106"/>
  <c r="G42" i="106" s="1"/>
  <c r="T25" i="106"/>
  <c r="G25" i="106" s="1"/>
  <c r="T48" i="105"/>
  <c r="G48" i="105" s="1"/>
  <c r="T44" i="103"/>
  <c r="G44" i="103" s="1"/>
  <c r="T17" i="103"/>
  <c r="G17" i="103" s="1"/>
  <c r="T33" i="103"/>
  <c r="G33" i="103" s="1"/>
  <c r="T53" i="103"/>
  <c r="G53" i="103" s="1"/>
  <c r="U44" i="103"/>
  <c r="U17" i="103"/>
  <c r="U33" i="103"/>
  <c r="T27" i="103"/>
  <c r="G27" i="103" s="1"/>
  <c r="U51" i="103"/>
  <c r="T40" i="103"/>
  <c r="U15" i="103"/>
  <c r="T15" i="103"/>
  <c r="G15" i="103" s="1"/>
  <c r="U25" i="103"/>
  <c r="T51" i="103"/>
  <c r="G51" i="103" s="1"/>
  <c r="U53" i="103"/>
  <c r="T31" i="103"/>
  <c r="U27" i="103"/>
  <c r="T29" i="103"/>
  <c r="T21" i="103"/>
  <c r="U55" i="103"/>
  <c r="T23" i="103"/>
  <c r="T19" i="103"/>
  <c r="T55" i="103"/>
  <c r="G55" i="103" s="1"/>
  <c r="T25" i="103"/>
  <c r="G25" i="103" s="1"/>
  <c r="U42" i="103"/>
  <c r="T42" i="103"/>
  <c r="G42" i="103" s="1"/>
  <c r="I28" i="105"/>
  <c r="I22" i="105"/>
  <c r="I18" i="105"/>
  <c r="I30" i="105"/>
  <c r="I26" i="105"/>
  <c r="I24" i="105"/>
  <c r="I27" i="105"/>
  <c r="I20" i="105"/>
  <c r="I29" i="105"/>
  <c r="I25" i="105"/>
  <c r="I23" i="105"/>
  <c r="I21" i="105"/>
  <c r="I19" i="105"/>
  <c r="I17" i="105"/>
  <c r="I16" i="105"/>
  <c r="I15" i="105"/>
  <c r="F44" i="94"/>
  <c r="R47" i="112"/>
  <c r="E47" i="112" s="1"/>
  <c r="S53" i="112"/>
  <c r="R53" i="112"/>
  <c r="E53" i="112" s="1"/>
  <c r="S47" i="112"/>
  <c r="R45" i="112"/>
  <c r="E45" i="112" s="1"/>
  <c r="R49" i="112"/>
  <c r="E49" i="112" s="1"/>
  <c r="R51" i="112"/>
  <c r="E51" i="112" s="1"/>
  <c r="S51" i="112"/>
  <c r="S49" i="112"/>
  <c r="S45" i="112"/>
  <c r="T53" i="130"/>
  <c r="U53" i="130" s="1"/>
  <c r="E53" i="130" s="1"/>
  <c r="O40" i="123"/>
  <c r="P40" i="123" s="1"/>
  <c r="C40" i="123" s="1"/>
  <c r="T19" i="132"/>
  <c r="U19" i="132" s="1"/>
  <c r="G18" i="132" s="1"/>
  <c r="T59" i="127"/>
  <c r="U59" i="127" s="1"/>
  <c r="G58" i="127" s="1"/>
  <c r="T19" i="130"/>
  <c r="U19" i="130" s="1"/>
  <c r="G18" i="130" s="1"/>
  <c r="T39" i="127"/>
  <c r="U39" i="127" s="1"/>
  <c r="G38" i="127" s="1"/>
  <c r="T68" i="130"/>
  <c r="E68" i="130" s="1"/>
  <c r="T17" i="124"/>
  <c r="U17" i="124" s="1"/>
  <c r="G16" i="124" s="1"/>
  <c r="T47" i="113"/>
  <c r="U47" i="113" s="1"/>
  <c r="G46" i="113" s="1"/>
  <c r="U68" i="130"/>
  <c r="U63" i="130"/>
  <c r="V62" i="128"/>
  <c r="V57" i="128"/>
  <c r="T17" i="113"/>
  <c r="U17" i="113" s="1"/>
  <c r="G16" i="113" s="1"/>
  <c r="U62" i="128"/>
  <c r="W62" i="128" s="1"/>
  <c r="E62" i="128" s="1"/>
  <c r="T47" i="124"/>
  <c r="U47" i="124" s="1"/>
  <c r="G46" i="124" s="1"/>
  <c r="T17" i="126"/>
  <c r="U17" i="126" s="1"/>
  <c r="G16" i="126" s="1"/>
  <c r="T19" i="127"/>
  <c r="U19" i="127" s="1"/>
  <c r="G18" i="127" s="1"/>
  <c r="U57" i="128"/>
  <c r="W57" i="128" s="1"/>
  <c r="E57" i="128" s="1"/>
  <c r="T39" i="128"/>
  <c r="U39" i="128" s="1"/>
  <c r="G38" i="128" s="1"/>
  <c r="U65" i="130"/>
  <c r="T63" i="130"/>
  <c r="E63" i="130" s="1"/>
  <c r="T57" i="132"/>
  <c r="U57" i="132" s="1"/>
  <c r="G56" i="132" s="1"/>
  <c r="T65" i="130"/>
  <c r="E65" i="130" s="1"/>
  <c r="T47" i="126"/>
  <c r="U47" i="126" s="1"/>
  <c r="G46" i="126" s="1"/>
  <c r="R40" i="123"/>
  <c r="S40" i="123" s="1"/>
  <c r="H40" i="123" s="1"/>
  <c r="U67" i="128"/>
  <c r="T38" i="130"/>
  <c r="U38" i="130" s="1"/>
  <c r="G37" i="130" s="1"/>
  <c r="T47" i="125"/>
  <c r="U47" i="125" s="1"/>
  <c r="G46" i="125" s="1"/>
  <c r="O43" i="123"/>
  <c r="P43" i="123" s="1"/>
  <c r="C44" i="123" s="1"/>
  <c r="U37" i="123"/>
  <c r="V37" i="123" s="1"/>
  <c r="I38" i="123" s="1"/>
  <c r="R37" i="123"/>
  <c r="S37" i="123" s="1"/>
  <c r="F38" i="123" s="1"/>
  <c r="O37" i="123"/>
  <c r="P37" i="123" s="1"/>
  <c r="B38" i="123" s="1"/>
  <c r="T67" i="128"/>
  <c r="E67" i="128" s="1"/>
  <c r="T17" i="125"/>
  <c r="U17" i="125" s="1"/>
  <c r="G16" i="125" s="1"/>
  <c r="T58" i="130"/>
  <c r="U58" i="130" s="1"/>
  <c r="E58" i="130" s="1"/>
  <c r="T38" i="132"/>
  <c r="U38" i="132" s="1"/>
  <c r="G37" i="132" s="1"/>
  <c r="S27" i="112"/>
  <c r="T61" i="129"/>
  <c r="U61" i="129" s="1"/>
  <c r="G60" i="129" s="1"/>
  <c r="T17" i="129"/>
  <c r="U17" i="129" s="1"/>
  <c r="G16" i="129" s="1"/>
  <c r="T19" i="128"/>
  <c r="U19" i="128" s="1"/>
  <c r="G18" i="128" s="1"/>
  <c r="R27" i="112"/>
  <c r="E27" i="112" s="1"/>
  <c r="R19" i="112"/>
  <c r="E19" i="112" s="1"/>
  <c r="S22" i="112"/>
  <c r="S19" i="112"/>
  <c r="R22" i="112"/>
  <c r="E22" i="112" s="1"/>
  <c r="R17" i="112"/>
  <c r="E17" i="112" s="1"/>
  <c r="R14" i="112"/>
  <c r="E14" i="112" s="1"/>
  <c r="S14" i="112"/>
  <c r="S17" i="112"/>
  <c r="R51" i="107"/>
  <c r="E51" i="107" s="1"/>
  <c r="R48" i="106"/>
  <c r="E48" i="106" s="1"/>
  <c r="R42" i="106"/>
  <c r="E42" i="106" s="1"/>
  <c r="R48" i="105"/>
  <c r="E48" i="105" s="1"/>
  <c r="R42" i="105"/>
  <c r="E42" i="105" s="1"/>
  <c r="S27" i="105"/>
  <c r="R54" i="106"/>
  <c r="E54" i="106" s="1"/>
  <c r="S19" i="105"/>
  <c r="R21" i="108"/>
  <c r="E21" i="108" s="1"/>
  <c r="R17" i="107"/>
  <c r="E17" i="107" s="1"/>
  <c r="S31" i="107"/>
  <c r="S31" i="108"/>
  <c r="S51" i="107"/>
  <c r="S48" i="106"/>
  <c r="R27" i="106"/>
  <c r="E27" i="106" s="1"/>
  <c r="S25" i="105"/>
  <c r="R27" i="107"/>
  <c r="E27" i="107" s="1"/>
  <c r="S46" i="106"/>
  <c r="R31" i="108"/>
  <c r="E31" i="108" s="1"/>
  <c r="S15" i="107"/>
  <c r="S27" i="106"/>
  <c r="S21" i="105"/>
  <c r="R21" i="107"/>
  <c r="E21" i="107" s="1"/>
  <c r="R15" i="107"/>
  <c r="E15" i="107" s="1"/>
  <c r="R38" i="105"/>
  <c r="E38" i="105" s="1"/>
  <c r="R29" i="105"/>
  <c r="E29" i="105" s="1"/>
  <c r="S60" i="106"/>
  <c r="S21" i="107"/>
  <c r="S35" i="106"/>
  <c r="S38" i="105"/>
  <c r="R31" i="106"/>
  <c r="E31" i="106" s="1"/>
  <c r="S42" i="105"/>
  <c r="S21" i="106"/>
  <c r="S15" i="105"/>
  <c r="S56" i="106"/>
  <c r="R17" i="105"/>
  <c r="E17" i="105" s="1"/>
  <c r="R15" i="105"/>
  <c r="E15" i="105" s="1"/>
  <c r="S36" i="105"/>
  <c r="R50" i="106"/>
  <c r="E50" i="106" s="1"/>
  <c r="R35" i="106"/>
  <c r="E35" i="106" s="1"/>
  <c r="R40" i="107"/>
  <c r="E40" i="107" s="1"/>
  <c r="R19" i="105"/>
  <c r="E19" i="105" s="1"/>
  <c r="S19" i="107"/>
  <c r="S23" i="108"/>
  <c r="S49" i="107"/>
  <c r="S50" i="106"/>
  <c r="R29" i="106"/>
  <c r="E29" i="106" s="1"/>
  <c r="S40" i="107"/>
  <c r="R25" i="105"/>
  <c r="E25" i="105" s="1"/>
  <c r="R46" i="105"/>
  <c r="E46" i="105" s="1"/>
  <c r="R25" i="106"/>
  <c r="E25" i="106" s="1"/>
  <c r="R23" i="108"/>
  <c r="E23" i="108" s="1"/>
  <c r="R49" i="107"/>
  <c r="E49" i="107" s="1"/>
  <c r="S29" i="106"/>
  <c r="S29" i="105"/>
  <c r="S23" i="105"/>
  <c r="S33" i="106"/>
  <c r="R60" i="106"/>
  <c r="E60" i="106" s="1"/>
  <c r="R23" i="106"/>
  <c r="E23" i="106" s="1"/>
  <c r="R21" i="105"/>
  <c r="E21" i="105" s="1"/>
  <c r="S25" i="106"/>
  <c r="S48" i="105"/>
  <c r="S29" i="108"/>
  <c r="R23" i="107"/>
  <c r="E23" i="107" s="1"/>
  <c r="R17" i="106"/>
  <c r="E17" i="106" s="1"/>
  <c r="R40" i="105"/>
  <c r="E40" i="105" s="1"/>
  <c r="S19" i="106"/>
  <c r="R21" i="106"/>
  <c r="E21" i="106" s="1"/>
  <c r="R23" i="105"/>
  <c r="E23" i="105" s="1"/>
  <c r="R29" i="108"/>
  <c r="E29" i="108" s="1"/>
  <c r="S23" i="107"/>
  <c r="S17" i="106"/>
  <c r="S40" i="105"/>
  <c r="S31" i="106"/>
  <c r="S27" i="107"/>
  <c r="R44" i="106"/>
  <c r="E44" i="106" s="1"/>
  <c r="R17" i="108"/>
  <c r="E17" i="108" s="1"/>
  <c r="R52" i="106"/>
  <c r="E52" i="106" s="1"/>
  <c r="R44" i="105"/>
  <c r="E44" i="105" s="1"/>
  <c r="S17" i="105"/>
  <c r="R27" i="105"/>
  <c r="E27" i="105" s="1"/>
  <c r="S44" i="106"/>
  <c r="S17" i="108"/>
  <c r="S42" i="107"/>
  <c r="S52" i="106"/>
  <c r="S54" i="106"/>
  <c r="R56" i="106"/>
  <c r="E56" i="106" s="1"/>
  <c r="S15" i="106"/>
  <c r="R15" i="106"/>
  <c r="E15" i="106" s="1"/>
  <c r="S46" i="105"/>
  <c r="R58" i="106"/>
  <c r="E58" i="106" s="1"/>
  <c r="R46" i="106"/>
  <c r="E46" i="106" s="1"/>
  <c r="R36" i="105"/>
  <c r="E36" i="105" s="1"/>
  <c r="S42" i="106"/>
  <c r="R42" i="107"/>
  <c r="E42" i="107" s="1"/>
  <c r="S39" i="108"/>
  <c r="R25" i="107"/>
  <c r="E25" i="107" s="1"/>
  <c r="R19" i="106"/>
  <c r="E19" i="106" s="1"/>
  <c r="R33" i="106"/>
  <c r="E33" i="106" s="1"/>
  <c r="S29" i="107"/>
  <c r="R39" i="108"/>
  <c r="E39" i="108" s="1"/>
  <c r="S25" i="107"/>
  <c r="R19" i="108"/>
  <c r="E19" i="108" s="1"/>
  <c r="S19" i="108"/>
  <c r="S37" i="108"/>
  <c r="R37" i="108"/>
  <c r="E37" i="108" s="1"/>
  <c r="S44" i="105"/>
  <c r="S21" i="108"/>
  <c r="S33" i="107"/>
  <c r="R33" i="107"/>
  <c r="E33" i="107" s="1"/>
  <c r="S35" i="108"/>
  <c r="R29" i="107"/>
  <c r="E29" i="107" s="1"/>
  <c r="R35" i="108"/>
  <c r="E35" i="108" s="1"/>
  <c r="S23" i="106"/>
  <c r="S15" i="108"/>
  <c r="S17" i="107"/>
  <c r="S58" i="106"/>
  <c r="R15" i="108"/>
  <c r="E15" i="108" s="1"/>
  <c r="S33" i="108"/>
  <c r="R31" i="107"/>
  <c r="E31" i="107" s="1"/>
  <c r="R33" i="108"/>
  <c r="E33" i="108" s="1"/>
  <c r="R19" i="107"/>
  <c r="E19" i="107" s="1"/>
  <c r="R40" i="103"/>
  <c r="S15" i="103"/>
  <c r="S27" i="103"/>
  <c r="R15" i="103"/>
  <c r="E15" i="103" s="1"/>
  <c r="S53" i="103"/>
  <c r="R31" i="103"/>
  <c r="S44" i="103"/>
  <c r="S25" i="103"/>
  <c r="R44" i="103"/>
  <c r="E44" i="103" s="1"/>
  <c r="S51" i="103"/>
  <c r="R25" i="103"/>
  <c r="E25" i="103" s="1"/>
  <c r="R33" i="103"/>
  <c r="E33" i="103" s="1"/>
  <c r="R53" i="103"/>
  <c r="E53" i="103" s="1"/>
  <c r="R23" i="103"/>
  <c r="S42" i="103"/>
  <c r="S55" i="103"/>
  <c r="S17" i="103"/>
  <c r="R29" i="103"/>
  <c r="R42" i="103"/>
  <c r="E42" i="103" s="1"/>
  <c r="R55" i="103"/>
  <c r="E55" i="103" s="1"/>
  <c r="R27" i="103"/>
  <c r="E27" i="103" s="1"/>
  <c r="R17" i="103"/>
  <c r="E17" i="103" s="1"/>
  <c r="R19" i="103"/>
  <c r="S33" i="103"/>
  <c r="R21" i="103"/>
  <c r="R51" i="103"/>
  <c r="E51" i="103" s="1"/>
  <c r="P53" i="112"/>
  <c r="C53" i="112" s="1"/>
  <c r="P51" i="112"/>
  <c r="C51" i="112" s="1"/>
  <c r="P49" i="112"/>
  <c r="C49" i="112" s="1"/>
  <c r="P47" i="112"/>
  <c r="C47" i="112" s="1"/>
  <c r="P45" i="112"/>
  <c r="C45" i="112" s="1"/>
  <c r="P27" i="112"/>
  <c r="C27" i="112" s="1"/>
  <c r="P17" i="108"/>
  <c r="C17" i="108" s="1"/>
  <c r="P29" i="106"/>
  <c r="C29" i="106" s="1"/>
  <c r="P31" i="103"/>
  <c r="P15" i="108"/>
  <c r="C15" i="108" s="1"/>
  <c r="P27" i="106"/>
  <c r="C27" i="106" s="1"/>
  <c r="P29" i="103"/>
  <c r="P25" i="106"/>
  <c r="C25" i="106" s="1"/>
  <c r="P27" i="103"/>
  <c r="C27" i="103" s="1"/>
  <c r="P23" i="106"/>
  <c r="C23" i="106" s="1"/>
  <c r="P19" i="106"/>
  <c r="C19" i="106" s="1"/>
  <c r="P22" i="112"/>
  <c r="C22" i="112" s="1"/>
  <c r="P19" i="112"/>
  <c r="C19" i="112" s="1"/>
  <c r="P17" i="112"/>
  <c r="C17" i="112" s="1"/>
  <c r="P14" i="112"/>
  <c r="C14" i="112" s="1"/>
  <c r="P49" i="107"/>
  <c r="C49" i="107" s="1"/>
  <c r="P17" i="106"/>
  <c r="C17" i="106" s="1"/>
  <c r="P19" i="103"/>
  <c r="P36" i="105"/>
  <c r="C36" i="105" s="1"/>
  <c r="P21" i="108"/>
  <c r="C21" i="108" s="1"/>
  <c r="P51" i="107"/>
  <c r="C51" i="107" s="1"/>
  <c r="P42" i="107"/>
  <c r="C42" i="107" s="1"/>
  <c r="P15" i="106"/>
  <c r="C15" i="106" s="1"/>
  <c r="P17" i="103"/>
  <c r="C17" i="103" s="1"/>
  <c r="P33" i="107"/>
  <c r="C33" i="107" s="1"/>
  <c r="P31" i="107"/>
  <c r="C31" i="107" s="1"/>
  <c r="P44" i="105"/>
  <c r="C44" i="105" s="1"/>
  <c r="P42" i="105"/>
  <c r="C42" i="105" s="1"/>
  <c r="P25" i="107"/>
  <c r="C25" i="107" s="1"/>
  <c r="P38" i="105"/>
  <c r="C38" i="105" s="1"/>
  <c r="P40" i="103"/>
  <c r="P40" i="107"/>
  <c r="C40" i="107" s="1"/>
  <c r="P15" i="103"/>
  <c r="C15" i="103" s="1"/>
  <c r="P48" i="105"/>
  <c r="C48" i="105" s="1"/>
  <c r="P46" i="105"/>
  <c r="C46" i="105" s="1"/>
  <c r="P29" i="107"/>
  <c r="C29" i="107" s="1"/>
  <c r="P27" i="107"/>
  <c r="C27" i="107" s="1"/>
  <c r="P40" i="105"/>
  <c r="C40" i="105" s="1"/>
  <c r="P23" i="107"/>
  <c r="C23" i="107" s="1"/>
  <c r="P42" i="103"/>
  <c r="C42" i="103" s="1"/>
  <c r="P25" i="103"/>
  <c r="C25" i="103" s="1"/>
  <c r="P21" i="107"/>
  <c r="C21" i="107" s="1"/>
  <c r="P21" i="106"/>
  <c r="C21" i="106" s="1"/>
  <c r="P27" i="105"/>
  <c r="C27" i="105" s="1"/>
  <c r="P33" i="103"/>
  <c r="C33" i="103" s="1"/>
  <c r="P19" i="107"/>
  <c r="C19" i="107" s="1"/>
  <c r="P29" i="105"/>
  <c r="C29" i="105" s="1"/>
  <c r="P17" i="107"/>
  <c r="C17" i="107" s="1"/>
  <c r="P33" i="106"/>
  <c r="C33" i="106" s="1"/>
  <c r="P23" i="103"/>
  <c r="P15" i="107"/>
  <c r="C15" i="107" s="1"/>
  <c r="P25" i="105"/>
  <c r="C25" i="105" s="1"/>
  <c r="P23" i="105"/>
  <c r="C23" i="105" s="1"/>
  <c r="P21" i="105"/>
  <c r="C21" i="105" s="1"/>
  <c r="P19" i="105"/>
  <c r="C19" i="105" s="1"/>
  <c r="P17" i="105"/>
  <c r="C17" i="105" s="1"/>
  <c r="P50" i="106"/>
  <c r="C50" i="106" s="1"/>
  <c r="P55" i="103"/>
  <c r="C55" i="103" s="1"/>
  <c r="P46" i="106"/>
  <c r="C46" i="106" s="1"/>
  <c r="P44" i="106"/>
  <c r="C44" i="106" s="1"/>
  <c r="P51" i="103"/>
  <c r="C51" i="103" s="1"/>
  <c r="P42" i="106"/>
  <c r="C42" i="106" s="1"/>
  <c r="P35" i="106"/>
  <c r="C35" i="106" s="1"/>
  <c r="P19" i="108"/>
  <c r="C19" i="108" s="1"/>
  <c r="P60" i="106"/>
  <c r="C60" i="106" s="1"/>
  <c r="P58" i="106"/>
  <c r="C58" i="106" s="1"/>
  <c r="P44" i="103"/>
  <c r="C44" i="103" s="1"/>
  <c r="P21" i="103"/>
  <c r="P56" i="106"/>
  <c r="C56" i="106" s="1"/>
  <c r="P54" i="106"/>
  <c r="C54" i="106" s="1"/>
  <c r="P39" i="108"/>
  <c r="C39" i="108" s="1"/>
  <c r="P52" i="106"/>
  <c r="C52" i="106" s="1"/>
  <c r="P15" i="105"/>
  <c r="C15" i="105" s="1"/>
  <c r="Q15" i="105"/>
  <c r="P48" i="106"/>
  <c r="C48" i="106" s="1"/>
  <c r="P53" i="103"/>
  <c r="C53" i="103" s="1"/>
  <c r="P31" i="108"/>
  <c r="C31" i="108" s="1"/>
  <c r="P29" i="108"/>
  <c r="C29" i="108" s="1"/>
  <c r="P23" i="108"/>
  <c r="C23" i="108" s="1"/>
  <c r="P31" i="106"/>
  <c r="C31" i="106" s="1"/>
  <c r="P37" i="108"/>
  <c r="C37" i="108" s="1"/>
  <c r="P35" i="108"/>
  <c r="C35" i="108" s="1"/>
  <c r="P33" i="108"/>
  <c r="C33" i="108" s="1"/>
  <c r="Q45" i="112"/>
  <c r="Q51" i="112"/>
  <c r="Q53" i="112"/>
  <c r="Q47" i="112"/>
  <c r="Q49" i="112"/>
  <c r="R17" i="129"/>
  <c r="S17" i="129" s="1"/>
  <c r="B16" i="129" s="1"/>
  <c r="Q27" i="112"/>
  <c r="R47" i="126"/>
  <c r="S47" i="126" s="1"/>
  <c r="B46" i="126" s="1"/>
  <c r="O15" i="123"/>
  <c r="P15" i="123" s="1"/>
  <c r="B16" i="123" s="1"/>
  <c r="R68" i="130"/>
  <c r="C68" i="130" s="1"/>
  <c r="R53" i="130"/>
  <c r="S53" i="130" s="1"/>
  <c r="C53" i="130" s="1"/>
  <c r="R19" i="128"/>
  <c r="S19" i="128" s="1"/>
  <c r="B18" i="128" s="1"/>
  <c r="R59" i="127"/>
  <c r="S59" i="127" s="1"/>
  <c r="B58" i="127" s="1"/>
  <c r="S68" i="130"/>
  <c r="R19" i="132"/>
  <c r="S19" i="132" s="1"/>
  <c r="B18" i="132" s="1"/>
  <c r="R47" i="124"/>
  <c r="S47" i="124" s="1"/>
  <c r="B46" i="124" s="1"/>
  <c r="R39" i="127"/>
  <c r="S39" i="127" s="1"/>
  <c r="B38" i="127" s="1"/>
  <c r="S63" i="130"/>
  <c r="O21" i="123"/>
  <c r="P21" i="123" s="1"/>
  <c r="C24" i="123" s="1"/>
  <c r="R17" i="113"/>
  <c r="S17" i="113" s="1"/>
  <c r="B16" i="113" s="1"/>
  <c r="Q19" i="112"/>
  <c r="R47" i="125"/>
  <c r="S47" i="125" s="1"/>
  <c r="B46" i="125" s="1"/>
  <c r="S62" i="128"/>
  <c r="R65" i="130"/>
  <c r="C65" i="130" s="1"/>
  <c r="R19" i="130"/>
  <c r="S19" i="130" s="1"/>
  <c r="B18" i="130" s="1"/>
  <c r="R63" i="130"/>
  <c r="C63" i="130" s="1"/>
  <c r="R17" i="124"/>
  <c r="S17" i="124" s="1"/>
  <c r="B16" i="124" s="1"/>
  <c r="R38" i="130"/>
  <c r="S38" i="130" s="1"/>
  <c r="B37" i="130" s="1"/>
  <c r="R17" i="126"/>
  <c r="S17" i="126" s="1"/>
  <c r="B16" i="126" s="1"/>
  <c r="U15" i="123"/>
  <c r="V15" i="123" s="1"/>
  <c r="I16" i="123" s="1"/>
  <c r="S57" i="128"/>
  <c r="R39" i="128"/>
  <c r="S39" i="128" s="1"/>
  <c r="B38" i="128" s="1"/>
  <c r="R57" i="128"/>
  <c r="T57" i="128" s="1"/>
  <c r="C57" i="128" s="1"/>
  <c r="R19" i="127"/>
  <c r="S19" i="127" s="1"/>
  <c r="B18" i="127" s="1"/>
  <c r="R47" i="113"/>
  <c r="S47" i="113" s="1"/>
  <c r="B46" i="113" s="1"/>
  <c r="R62" i="128"/>
  <c r="T62" i="128" s="1"/>
  <c r="C62" i="128" s="1"/>
  <c r="R18" i="123"/>
  <c r="S18" i="123" s="1"/>
  <c r="H18" i="123" s="1"/>
  <c r="O18" i="123"/>
  <c r="P18" i="123" s="1"/>
  <c r="C18" i="123" s="1"/>
  <c r="S65" i="130"/>
  <c r="R15" i="123"/>
  <c r="S15" i="123" s="1"/>
  <c r="F16" i="123" s="1"/>
  <c r="R57" i="132"/>
  <c r="S57" i="132" s="1"/>
  <c r="B56" i="132" s="1"/>
  <c r="R61" i="129"/>
  <c r="S61" i="129" s="1"/>
  <c r="B60" i="129" s="1"/>
  <c r="S67" i="128"/>
  <c r="R58" i="130"/>
  <c r="S58" i="130" s="1"/>
  <c r="C58" i="130" s="1"/>
  <c r="R67" i="128"/>
  <c r="C67" i="128" s="1"/>
  <c r="R38" i="132"/>
  <c r="S38" i="132" s="1"/>
  <c r="B37" i="132" s="1"/>
  <c r="R17" i="125"/>
  <c r="S17" i="125" s="1"/>
  <c r="B16" i="125" s="1"/>
  <c r="Q14" i="112"/>
  <c r="Q22" i="112"/>
  <c r="Q17" i="112"/>
  <c r="Q27" i="106"/>
  <c r="Q19" i="105"/>
  <c r="Q21" i="106"/>
  <c r="Q42" i="106"/>
  <c r="Q48" i="105"/>
  <c r="Q17" i="105"/>
  <c r="Q42" i="105"/>
  <c r="Q48" i="106"/>
  <c r="Q21" i="107"/>
  <c r="Q38" i="105"/>
  <c r="Q19" i="108"/>
  <c r="Q31" i="108"/>
  <c r="Q29" i="107"/>
  <c r="Q15" i="107"/>
  <c r="Q50" i="106"/>
  <c r="Q33" i="106"/>
  <c r="Q27" i="107"/>
  <c r="Q29" i="106"/>
  <c r="Q29" i="105"/>
  <c r="Q25" i="105"/>
  <c r="Q35" i="106"/>
  <c r="Q58" i="106"/>
  <c r="Q23" i="107"/>
  <c r="Q17" i="106"/>
  <c r="Q40" i="105"/>
  <c r="Q23" i="108"/>
  <c r="Q49" i="107"/>
  <c r="Q60" i="106"/>
  <c r="Q46" i="105"/>
  <c r="Q15" i="106"/>
  <c r="Q25" i="106"/>
  <c r="Q17" i="108"/>
  <c r="Q52" i="106"/>
  <c r="Q27" i="105"/>
  <c r="Q29" i="108"/>
  <c r="Q31" i="106"/>
  <c r="Q44" i="105"/>
  <c r="Q54" i="106"/>
  <c r="Q25" i="107"/>
  <c r="Q19" i="106"/>
  <c r="Q56" i="106"/>
  <c r="Q44" i="106"/>
  <c r="Q17" i="107"/>
  <c r="Q21" i="105"/>
  <c r="Q42" i="107"/>
  <c r="Q40" i="107"/>
  <c r="Q23" i="106"/>
  <c r="Q46" i="106"/>
  <c r="Q39" i="108"/>
  <c r="Q21" i="108"/>
  <c r="Q37" i="108"/>
  <c r="Q33" i="107"/>
  <c r="Q35" i="108"/>
  <c r="Q31" i="107"/>
  <c r="Q15" i="108"/>
  <c r="Q19" i="107"/>
  <c r="Q33" i="108"/>
  <c r="Q36" i="105"/>
  <c r="Q23" i="105"/>
  <c r="Q51" i="107"/>
  <c r="Q53" i="103"/>
  <c r="Q27" i="103"/>
  <c r="Q15" i="103"/>
  <c r="Q25" i="103"/>
  <c r="Q44" i="103"/>
  <c r="Q51" i="103"/>
  <c r="Q33" i="103"/>
  <c r="Q55" i="103"/>
  <c r="Q17" i="103"/>
  <c r="Q42" i="103"/>
  <c r="O12" i="99"/>
  <c r="P12" i="99" s="1"/>
  <c r="C13" i="99" s="1"/>
  <c r="O12" i="101"/>
  <c r="P12" i="101" s="1"/>
  <c r="C13" i="101" s="1"/>
  <c r="O12" i="102"/>
  <c r="P12" i="102" s="1"/>
  <c r="C13" i="102" s="1"/>
  <c r="O12" i="100"/>
  <c r="P12" i="100" s="1"/>
  <c r="C13" i="100" s="1"/>
  <c r="O12" i="98"/>
  <c r="P12" i="98" s="1"/>
  <c r="C13" i="98" s="1"/>
  <c r="O12" i="97"/>
  <c r="P12" i="97" s="1"/>
  <c r="C13" i="97" s="1"/>
  <c r="O12" i="96"/>
  <c r="P12" i="96" s="1"/>
  <c r="B13" i="96" s="1"/>
  <c r="C23" i="103" l="1"/>
  <c r="Q23" i="103"/>
  <c r="E21" i="103"/>
  <c r="S21" i="103"/>
  <c r="E19" i="103"/>
  <c r="S19" i="103"/>
  <c r="C19" i="103"/>
  <c r="Q19" i="103"/>
  <c r="E29" i="103"/>
  <c r="S29" i="103"/>
  <c r="C21" i="103"/>
  <c r="Q21" i="103"/>
  <c r="G19" i="103"/>
  <c r="U19" i="103"/>
  <c r="U23" i="103"/>
  <c r="G23" i="103"/>
  <c r="S23" i="103"/>
  <c r="E23" i="103"/>
  <c r="G21" i="103"/>
  <c r="U21" i="103"/>
  <c r="U29" i="103"/>
  <c r="G29" i="103"/>
  <c r="U31" i="103"/>
  <c r="G31" i="103"/>
  <c r="C29" i="103"/>
  <c r="Q29" i="103"/>
  <c r="S31" i="103"/>
  <c r="E31" i="103"/>
  <c r="U40" i="103"/>
  <c r="G40" i="103"/>
  <c r="C31" i="103"/>
  <c r="Q31" i="103"/>
  <c r="C40" i="103"/>
  <c r="Q40" i="103"/>
  <c r="E40" i="103"/>
  <c r="S40" i="103"/>
</calcChain>
</file>

<file path=xl/comments1.xml><?xml version="1.0" encoding="utf-8"?>
<comments xmlns="http://schemas.openxmlformats.org/spreadsheetml/2006/main">
  <authors>
    <author>リゾートトラスト株式会社</author>
  </authors>
  <commentList>
    <comment ref="A68" authorId="0" shapeId="0">
      <text>
        <r>
          <rPr>
            <b/>
            <sz val="9"/>
            <color indexed="81"/>
            <rFont val="ＭＳ Ｐゴシック"/>
            <family val="3"/>
            <charset val="128"/>
          </rPr>
          <t>抗GAD抗体を
一番下に移動</t>
        </r>
      </text>
    </comment>
  </commentList>
</comments>
</file>

<file path=xl/sharedStrings.xml><?xml version="1.0" encoding="utf-8"?>
<sst xmlns="http://schemas.openxmlformats.org/spreadsheetml/2006/main" count="2043" uniqueCount="989">
  <si>
    <t>前回</t>
    <rPh sb="0" eb="2">
      <t>ゼンカイ</t>
    </rPh>
    <phoneticPr fontId="1"/>
  </si>
  <si>
    <t>比重</t>
    <rPh sb="0" eb="2">
      <t>ヒジュウ</t>
    </rPh>
    <phoneticPr fontId="1"/>
  </si>
  <si>
    <t>血中CRE</t>
    <rPh sb="0" eb="2">
      <t>ケッチュウ</t>
    </rPh>
    <phoneticPr fontId="1"/>
  </si>
  <si>
    <t>尿素窒素</t>
    <rPh sb="0" eb="2">
      <t>ニョウソ</t>
    </rPh>
    <rPh sb="2" eb="4">
      <t>チッソ</t>
    </rPh>
    <phoneticPr fontId="1"/>
  </si>
  <si>
    <t>血小板数</t>
    <rPh sb="0" eb="3">
      <t>ケッショウバン</t>
    </rPh>
    <rPh sb="3" eb="4">
      <t>スウ</t>
    </rPh>
    <phoneticPr fontId="1"/>
  </si>
  <si>
    <t>総蛋白</t>
    <rPh sb="0" eb="1">
      <t>ソウ</t>
    </rPh>
    <rPh sb="1" eb="3">
      <t>タンパク</t>
    </rPh>
    <phoneticPr fontId="1"/>
  </si>
  <si>
    <t>総ビリルビン</t>
    <rPh sb="0" eb="1">
      <t>ソウ</t>
    </rPh>
    <phoneticPr fontId="1"/>
  </si>
  <si>
    <t>直接ビリルビン</t>
    <rPh sb="0" eb="2">
      <t>チョクセツ</t>
    </rPh>
    <phoneticPr fontId="1"/>
  </si>
  <si>
    <t>単位</t>
    <rPh sb="0" eb="2">
      <t>タンイ</t>
    </rPh>
    <phoneticPr fontId="1"/>
  </si>
  <si>
    <t>右</t>
    <rPh sb="0" eb="1">
      <t>ミギ</t>
    </rPh>
    <phoneticPr fontId="1"/>
  </si>
  <si>
    <t>左</t>
    <rPh sb="0" eb="1">
      <t>ヒダリ</t>
    </rPh>
    <phoneticPr fontId="1"/>
  </si>
  <si>
    <t>μIU/mL</t>
    <phoneticPr fontId="8"/>
  </si>
  <si>
    <t>前々回</t>
    <rPh sb="0" eb="3">
      <t>ゼンゼンカイ</t>
    </rPh>
    <phoneticPr fontId="1"/>
  </si>
  <si>
    <t>今回</t>
    <rPh sb="0" eb="2">
      <t>コンカイ</t>
    </rPh>
    <phoneticPr fontId="1"/>
  </si>
  <si>
    <t>赤血球数</t>
    <rPh sb="0" eb="3">
      <t>セッケッキュウ</t>
    </rPh>
    <rPh sb="3" eb="4">
      <t>スウ</t>
    </rPh>
    <phoneticPr fontId="1"/>
  </si>
  <si>
    <t>白血球数</t>
    <rPh sb="0" eb="3">
      <t>ハッケッキュウ</t>
    </rPh>
    <rPh sb="3" eb="4">
      <t>スウ</t>
    </rPh>
    <phoneticPr fontId="1"/>
  </si>
  <si>
    <t>尿中CRE</t>
    <rPh sb="0" eb="2">
      <t>ニョウチュウ</t>
    </rPh>
    <phoneticPr fontId="1"/>
  </si>
  <si>
    <t>尿酸</t>
    <rPh sb="0" eb="2">
      <t>ニョウサン</t>
    </rPh>
    <phoneticPr fontId="1"/>
  </si>
  <si>
    <t>PSA（男性）</t>
    <rPh sb="4" eb="6">
      <t>ダンセイ</t>
    </rPh>
    <phoneticPr fontId="1"/>
  </si>
  <si>
    <t>トリグリセリド</t>
  </si>
  <si>
    <t>抗GAD抗体</t>
    <phoneticPr fontId="1"/>
  </si>
  <si>
    <t>インスリン</t>
    <phoneticPr fontId="1"/>
  </si>
  <si>
    <t>グリコアルブミン</t>
    <phoneticPr fontId="1"/>
  </si>
  <si>
    <t>HbA1c(NGSP)</t>
    <phoneticPr fontId="1"/>
  </si>
  <si>
    <t>グルコース</t>
    <phoneticPr fontId="1"/>
  </si>
  <si>
    <t>陰性</t>
    <rPh sb="0" eb="2">
      <t>インセイ</t>
    </rPh>
    <phoneticPr fontId="1"/>
  </si>
  <si>
    <t>30.0未満</t>
    <rPh sb="4" eb="6">
      <t>ミマン</t>
    </rPh>
    <phoneticPr fontId="1"/>
  </si>
  <si>
    <t>300以下</t>
    <rPh sb="3" eb="5">
      <t>イカ</t>
    </rPh>
    <phoneticPr fontId="1"/>
  </si>
  <si>
    <t>mg/dL</t>
  </si>
  <si>
    <t>ng/mL</t>
  </si>
  <si>
    <t>U/mL</t>
  </si>
  <si>
    <t>%</t>
  </si>
  <si>
    <t>12.4-16.3</t>
  </si>
  <si>
    <t>3.0-15.0</t>
  </si>
  <si>
    <t>μU/mL</t>
  </si>
  <si>
    <t>mg/g・CRE</t>
  </si>
  <si>
    <t>-</t>
  </si>
  <si>
    <t>mg/dL</t>
    <phoneticPr fontId="1"/>
  </si>
  <si>
    <t>g/dL</t>
  </si>
  <si>
    <t>U/L</t>
  </si>
  <si>
    <t>-</t>
    <phoneticPr fontId="1"/>
  </si>
  <si>
    <t>基準値</t>
    <rPh sb="0" eb="3">
      <t>キジュンチ</t>
    </rPh>
    <phoneticPr fontId="1"/>
  </si>
  <si>
    <t>無機リン(IP)</t>
    <rPh sb="0" eb="2">
      <t>ムキ</t>
    </rPh>
    <phoneticPr fontId="1"/>
  </si>
  <si>
    <t>尿中カルシウム(Ca)</t>
    <rPh sb="0" eb="2">
      <t>ニョウチュウ</t>
    </rPh>
    <phoneticPr fontId="1"/>
  </si>
  <si>
    <t>判定</t>
    <rPh sb="0" eb="2">
      <t>ハンテイ</t>
    </rPh>
    <phoneticPr fontId="1"/>
  </si>
  <si>
    <t>コレステロール</t>
    <phoneticPr fontId="1"/>
  </si>
  <si>
    <t>LDLコレステロール</t>
    <phoneticPr fontId="1"/>
  </si>
  <si>
    <t>様</t>
    <rPh sb="0" eb="1">
      <t>サマ</t>
    </rPh>
    <phoneticPr fontId="1"/>
  </si>
  <si>
    <t>μg/mL</t>
    <phoneticPr fontId="1"/>
  </si>
  <si>
    <t>C-ペプチド</t>
    <phoneticPr fontId="1"/>
  </si>
  <si>
    <t>14.0以上</t>
    <rPh sb="4" eb="6">
      <t>イジョウ</t>
    </rPh>
    <phoneticPr fontId="1"/>
  </si>
  <si>
    <t>1.5AG</t>
    <phoneticPr fontId="1"/>
  </si>
  <si>
    <t>所見</t>
    <rPh sb="0" eb="2">
      <t>ショケン</t>
    </rPh>
    <phoneticPr fontId="1"/>
  </si>
  <si>
    <t>VL_CD</t>
  </si>
  <si>
    <t>VL_NAME_01</t>
  </si>
  <si>
    <t>KEKKA</t>
  </si>
  <si>
    <t>A_VAL_KBN</t>
  </si>
  <si>
    <t>KEKKA_FR_CMT</t>
  </si>
  <si>
    <t>KEKKA_CMT</t>
  </si>
  <si>
    <t>PT_ID</t>
  </si>
  <si>
    <t>HM_ID</t>
  </si>
  <si>
    <t>CHKIN_DATE1</t>
  </si>
  <si>
    <t>CHKIN_DATE2</t>
  </si>
  <si>
    <t>PT_KJ_NAME</t>
  </si>
  <si>
    <t>PT_BIRTH</t>
  </si>
  <si>
    <t>PRT_NO</t>
  </si>
  <si>
    <t>L1_PRT_NO</t>
  </si>
  <si>
    <t>L2_PRT_NO</t>
  </si>
  <si>
    <t>PT_SEX</t>
    <phoneticPr fontId="1"/>
  </si>
  <si>
    <t>ID：</t>
    <phoneticPr fontId="1"/>
  </si>
  <si>
    <t>氏名：</t>
    <rPh sb="0" eb="2">
      <t>シメイ</t>
    </rPh>
    <phoneticPr fontId="1"/>
  </si>
  <si>
    <t>Medical Checkup Report</t>
    <phoneticPr fontId="1"/>
  </si>
  <si>
    <t>M: 10-20%</t>
    <phoneticPr fontId="1"/>
  </si>
  <si>
    <t>F: 18-28%</t>
    <phoneticPr fontId="1"/>
  </si>
  <si>
    <t>M: ～84.9</t>
    <phoneticPr fontId="1"/>
  </si>
  <si>
    <t>F: ～89.9</t>
    <phoneticPr fontId="1"/>
  </si>
  <si>
    <t>45-140</t>
  </si>
  <si>
    <t>6.3-8.1</t>
  </si>
  <si>
    <t>3.9-5.1</t>
  </si>
  <si>
    <t>12-30</t>
  </si>
  <si>
    <t>115-359</t>
  </si>
  <si>
    <t>0.3-1.3</t>
  </si>
  <si>
    <t>0.2以下</t>
    <rPh sb="3" eb="5">
      <t>イカ</t>
    </rPh>
    <phoneticPr fontId="1"/>
  </si>
  <si>
    <t>137-144</t>
  </si>
  <si>
    <t>3.6-4.8</t>
  </si>
  <si>
    <t>101-108</t>
  </si>
  <si>
    <t>8.7-10.1</t>
  </si>
  <si>
    <t>2.6-4.5</t>
  </si>
  <si>
    <t>65-105</t>
  </si>
  <si>
    <t>4.6-6.2</t>
  </si>
  <si>
    <t>0.69-2.45</t>
  </si>
  <si>
    <t>5.0未満</t>
    <rPh sb="3" eb="5">
      <t>ミマン</t>
    </rPh>
    <phoneticPr fontId="1"/>
  </si>
  <si>
    <t>15.0未満</t>
    <rPh sb="4" eb="6">
      <t>ミマン</t>
    </rPh>
    <phoneticPr fontId="1"/>
  </si>
  <si>
    <t>35.0未満</t>
    <rPh sb="4" eb="6">
      <t>ミマン</t>
    </rPh>
    <phoneticPr fontId="1"/>
  </si>
  <si>
    <t>4.000未満</t>
    <rPh sb="5" eb="7">
      <t>ミマン</t>
    </rPh>
    <phoneticPr fontId="1"/>
  </si>
  <si>
    <t>VLOOKUP用A列</t>
    <rPh sb="7" eb="8">
      <t>ヨウ</t>
    </rPh>
    <rPh sb="9" eb="10">
      <t>レツ</t>
    </rPh>
    <phoneticPr fontId="1"/>
  </si>
  <si>
    <t>VLOOKUP用B列</t>
    <rPh sb="7" eb="8">
      <t>ヨウ</t>
    </rPh>
    <rPh sb="9" eb="10">
      <t>レツ</t>
    </rPh>
    <phoneticPr fontId="1"/>
  </si>
  <si>
    <t>VLOOKUP用C列</t>
    <rPh sb="7" eb="8">
      <t>ヨウ</t>
    </rPh>
    <rPh sb="9" eb="10">
      <t>レツ</t>
    </rPh>
    <phoneticPr fontId="1"/>
  </si>
  <si>
    <t>VLOOKUP用D列</t>
    <rPh sb="7" eb="8">
      <t>ヨウ</t>
    </rPh>
    <rPh sb="9" eb="10">
      <t>レツ</t>
    </rPh>
    <phoneticPr fontId="1"/>
  </si>
  <si>
    <t>VLOOKUP用E列</t>
    <rPh sb="7" eb="8">
      <t>ヨウ</t>
    </rPh>
    <rPh sb="9" eb="10">
      <t>レツ</t>
    </rPh>
    <phoneticPr fontId="1"/>
  </si>
  <si>
    <t>VLOOKUP用F列</t>
    <rPh sb="7" eb="8">
      <t>ヨウ</t>
    </rPh>
    <rPh sb="9" eb="10">
      <t>レツ</t>
    </rPh>
    <phoneticPr fontId="1"/>
  </si>
  <si>
    <t>この頁に記載してある総合所見を優先なさってください。</t>
    <phoneticPr fontId="1"/>
  </si>
  <si>
    <t>この総合所見は、各科所見を総合的に判断し、面談時にご説明・ご相談させていただいた上での最終結果となります。</t>
    <phoneticPr fontId="1"/>
  </si>
  <si>
    <t>1 回 目</t>
    <phoneticPr fontId="1"/>
  </si>
  <si>
    <t>2 回 目</t>
    <phoneticPr fontId="1"/>
  </si>
  <si>
    <t>検 診 受 診 日</t>
    <rPh sb="0" eb="1">
      <t>ケン</t>
    </rPh>
    <rPh sb="2" eb="3">
      <t>ミ</t>
    </rPh>
    <rPh sb="4" eb="5">
      <t>ウケ</t>
    </rPh>
    <rPh sb="6" eb="7">
      <t>ミ</t>
    </rPh>
    <rPh sb="8" eb="9">
      <t>ヒ</t>
    </rPh>
    <phoneticPr fontId="1"/>
  </si>
  <si>
    <r>
      <rPr>
        <sz val="11"/>
        <color theme="0"/>
        <rFont val="ＭＳ Ｐ明朝"/>
        <family val="1"/>
        <charset val="128"/>
      </rPr>
      <t>　　　</t>
    </r>
    <r>
      <rPr>
        <sz val="11"/>
        <color theme="0"/>
        <rFont val="Liberation Serif"/>
        <family val="1"/>
      </rPr>
      <t>HIMEDIC Kyoto University Hospital</t>
    </r>
    <phoneticPr fontId="1"/>
  </si>
  <si>
    <t>は　じ　め　に</t>
    <phoneticPr fontId="1"/>
  </si>
  <si>
    <t>本結果表では、検診の検査結果について、より深く
理解していただくことを目的としています。
とくに、医師から注意を受けた項目については
そのままにせず、二次検査や治療を受けるように
しましょう。</t>
    <phoneticPr fontId="1"/>
  </si>
  <si>
    <t>生 年 月 日</t>
    <rPh sb="0" eb="1">
      <t>ショウ</t>
    </rPh>
    <rPh sb="2" eb="3">
      <t>トシ</t>
    </rPh>
    <rPh sb="4" eb="5">
      <t>ツキ</t>
    </rPh>
    <rPh sb="6" eb="7">
      <t>ヒ</t>
    </rPh>
    <phoneticPr fontId="1"/>
  </si>
  <si>
    <t>I D</t>
    <phoneticPr fontId="1"/>
  </si>
  <si>
    <t>氏 名</t>
    <rPh sb="0" eb="1">
      <t>シ</t>
    </rPh>
    <rPh sb="2" eb="3">
      <t>メイ</t>
    </rPh>
    <phoneticPr fontId="1"/>
  </si>
  <si>
    <t>：</t>
    <phoneticPr fontId="1"/>
  </si>
  <si>
    <t>才</t>
    <rPh sb="0" eb="1">
      <t>サイ</t>
    </rPh>
    <phoneticPr fontId="1"/>
  </si>
  <si>
    <t>性 別</t>
    <rPh sb="0" eb="1">
      <t>セイ</t>
    </rPh>
    <rPh sb="2" eb="3">
      <t>ベツ</t>
    </rPh>
    <phoneticPr fontId="1"/>
  </si>
  <si>
    <t>年 齢</t>
    <rPh sb="0" eb="1">
      <t>トシ</t>
    </rPh>
    <rPh sb="2" eb="3">
      <t>トシ</t>
    </rPh>
    <phoneticPr fontId="1"/>
  </si>
  <si>
    <t>身体測定</t>
    <phoneticPr fontId="1"/>
  </si>
  <si>
    <t>今回</t>
    <rPh sb="0" eb="2">
      <t>コンカイ</t>
    </rPh>
    <phoneticPr fontId="1"/>
  </si>
  <si>
    <t>前回</t>
    <rPh sb="0" eb="2">
      <t>ゼンカイ</t>
    </rPh>
    <phoneticPr fontId="1"/>
  </si>
  <si>
    <t>前々回</t>
    <rPh sb="0" eb="3">
      <t>ゼンゼンカイ</t>
    </rPh>
    <phoneticPr fontId="1"/>
  </si>
  <si>
    <t>基準値</t>
    <rPh sb="0" eb="3">
      <t>キジュンチ</t>
    </rPh>
    <phoneticPr fontId="1"/>
  </si>
  <si>
    <t>単位</t>
    <rPh sb="0" eb="2">
      <t>タンイ</t>
    </rPh>
    <phoneticPr fontId="1"/>
  </si>
  <si>
    <t>身長</t>
    <rPh sb="0" eb="2">
      <t>シンチョウ</t>
    </rPh>
    <phoneticPr fontId="1"/>
  </si>
  <si>
    <t>体重</t>
    <rPh sb="0" eb="2">
      <t>タイジュウ</t>
    </rPh>
    <phoneticPr fontId="1"/>
  </si>
  <si>
    <t>BMI</t>
    <phoneticPr fontId="1"/>
  </si>
  <si>
    <t>体脂肪率</t>
    <rPh sb="0" eb="1">
      <t>タイ</t>
    </rPh>
    <rPh sb="1" eb="3">
      <t>シボウ</t>
    </rPh>
    <rPh sb="3" eb="4">
      <t>リツ</t>
    </rPh>
    <phoneticPr fontId="1"/>
  </si>
  <si>
    <t>腹囲</t>
    <rPh sb="0" eb="2">
      <t>フクイ</t>
    </rPh>
    <phoneticPr fontId="1"/>
  </si>
  <si>
    <t>ウェスト</t>
    <phoneticPr fontId="1"/>
  </si>
  <si>
    <t>ヒップ</t>
    <phoneticPr fontId="1"/>
  </si>
  <si>
    <t>最高血圧</t>
    <rPh sb="0" eb="2">
      <t>サイコウ</t>
    </rPh>
    <rPh sb="2" eb="4">
      <t>ケツアツ</t>
    </rPh>
    <phoneticPr fontId="1"/>
  </si>
  <si>
    <t>最低血圧</t>
    <rPh sb="0" eb="2">
      <t>サイテイ</t>
    </rPh>
    <rPh sb="2" eb="4">
      <t>ケツアツ</t>
    </rPh>
    <phoneticPr fontId="1"/>
  </si>
  <si>
    <t>体温測定</t>
    <rPh sb="0" eb="2">
      <t>タイオン</t>
    </rPh>
    <rPh sb="2" eb="4">
      <t>ソクテイ</t>
    </rPh>
    <phoneticPr fontId="1"/>
  </si>
  <si>
    <t>皮下脂肪値</t>
    <rPh sb="0" eb="2">
      <t>ヒカ</t>
    </rPh>
    <rPh sb="2" eb="4">
      <t>シボウ</t>
    </rPh>
    <rPh sb="4" eb="5">
      <t>アタイ</t>
    </rPh>
    <phoneticPr fontId="1"/>
  </si>
  <si>
    <t>内臓脂肪値</t>
    <phoneticPr fontId="1"/>
  </si>
  <si>
    <t>V/S比</t>
    <phoneticPr fontId="1"/>
  </si>
  <si>
    <t>骨密度値検査</t>
    <phoneticPr fontId="1"/>
  </si>
  <si>
    <t>骨密度値</t>
    <phoneticPr fontId="1"/>
  </si>
  <si>
    <t>同年齢比較</t>
    <phoneticPr fontId="1"/>
  </si>
  <si>
    <t>若年比較</t>
    <phoneticPr fontId="1"/>
  </si>
  <si>
    <t>-</t>
    <phoneticPr fontId="1"/>
  </si>
  <si>
    <t>～99.9</t>
    <phoneticPr fontId="1"/>
  </si>
  <si>
    <t>-</t>
    <phoneticPr fontId="1"/>
  </si>
  <si>
    <t>18.5-24.9</t>
    <phoneticPr fontId="1"/>
  </si>
  <si>
    <t>129以下</t>
    <phoneticPr fontId="1"/>
  </si>
  <si>
    <t>84以下</t>
    <phoneticPr fontId="1"/>
  </si>
  <si>
    <t>cm</t>
    <phoneticPr fontId="1"/>
  </si>
  <si>
    <t>kg</t>
    <phoneticPr fontId="1"/>
  </si>
  <si>
    <t>%</t>
    <phoneticPr fontId="1"/>
  </si>
  <si>
    <t>cm</t>
    <phoneticPr fontId="1"/>
  </si>
  <si>
    <t>mmHg</t>
    <phoneticPr fontId="1"/>
  </si>
  <si>
    <t>℃</t>
    <phoneticPr fontId="1"/>
  </si>
  <si>
    <t>cm2</t>
    <phoneticPr fontId="1"/>
  </si>
  <si>
    <t>cm2</t>
    <phoneticPr fontId="1"/>
  </si>
  <si>
    <t>g/cm2</t>
    <phoneticPr fontId="1"/>
  </si>
  <si>
    <t>%</t>
    <phoneticPr fontId="1"/>
  </si>
  <si>
    <t>血球検査</t>
    <phoneticPr fontId="1"/>
  </si>
  <si>
    <t>ヘモグロビン</t>
    <phoneticPr fontId="1"/>
  </si>
  <si>
    <t>ヘマトクリット</t>
    <phoneticPr fontId="1"/>
  </si>
  <si>
    <t>MCV</t>
    <phoneticPr fontId="1"/>
  </si>
  <si>
    <t>MCH</t>
    <phoneticPr fontId="1"/>
  </si>
  <si>
    <t>MCHC</t>
    <phoneticPr fontId="1"/>
  </si>
  <si>
    <t>10＾9/L</t>
    <phoneticPr fontId="1"/>
  </si>
  <si>
    <t>10＾12/L</t>
    <phoneticPr fontId="1"/>
  </si>
  <si>
    <t>g/dL</t>
    <phoneticPr fontId="1"/>
  </si>
  <si>
    <t>%</t>
    <phoneticPr fontId="1"/>
  </si>
  <si>
    <t>fL</t>
    <phoneticPr fontId="1"/>
  </si>
  <si>
    <t>pg</t>
    <phoneticPr fontId="1"/>
  </si>
  <si>
    <t>10＾9/L</t>
    <phoneticPr fontId="1"/>
  </si>
  <si>
    <t>血球検査
(白血球分類)</t>
    <phoneticPr fontId="1"/>
  </si>
  <si>
    <t>好中球</t>
    <phoneticPr fontId="1"/>
  </si>
  <si>
    <t>分葉核球</t>
    <phoneticPr fontId="1"/>
  </si>
  <si>
    <t>桿状核球</t>
    <phoneticPr fontId="1"/>
  </si>
  <si>
    <t>リンパ球</t>
    <rPh sb="3" eb="4">
      <t>キュウ</t>
    </rPh>
    <phoneticPr fontId="1"/>
  </si>
  <si>
    <t>単球</t>
    <phoneticPr fontId="1"/>
  </si>
  <si>
    <t>好酸球</t>
    <phoneticPr fontId="1"/>
  </si>
  <si>
    <t>好塩基球</t>
    <phoneticPr fontId="1"/>
  </si>
  <si>
    <t>尿検査（定性）</t>
    <phoneticPr fontId="1"/>
  </si>
  <si>
    <t>尿検査(沈渣)</t>
    <phoneticPr fontId="1"/>
  </si>
  <si>
    <t>pH</t>
    <phoneticPr fontId="1"/>
  </si>
  <si>
    <t>蛋白</t>
    <rPh sb="0" eb="2">
      <t>タンパク</t>
    </rPh>
    <phoneticPr fontId="1"/>
  </si>
  <si>
    <t>糖</t>
    <rPh sb="0" eb="1">
      <t>トウ</t>
    </rPh>
    <phoneticPr fontId="1"/>
  </si>
  <si>
    <t>潜血</t>
    <rPh sb="0" eb="2">
      <t>センケツ</t>
    </rPh>
    <phoneticPr fontId="1"/>
  </si>
  <si>
    <t>ウロビリノーゲン</t>
    <phoneticPr fontId="1"/>
  </si>
  <si>
    <t>ビリルビン</t>
    <phoneticPr fontId="1"/>
  </si>
  <si>
    <t>ケトン体</t>
    <rPh sb="3" eb="4">
      <t>タイ</t>
    </rPh>
    <phoneticPr fontId="1"/>
  </si>
  <si>
    <t>白血球</t>
    <rPh sb="0" eb="3">
      <t>ハッケッキュウ</t>
    </rPh>
    <phoneticPr fontId="1"/>
  </si>
  <si>
    <t>亜硝酸塩</t>
    <rPh sb="0" eb="3">
      <t>アショウサン</t>
    </rPh>
    <rPh sb="3" eb="4">
      <t>エン</t>
    </rPh>
    <phoneticPr fontId="1"/>
  </si>
  <si>
    <t>クレアチニン</t>
    <phoneticPr fontId="1"/>
  </si>
  <si>
    <t>1.005-1.045</t>
  </si>
  <si>
    <t>4.5-8.0</t>
  </si>
  <si>
    <t>(-)</t>
  </si>
  <si>
    <t>Noｒmal</t>
  </si>
  <si>
    <t>50-200</t>
  </si>
  <si>
    <t>-</t>
    <phoneticPr fontId="1"/>
  </si>
  <si>
    <t>mg/dL</t>
    <phoneticPr fontId="1"/>
  </si>
  <si>
    <t>赤血球</t>
    <rPh sb="0" eb="3">
      <t>セッケッキュウ</t>
    </rPh>
    <phoneticPr fontId="1"/>
  </si>
  <si>
    <t>赤血球（HPF）</t>
    <rPh sb="0" eb="3">
      <t>セッケッキュウ</t>
    </rPh>
    <phoneticPr fontId="1"/>
  </si>
  <si>
    <t>白血球（HPF）</t>
    <rPh sb="0" eb="3">
      <t>ハッケッキュウ</t>
    </rPh>
    <phoneticPr fontId="1"/>
  </si>
  <si>
    <t>扁平上皮細胞</t>
    <rPh sb="0" eb="2">
      <t>ヘンペイ</t>
    </rPh>
    <rPh sb="2" eb="4">
      <t>ジョウヒ</t>
    </rPh>
    <rPh sb="4" eb="6">
      <t>サイボウ</t>
    </rPh>
    <phoneticPr fontId="1"/>
  </si>
  <si>
    <t>硝子円柱</t>
    <rPh sb="0" eb="2">
      <t>ガラス</t>
    </rPh>
    <rPh sb="2" eb="4">
      <t>エンチュウ</t>
    </rPh>
    <phoneticPr fontId="1"/>
  </si>
  <si>
    <t>硝子円柱（LPF）</t>
    <rPh sb="0" eb="2">
      <t>ガラス</t>
    </rPh>
    <rPh sb="2" eb="4">
      <t>エンチュウ</t>
    </rPh>
    <phoneticPr fontId="1"/>
  </si>
  <si>
    <t>細菌</t>
    <rPh sb="0" eb="2">
      <t>サイキン</t>
    </rPh>
    <phoneticPr fontId="1"/>
  </si>
  <si>
    <t>細菌（HPF）</t>
    <rPh sb="0" eb="2">
      <t>サイキン</t>
    </rPh>
    <phoneticPr fontId="1"/>
  </si>
  <si>
    <t>1-4以下</t>
    <rPh sb="3" eb="5">
      <t>イカ</t>
    </rPh>
    <phoneticPr fontId="1"/>
  </si>
  <si>
    <t>M: 1未満</t>
    <rPh sb="4" eb="6">
      <t>ミマン</t>
    </rPh>
    <phoneticPr fontId="1"/>
  </si>
  <si>
    <t>F: 1-4以下</t>
    <rPh sb="6" eb="8">
      <t>イカ</t>
    </rPh>
    <phoneticPr fontId="1"/>
  </si>
  <si>
    <t>-</t>
    <phoneticPr fontId="1"/>
  </si>
  <si>
    <t>1-9以下</t>
    <rPh sb="3" eb="5">
      <t>イカ</t>
    </rPh>
    <phoneticPr fontId="1"/>
  </si>
  <si>
    <t>+-以下</t>
    <rPh sb="2" eb="4">
      <t>イカ</t>
    </rPh>
    <phoneticPr fontId="1"/>
  </si>
  <si>
    <t>/μL</t>
    <phoneticPr fontId="1"/>
  </si>
  <si>
    <t>/HPF</t>
    <phoneticPr fontId="1"/>
  </si>
  <si>
    <t>/LPF</t>
    <phoneticPr fontId="1"/>
  </si>
  <si>
    <t>アルブミン</t>
    <phoneticPr fontId="1"/>
  </si>
  <si>
    <t>AST(GOT)</t>
    <phoneticPr fontId="1"/>
  </si>
  <si>
    <t>ALT(GPT)</t>
    <phoneticPr fontId="1"/>
  </si>
  <si>
    <t>LDH</t>
    <phoneticPr fontId="1"/>
  </si>
  <si>
    <t>ALP</t>
    <phoneticPr fontId="1"/>
  </si>
  <si>
    <t>γ－GTP</t>
    <phoneticPr fontId="1"/>
  </si>
  <si>
    <t>CHE</t>
    <phoneticPr fontId="1"/>
  </si>
  <si>
    <t>M: 10-42</t>
    <phoneticPr fontId="1"/>
  </si>
  <si>
    <t>F: 7‐27</t>
    <phoneticPr fontId="1"/>
  </si>
  <si>
    <t>124-226</t>
    <phoneticPr fontId="1"/>
  </si>
  <si>
    <t>M: 9-54</t>
    <phoneticPr fontId="1"/>
  </si>
  <si>
    <t>F: 7‐29</t>
    <phoneticPr fontId="1"/>
  </si>
  <si>
    <t>201-436</t>
    <phoneticPr fontId="1"/>
  </si>
  <si>
    <t>U/L</t>
    <phoneticPr fontId="1"/>
  </si>
  <si>
    <t>肝臓関連検査</t>
    <phoneticPr fontId="1"/>
  </si>
  <si>
    <t>膵臓関連検査</t>
    <phoneticPr fontId="1"/>
  </si>
  <si>
    <t>アミラーゼ</t>
    <phoneticPr fontId="1"/>
  </si>
  <si>
    <t>エラスターゼ1</t>
    <phoneticPr fontId="1"/>
  </si>
  <si>
    <t>ng/dL</t>
    <phoneticPr fontId="1"/>
  </si>
  <si>
    <t>ＨＢｓ抗原</t>
    <phoneticPr fontId="1"/>
  </si>
  <si>
    <t>ＨＣＶ抗体</t>
    <phoneticPr fontId="1"/>
  </si>
  <si>
    <t>-</t>
    <phoneticPr fontId="1"/>
  </si>
  <si>
    <t>腎臓関連検査</t>
    <phoneticPr fontId="1"/>
  </si>
  <si>
    <t>推算GFR</t>
    <phoneticPr fontId="1"/>
  </si>
  <si>
    <t>M: 0.65-1.06</t>
    <phoneticPr fontId="1"/>
  </si>
  <si>
    <t>mg/dL</t>
    <phoneticPr fontId="1"/>
  </si>
  <si>
    <t>F: 0.46-0.78</t>
    <phoneticPr fontId="1"/>
  </si>
  <si>
    <t>8-22</t>
    <phoneticPr fontId="1"/>
  </si>
  <si>
    <t>M: 3.8-7.0</t>
    <phoneticPr fontId="1"/>
  </si>
  <si>
    <t>F: 2.6-5.6</t>
    <phoneticPr fontId="1"/>
  </si>
  <si>
    <r>
      <t>mL/min/1.73m</t>
    </r>
    <r>
      <rPr>
        <vertAlign val="superscript"/>
        <sz val="11"/>
        <color theme="1"/>
        <rFont val="ＭＳ Ｐゴシック"/>
        <family val="3"/>
        <charset val="128"/>
        <scheme val="minor"/>
      </rPr>
      <t>2</t>
    </r>
    <phoneticPr fontId="1"/>
  </si>
  <si>
    <t>mg/dL</t>
    <phoneticPr fontId="1"/>
  </si>
  <si>
    <t>電解質検査</t>
    <phoneticPr fontId="1"/>
  </si>
  <si>
    <t>ナトリウム(Na)</t>
    <phoneticPr fontId="1"/>
  </si>
  <si>
    <t>カリウム(K)</t>
    <phoneticPr fontId="1"/>
  </si>
  <si>
    <t>クロール(Cl)</t>
    <phoneticPr fontId="1"/>
  </si>
  <si>
    <t>カルシウム(Ca)</t>
    <phoneticPr fontId="1"/>
  </si>
  <si>
    <t>mEｑ/L</t>
    <phoneticPr fontId="1"/>
  </si>
  <si>
    <t>pg/mL</t>
    <phoneticPr fontId="1"/>
  </si>
  <si>
    <t>脂質検査</t>
    <phoneticPr fontId="1"/>
  </si>
  <si>
    <t>CA125（女性）</t>
    <rPh sb="6" eb="8">
      <t>ジョセイ</t>
    </rPh>
    <phoneticPr fontId="1"/>
  </si>
  <si>
    <t>0.5-5.0</t>
    <phoneticPr fontId="1"/>
  </si>
  <si>
    <t>炎症関連検査</t>
    <phoneticPr fontId="8"/>
  </si>
  <si>
    <t>ＣＲＰ</t>
    <phoneticPr fontId="8"/>
  </si>
  <si>
    <t>0.2以下</t>
    <phoneticPr fontId="8"/>
  </si>
  <si>
    <t>mg/dL</t>
    <phoneticPr fontId="8"/>
  </si>
  <si>
    <t>便潜血</t>
    <phoneticPr fontId="1"/>
  </si>
  <si>
    <t>陰性</t>
    <phoneticPr fontId="1"/>
  </si>
  <si>
    <t>ペプシノーゲン</t>
    <phoneticPr fontId="1"/>
  </si>
  <si>
    <t>ペプシノーゲンⅠ/Ⅱ判定</t>
    <rPh sb="10" eb="12">
      <t>ハンテイ</t>
    </rPh>
    <phoneticPr fontId="1"/>
  </si>
  <si>
    <t>Ｋ－Ｗ分類</t>
    <phoneticPr fontId="1"/>
  </si>
  <si>
    <t>ＳｃｈｅｉｅＳ</t>
    <phoneticPr fontId="1"/>
  </si>
  <si>
    <t>ＳｃｈｅｉｅＨ</t>
    <phoneticPr fontId="1"/>
  </si>
  <si>
    <t>感染症
関連検査</t>
    <phoneticPr fontId="1"/>
  </si>
  <si>
    <t>糖代謝
関連検査</t>
    <phoneticPr fontId="1"/>
  </si>
  <si>
    <t>尿アルブミン
(濃度)</t>
    <phoneticPr fontId="1"/>
  </si>
  <si>
    <t>尿アルブミン
(CRE換算値)</t>
    <phoneticPr fontId="1"/>
  </si>
  <si>
    <t>HDLコレステロール</t>
    <phoneticPr fontId="1"/>
  </si>
  <si>
    <t>0.88-1.62</t>
    <phoneticPr fontId="1"/>
  </si>
  <si>
    <t>ng/dL</t>
    <phoneticPr fontId="8"/>
  </si>
  <si>
    <t>2.33-4.00</t>
    <phoneticPr fontId="1"/>
  </si>
  <si>
    <t>pg/mL</t>
    <phoneticPr fontId="8"/>
  </si>
  <si>
    <t>腫瘍マーカー
検査</t>
    <phoneticPr fontId="8"/>
  </si>
  <si>
    <t>子宮頸部
細胞診判定</t>
    <rPh sb="0" eb="2">
      <t>シキュウ</t>
    </rPh>
    <rPh sb="2" eb="4">
      <t>ケイブ</t>
    </rPh>
    <rPh sb="5" eb="8">
      <t>サイボウシン</t>
    </rPh>
    <rPh sb="8" eb="10">
      <t>ハンテイ</t>
    </rPh>
    <phoneticPr fontId="1"/>
  </si>
  <si>
    <t>子宮頸部
細胞診</t>
    <phoneticPr fontId="1"/>
  </si>
  <si>
    <t>ヒトパピローマ
ウイルス</t>
    <phoneticPr fontId="1"/>
  </si>
  <si>
    <t>E2
(ｴｽﾄﾗｼﾞｵｰﾙ)</t>
    <phoneticPr fontId="1"/>
  </si>
  <si>
    <t>mIU/mL</t>
    <phoneticPr fontId="1"/>
  </si>
  <si>
    <t>甲状腺ﾎﾙﾓﾝ
関連検査</t>
    <phoneticPr fontId="1"/>
  </si>
  <si>
    <t>扁平上皮細胞
（HPF）</t>
    <rPh sb="0" eb="2">
      <t>ヘンペイ</t>
    </rPh>
    <phoneticPr fontId="1"/>
  </si>
  <si>
    <t>　内視鏡（その他）</t>
    <rPh sb="1" eb="4">
      <t>ナイシキョウ</t>
    </rPh>
    <rPh sb="7" eb="8">
      <t>タ</t>
    </rPh>
    <phoneticPr fontId="1"/>
  </si>
  <si>
    <t>　胃</t>
    <rPh sb="1" eb="2">
      <t>イ</t>
    </rPh>
    <phoneticPr fontId="1"/>
  </si>
  <si>
    <t>　十二指腸</t>
    <rPh sb="1" eb="5">
      <t>ジュウニシチョウ</t>
    </rPh>
    <phoneticPr fontId="1"/>
  </si>
  <si>
    <t>　消化管関連検査</t>
    <rPh sb="1" eb="4">
      <t>ショウカカン</t>
    </rPh>
    <rPh sb="4" eb="6">
      <t>カンレン</t>
    </rPh>
    <rPh sb="6" eb="8">
      <t>ケンサ</t>
    </rPh>
    <phoneticPr fontId="1"/>
  </si>
  <si>
    <t>項目</t>
    <rPh sb="0" eb="2">
      <t>コウモク</t>
    </rPh>
    <phoneticPr fontId="1"/>
  </si>
  <si>
    <t>　食道</t>
    <rPh sb="1" eb="3">
      <t>ショクドウ</t>
    </rPh>
    <phoneticPr fontId="1"/>
  </si>
  <si>
    <t>　婦人科内診所見</t>
    <rPh sb="1" eb="4">
      <t>フジンカ</t>
    </rPh>
    <rPh sb="4" eb="6">
      <t>ナイシン</t>
    </rPh>
    <rPh sb="6" eb="8">
      <t>ショケン</t>
    </rPh>
    <phoneticPr fontId="1"/>
  </si>
  <si>
    <t>　経膣超音波</t>
    <rPh sb="1" eb="3">
      <t>ケイチツ</t>
    </rPh>
    <rPh sb="3" eb="6">
      <t>チョウオンパ</t>
    </rPh>
    <phoneticPr fontId="1"/>
  </si>
  <si>
    <t>　マンモグラフィ</t>
    <phoneticPr fontId="1"/>
  </si>
  <si>
    <t>　乳房ＰＥＴ</t>
    <phoneticPr fontId="1"/>
  </si>
  <si>
    <t>　乳腺超音波</t>
    <phoneticPr fontId="1"/>
  </si>
  <si>
    <t>140-220</t>
    <phoneticPr fontId="1"/>
  </si>
  <si>
    <t>62-140</t>
    <phoneticPr fontId="1"/>
  </si>
  <si>
    <t>40-150</t>
    <phoneticPr fontId="1"/>
  </si>
  <si>
    <t>M: 40-91</t>
    <phoneticPr fontId="1"/>
  </si>
  <si>
    <t>F: 50-104</t>
    <phoneticPr fontId="1"/>
  </si>
  <si>
    <t>TSH
(甲状腺刺激
ﾎﾙﾓﾝ)</t>
    <rPh sb="5" eb="8">
      <t>コウジョウセン</t>
    </rPh>
    <rPh sb="8" eb="10">
      <t>シゲキ</t>
    </rPh>
    <phoneticPr fontId="8"/>
  </si>
  <si>
    <t>free T4
(遊離ｻｲﾛｷｼﾝ)</t>
    <rPh sb="9" eb="11">
      <t>ユウリ</t>
    </rPh>
    <phoneticPr fontId="8"/>
  </si>
  <si>
    <t>ヘリコバクター
・ピロリ</t>
    <phoneticPr fontId="1"/>
  </si>
  <si>
    <t>女性ﾎﾙﾓﾝ
関連検査</t>
    <phoneticPr fontId="1"/>
  </si>
  <si>
    <t>LH
(黄体形成
ﾎﾙﾓﾝ)</t>
    <phoneticPr fontId="1"/>
  </si>
  <si>
    <t>FSH
(卵胞刺激
ﾎﾙﾓﾝ</t>
    <phoneticPr fontId="1"/>
  </si>
  <si>
    <t>年齢</t>
    <rPh sb="0" eb="2">
      <t>ネンレイ</t>
    </rPh>
    <phoneticPr fontId="1"/>
  </si>
  <si>
    <t>性別</t>
    <rPh sb="0" eb="2">
      <t>セイベツ</t>
    </rPh>
    <phoneticPr fontId="1"/>
  </si>
  <si>
    <t>氏名</t>
    <rPh sb="0" eb="2">
      <t>シメイ</t>
    </rPh>
    <phoneticPr fontId="1"/>
  </si>
  <si>
    <t>ID</t>
    <phoneticPr fontId="1"/>
  </si>
  <si>
    <t>生年月日</t>
    <rPh sb="0" eb="2">
      <t>セイネン</t>
    </rPh>
    <rPh sb="2" eb="4">
      <t>ガッピ</t>
    </rPh>
    <phoneticPr fontId="1"/>
  </si>
  <si>
    <t>1回目</t>
    <rPh sb="1" eb="3">
      <t>カイメ</t>
    </rPh>
    <phoneticPr fontId="1"/>
  </si>
  <si>
    <t>変換用</t>
    <rPh sb="0" eb="3">
      <t>ヘンカンヨウ</t>
    </rPh>
    <phoneticPr fontId="1"/>
  </si>
  <si>
    <t>2回目</t>
    <rPh sb="1" eb="3">
      <t>カイメ</t>
    </rPh>
    <phoneticPr fontId="1"/>
  </si>
  <si>
    <t>変換用</t>
    <rPh sb="0" eb="2">
      <t>ヘンカン</t>
    </rPh>
    <rPh sb="2" eb="3">
      <t>ヨウ</t>
    </rPh>
    <phoneticPr fontId="1"/>
  </si>
  <si>
    <t>検査実施日</t>
    <rPh sb="0" eb="2">
      <t>ケンサ</t>
    </rPh>
    <rPh sb="2" eb="5">
      <t>ジッシビ</t>
    </rPh>
    <phoneticPr fontId="1"/>
  </si>
  <si>
    <t>コード</t>
    <phoneticPr fontId="1"/>
  </si>
  <si>
    <t>値</t>
    <rPh sb="0" eb="1">
      <t>アタイ</t>
    </rPh>
    <phoneticPr fontId="1"/>
  </si>
  <si>
    <t>改行処理</t>
    <rPh sb="0" eb="2">
      <t>カイギョウ</t>
    </rPh>
    <rPh sb="2" eb="4">
      <t>ショリ</t>
    </rPh>
    <phoneticPr fontId="1"/>
  </si>
  <si>
    <t>コード</t>
    <phoneticPr fontId="1"/>
  </si>
  <si>
    <t>VL120001</t>
    <phoneticPr fontId="1"/>
  </si>
  <si>
    <t>コード</t>
    <phoneticPr fontId="1"/>
  </si>
  <si>
    <t>VL190001</t>
    <phoneticPr fontId="1"/>
  </si>
  <si>
    <t>VL240001</t>
    <phoneticPr fontId="1"/>
  </si>
  <si>
    <t>コード</t>
    <phoneticPr fontId="1"/>
  </si>
  <si>
    <t>VL290001</t>
    <phoneticPr fontId="1"/>
  </si>
  <si>
    <t>コード</t>
    <phoneticPr fontId="1"/>
  </si>
  <si>
    <t>VL370004</t>
    <phoneticPr fontId="1"/>
  </si>
  <si>
    <t>コード</t>
    <phoneticPr fontId="1"/>
  </si>
  <si>
    <t>VL340001</t>
    <phoneticPr fontId="1"/>
  </si>
  <si>
    <t>項目</t>
    <rPh sb="0" eb="2">
      <t>コウモク</t>
    </rPh>
    <phoneticPr fontId="8"/>
  </si>
  <si>
    <t>異常値</t>
    <rPh sb="0" eb="3">
      <t>イジョウチ</t>
    </rPh>
    <phoneticPr fontId="1"/>
  </si>
  <si>
    <t>前回</t>
    <rPh sb="0" eb="2">
      <t>ゼンカイ</t>
    </rPh>
    <phoneticPr fontId="8"/>
  </si>
  <si>
    <t>前々回</t>
    <rPh sb="0" eb="3">
      <t>ゼンゼンカイ</t>
    </rPh>
    <phoneticPr fontId="8"/>
  </si>
  <si>
    <t>検査項目</t>
    <rPh sb="0" eb="2">
      <t>ケンサ</t>
    </rPh>
    <rPh sb="2" eb="4">
      <t>コウモク</t>
    </rPh>
    <phoneticPr fontId="1"/>
  </si>
  <si>
    <t>身長</t>
  </si>
  <si>
    <t>男</t>
    <rPh sb="0" eb="1">
      <t>オトコ</t>
    </rPh>
    <phoneticPr fontId="1"/>
  </si>
  <si>
    <t>女</t>
    <rPh sb="0" eb="1">
      <t>オンナ</t>
    </rPh>
    <phoneticPr fontId="1"/>
  </si>
  <si>
    <t>体重</t>
  </si>
  <si>
    <t>VL040002</t>
  </si>
  <si>
    <t>VL040003</t>
  </si>
  <si>
    <t>体脂肪率</t>
  </si>
  <si>
    <t>VL040004</t>
  </si>
  <si>
    <t>最高血圧</t>
  </si>
  <si>
    <t>最低血圧</t>
  </si>
  <si>
    <t>体温測定</t>
    <rPh sb="0" eb="2">
      <t>タイオン</t>
    </rPh>
    <rPh sb="2" eb="4">
      <t>ソクテイ</t>
    </rPh>
    <phoneticPr fontId="8"/>
  </si>
  <si>
    <t>内臓脂肪値CT検査</t>
    <rPh sb="4" eb="5">
      <t>アタイ</t>
    </rPh>
    <rPh sb="7" eb="9">
      <t>ケンサ</t>
    </rPh>
    <phoneticPr fontId="1"/>
  </si>
  <si>
    <t>内臓脂肪値</t>
    <rPh sb="4" eb="5">
      <t>アタイ</t>
    </rPh>
    <phoneticPr fontId="1"/>
  </si>
  <si>
    <t>皮下脂肪値</t>
    <rPh sb="0" eb="2">
      <t>ヒカ</t>
    </rPh>
    <rPh sb="2" eb="4">
      <t>シボウ</t>
    </rPh>
    <rPh sb="4" eb="5">
      <t>アタイ</t>
    </rPh>
    <phoneticPr fontId="8"/>
  </si>
  <si>
    <t>V/S比</t>
    <rPh sb="3" eb="4">
      <t>ヒ</t>
    </rPh>
    <phoneticPr fontId="8"/>
  </si>
  <si>
    <t>コード</t>
    <phoneticPr fontId="1"/>
  </si>
  <si>
    <t>VL040001</t>
    <phoneticPr fontId="1"/>
  </si>
  <si>
    <t>ＢＭＩ</t>
    <phoneticPr fontId="8"/>
  </si>
  <si>
    <t>腹囲</t>
    <phoneticPr fontId="8"/>
  </si>
  <si>
    <t>VL040007</t>
    <phoneticPr fontId="1"/>
  </si>
  <si>
    <t>ウェスト</t>
    <phoneticPr fontId="8"/>
  </si>
  <si>
    <t>VL040008</t>
    <phoneticPr fontId="1"/>
  </si>
  <si>
    <t>ヒップ</t>
    <phoneticPr fontId="8"/>
  </si>
  <si>
    <t>VL040009</t>
    <phoneticPr fontId="1"/>
  </si>
  <si>
    <t>VL060001</t>
    <phoneticPr fontId="1"/>
  </si>
  <si>
    <t>VL040010</t>
    <phoneticPr fontId="1"/>
  </si>
  <si>
    <t>VL150002</t>
    <phoneticPr fontId="1"/>
  </si>
  <si>
    <t>VL060002</t>
    <phoneticPr fontId="1"/>
  </si>
  <si>
    <t>VL150001</t>
    <phoneticPr fontId="1"/>
  </si>
  <si>
    <t>VL150003</t>
    <phoneticPr fontId="1"/>
  </si>
  <si>
    <t>VL050001</t>
    <phoneticPr fontId="1"/>
  </si>
  <si>
    <t>VL050002</t>
    <phoneticPr fontId="1"/>
  </si>
  <si>
    <t>若年比較</t>
    <rPh sb="0" eb="2">
      <t>ジャクネン</t>
    </rPh>
    <rPh sb="2" eb="4">
      <t>ヒカク</t>
    </rPh>
    <phoneticPr fontId="8"/>
  </si>
  <si>
    <t>VL050003</t>
  </si>
  <si>
    <t>From</t>
    <phoneticPr fontId="1"/>
  </si>
  <si>
    <t>to</t>
    <phoneticPr fontId="1"/>
  </si>
  <si>
    <t>内臓脂肪値
CT検査</t>
    <phoneticPr fontId="1"/>
  </si>
  <si>
    <t>白血球【VL380001】</t>
    <rPh sb="0" eb="3">
      <t>ハッケッキュウ</t>
    </rPh>
    <phoneticPr fontId="1"/>
  </si>
  <si>
    <t>赤血球【VL380002】</t>
    <rPh sb="0" eb="3">
      <t>セッケッキュウ</t>
    </rPh>
    <phoneticPr fontId="1"/>
  </si>
  <si>
    <t>ヘモグロビン【VL380003】</t>
    <phoneticPr fontId="1"/>
  </si>
  <si>
    <t>ヘマトクリット【VL380004】</t>
    <phoneticPr fontId="1"/>
  </si>
  <si>
    <t>MCV【VL380005】</t>
    <phoneticPr fontId="1"/>
  </si>
  <si>
    <t>MCH【VL380006】</t>
    <phoneticPr fontId="1"/>
  </si>
  <si>
    <t>MCHC【VL380007】</t>
    <phoneticPr fontId="1"/>
  </si>
  <si>
    <t>血小板数【VL380008】</t>
    <rPh sb="0" eb="3">
      <t>ケッショウバン</t>
    </rPh>
    <rPh sb="3" eb="4">
      <t>スウ</t>
    </rPh>
    <phoneticPr fontId="1"/>
  </si>
  <si>
    <t>WBC</t>
    <phoneticPr fontId="1"/>
  </si>
  <si>
    <t>血球検査</t>
    <rPh sb="0" eb="2">
      <t>ケッキュウ</t>
    </rPh>
    <rPh sb="2" eb="4">
      <t>ケンサ</t>
    </rPh>
    <phoneticPr fontId="1"/>
  </si>
  <si>
    <t>コード</t>
    <phoneticPr fontId="1"/>
  </si>
  <si>
    <t>年齢</t>
    <rPh sb="0" eb="2">
      <t>ネンレイ</t>
    </rPh>
    <phoneticPr fontId="8"/>
  </si>
  <si>
    <t>男性</t>
    <rPh sb="0" eb="2">
      <t>ダンセイ</t>
    </rPh>
    <phoneticPr fontId="1"/>
  </si>
  <si>
    <t>女性</t>
    <rPh sb="0" eb="2">
      <t>ジョセイ</t>
    </rPh>
    <phoneticPr fontId="1"/>
  </si>
  <si>
    <t>VL380001</t>
    <phoneticPr fontId="1"/>
  </si>
  <si>
    <t>0歳</t>
    <rPh sb="1" eb="2">
      <t>サイ</t>
    </rPh>
    <phoneticPr fontId="1"/>
  </si>
  <si>
    <t>4.60-13.40</t>
  </si>
  <si>
    <t>4.60-16.10</t>
  </si>
  <si>
    <t>3.08-5.23</t>
  </si>
  <si>
    <t>3.28-5.01</t>
  </si>
  <si>
    <t>9.4-13.0</t>
  </si>
  <si>
    <t>9.5-13.8</t>
  </si>
  <si>
    <t>27.9-39.7</t>
  </si>
  <si>
    <t>28.6-41.6</t>
  </si>
  <si>
    <t>69.1-96.8</t>
  </si>
  <si>
    <t>72.1-94.1</t>
  </si>
  <si>
    <t>22.6-32.8</t>
  </si>
  <si>
    <t>23.7-31.7</t>
  </si>
  <si>
    <t>31.7-34.8</t>
  </si>
  <si>
    <t>31.8-34.7</t>
  </si>
  <si>
    <t>180-566</t>
  </si>
  <si>
    <t>164-542</t>
  </si>
  <si>
    <t>1歳</t>
    <rPh sb="1" eb="2">
      <t>サイ</t>
    </rPh>
    <phoneticPr fontId="1"/>
  </si>
  <si>
    <t>4.80-12.40</t>
  </si>
  <si>
    <t>4.70-13.30</t>
  </si>
  <si>
    <t>3.83-5.20</t>
  </si>
  <si>
    <t>3.75-5.27</t>
  </si>
  <si>
    <t>10.0-13.5</t>
  </si>
  <si>
    <t>10.3-13.5</t>
  </si>
  <si>
    <t>30.1-40.4</t>
  </si>
  <si>
    <t>30.8-40.8</t>
  </si>
  <si>
    <t>71.1-85.1</t>
  </si>
  <si>
    <t>71.5-87.6</t>
  </si>
  <si>
    <t>23.0-28.7</t>
  </si>
  <si>
    <t>23.1-29.4</t>
  </si>
  <si>
    <t>31.7-34.7</t>
  </si>
  <si>
    <t>203-438</t>
  </si>
  <si>
    <t>160-475</t>
  </si>
  <si>
    <t>VL380002</t>
  </si>
  <si>
    <t>2歳</t>
    <rPh sb="1" eb="2">
      <t>サイ</t>
    </rPh>
    <phoneticPr fontId="1"/>
  </si>
  <si>
    <t>3.80-13.30</t>
  </si>
  <si>
    <t>3.60-12.00</t>
  </si>
  <si>
    <t>3.89-5.22</t>
  </si>
  <si>
    <t>3.77-4.97</t>
  </si>
  <si>
    <t>10.2-13.6</t>
  </si>
  <si>
    <t>10.4-13.0</t>
  </si>
  <si>
    <t>31.2-40.9</t>
  </si>
  <si>
    <t>31.4-38.9</t>
  </si>
  <si>
    <t>71.7-87.2</t>
  </si>
  <si>
    <t>72.8-88.3</t>
  </si>
  <si>
    <t>23.4-29.3</t>
  </si>
  <si>
    <t>23.6-30.3</t>
  </si>
  <si>
    <t>31.9-34.6</t>
  </si>
  <si>
    <t>31.9-34.7</t>
  </si>
  <si>
    <t>173-476</t>
  </si>
  <si>
    <t>140-503</t>
  </si>
  <si>
    <t>3歳</t>
    <rPh sb="1" eb="2">
      <t>サイ</t>
    </rPh>
    <phoneticPr fontId="1"/>
  </si>
  <si>
    <t>4.40-12.00</t>
  </si>
  <si>
    <t>4.00-13.00</t>
  </si>
  <si>
    <t>3.94-5.01</t>
  </si>
  <si>
    <t>3.78-5.15</t>
  </si>
  <si>
    <t>10.7-13.3</t>
  </si>
  <si>
    <t>10.4-14.3</t>
  </si>
  <si>
    <t>32.1-39.9</t>
  </si>
  <si>
    <t>31.4-42.4</t>
  </si>
  <si>
    <t>74.0-86.9</t>
  </si>
  <si>
    <t>76.0-89.3</t>
  </si>
  <si>
    <t>24.3-29.4</t>
  </si>
  <si>
    <t>25.0-30.1</t>
  </si>
  <si>
    <t>32.1-34.7</t>
  </si>
  <si>
    <t>32.2-34.7</t>
  </si>
  <si>
    <t>174-479</t>
  </si>
  <si>
    <t>172-475</t>
  </si>
  <si>
    <t>4歳</t>
    <rPh sb="1" eb="2">
      <t>サイ</t>
    </rPh>
    <phoneticPr fontId="1"/>
  </si>
  <si>
    <t>4.10-11.50</t>
  </si>
  <si>
    <t>3.20-12.30</t>
  </si>
  <si>
    <t>4.00-5.08</t>
  </si>
  <si>
    <t>3.93-5.06</t>
  </si>
  <si>
    <t>10.6-13.4</t>
  </si>
  <si>
    <t>10.9-14.0</t>
  </si>
  <si>
    <t>32.0-40.1</t>
  </si>
  <si>
    <t>32.6-41.6</t>
  </si>
  <si>
    <t>72.8-86.8</t>
  </si>
  <si>
    <t>76.7-88.4</t>
  </si>
  <si>
    <t>24.0-29.3</t>
  </si>
  <si>
    <t>25.3-29.9</t>
  </si>
  <si>
    <t>32.2-34.6</t>
  </si>
  <si>
    <t>32.4-34.7</t>
  </si>
  <si>
    <t>192-448</t>
  </si>
  <si>
    <t>183-462</t>
  </si>
  <si>
    <t>5-6歳</t>
    <rPh sb="3" eb="4">
      <t>サイ</t>
    </rPh>
    <phoneticPr fontId="1"/>
  </si>
  <si>
    <t>3.50-11.10</t>
  </si>
  <si>
    <t>3.90-10.00</t>
  </si>
  <si>
    <t>4.02-5.13</t>
  </si>
  <si>
    <t>3.90-5.08</t>
  </si>
  <si>
    <t>11.3-13.7</t>
  </si>
  <si>
    <t>11.2-13.8</t>
  </si>
  <si>
    <t>33.1-41.2</t>
  </si>
  <si>
    <t>33.4-40.9</t>
  </si>
  <si>
    <t>76.4-86.2</t>
  </si>
  <si>
    <t>76.8-88.9</t>
  </si>
  <si>
    <t>25.4-29.2</t>
  </si>
  <si>
    <t>25.7-30.1</t>
  </si>
  <si>
    <t>32.4-34.8</t>
  </si>
  <si>
    <t>32.5-34.9</t>
  </si>
  <si>
    <t>192-456</t>
  </si>
  <si>
    <t>206-448</t>
  </si>
  <si>
    <t>7-8歳</t>
    <rPh sb="3" eb="4">
      <t>サイ</t>
    </rPh>
    <phoneticPr fontId="1"/>
  </si>
  <si>
    <t>3.50-10.10</t>
  </si>
  <si>
    <t>3.60-9.70</t>
  </si>
  <si>
    <t>4.01-5.15</t>
  </si>
  <si>
    <t>3.93-5.12</t>
  </si>
  <si>
    <t>11.3-14.1</t>
  </si>
  <si>
    <t>11.6-14.0</t>
  </si>
  <si>
    <t>33.2-42.2</t>
  </si>
  <si>
    <t>33.8-41.9</t>
  </si>
  <si>
    <t>76.8-88.0</t>
  </si>
  <si>
    <t>77.2-90.7</t>
  </si>
  <si>
    <t>25.8-29.9</t>
  </si>
  <si>
    <t>25.8-30.9</t>
  </si>
  <si>
    <t>32.6-34.8</t>
  </si>
  <si>
    <t>32.8-34.9</t>
  </si>
  <si>
    <t>179-418</t>
  </si>
  <si>
    <t>189-425</t>
  </si>
  <si>
    <t>9-10歳</t>
    <rPh sb="4" eb="5">
      <t>サイ</t>
    </rPh>
    <phoneticPr fontId="1"/>
  </si>
  <si>
    <t>3.60-9.80</t>
  </si>
  <si>
    <t>3.30-10.00</t>
  </si>
  <si>
    <t>4.08-5.07</t>
  </si>
  <si>
    <t>3.94-5.15</t>
  </si>
  <si>
    <t>11.6-14.1</t>
  </si>
  <si>
    <t>11.6-14.3</t>
  </si>
  <si>
    <t>34.1-41.8</t>
  </si>
  <si>
    <t>34.0-42.3</t>
  </si>
  <si>
    <t>76.7-89.6</t>
  </si>
  <si>
    <t>76.5-90.8</t>
  </si>
  <si>
    <t>25.8-30.6</t>
  </si>
  <si>
    <t>25.6-30.8</t>
  </si>
  <si>
    <t>32.8-34.7</t>
  </si>
  <si>
    <t>201-409</t>
  </si>
  <si>
    <t>171-385</t>
  </si>
  <si>
    <t>VL380005</t>
  </si>
  <si>
    <t>11-12歳</t>
    <rPh sb="5" eb="6">
      <t>サイ</t>
    </rPh>
    <phoneticPr fontId="1"/>
  </si>
  <si>
    <t>3.30-8.20</t>
  </si>
  <si>
    <t>3.20-8.20</t>
  </si>
  <si>
    <t>4.12-5.16</t>
  </si>
  <si>
    <t>3.99-5.04</t>
  </si>
  <si>
    <t>11.9-14.5</t>
  </si>
  <si>
    <t>11.4-14.4</t>
  </si>
  <si>
    <t>35.4-42.9</t>
  </si>
  <si>
    <t>33.9-42.4</t>
  </si>
  <si>
    <t>79.0-90.3</t>
  </si>
  <si>
    <t>78.3-90.6</t>
  </si>
  <si>
    <t>26.4-30.8</t>
  </si>
  <si>
    <t>26.2-30.8</t>
  </si>
  <si>
    <t>32.7-34.8</t>
  </si>
  <si>
    <t>32.6-35.1</t>
  </si>
  <si>
    <t>193-391</t>
  </si>
  <si>
    <t>189-405</t>
  </si>
  <si>
    <t>13-14歳</t>
    <rPh sb="5" eb="6">
      <t>サイ</t>
    </rPh>
    <phoneticPr fontId="1"/>
  </si>
  <si>
    <t>3.00-7.70</t>
  </si>
  <si>
    <t>3.10-7.50</t>
  </si>
  <si>
    <t>4.07-5.40</t>
  </si>
  <si>
    <t>3.93-5.14</t>
  </si>
  <si>
    <t>11.9-15.7</t>
  </si>
  <si>
    <t>11.2-14.2</t>
  </si>
  <si>
    <t>35.0-46.6</t>
  </si>
  <si>
    <t>33.5-42.3</t>
  </si>
  <si>
    <t>79.0-92.5</t>
  </si>
  <si>
    <t>75.8-92.2</t>
  </si>
  <si>
    <t>26.5-31.5</t>
  </si>
  <si>
    <t>25.3-31.3</t>
  </si>
  <si>
    <t>32.7-34.9</t>
  </si>
  <si>
    <t>32.5-34.7</t>
  </si>
  <si>
    <t>173-377</t>
  </si>
  <si>
    <t>158-385</t>
  </si>
  <si>
    <t>VL380006</t>
  </si>
  <si>
    <t>15-19歳</t>
    <rPh sb="5" eb="6">
      <t>サイ</t>
    </rPh>
    <phoneticPr fontId="1"/>
  </si>
  <si>
    <t>3.00-8.50</t>
  </si>
  <si>
    <t>3.00-7.90</t>
  </si>
  <si>
    <t>4.25-5.49</t>
  </si>
  <si>
    <t>3.83-4.98</t>
  </si>
  <si>
    <t>12.5-16.4</t>
  </si>
  <si>
    <t>11.4-14.5</t>
  </si>
  <si>
    <t>37.3-48.7</t>
  </si>
  <si>
    <t>34.1-42.9</t>
  </si>
  <si>
    <t>79.9-95.7</t>
  </si>
  <si>
    <t>80.3-95.3</t>
  </si>
  <si>
    <t>27.6-31.8</t>
  </si>
  <si>
    <t>26.9-32.2</t>
  </si>
  <si>
    <t>32.7-34.5</t>
  </si>
  <si>
    <t>167-364</t>
  </si>
  <si>
    <t>164-355</t>
  </si>
  <si>
    <t>20-29歳</t>
    <rPh sb="5" eb="6">
      <t>サイ</t>
    </rPh>
    <phoneticPr fontId="1"/>
  </si>
  <si>
    <t>2.90-8.90</t>
  </si>
  <si>
    <t>2.60-9.60</t>
  </si>
  <si>
    <t>4.40-5.51</t>
  </si>
  <si>
    <t>3.68-4.88</t>
  </si>
  <si>
    <t>13.5-16.7</t>
  </si>
  <si>
    <t>10.9-14.5</t>
  </si>
  <si>
    <t>40.3-49.4</t>
  </si>
  <si>
    <t>32.3-42.7</t>
  </si>
  <si>
    <t>83.6-96.8</t>
  </si>
  <si>
    <t>80.4-96.5</t>
  </si>
  <si>
    <t>28.3-32.5</t>
  </si>
  <si>
    <t>26.6-32.8</t>
  </si>
  <si>
    <t>32.6-34.7</t>
  </si>
  <si>
    <t>159-383</t>
  </si>
  <si>
    <t>162-358</t>
  </si>
  <si>
    <t>VL380007</t>
  </si>
  <si>
    <t>30-39歳</t>
    <rPh sb="5" eb="6">
      <t>サイ</t>
    </rPh>
    <phoneticPr fontId="1"/>
  </si>
  <si>
    <t>3.10-9.80</t>
  </si>
  <si>
    <t>2.90-9.10</t>
  </si>
  <si>
    <t>4.11-5.45</t>
  </si>
  <si>
    <t>3.52-4.94</t>
  </si>
  <si>
    <t>12.9-16.8</t>
  </si>
  <si>
    <t>10.2-14.6</t>
  </si>
  <si>
    <t>38.4-49.5</t>
  </si>
  <si>
    <t>30.3-43.4</t>
  </si>
  <si>
    <t>85.1-98.5</t>
  </si>
  <si>
    <t>78.2-96.8</t>
  </si>
  <si>
    <t>28.5-33.7</t>
  </si>
  <si>
    <t>25.7-33.1</t>
  </si>
  <si>
    <t>32.8-35.0</t>
  </si>
  <si>
    <t>32.3-35.0</t>
  </si>
  <si>
    <t>157-342</t>
  </si>
  <si>
    <t>125-385</t>
  </si>
  <si>
    <t>40-49歳</t>
    <rPh sb="5" eb="6">
      <t>サイ</t>
    </rPh>
    <phoneticPr fontId="1"/>
  </si>
  <si>
    <t>3.20-9.60</t>
  </si>
  <si>
    <t>2.80-9.00</t>
  </si>
  <si>
    <t>3.92-5.47</t>
  </si>
  <si>
    <t>3.59-4.80</t>
  </si>
  <si>
    <t>12.2-16.8</t>
  </si>
  <si>
    <t>10.7-14.5</t>
  </si>
  <si>
    <t>36.5-49.8</t>
  </si>
  <si>
    <t>32.2-43.0</t>
  </si>
  <si>
    <t>83.6-100.5</t>
  </si>
  <si>
    <t>78.7-99.7</t>
  </si>
  <si>
    <t>28.1-34.1</t>
  </si>
  <si>
    <t>26.1-33.6</t>
  </si>
  <si>
    <t>139-360</t>
  </si>
  <si>
    <t>128-393</t>
  </si>
  <si>
    <t>50-59歳</t>
    <rPh sb="5" eb="6">
      <t>サイ</t>
    </rPh>
    <phoneticPr fontId="1"/>
  </si>
  <si>
    <t>2.90-10.70</t>
  </si>
  <si>
    <t>2.90-7.80</t>
  </si>
  <si>
    <t>3.62-5.36</t>
  </si>
  <si>
    <t>3.37-4.86</t>
  </si>
  <si>
    <t>11.5-16.7</t>
  </si>
  <si>
    <t>10.1-14.7</t>
  </si>
  <si>
    <t>33.7-48.9</t>
  </si>
  <si>
    <t>29.9-43.6</t>
  </si>
  <si>
    <t>84.1-102.0</t>
  </si>
  <si>
    <t>81.7-98.2</t>
  </si>
  <si>
    <t>27.9-35.0</t>
  </si>
  <si>
    <t>27.3-33.4</t>
  </si>
  <si>
    <t>32.5-35.1</t>
  </si>
  <si>
    <t>109-384</t>
  </si>
  <si>
    <t>131-384</t>
  </si>
  <si>
    <t>60-69歳</t>
    <rPh sb="5" eb="6">
      <t>サイ</t>
    </rPh>
    <phoneticPr fontId="1"/>
  </si>
  <si>
    <t>3.20-9.40</t>
  </si>
  <si>
    <t>2.70-8.50</t>
  </si>
  <si>
    <t>3.34-5.29</t>
  </si>
  <si>
    <t>3.37-4.94</t>
  </si>
  <si>
    <t>11.3-16.3</t>
  </si>
  <si>
    <t>10.5-14.9</t>
  </si>
  <si>
    <t>32.7-48.7</t>
  </si>
  <si>
    <t>30.9-44.1</t>
  </si>
  <si>
    <t>86.6-101.5</t>
  </si>
  <si>
    <t>82.7-99.0</t>
  </si>
  <si>
    <t>28.5-34.7</t>
  </si>
  <si>
    <t>27.6-33.4</t>
  </si>
  <si>
    <t>32.7-34.6</t>
  </si>
  <si>
    <t>32.5-34.6</t>
  </si>
  <si>
    <t>96-348</t>
  </si>
  <si>
    <t>110-347</t>
  </si>
  <si>
    <t>70-79歳</t>
    <rPh sb="5" eb="6">
      <t>サイ</t>
    </rPh>
    <phoneticPr fontId="1"/>
  </si>
  <si>
    <t>2.80-8.30</t>
  </si>
  <si>
    <t>3.25-5.11</t>
  </si>
  <si>
    <t>3.19-4.82</t>
  </si>
  <si>
    <t>10.4-15.9</t>
  </si>
  <si>
    <t>31.2-47.0</t>
  </si>
  <si>
    <t>29.8-43.4</t>
  </si>
  <si>
    <t>83.1-104.6</t>
  </si>
  <si>
    <t>83.2-100.4</t>
  </si>
  <si>
    <t>27.4-35.1</t>
  </si>
  <si>
    <t>27.6-34.1</t>
  </si>
  <si>
    <t>32.5-34.8</t>
  </si>
  <si>
    <t>100-345</t>
  </si>
  <si>
    <t>123-343</t>
  </si>
  <si>
    <t>血球検査
(白血球分類)</t>
    <rPh sb="0" eb="2">
      <t>ケッキュウ</t>
    </rPh>
    <rPh sb="2" eb="4">
      <t>ケンサ</t>
    </rPh>
    <rPh sb="6" eb="9">
      <t>ハッケッキュウ</t>
    </rPh>
    <rPh sb="9" eb="11">
      <t>ブンルイ</t>
    </rPh>
    <phoneticPr fontId="1"/>
  </si>
  <si>
    <t>80歳-</t>
    <rPh sb="2" eb="3">
      <t>サイ</t>
    </rPh>
    <phoneticPr fontId="1"/>
  </si>
  <si>
    <t>3.10-8.90</t>
  </si>
  <si>
    <t>2.80-7.70</t>
  </si>
  <si>
    <t>3.15-4.70</t>
  </si>
  <si>
    <t>2.84-4.76</t>
  </si>
  <si>
    <t>9.9-14.9</t>
  </si>
  <si>
    <t>9.0-14.6</t>
  </si>
  <si>
    <t>29.6-44.0</t>
  </si>
  <si>
    <t>27.3-43.2</t>
  </si>
  <si>
    <t>83.8-102.1</t>
  </si>
  <si>
    <t>82.8-101.7</t>
  </si>
  <si>
    <t>28.0-34.7</t>
  </si>
  <si>
    <t>27.3-34.3</t>
  </si>
  <si>
    <t>32.6-34.9</t>
  </si>
  <si>
    <t>112-365</t>
  </si>
  <si>
    <t>107-336</t>
  </si>
  <si>
    <t>好中球</t>
    <rPh sb="0" eb="3">
      <t>コウチュウキュウ</t>
    </rPh>
    <phoneticPr fontId="1"/>
  </si>
  <si>
    <t>VL390002</t>
  </si>
  <si>
    <t>VL390003</t>
  </si>
  <si>
    <t>VL390004</t>
  </si>
  <si>
    <t>単球</t>
    <rPh sb="0" eb="2">
      <t>タンキュウ</t>
    </rPh>
    <phoneticPr fontId="1"/>
  </si>
  <si>
    <t>VL390005</t>
  </si>
  <si>
    <t>好酸球</t>
    <rPh sb="0" eb="1">
      <t>ス</t>
    </rPh>
    <rPh sb="1" eb="2">
      <t>サン</t>
    </rPh>
    <rPh sb="2" eb="3">
      <t>キュウ</t>
    </rPh>
    <phoneticPr fontId="1"/>
  </si>
  <si>
    <t>VL390006</t>
  </si>
  <si>
    <t>好塩基球</t>
    <rPh sb="0" eb="1">
      <t>ス</t>
    </rPh>
    <rPh sb="1" eb="3">
      <t>エンキ</t>
    </rPh>
    <rPh sb="3" eb="4">
      <t>キュウ</t>
    </rPh>
    <phoneticPr fontId="1"/>
  </si>
  <si>
    <t>VL390007</t>
  </si>
  <si>
    <t>ヘモグロビン</t>
    <phoneticPr fontId="1"/>
  </si>
  <si>
    <t>VL380003</t>
    <phoneticPr fontId="1"/>
  </si>
  <si>
    <t>ヘマトクリット</t>
    <phoneticPr fontId="1"/>
  </si>
  <si>
    <t>VL380004</t>
    <phoneticPr fontId="1"/>
  </si>
  <si>
    <t>MCV</t>
    <phoneticPr fontId="1"/>
  </si>
  <si>
    <t>MCH</t>
    <phoneticPr fontId="1"/>
  </si>
  <si>
    <t>MCHC</t>
    <phoneticPr fontId="1"/>
  </si>
  <si>
    <t>VL380008</t>
    <phoneticPr fontId="1"/>
  </si>
  <si>
    <t>VL390001</t>
    <phoneticPr fontId="1"/>
  </si>
  <si>
    <t>　分葉核球</t>
    <phoneticPr fontId="1"/>
  </si>
  <si>
    <t>　桿状核球</t>
    <phoneticPr fontId="1"/>
  </si>
  <si>
    <t>46.0-62.0</t>
    <phoneticPr fontId="1"/>
  </si>
  <si>
    <t>43.0-55.0</t>
    <phoneticPr fontId="1"/>
  </si>
  <si>
    <t>3.0-7.0</t>
    <phoneticPr fontId="1"/>
  </si>
  <si>
    <t>30.0-40.0</t>
    <phoneticPr fontId="1"/>
  </si>
  <si>
    <t>4.0-7.0</t>
    <phoneticPr fontId="1"/>
  </si>
  <si>
    <t>3.0-5.0</t>
    <phoneticPr fontId="1"/>
  </si>
  <si>
    <t>0.0-1.0</t>
    <phoneticPr fontId="1"/>
  </si>
  <si>
    <t>RBC</t>
    <phoneticPr fontId="1"/>
  </si>
  <si>
    <t>HGB</t>
    <phoneticPr fontId="1"/>
  </si>
  <si>
    <t>HCT</t>
    <phoneticPr fontId="1"/>
  </si>
  <si>
    <t>MCV</t>
    <phoneticPr fontId="1"/>
  </si>
  <si>
    <t>MCH</t>
    <phoneticPr fontId="1"/>
  </si>
  <si>
    <t>MCHC</t>
    <phoneticPr fontId="1"/>
  </si>
  <si>
    <t>PLT</t>
    <phoneticPr fontId="1"/>
  </si>
  <si>
    <t>VLOOKUP用</t>
    <rPh sb="7" eb="8">
      <t>ヨウ</t>
    </rPh>
    <phoneticPr fontId="8"/>
  </si>
  <si>
    <t>尿検査（定性）</t>
    <rPh sb="0" eb="1">
      <t>ニョウ</t>
    </rPh>
    <rPh sb="1" eb="3">
      <t>ケンサ</t>
    </rPh>
    <rPh sb="4" eb="6">
      <t>テイセイ</t>
    </rPh>
    <phoneticPr fontId="1"/>
  </si>
  <si>
    <t>VL570001</t>
    <phoneticPr fontId="1"/>
  </si>
  <si>
    <t>pH</t>
    <phoneticPr fontId="1"/>
  </si>
  <si>
    <t>VL570002</t>
    <phoneticPr fontId="1"/>
  </si>
  <si>
    <t>VL570003</t>
  </si>
  <si>
    <t>VL570004</t>
  </si>
  <si>
    <t>VL570005</t>
  </si>
  <si>
    <t>ウロビリノーゲン</t>
    <phoneticPr fontId="1"/>
  </si>
  <si>
    <t>VL570006</t>
  </si>
  <si>
    <t>ビリルビン</t>
    <phoneticPr fontId="1"/>
  </si>
  <si>
    <t>VL570007</t>
  </si>
  <si>
    <t>VL570008</t>
  </si>
  <si>
    <t>VL570009</t>
  </si>
  <si>
    <t>VL570010</t>
  </si>
  <si>
    <t>クレアチニン</t>
    <phoneticPr fontId="1"/>
  </si>
  <si>
    <t>VL570011</t>
  </si>
  <si>
    <t>尿検査(沈渣)</t>
    <rPh sb="0" eb="3">
      <t>ニョウケンサ</t>
    </rPh>
    <rPh sb="4" eb="6">
      <t>チンサ</t>
    </rPh>
    <phoneticPr fontId="1"/>
  </si>
  <si>
    <t>VL580001</t>
  </si>
  <si>
    <t>VL580002</t>
  </si>
  <si>
    <t>VL580003</t>
  </si>
  <si>
    <t>VL580004</t>
  </si>
  <si>
    <t>VL580005</t>
  </si>
  <si>
    <t>扁平上皮細胞（HPF）</t>
    <rPh sb="0" eb="2">
      <t>ヘンペイ</t>
    </rPh>
    <phoneticPr fontId="1"/>
  </si>
  <si>
    <t>VL580006</t>
  </si>
  <si>
    <t>VL580007</t>
  </si>
  <si>
    <t>VL580008</t>
  </si>
  <si>
    <t>VL580009</t>
  </si>
  <si>
    <t>VL580010</t>
  </si>
  <si>
    <t>VL400001</t>
  </si>
  <si>
    <t>アルブミン</t>
  </si>
  <si>
    <t>VL400002</t>
  </si>
  <si>
    <t>AST(GOT)</t>
  </si>
  <si>
    <t>VL400004</t>
  </si>
  <si>
    <t>ALT(GPT)</t>
  </si>
  <si>
    <t>VL400005</t>
  </si>
  <si>
    <t>LDH</t>
  </si>
  <si>
    <t>VL400006</t>
  </si>
  <si>
    <t>ALP</t>
  </si>
  <si>
    <t>VL400007</t>
  </si>
  <si>
    <t>γ－GTP</t>
  </si>
  <si>
    <t>VL400008</t>
  </si>
  <si>
    <t>CHE</t>
  </si>
  <si>
    <t>VL400009</t>
  </si>
  <si>
    <t>VL400010</t>
  </si>
  <si>
    <t>VL400011</t>
    <phoneticPr fontId="1"/>
  </si>
  <si>
    <t>コード</t>
  </si>
  <si>
    <t>アミラーゼ</t>
  </si>
  <si>
    <t>VL450001</t>
  </si>
  <si>
    <t>エラスターゼ1</t>
  </si>
  <si>
    <t>VL450002</t>
  </si>
  <si>
    <t>ＨＢｓ抗原</t>
  </si>
  <si>
    <t>VL480001</t>
    <phoneticPr fontId="1"/>
  </si>
  <si>
    <t>ＨＣＶ抗体</t>
  </si>
  <si>
    <t>VL480002</t>
    <phoneticPr fontId="1"/>
  </si>
  <si>
    <t>VL410001</t>
    <phoneticPr fontId="1"/>
  </si>
  <si>
    <t>VL410002</t>
    <phoneticPr fontId="1"/>
  </si>
  <si>
    <t>VL440001</t>
    <phoneticPr fontId="1"/>
  </si>
  <si>
    <t>推算GFR</t>
  </si>
  <si>
    <t>VL410003</t>
    <phoneticPr fontId="1"/>
  </si>
  <si>
    <t>VL410004</t>
    <phoneticPr fontId="1"/>
  </si>
  <si>
    <t>ナトリウム(Na)</t>
  </si>
  <si>
    <t>VL460001</t>
  </si>
  <si>
    <t>カリウム(K)</t>
  </si>
  <si>
    <t>VL460002</t>
  </si>
  <si>
    <t>クロール(Cl)</t>
  </si>
  <si>
    <t>VL460003</t>
  </si>
  <si>
    <t>カルシウム(Ca)</t>
  </si>
  <si>
    <t>VL460004</t>
  </si>
  <si>
    <t>VL460005</t>
  </si>
  <si>
    <t>VL460006</t>
  </si>
  <si>
    <t>グルコース</t>
  </si>
  <si>
    <t>VL420001</t>
  </si>
  <si>
    <t>HbA1c(NGSP)</t>
  </si>
  <si>
    <t>VL420002</t>
  </si>
  <si>
    <t>グリコアルブミン</t>
  </si>
  <si>
    <t>VL420003</t>
  </si>
  <si>
    <t>1.5AG</t>
  </si>
  <si>
    <t>VL420004</t>
  </si>
  <si>
    <t>インスリン</t>
  </si>
  <si>
    <t>VL420005</t>
  </si>
  <si>
    <t>C-ペプチド</t>
  </si>
  <si>
    <t>VL420006</t>
  </si>
  <si>
    <t>抗GAD抗体</t>
  </si>
  <si>
    <t>VL420007</t>
  </si>
  <si>
    <t>尿アルブミン
(CRE換算値)</t>
  </si>
  <si>
    <t>VL420008</t>
  </si>
  <si>
    <t>尿アルブミン(濃度)</t>
  </si>
  <si>
    <t>VL420009</t>
  </si>
  <si>
    <t>VL430001</t>
  </si>
  <si>
    <t>VL430002</t>
  </si>
  <si>
    <t>VL430003</t>
  </si>
  <si>
    <t>VL430004</t>
  </si>
  <si>
    <t>VL510001</t>
    <phoneticPr fontId="1"/>
  </si>
  <si>
    <t>VL510002</t>
  </si>
  <si>
    <t>VL510003</t>
  </si>
  <si>
    <t>TSH
(甲状腺刺激
ﾎﾙﾓﾝ)</t>
    <phoneticPr fontId="1"/>
  </si>
  <si>
    <t>free T4
(遊離ｻｲﾛｷｼﾝ)</t>
    <phoneticPr fontId="1"/>
  </si>
  <si>
    <t>free T3
(遊離ﾄﾘﾖｰﾄﾞｻｲﾛﾆﾝ)</t>
    <phoneticPr fontId="1"/>
  </si>
  <si>
    <t>抗TPO抗体</t>
    <phoneticPr fontId="1"/>
  </si>
  <si>
    <t>ＣＲＰ</t>
    <phoneticPr fontId="1"/>
  </si>
  <si>
    <t>VL490001</t>
    <phoneticPr fontId="1"/>
  </si>
  <si>
    <t>VL510006</t>
    <phoneticPr fontId="1"/>
  </si>
  <si>
    <t>VL550001</t>
  </si>
  <si>
    <t>VL550002</t>
  </si>
  <si>
    <t>VL550003</t>
  </si>
  <si>
    <t>VL550007</t>
  </si>
  <si>
    <t>VL550006</t>
  </si>
  <si>
    <t>CEA</t>
    <phoneticPr fontId="8"/>
  </si>
  <si>
    <t>AFP</t>
    <phoneticPr fontId="8"/>
  </si>
  <si>
    <t>CA19-9</t>
    <phoneticPr fontId="8"/>
  </si>
  <si>
    <t>PSA（男性）</t>
    <phoneticPr fontId="8"/>
  </si>
  <si>
    <t>CA125（女性）</t>
    <phoneticPr fontId="8"/>
  </si>
  <si>
    <t>VL160090</t>
    <phoneticPr fontId="1"/>
  </si>
  <si>
    <t>全身PET-CT有所見</t>
    <phoneticPr fontId="1"/>
  </si>
  <si>
    <t>VL080009</t>
    <phoneticPr fontId="1"/>
  </si>
  <si>
    <t>頭部MRI有所見</t>
  </si>
  <si>
    <t>VL090009</t>
  </si>
  <si>
    <t>上腹部MRI有所見</t>
  </si>
  <si>
    <t>VL100009</t>
  </si>
  <si>
    <t>腹部超音波有所見</t>
  </si>
  <si>
    <t>VL220010</t>
  </si>
  <si>
    <t>骨盤部MRI有所見</t>
  </si>
  <si>
    <t>VL110009</t>
  </si>
  <si>
    <t>甲状腺超音波有所見</t>
  </si>
  <si>
    <t>VL130010</t>
  </si>
  <si>
    <t>食道有所見</t>
  </si>
  <si>
    <t>VL230010</t>
  </si>
  <si>
    <t>胃部内視鏡有所見</t>
  </si>
  <si>
    <t>VL230020</t>
  </si>
  <si>
    <t>十二指腸内視鏡有所見</t>
  </si>
  <si>
    <t>VL230030</t>
  </si>
  <si>
    <t>内視鏡（その他）</t>
    <rPh sb="0" eb="3">
      <t>ナイシキョウ</t>
    </rPh>
    <rPh sb="6" eb="7">
      <t>タ</t>
    </rPh>
    <phoneticPr fontId="1"/>
  </si>
  <si>
    <t>VL230040</t>
  </si>
  <si>
    <t>生検</t>
    <rPh sb="0" eb="2">
      <t>セイケン</t>
    </rPh>
    <phoneticPr fontId="1"/>
  </si>
  <si>
    <t>VL230052</t>
    <phoneticPr fontId="1"/>
  </si>
  <si>
    <t>便Hb 判定</t>
    <phoneticPr fontId="1"/>
  </si>
  <si>
    <t>VL200003</t>
    <phoneticPr fontId="1"/>
  </si>
  <si>
    <t>VL210002</t>
    <phoneticPr fontId="1"/>
  </si>
  <si>
    <t>VL210006</t>
    <phoneticPr fontId="1"/>
  </si>
  <si>
    <t>ヘリコバクター・
ピロリ抗体IgG有所見</t>
    <phoneticPr fontId="1"/>
  </si>
  <si>
    <t>ペプシノーゲン
Ⅰ/Ⅱ判定</t>
    <phoneticPr fontId="1"/>
  </si>
  <si>
    <t>心臓超音波有所見</t>
  </si>
  <si>
    <t>VL260010</t>
  </si>
  <si>
    <t>頸動脈超音波有所見</t>
  </si>
  <si>
    <t>VL140010</t>
  </si>
  <si>
    <t>VL270001</t>
  </si>
  <si>
    <t>VL280002</t>
  </si>
  <si>
    <t>マンモグラフィ有所見</t>
  </si>
  <si>
    <t>VL320010</t>
  </si>
  <si>
    <t>M_PET有所見</t>
  </si>
  <si>
    <t>VL330009</t>
  </si>
  <si>
    <t>乳腺超音波有所見</t>
  </si>
  <si>
    <t>VL310010</t>
  </si>
  <si>
    <t>婦人科内診コメント</t>
    <rPh sb="0" eb="3">
      <t>フジンカ</t>
    </rPh>
    <rPh sb="3" eb="5">
      <t>ナイシン</t>
    </rPh>
    <phoneticPr fontId="1"/>
  </si>
  <si>
    <t>VL350010</t>
  </si>
  <si>
    <t>経膣超音波有所見</t>
  </si>
  <si>
    <t>VL360010</t>
  </si>
  <si>
    <t>子宮頸部細胞診判定</t>
  </si>
  <si>
    <t>VL370001</t>
    <phoneticPr fontId="1"/>
  </si>
  <si>
    <t>VL370003</t>
    <phoneticPr fontId="1"/>
  </si>
  <si>
    <t>ヒトパピローマ
ウイルス</t>
    <phoneticPr fontId="1"/>
  </si>
  <si>
    <t>VL540001</t>
    <phoneticPr fontId="1"/>
  </si>
  <si>
    <t>VL540002</t>
    <phoneticPr fontId="1"/>
  </si>
  <si>
    <t>VL540003</t>
    <phoneticPr fontId="1"/>
  </si>
  <si>
    <t>E2
(ｴｽﾄﾗｼﾞｵｰﾙ)</t>
  </si>
  <si>
    <t>LH
(黄体形成
ﾎﾙﾓﾝ)</t>
  </si>
  <si>
    <t>FSH
(卵胞刺激
ﾎﾙﾓﾝ</t>
  </si>
  <si>
    <t>今回値</t>
    <rPh sb="0" eb="2">
      <t>コンカイ</t>
    </rPh>
    <rPh sb="2" eb="3">
      <t>チ</t>
    </rPh>
    <phoneticPr fontId="1"/>
  </si>
  <si>
    <t>Ｋ－Ｗ分類</t>
    <phoneticPr fontId="1"/>
  </si>
  <si>
    <t>ＳｃｈｅｉｅＳ</t>
    <phoneticPr fontId="1"/>
  </si>
  <si>
    <t>ＳｃｈｅｉｅＨ</t>
  </si>
  <si>
    <t>VL070001</t>
    <phoneticPr fontId="1"/>
  </si>
  <si>
    <t>VL070002</t>
    <phoneticPr fontId="1"/>
  </si>
  <si>
    <t>VL070003</t>
    <phoneticPr fontId="1"/>
  </si>
  <si>
    <t>眼底所見</t>
    <rPh sb="0" eb="2">
      <t>ガンテイ</t>
    </rPh>
    <phoneticPr fontId="1"/>
  </si>
  <si>
    <t>VL070008</t>
    <phoneticPr fontId="1"/>
  </si>
  <si>
    <t>右所見</t>
    <rPh sb="0" eb="1">
      <t>ミギ</t>
    </rPh>
    <rPh sb="1" eb="3">
      <t>ショケン</t>
    </rPh>
    <phoneticPr fontId="1"/>
  </si>
  <si>
    <t>左所見</t>
    <rPh sb="0" eb="1">
      <t>ヒダリ</t>
    </rPh>
    <rPh sb="1" eb="3">
      <t>ショケン</t>
    </rPh>
    <phoneticPr fontId="1"/>
  </si>
  <si>
    <t>VL070004</t>
    <phoneticPr fontId="1"/>
  </si>
  <si>
    <t>VL070005</t>
    <phoneticPr fontId="1"/>
  </si>
  <si>
    <t>前回値</t>
    <rPh sb="0" eb="2">
      <t>ゼンカイ</t>
    </rPh>
    <rPh sb="2" eb="3">
      <t>チ</t>
    </rPh>
    <phoneticPr fontId="1"/>
  </si>
  <si>
    <t>前々回値</t>
    <rPh sb="0" eb="3">
      <t>ゼンゼンカイ</t>
    </rPh>
    <rPh sb="3" eb="4">
      <t>チ</t>
    </rPh>
    <phoneticPr fontId="1"/>
  </si>
  <si>
    <t>free T3
(遊離ﾄﾘﾖｰﾄﾞ
ｻｲﾛﾆﾝ)</t>
    <rPh sb="9" eb="11">
      <t>ユウリ</t>
    </rPh>
    <phoneticPr fontId="8"/>
  </si>
  <si>
    <t>ﾍﾘｺﾊﾞｸﾀｰ
･ﾋﾟﾛﾘ抗体IgG</t>
    <rPh sb="14" eb="16">
      <t>コウタイ</t>
    </rPh>
    <phoneticPr fontId="1"/>
  </si>
  <si>
    <t>ID：</t>
    <phoneticPr fontId="1"/>
  </si>
  <si>
    <t/>
  </si>
  <si>
    <t>　組織検査</t>
    <rPh sb="1" eb="3">
      <t>ソシキ</t>
    </rPh>
    <rPh sb="3" eb="5">
      <t>ケンサ</t>
    </rPh>
    <phoneticPr fontId="1"/>
  </si>
  <si>
    <t>抗TPO抗体</t>
    <phoneticPr fontId="8"/>
  </si>
  <si>
    <t>IU/mL</t>
    <phoneticPr fontId="1"/>
  </si>
  <si>
    <t>16.0未満</t>
    <rPh sb="4" eb="6">
      <t>ミマン</t>
    </rPh>
    <phoneticPr fontId="1"/>
  </si>
  <si>
    <t>男</t>
    <rPh sb="0" eb="1">
      <t>オトコ</t>
    </rPh>
    <phoneticPr fontId="8"/>
  </si>
  <si>
    <t xml:space="preserve">M: </t>
    <phoneticPr fontId="8"/>
  </si>
  <si>
    <t>女</t>
    <rPh sb="0" eb="1">
      <t>オンナ</t>
    </rPh>
    <phoneticPr fontId="8"/>
  </si>
  <si>
    <t xml:space="preserve">F: </t>
    <phoneticPr fontId="8"/>
  </si>
  <si>
    <t>＜異常値決定用基準値＞</t>
    <rPh sb="1" eb="4">
      <t>イジョウチ</t>
    </rPh>
    <rPh sb="4" eb="6">
      <t>ケッテイ</t>
    </rPh>
    <rPh sb="6" eb="7">
      <t>ヨウ</t>
    </rPh>
    <rPh sb="7" eb="10">
      <t>キジュンチ</t>
    </rPh>
    <phoneticPr fontId="1"/>
  </si>
  <si>
    <t xml:space="preserve">表紙 </t>
  </si>
  <si>
    <t>はじめに</t>
  </si>
  <si>
    <t>全体図2</t>
  </si>
  <si>
    <t>総合2</t>
  </si>
  <si>
    <t>画像診断所見2</t>
  </si>
  <si>
    <t>糖内栄所見2</t>
  </si>
  <si>
    <t>消化器内科2</t>
  </si>
  <si>
    <t>循環器内科2</t>
  </si>
  <si>
    <t>婦人科2</t>
  </si>
  <si>
    <t>乳腺外科2</t>
  </si>
  <si>
    <t>身体測定2</t>
  </si>
  <si>
    <t>血球2</t>
  </si>
  <si>
    <t>尿検査2</t>
  </si>
  <si>
    <t>肝臓・膵臓・感染症2</t>
  </si>
  <si>
    <t>腎臓・電解質・骨代謝・OGTT2</t>
  </si>
  <si>
    <t>糖・尿酸・脂質2</t>
  </si>
  <si>
    <t>甲状腺ホルモン・炎症・腫瘍マーカー2</t>
  </si>
  <si>
    <t>PET-CT・脳MRI2</t>
  </si>
  <si>
    <t>上腹部3</t>
  </si>
  <si>
    <t>骨盤部・甲状腺3</t>
  </si>
  <si>
    <t>内視鏡①3</t>
  </si>
  <si>
    <t>内視鏡②・消化管検査3</t>
  </si>
  <si>
    <t>循環器①3</t>
  </si>
  <si>
    <t>循環器②3</t>
  </si>
  <si>
    <t>眼科2</t>
  </si>
  <si>
    <t>婦人科検査3</t>
  </si>
  <si>
    <t>乳腺検査3</t>
  </si>
  <si>
    <t>●ダミーシート1</t>
  </si>
  <si>
    <t>受診者情報</t>
  </si>
  <si>
    <t>今回値</t>
  </si>
  <si>
    <t>前回値</t>
  </si>
  <si>
    <t>前々回値</t>
  </si>
  <si>
    <t>前回実施日</t>
  </si>
  <si>
    <t>前々回実施日</t>
  </si>
  <si>
    <t>シート№</t>
    <phoneticPr fontId="1"/>
  </si>
  <si>
    <t>シート名</t>
    <rPh sb="3" eb="4">
      <t>メイ</t>
    </rPh>
    <phoneticPr fontId="1"/>
  </si>
  <si>
    <t>　　№28にダミーシートを追加</t>
    <rPh sb="13" eb="15">
      <t>ツイカ</t>
    </rPh>
    <phoneticPr fontId="1"/>
  </si>
  <si>
    <t>←シート№29～34がずれないように、</t>
    <phoneticPr fontId="1"/>
  </si>
  <si>
    <t>VL610002</t>
    <phoneticPr fontId="1"/>
  </si>
  <si>
    <t>冠動脈石灰化スコア有所見</t>
    <rPh sb="0" eb="3">
      <t>カンドウミャク</t>
    </rPh>
    <rPh sb="3" eb="6">
      <t>セッカイカ</t>
    </rPh>
    <phoneticPr fontId="1"/>
  </si>
  <si>
    <t>　冠動脈石灰化スコア</t>
    <rPh sb="1" eb="4">
      <t>カンドウミャク</t>
    </rPh>
    <rPh sb="4" eb="7">
      <t>セッカイカ</t>
    </rPh>
    <phoneticPr fontId="1"/>
  </si>
  <si>
    <t>血圧脈派有所見</t>
    <rPh sb="0" eb="2">
      <t>ケツアツ</t>
    </rPh>
    <rPh sb="2" eb="3">
      <t>ミャク</t>
    </rPh>
    <rPh sb="3" eb="4">
      <t>ハ</t>
    </rPh>
    <rPh sb="4" eb="5">
      <t>ユウ</t>
    </rPh>
    <phoneticPr fontId="1"/>
  </si>
  <si>
    <t>VL250005</t>
  </si>
  <si>
    <t>　血圧脈波検査</t>
    <rPh sb="1" eb="3">
      <t>ケツアツ</t>
    </rPh>
    <rPh sb="3" eb="4">
      <t>ミャク</t>
    </rPh>
    <rPh sb="4" eb="5">
      <t>ナミ</t>
    </rPh>
    <rPh sb="5" eb="7">
      <t>ケンサ</t>
    </rPh>
    <phoneticPr fontId="1"/>
  </si>
  <si>
    <t>OGTT検査</t>
    <rPh sb="4" eb="6">
      <t>ケンサ</t>
    </rPh>
    <phoneticPr fontId="1"/>
  </si>
  <si>
    <t>0分グルコース</t>
    <rPh sb="1" eb="2">
      <t>フン</t>
    </rPh>
    <phoneticPr fontId="1"/>
  </si>
  <si>
    <t>30分グルコース</t>
    <rPh sb="2" eb="3">
      <t>フン</t>
    </rPh>
    <phoneticPr fontId="1"/>
  </si>
  <si>
    <t>60分グルコース</t>
    <rPh sb="2" eb="3">
      <t>フン</t>
    </rPh>
    <phoneticPr fontId="1"/>
  </si>
  <si>
    <t>90分グルコース</t>
    <rPh sb="2" eb="3">
      <t>フン</t>
    </rPh>
    <phoneticPr fontId="1"/>
  </si>
  <si>
    <t>120分グルコース</t>
    <rPh sb="3" eb="4">
      <t>フン</t>
    </rPh>
    <phoneticPr fontId="1"/>
  </si>
  <si>
    <t>0分インスリン</t>
    <rPh sb="1" eb="2">
      <t>フン</t>
    </rPh>
    <phoneticPr fontId="1"/>
  </si>
  <si>
    <t>30分インスリン</t>
    <rPh sb="2" eb="3">
      <t>フン</t>
    </rPh>
    <phoneticPr fontId="1"/>
  </si>
  <si>
    <t>60分インスリン</t>
    <rPh sb="2" eb="3">
      <t>フン</t>
    </rPh>
    <phoneticPr fontId="1"/>
  </si>
  <si>
    <t>90分インスリン</t>
    <rPh sb="2" eb="3">
      <t>フン</t>
    </rPh>
    <phoneticPr fontId="1"/>
  </si>
  <si>
    <t>120分インスリン</t>
    <rPh sb="3" eb="4">
      <t>フン</t>
    </rPh>
    <phoneticPr fontId="1"/>
  </si>
  <si>
    <t>0分尿酸</t>
    <rPh sb="1" eb="2">
      <t>フン</t>
    </rPh>
    <rPh sb="2" eb="4">
      <t>ニョウサン</t>
    </rPh>
    <phoneticPr fontId="1"/>
  </si>
  <si>
    <t>120分尿酸</t>
    <rPh sb="3" eb="4">
      <t>フン</t>
    </rPh>
    <rPh sb="4" eb="6">
      <t>ニョウサン</t>
    </rPh>
    <phoneticPr fontId="1"/>
  </si>
  <si>
    <t>VL160001</t>
    <phoneticPr fontId="1"/>
  </si>
  <si>
    <t>VL160002</t>
  </si>
  <si>
    <t>VL160003</t>
  </si>
  <si>
    <t>VL160004</t>
  </si>
  <si>
    <t>VL160005</t>
  </si>
  <si>
    <t>VL160011</t>
    <phoneticPr fontId="1"/>
  </si>
  <si>
    <t>VL160012</t>
  </si>
  <si>
    <t>VL160013</t>
  </si>
  <si>
    <t>VL160014</t>
  </si>
  <si>
    <t>VL160015</t>
  </si>
  <si>
    <t>VL160021</t>
    <phoneticPr fontId="1"/>
  </si>
  <si>
    <t>VL160025</t>
    <phoneticPr fontId="1"/>
  </si>
  <si>
    <t>0分尿糖</t>
    <rPh sb="1" eb="2">
      <t>フン</t>
    </rPh>
    <rPh sb="2" eb="4">
      <t>ニョウトウ</t>
    </rPh>
    <phoneticPr fontId="1"/>
  </si>
  <si>
    <t>120分尿糖</t>
    <rPh sb="3" eb="4">
      <t>フン</t>
    </rPh>
    <rPh sb="4" eb="6">
      <t>ニョウトウ</t>
    </rPh>
    <phoneticPr fontId="1"/>
  </si>
  <si>
    <t>-</t>
    <phoneticPr fontId="1"/>
  </si>
  <si>
    <t>糖負荷検査判定</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</si>
</sst>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F800]dddd\,\ mmmm\ dd\,\ yyyy"/>
    <numFmt numFmtId="178" formatCode="0_);[Red]\(0\)"/>
  </numFmts>
  <fonts count="47">
    <font>
      <sz val="11"/>
      <color theme="1"/>
      <name val="ＭＳ Ｐゴシック"/>
      <family val="2"/>
      <charset val="128"/>
      <scheme val="minor"/>
    </font>
    <font>
      <sz val="6"/>
      <name val="ＭＳ Ｐゴシック"/>
      <family val="2"/>
      <charset val="128"/>
      <scheme val="minor"/>
    </font>
    <font>
      <b/>
      <sz val="20"/>
      <color theme="1"/>
      <name val="ＭＳ Ｐゴシック"/>
      <family val="3"/>
      <charset val="128"/>
      <scheme val="minor"/>
    </font>
    <font>
      <b/>
      <sz val="14"/>
      <color theme="1"/>
      <name val="ＭＳ Ｐゴシック"/>
      <family val="3"/>
      <charset val="128"/>
      <scheme val="minor"/>
    </font>
    <font>
      <b/>
      <sz val="16"/>
      <color theme="1"/>
      <name val="ＭＳ Ｐゴシック"/>
      <family val="3"/>
      <charset val="128"/>
      <scheme val="minor"/>
    </font>
    <font>
      <b/>
      <sz val="11"/>
      <color theme="1"/>
      <name val="ＭＳ Ｐゴシック"/>
      <family val="3"/>
      <charset val="128"/>
      <scheme val="minor"/>
    </font>
    <font>
      <sz val="11"/>
      <color theme="0"/>
      <name val="Liberation Serif"/>
      <family val="1"/>
    </font>
    <font>
      <sz val="12"/>
      <name val="メイリオ"/>
      <family val="3"/>
      <charset val="128"/>
    </font>
    <font>
      <sz val="6"/>
      <name val="ＭＳ Ｐゴシック"/>
      <family val="3"/>
      <charset val="128"/>
    </font>
    <font>
      <b/>
      <sz val="18"/>
      <color theme="1"/>
      <name val="ＭＳ Ｐゴシック"/>
      <family val="3"/>
      <charset val="128"/>
      <scheme val="minor"/>
    </font>
    <font>
      <sz val="10"/>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sz val="16"/>
      <color theme="1"/>
      <name val="ＭＳ Ｐゴシック"/>
      <family val="3"/>
      <charset val="128"/>
      <scheme val="minor"/>
    </font>
    <font>
      <sz val="24"/>
      <color theme="1"/>
      <name val="ＭＳ Ｐゴシック"/>
      <family val="3"/>
      <charset val="128"/>
      <scheme val="minor"/>
    </font>
    <font>
      <sz val="16"/>
      <color theme="1"/>
      <name val="ＭＳ Ｐゴシック"/>
      <family val="2"/>
      <charset val="128"/>
      <scheme val="minor"/>
    </font>
    <font>
      <sz val="12"/>
      <color theme="1"/>
      <name val="ＭＳ Ｐゴシック"/>
      <family val="3"/>
      <charset val="128"/>
      <scheme val="minor"/>
    </font>
    <font>
      <sz val="24"/>
      <color theme="3" tint="-0.249977111117893"/>
      <name val="SimSun"/>
      <charset val="134"/>
    </font>
    <font>
      <vertAlign val="superscript"/>
      <sz val="11"/>
      <color theme="1"/>
      <name val="ＭＳ Ｐゴシック"/>
      <family val="3"/>
      <charset val="128"/>
      <scheme val="minor"/>
    </font>
    <font>
      <b/>
      <sz val="16"/>
      <color theme="3" tint="-0.249977111117893"/>
      <name val="ＭＳ Ｐゴシック"/>
      <family val="3"/>
      <charset val="128"/>
      <scheme val="minor"/>
    </font>
    <font>
      <sz val="18"/>
      <color theme="1"/>
      <name val="ＭＳ Ｐゴシック"/>
      <family val="3"/>
      <charset val="128"/>
      <scheme val="minor"/>
    </font>
    <font>
      <b/>
      <sz val="11"/>
      <color theme="5" tint="-0.249977111117893"/>
      <name val="ＭＳ Ｐゴシック"/>
      <family val="3"/>
      <charset val="128"/>
      <scheme val="minor"/>
    </font>
    <font>
      <sz val="11"/>
      <color theme="5" tint="-0.249977111117893"/>
      <name val="ＭＳ Ｐゴシック"/>
      <family val="3"/>
      <charset val="128"/>
      <scheme val="minor"/>
    </font>
    <font>
      <sz val="11"/>
      <color theme="0"/>
      <name val="ＭＳ Ｐ明朝"/>
      <family val="1"/>
      <charset val="128"/>
    </font>
    <font>
      <sz val="23"/>
      <color theme="1"/>
      <name val="ＭＳ Ｐゴシック"/>
      <family val="2"/>
      <charset val="128"/>
      <scheme val="minor"/>
    </font>
    <font>
      <sz val="23"/>
      <color theme="1"/>
      <name val="ＭＳ Ｐゴシック"/>
      <family val="3"/>
      <charset val="128"/>
      <scheme val="minor"/>
    </font>
    <font>
      <sz val="14"/>
      <color theme="1"/>
      <name val="ＭＳ Ｐゴシック"/>
      <family val="3"/>
      <charset val="128"/>
      <scheme val="minor"/>
    </font>
    <font>
      <sz val="12"/>
      <color theme="1"/>
      <name val="ＭＳ Ｐゴシック"/>
      <family val="2"/>
      <charset val="128"/>
      <scheme val="minor"/>
    </font>
    <font>
      <sz val="12"/>
      <name val="ＭＳ Ｐゴシック"/>
      <family val="3"/>
      <charset val="128"/>
      <scheme val="minor"/>
    </font>
    <font>
      <b/>
      <sz val="14"/>
      <color theme="0"/>
      <name val="ＭＳ Ｐゴシック"/>
      <family val="3"/>
      <charset val="128"/>
      <scheme val="minor"/>
    </font>
    <font>
      <sz val="14"/>
      <color theme="1"/>
      <name val="ＭＳ Ｐゴシック"/>
      <family val="2"/>
      <charset val="128"/>
      <scheme val="minor"/>
    </font>
    <font>
      <b/>
      <sz val="16"/>
      <name val="ＭＳ Ｐゴシック"/>
      <family val="3"/>
      <charset val="128"/>
      <scheme val="minor"/>
    </font>
    <font>
      <b/>
      <sz val="16"/>
      <color theme="0"/>
      <name val="ＭＳ Ｐゴシック"/>
      <family val="3"/>
      <charset val="128"/>
      <scheme val="minor"/>
    </font>
    <font>
      <b/>
      <sz val="12"/>
      <color theme="1"/>
      <name val="ＭＳ Ｐゴシック"/>
      <family val="3"/>
      <charset val="128"/>
      <scheme val="minor"/>
    </font>
    <font>
      <sz val="10"/>
      <color theme="1"/>
      <name val="ＭＳ Ｐゴシック"/>
      <family val="2"/>
      <charset val="128"/>
      <scheme val="minor"/>
    </font>
    <font>
      <sz val="11"/>
      <name val="ＭＳ Ｐゴシック"/>
      <family val="2"/>
      <charset val="128"/>
      <scheme val="minor"/>
    </font>
    <font>
      <sz val="11"/>
      <color theme="1"/>
      <name val="ＭＳ Ｐゴシック"/>
      <family val="2"/>
      <charset val="128"/>
      <scheme val="minor"/>
    </font>
    <font>
      <b/>
      <sz val="11"/>
      <name val="ＭＳ Ｐゴシック"/>
      <family val="3"/>
      <charset val="128"/>
      <scheme val="minor"/>
    </font>
    <font>
      <b/>
      <sz val="11"/>
      <color rgb="FF0070C0"/>
      <name val="ＭＳ Ｐゴシック"/>
      <family val="3"/>
      <charset val="128"/>
      <scheme val="minor"/>
    </font>
    <font>
      <b/>
      <sz val="10"/>
      <name val="ＭＳ Ｐゴシック"/>
      <family val="3"/>
      <charset val="128"/>
      <scheme val="minor"/>
    </font>
    <font>
      <sz val="11"/>
      <color theme="1"/>
      <name val="Meiryo UI"/>
      <family val="3"/>
      <charset val="128"/>
    </font>
    <font>
      <sz val="9"/>
      <color theme="1"/>
      <name val="Meiryo UI"/>
      <family val="3"/>
      <charset val="128"/>
    </font>
    <font>
      <sz val="11"/>
      <color rgb="FFFF0000"/>
      <name val="ＭＳ Ｐゴシック"/>
      <family val="2"/>
      <charset val="128"/>
      <scheme val="minor"/>
    </font>
    <font>
      <sz val="9"/>
      <color theme="1"/>
      <name val="ＭＳ Ｐゴシック"/>
      <family val="3"/>
      <charset val="128"/>
      <scheme val="minor"/>
    </font>
    <font>
      <sz val="10"/>
      <color theme="1"/>
      <name val="ＭＳ Ｐゴシック"/>
      <family val="3"/>
      <charset val="128"/>
      <scheme val="minor"/>
    </font>
    <font>
      <sz val="9"/>
      <color theme="1"/>
      <name val="ＭＳ Ｐゴシック"/>
      <family val="2"/>
      <charset val="128"/>
      <scheme val="minor"/>
    </font>
    <font>
      <b/>
      <sz val="9"/>
      <color indexed="81"/>
      <name val="ＭＳ Ｐゴシック"/>
      <family val="3"/>
      <charset val="128"/>
    </font>
  </fonts>
  <fills count="13">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002060"/>
        <bgColor indexed="64"/>
      </patternFill>
    </fill>
    <fill>
      <patternFill patternType="solid">
        <fgColor rgb="FFCCECFF"/>
        <bgColor indexed="64"/>
      </patternFill>
    </fill>
    <fill>
      <patternFill patternType="solid">
        <fgColor theme="3" tint="0.39994506668294322"/>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BD6B7"/>
        <bgColor indexed="64"/>
      </patternFill>
    </fill>
    <fill>
      <patternFill patternType="solid">
        <fgColor theme="9" tint="0.59999389629810485"/>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ck">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right/>
      <top style="double">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7" fillId="3" borderId="0">
      <alignment vertical="center"/>
      <protection locked="0"/>
    </xf>
    <xf numFmtId="0" fontId="7" fillId="3" borderId="0">
      <alignment vertical="center"/>
      <protection locked="0"/>
    </xf>
    <xf numFmtId="9" fontId="36" fillId="0" borderId="0" applyFont="0" applyFill="0" applyBorder="0" applyAlignment="0" applyProtection="0">
      <alignment vertical="center"/>
    </xf>
  </cellStyleXfs>
  <cellXfs count="416">
    <xf numFmtId="0" fontId="0" fillId="0" borderId="0" xfId="0">
      <alignment vertical="center"/>
    </xf>
    <xf numFmtId="49" fontId="0" fillId="0" borderId="0" xfId="0" applyNumberFormat="1">
      <alignment vertical="center"/>
    </xf>
    <xf numFmtId="0" fontId="0" fillId="0" borderId="0" xfId="0">
      <alignment vertical="center"/>
    </xf>
    <xf numFmtId="0" fontId="2" fillId="0" borderId="0" xfId="0" applyFont="1" applyAlignment="1">
      <alignment vertical="center"/>
    </xf>
    <xf numFmtId="0" fontId="16" fillId="0" borderId="0" xfId="0" applyFont="1">
      <alignment vertical="center"/>
    </xf>
    <xf numFmtId="0" fontId="11" fillId="0" borderId="0" xfId="0" applyFont="1">
      <alignment vertical="center"/>
    </xf>
    <xf numFmtId="0" fontId="0" fillId="0" borderId="0" xfId="0" applyNumberFormat="1">
      <alignment vertical="center"/>
    </xf>
    <xf numFmtId="14" fontId="0" fillId="0" borderId="0" xfId="0" applyNumberFormat="1">
      <alignment vertical="center"/>
    </xf>
    <xf numFmtId="0" fontId="0" fillId="0" borderId="11" xfId="0" applyBorder="1">
      <alignment vertical="center"/>
    </xf>
    <xf numFmtId="49" fontId="0" fillId="4" borderId="0" xfId="0" applyNumberFormat="1" applyFill="1">
      <alignment vertical="center"/>
    </xf>
    <xf numFmtId="0" fontId="0" fillId="4" borderId="0" xfId="0" applyNumberFormat="1" applyFill="1">
      <alignment vertical="center"/>
    </xf>
    <xf numFmtId="49" fontId="0" fillId="0" borderId="0" xfId="0" applyNumberFormat="1" applyAlignment="1">
      <alignment vertical="center" wrapText="1"/>
    </xf>
    <xf numFmtId="0" fontId="0" fillId="0" borderId="0" xfId="0" applyFont="1" applyAlignment="1">
      <alignment vertical="top" wrapText="1"/>
    </xf>
    <xf numFmtId="0" fontId="0" fillId="0" borderId="0" xfId="0" applyFont="1" applyAlignment="1">
      <alignment vertical="top"/>
    </xf>
    <xf numFmtId="0" fontId="14" fillId="0" borderId="0" xfId="0" applyFont="1" applyAlignment="1">
      <alignment vertical="center"/>
    </xf>
    <xf numFmtId="0" fontId="24" fillId="0" borderId="0" xfId="0" applyFont="1" applyAlignment="1">
      <alignment vertical="center" wrapText="1"/>
    </xf>
    <xf numFmtId="0" fontId="25" fillId="0" borderId="0" xfId="0" applyFont="1" applyAlignment="1">
      <alignment vertical="center"/>
    </xf>
    <xf numFmtId="0" fontId="4" fillId="0" borderId="0" xfId="0" applyFont="1" applyBorder="1" applyAlignment="1">
      <alignment vertical="center"/>
    </xf>
    <xf numFmtId="0" fontId="15" fillId="0" borderId="0" xfId="0" applyFont="1" applyAlignment="1">
      <alignment vertical="center"/>
    </xf>
    <xf numFmtId="0" fontId="13" fillId="0" borderId="0" xfId="0" applyFont="1" applyAlignment="1">
      <alignment vertical="center"/>
    </xf>
    <xf numFmtId="0" fontId="16" fillId="0" borderId="0" xfId="0" applyFont="1" applyAlignment="1">
      <alignment vertical="top"/>
    </xf>
    <xf numFmtId="0" fontId="16" fillId="0" borderId="0" xfId="0" applyFont="1" applyAlignment="1">
      <alignment vertical="top"/>
    </xf>
    <xf numFmtId="0" fontId="24" fillId="0" borderId="0" xfId="0" applyFont="1" applyAlignment="1">
      <alignment vertical="center" wrapText="1"/>
    </xf>
    <xf numFmtId="0" fontId="25" fillId="0" borderId="0" xfId="0" applyFont="1" applyAlignment="1">
      <alignment vertical="center"/>
    </xf>
    <xf numFmtId="0" fontId="16" fillId="0" borderId="0" xfId="0" applyFont="1" applyAlignment="1">
      <alignment vertical="top"/>
    </xf>
    <xf numFmtId="0" fontId="24" fillId="0" borderId="0" xfId="0" applyFont="1" applyAlignment="1">
      <alignment vertical="center" wrapText="1"/>
    </xf>
    <xf numFmtId="0" fontId="25" fillId="0" borderId="0" xfId="0" applyFont="1" applyAlignment="1">
      <alignment vertical="center"/>
    </xf>
    <xf numFmtId="0" fontId="16" fillId="0" borderId="0" xfId="0" applyFont="1" applyAlignment="1">
      <alignment vertical="top"/>
    </xf>
    <xf numFmtId="0" fontId="24" fillId="0" borderId="0" xfId="0" applyFont="1" applyAlignment="1">
      <alignment vertical="center" wrapText="1"/>
    </xf>
    <xf numFmtId="0" fontId="25" fillId="0" borderId="0" xfId="0" applyFont="1" applyAlignment="1">
      <alignment vertical="center"/>
    </xf>
    <xf numFmtId="0" fontId="16" fillId="0" borderId="0" xfId="0" applyFont="1" applyAlignment="1">
      <alignment vertical="top"/>
    </xf>
    <xf numFmtId="0" fontId="16" fillId="0" borderId="0" xfId="0" applyFont="1" applyAlignment="1">
      <alignment horizontal="center" vertical="center"/>
    </xf>
    <xf numFmtId="0" fontId="16" fillId="0" borderId="0" xfId="0" applyFont="1" applyAlignment="1">
      <alignment vertical="center"/>
    </xf>
    <xf numFmtId="0" fontId="24" fillId="0" borderId="0" xfId="0" applyFont="1" applyAlignment="1">
      <alignment vertical="center" wrapText="1"/>
    </xf>
    <xf numFmtId="0" fontId="25" fillId="0" borderId="0" xfId="0" applyFont="1" applyAlignment="1">
      <alignment vertical="center"/>
    </xf>
    <xf numFmtId="0" fontId="16" fillId="0" borderId="0" xfId="0" applyFont="1" applyAlignment="1">
      <alignment vertical="top"/>
    </xf>
    <xf numFmtId="0" fontId="24" fillId="0" borderId="0" xfId="0" applyFont="1" applyAlignment="1">
      <alignment vertical="center" wrapText="1"/>
    </xf>
    <xf numFmtId="0" fontId="25" fillId="0" borderId="0" xfId="0" applyFont="1" applyAlignment="1">
      <alignment vertical="center"/>
    </xf>
    <xf numFmtId="0" fontId="16" fillId="0" borderId="0" xfId="0" applyFont="1" applyAlignment="1">
      <alignment vertical="top"/>
    </xf>
    <xf numFmtId="0" fontId="24" fillId="0" borderId="0" xfId="0" applyFont="1" applyAlignment="1">
      <alignment vertical="center" wrapText="1"/>
    </xf>
    <xf numFmtId="0" fontId="25" fillId="0" borderId="0" xfId="0" applyFont="1" applyAlignment="1">
      <alignment vertical="center"/>
    </xf>
    <xf numFmtId="0" fontId="16" fillId="0" borderId="0" xfId="0" applyFont="1" applyAlignment="1">
      <alignment vertical="top"/>
    </xf>
    <xf numFmtId="0" fontId="5" fillId="0" borderId="0" xfId="0" applyFont="1" applyBorder="1" applyAlignment="1">
      <alignment horizontal="left" vertical="center" shrinkToFit="1"/>
    </xf>
    <xf numFmtId="0" fontId="0" fillId="0" borderId="0" xfId="0" applyFont="1" applyBorder="1" applyAlignment="1">
      <alignment vertical="top"/>
    </xf>
    <xf numFmtId="0" fontId="11" fillId="0" borderId="0" xfId="0" applyFont="1" applyAlignment="1">
      <alignment vertical="top"/>
    </xf>
    <xf numFmtId="0" fontId="11" fillId="0" borderId="0" xfId="0" applyFont="1" applyAlignment="1">
      <alignment vertical="top" wrapText="1"/>
    </xf>
    <xf numFmtId="0" fontId="11" fillId="0" borderId="11" xfId="0" applyFont="1" applyBorder="1">
      <alignment vertical="center"/>
    </xf>
    <xf numFmtId="0" fontId="25" fillId="0" borderId="0" xfId="0" applyFont="1" applyAlignment="1">
      <alignment vertical="center"/>
    </xf>
    <xf numFmtId="0" fontId="25" fillId="0" borderId="0" xfId="0" applyFont="1" applyAlignment="1">
      <alignment vertical="center"/>
    </xf>
    <xf numFmtId="0" fontId="16" fillId="0" borderId="0" xfId="0" applyFont="1" applyAlignment="1">
      <alignment vertical="top"/>
    </xf>
    <xf numFmtId="0" fontId="11" fillId="0" borderId="0" xfId="0" applyFont="1" applyFill="1" applyBorder="1" applyAlignment="1">
      <alignment vertical="center" shrinkToFit="1"/>
    </xf>
    <xf numFmtId="0" fontId="5" fillId="0" borderId="0" xfId="0" applyFont="1" applyBorder="1" applyAlignment="1">
      <alignment vertical="center"/>
    </xf>
    <xf numFmtId="0" fontId="16" fillId="0" borderId="0" xfId="0" applyFont="1" applyBorder="1" applyAlignment="1">
      <alignment vertical="center"/>
    </xf>
    <xf numFmtId="0" fontId="11" fillId="0" borderId="0" xfId="0" applyFont="1" applyBorder="1" applyAlignment="1">
      <alignment vertical="center" shrinkToFit="1"/>
    </xf>
    <xf numFmtId="0" fontId="0" fillId="0" borderId="0" xfId="0" applyFont="1" applyBorder="1" applyAlignment="1">
      <alignment vertical="center" shrinkToFit="1"/>
    </xf>
    <xf numFmtId="0" fontId="25" fillId="0" borderId="0" xfId="0" applyFont="1" applyAlignment="1">
      <alignment vertical="center"/>
    </xf>
    <xf numFmtId="0" fontId="16" fillId="0" borderId="0" xfId="0" applyFont="1" applyAlignment="1">
      <alignment vertical="top"/>
    </xf>
    <xf numFmtId="0" fontId="0" fillId="0" borderId="0" xfId="0" applyBorder="1">
      <alignment vertical="center"/>
    </xf>
    <xf numFmtId="0" fontId="3" fillId="0" borderId="0" xfId="0" applyFont="1" applyFill="1" applyAlignment="1">
      <alignment vertical="center"/>
    </xf>
    <xf numFmtId="0" fontId="5" fillId="0" borderId="0" xfId="0" applyFont="1" applyAlignment="1">
      <alignment vertical="center"/>
    </xf>
    <xf numFmtId="0" fontId="16" fillId="0" borderId="0" xfId="0" applyFont="1" applyAlignment="1">
      <alignment horizontal="center" vertical="center" shrinkToFit="1"/>
    </xf>
    <xf numFmtId="0" fontId="11" fillId="0" borderId="0" xfId="0" applyFont="1" applyAlignment="1">
      <alignment vertical="center" shrinkToFit="1"/>
    </xf>
    <xf numFmtId="0" fontId="16" fillId="0" borderId="0" xfId="0" applyFont="1" applyAlignment="1">
      <alignment vertical="top" shrinkToFit="1"/>
    </xf>
    <xf numFmtId="0" fontId="11" fillId="0" borderId="0" xfId="0" applyFont="1" applyBorder="1" applyAlignment="1">
      <alignment vertical="center"/>
    </xf>
    <xf numFmtId="0" fontId="25" fillId="0" borderId="0" xfId="0" applyFont="1" applyAlignment="1">
      <alignment vertical="center"/>
    </xf>
    <xf numFmtId="0" fontId="16" fillId="0" borderId="0" xfId="0" applyFont="1" applyAlignment="1">
      <alignment vertical="top"/>
    </xf>
    <xf numFmtId="0" fontId="16" fillId="0" borderId="0" xfId="0" applyFont="1" applyBorder="1" applyAlignment="1">
      <alignment vertical="top"/>
    </xf>
    <xf numFmtId="0" fontId="25" fillId="0" borderId="0" xfId="0" applyFont="1" applyBorder="1" applyAlignment="1">
      <alignment vertical="center"/>
    </xf>
    <xf numFmtId="0" fontId="25" fillId="0" borderId="0" xfId="0" applyFont="1" applyBorder="1" applyAlignment="1">
      <alignment vertical="top"/>
    </xf>
    <xf numFmtId="0" fontId="3" fillId="0" borderId="0" xfId="0" applyFont="1" applyFill="1" applyBorder="1" applyAlignment="1">
      <alignment vertical="top" wrapText="1"/>
    </xf>
    <xf numFmtId="0" fontId="16" fillId="0" borderId="14" xfId="0" applyFont="1" applyBorder="1" applyAlignment="1">
      <alignment vertical="center" wrapText="1"/>
    </xf>
    <xf numFmtId="0" fontId="12" fillId="0" borderId="14" xfId="1" applyFont="1" applyFill="1" applyBorder="1" applyAlignment="1" applyProtection="1">
      <alignment horizontal="center" vertical="center" shrinkToFit="1"/>
      <protection locked="0"/>
    </xf>
    <xf numFmtId="0" fontId="12" fillId="0" borderId="14" xfId="1" applyFont="1" applyFill="1" applyBorder="1" applyAlignment="1" applyProtection="1">
      <alignment horizontal="center" vertical="center" wrapText="1"/>
    </xf>
    <xf numFmtId="0" fontId="5" fillId="0" borderId="1" xfId="0" applyFont="1" applyBorder="1" applyAlignment="1">
      <alignment horizontal="center" vertical="center"/>
    </xf>
    <xf numFmtId="0" fontId="33" fillId="0" borderId="0" xfId="0" applyFont="1" applyBorder="1" applyAlignment="1">
      <alignment horizontal="center" vertical="center"/>
    </xf>
    <xf numFmtId="0" fontId="16" fillId="0" borderId="0" xfId="0" applyFont="1" applyBorder="1">
      <alignment vertical="center"/>
    </xf>
    <xf numFmtId="0" fontId="0" fillId="0" borderId="0" xfId="0" applyAlignment="1">
      <alignment horizontal="right" vertical="center"/>
    </xf>
    <xf numFmtId="0" fontId="33" fillId="0" borderId="0" xfId="0" applyFont="1" applyBorder="1" applyAlignment="1">
      <alignment vertical="center"/>
    </xf>
    <xf numFmtId="0" fontId="34" fillId="0" borderId="0" xfId="0" applyFont="1" applyBorder="1" applyAlignment="1">
      <alignment vertical="center"/>
    </xf>
    <xf numFmtId="0" fontId="0" fillId="0" borderId="1" xfId="0" applyBorder="1">
      <alignment vertical="center"/>
    </xf>
    <xf numFmtId="0" fontId="27" fillId="0" borderId="1" xfId="0" applyFont="1" applyBorder="1" applyAlignment="1">
      <alignment horizontal="center" vertical="center" shrinkToFit="1"/>
    </xf>
    <xf numFmtId="0" fontId="11" fillId="0" borderId="1" xfId="0" applyNumberFormat="1" applyFont="1" applyBorder="1">
      <alignment vertical="center"/>
    </xf>
    <xf numFmtId="0" fontId="0" fillId="0" borderId="1" xfId="0" applyNumberFormat="1" applyBorder="1">
      <alignment vertical="center"/>
    </xf>
    <xf numFmtId="0" fontId="0" fillId="0" borderId="0" xfId="0" applyBorder="1" applyAlignment="1">
      <alignment horizontal="center" vertical="center"/>
    </xf>
    <xf numFmtId="0" fontId="34" fillId="0" borderId="1" xfId="0" applyFont="1" applyBorder="1" applyAlignment="1">
      <alignment horizontal="center" vertical="center"/>
    </xf>
    <xf numFmtId="0" fontId="27"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35" fillId="0" borderId="1" xfId="0" applyFont="1" applyBorder="1" applyAlignment="1">
      <alignment horizontal="center" vertical="center"/>
    </xf>
    <xf numFmtId="0" fontId="0" fillId="0" borderId="0" xfId="0" applyBorder="1" applyAlignment="1">
      <alignment vertical="center"/>
    </xf>
    <xf numFmtId="0" fontId="5" fillId="0" borderId="1" xfId="0" applyFont="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40" fillId="0" borderId="0" xfId="0" applyFont="1">
      <alignment vertical="center"/>
    </xf>
    <xf numFmtId="0" fontId="40" fillId="10" borderId="1" xfId="0" applyFont="1" applyFill="1" applyBorder="1" applyAlignment="1">
      <alignment horizontal="center" vertical="center"/>
    </xf>
    <xf numFmtId="0" fontId="41" fillId="10"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8" xfId="0" applyFont="1" applyBorder="1" applyAlignment="1">
      <alignment horizontal="center" vertical="center"/>
    </xf>
    <xf numFmtId="0" fontId="0" fillId="0" borderId="1" xfId="0" applyBorder="1" applyAlignment="1">
      <alignment vertical="center"/>
    </xf>
    <xf numFmtId="0" fontId="5" fillId="0" borderId="0" xfId="0" applyFont="1">
      <alignment vertical="center"/>
    </xf>
    <xf numFmtId="0" fontId="0" fillId="0" borderId="0" xfId="0" quotePrefix="1" applyAlignment="1">
      <alignment vertical="center"/>
    </xf>
    <xf numFmtId="0" fontId="0" fillId="0" borderId="0" xfId="0" applyAlignment="1">
      <alignment vertical="center"/>
    </xf>
    <xf numFmtId="0" fontId="0" fillId="2" borderId="1" xfId="0" applyFill="1" applyBorder="1" applyAlignment="1">
      <alignment horizontal="center" vertical="center"/>
    </xf>
    <xf numFmtId="0" fontId="11" fillId="0" borderId="1" xfId="0" applyFont="1" applyBorder="1">
      <alignment vertical="center"/>
    </xf>
    <xf numFmtId="0" fontId="0" fillId="2" borderId="1" xfId="0" applyFill="1" applyBorder="1">
      <alignment vertical="center"/>
    </xf>
    <xf numFmtId="0" fontId="45" fillId="0" borderId="10" xfId="0" applyFont="1" applyBorder="1" applyAlignment="1">
      <alignment horizontal="center" vertical="center"/>
    </xf>
    <xf numFmtId="0" fontId="0" fillId="0" borderId="10" xfId="0" applyFill="1" applyBorder="1" applyAlignment="1">
      <alignment horizontal="center" vertical="center"/>
    </xf>
    <xf numFmtId="0" fontId="0" fillId="0" borderId="1" xfId="0" applyFont="1" applyBorder="1" applyAlignment="1">
      <alignment horizontal="center" vertical="center"/>
    </xf>
    <xf numFmtId="0" fontId="0" fillId="0" borderId="0" xfId="0" applyAlignment="1">
      <alignment vertical="center" shrinkToFit="1"/>
    </xf>
    <xf numFmtId="0" fontId="0" fillId="0" borderId="1" xfId="0" applyBorder="1" applyAlignment="1">
      <alignment horizontal="center" vertical="center"/>
    </xf>
    <xf numFmtId="0" fontId="35" fillId="0" borderId="1" xfId="0" applyFont="1" applyBorder="1" applyAlignment="1">
      <alignment horizontal="center" vertical="center"/>
    </xf>
    <xf numFmtId="0" fontId="42" fillId="0" borderId="0" xfId="0" applyFont="1">
      <alignment vertical="center"/>
    </xf>
    <xf numFmtId="0" fontId="10" fillId="0" borderId="0" xfId="1" applyFont="1" applyFill="1" applyBorder="1" applyAlignment="1" applyProtection="1">
      <alignment vertical="center"/>
    </xf>
    <xf numFmtId="0" fontId="16" fillId="0" borderId="0" xfId="0" applyFont="1" applyBorder="1" applyAlignment="1">
      <alignment vertical="center" shrinkToFit="1"/>
    </xf>
    <xf numFmtId="0" fontId="26" fillId="0" borderId="0" xfId="0" applyFont="1" applyBorder="1" applyAlignment="1">
      <alignment vertical="center" shrinkToFit="1"/>
    </xf>
    <xf numFmtId="0" fontId="12" fillId="0" borderId="0" xfId="1" applyFont="1" applyFill="1" applyBorder="1" applyAlignment="1" applyProtection="1">
      <alignment vertical="center" shrinkToFit="1"/>
      <protection locked="0"/>
    </xf>
    <xf numFmtId="0" fontId="5" fillId="0" borderId="0" xfId="0" applyFont="1" applyBorder="1" applyAlignment="1">
      <alignment vertical="center" shrinkToFit="1"/>
    </xf>
    <xf numFmtId="0" fontId="25" fillId="0" borderId="0" xfId="0" applyFont="1" applyAlignment="1">
      <alignment vertical="center"/>
    </xf>
    <xf numFmtId="0" fontId="0" fillId="0" borderId="0" xfId="0" applyBorder="1" applyAlignment="1">
      <alignment horizontal="center" vertical="center"/>
    </xf>
    <xf numFmtId="0" fontId="10" fillId="0" borderId="0" xfId="1" applyFont="1" applyFill="1" applyBorder="1" applyAlignment="1" applyProtection="1">
      <alignment vertical="center"/>
    </xf>
    <xf numFmtId="0" fontId="38" fillId="0" borderId="0" xfId="0" applyFont="1" applyBorder="1" applyAlignment="1">
      <alignment horizontal="center" vertical="center"/>
    </xf>
    <xf numFmtId="0" fontId="5" fillId="0" borderId="0" xfId="0" applyFont="1" applyBorder="1" applyAlignment="1">
      <alignment horizontal="center" vertical="center"/>
    </xf>
    <xf numFmtId="0" fontId="0" fillId="0" borderId="0" xfId="0" applyBorder="1" applyAlignment="1">
      <alignment vertical="center"/>
    </xf>
    <xf numFmtId="0" fontId="0" fillId="0" borderId="1" xfId="0" applyBorder="1" applyAlignment="1">
      <alignment horizontal="center" vertical="center"/>
    </xf>
    <xf numFmtId="0" fontId="0" fillId="12" borderId="0" xfId="0" applyFill="1">
      <alignment vertical="center"/>
    </xf>
    <xf numFmtId="0" fontId="5" fillId="0" borderId="1" xfId="0" applyFont="1" applyBorder="1" applyAlignment="1">
      <alignment horizontal="center" vertical="center"/>
    </xf>
    <xf numFmtId="0" fontId="25" fillId="0" borderId="0" xfId="0" applyFont="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5" fillId="0" borderId="2" xfId="0" applyFont="1" applyBorder="1" applyAlignment="1">
      <alignment horizontal="center" vertical="center"/>
    </xf>
    <xf numFmtId="0" fontId="5" fillId="0" borderId="18" xfId="0" applyFont="1" applyBorder="1" applyAlignment="1">
      <alignment horizontal="center" vertical="center"/>
    </xf>
    <xf numFmtId="0" fontId="24" fillId="0" borderId="0" xfId="0" applyFont="1" applyAlignment="1">
      <alignment vertical="center" wrapText="1"/>
    </xf>
    <xf numFmtId="0" fontId="25" fillId="0" borderId="0" xfId="0" applyFont="1" applyAlignment="1">
      <alignment vertical="center"/>
    </xf>
    <xf numFmtId="0" fontId="24" fillId="0" borderId="0" xfId="0" applyFont="1" applyAlignment="1">
      <alignment vertical="center" wrapText="1"/>
    </xf>
    <xf numFmtId="0" fontId="25" fillId="0" borderId="0" xfId="0" applyFont="1" applyAlignment="1">
      <alignment vertical="center"/>
    </xf>
    <xf numFmtId="0" fontId="0" fillId="0" borderId="0" xfId="0" applyBorder="1" applyAlignment="1">
      <alignment vertical="center"/>
    </xf>
    <xf numFmtId="0" fontId="16" fillId="0" borderId="0" xfId="0" applyFont="1" applyFill="1" applyBorder="1" applyAlignment="1">
      <alignment vertical="center" shrinkToFit="1"/>
    </xf>
    <xf numFmtId="0" fontId="0" fillId="0" borderId="0" xfId="0"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vertical="center" shrinkToFit="1"/>
    </xf>
    <xf numFmtId="0" fontId="0" fillId="0" borderId="0" xfId="0" applyFill="1" applyBorder="1" applyAlignment="1">
      <alignment vertical="center"/>
    </xf>
    <xf numFmtId="0" fontId="16" fillId="0" borderId="0" xfId="0" applyFont="1" applyFill="1" applyBorder="1" applyAlignment="1">
      <alignment vertical="center" wrapText="1"/>
    </xf>
    <xf numFmtId="0" fontId="11" fillId="0" borderId="0" xfId="0" applyFont="1" applyFill="1" applyBorder="1" applyAlignment="1">
      <alignment vertical="center" wrapText="1"/>
    </xf>
    <xf numFmtId="0" fontId="16" fillId="0" borderId="0" xfId="0" applyFont="1" applyFill="1" applyBorder="1" applyAlignment="1">
      <alignment vertical="center"/>
    </xf>
    <xf numFmtId="0" fontId="0" fillId="0" borderId="0" xfId="0" applyFill="1" applyBorder="1">
      <alignment vertical="center"/>
    </xf>
    <xf numFmtId="0" fontId="0" fillId="0" borderId="0" xfId="0" applyBorder="1" applyAlignment="1">
      <alignment vertical="center" wrapText="1"/>
    </xf>
    <xf numFmtId="0" fontId="35" fillId="0" borderId="0" xfId="0" applyFont="1" applyBorder="1" applyAlignment="1">
      <alignment vertical="center"/>
    </xf>
    <xf numFmtId="0" fontId="5" fillId="0" borderId="0" xfId="0" applyFont="1" applyFill="1" applyBorder="1" applyAlignment="1">
      <alignment horizontal="left" vertical="center" shrinkToFit="1"/>
    </xf>
    <xf numFmtId="0" fontId="11" fillId="0" borderId="0" xfId="0" applyFont="1" applyFill="1" applyBorder="1" applyAlignment="1">
      <alignment vertical="center"/>
    </xf>
    <xf numFmtId="0" fontId="17" fillId="2" borderId="0" xfId="0" applyFont="1" applyFill="1" applyAlignment="1">
      <alignment horizontal="center" vertical="center"/>
    </xf>
    <xf numFmtId="0" fontId="19" fillId="0" borderId="0" xfId="0" applyFont="1" applyBorder="1" applyAlignment="1">
      <alignment horizontal="center"/>
    </xf>
    <xf numFmtId="0" fontId="19" fillId="0" borderId="7" xfId="0" applyFont="1" applyBorder="1" applyAlignment="1">
      <alignment horizontal="center"/>
    </xf>
    <xf numFmtId="0" fontId="21" fillId="0" borderId="0" xfId="0" applyFont="1" applyAlignment="1">
      <alignment horizontal="center" vertical="center"/>
    </xf>
    <xf numFmtId="0" fontId="22" fillId="0" borderId="0" xfId="0" applyFont="1" applyBorder="1" applyAlignment="1">
      <alignment horizontal="center" vertical="center"/>
    </xf>
    <xf numFmtId="0" fontId="22" fillId="0" borderId="7" xfId="0" applyFont="1" applyBorder="1" applyAlignment="1">
      <alignment horizontal="center" vertical="center"/>
    </xf>
    <xf numFmtId="176" fontId="20" fillId="0" borderId="0" xfId="0" applyNumberFormat="1" applyFont="1" applyBorder="1" applyAlignment="1">
      <alignment horizontal="center" vertical="center" shrinkToFit="1"/>
    </xf>
    <xf numFmtId="0" fontId="20" fillId="0" borderId="0" xfId="0" applyFont="1" applyBorder="1" applyAlignment="1">
      <alignment horizontal="center" vertical="center" shrinkToFit="1"/>
    </xf>
    <xf numFmtId="0" fontId="20" fillId="0" borderId="7" xfId="0" applyFont="1" applyBorder="1" applyAlignment="1">
      <alignment horizontal="center" vertical="center" shrinkToFit="1"/>
    </xf>
    <xf numFmtId="0" fontId="2" fillId="0" borderId="0" xfId="0" applyFont="1" applyAlignment="1">
      <alignment horizontal="center" shrinkToFit="1"/>
    </xf>
    <xf numFmtId="0" fontId="2" fillId="0" borderId="7" xfId="0" applyFont="1" applyBorder="1" applyAlignment="1">
      <alignment horizontal="center" shrinkToFit="1"/>
    </xf>
    <xf numFmtId="176" fontId="34" fillId="0" borderId="1" xfId="0" applyNumberFormat="1" applyFont="1" applyBorder="1" applyAlignment="1">
      <alignment horizontal="center" vertical="center"/>
    </xf>
    <xf numFmtId="0" fontId="27" fillId="0" borderId="1" xfId="0" applyFont="1" applyBorder="1" applyAlignment="1">
      <alignment horizontal="center" vertical="center"/>
    </xf>
    <xf numFmtId="0" fontId="16" fillId="0" borderId="1" xfId="0" applyFont="1" applyBorder="1" applyAlignment="1">
      <alignment horizontal="center" vertical="center"/>
    </xf>
    <xf numFmtId="176" fontId="27" fillId="0" borderId="0" xfId="0" applyNumberFormat="1" applyFont="1" applyAlignment="1">
      <alignment horizontal="center" vertical="center"/>
    </xf>
    <xf numFmtId="0" fontId="13" fillId="0" borderId="0" xfId="0" applyFont="1" applyAlignment="1">
      <alignment horizontal="center" vertical="center" shrinkToFit="1"/>
    </xf>
    <xf numFmtId="0" fontId="0" fillId="0" borderId="0" xfId="0" applyAlignment="1">
      <alignment horizontal="center" vertical="center" shrinkToFit="1"/>
    </xf>
    <xf numFmtId="0" fontId="27" fillId="0" borderId="0" xfId="0" applyFont="1" applyAlignment="1">
      <alignment horizontal="left" vertical="center"/>
    </xf>
    <xf numFmtId="0" fontId="16" fillId="0" borderId="0" xfId="0" applyFont="1" applyAlignment="1">
      <alignment horizontal="left" vertical="center"/>
    </xf>
    <xf numFmtId="0" fontId="5" fillId="0" borderId="1" xfId="0" applyFont="1" applyBorder="1" applyAlignment="1">
      <alignment horizontal="center" vertical="center"/>
    </xf>
    <xf numFmtId="0" fontId="27" fillId="0" borderId="0" xfId="0" applyFont="1" applyAlignment="1">
      <alignment horizontal="center" vertical="center"/>
    </xf>
    <xf numFmtId="0" fontId="6" fillId="5" borderId="0" xfId="0" applyFont="1" applyFill="1" applyAlignment="1">
      <alignment horizontal="left" vertical="center"/>
    </xf>
    <xf numFmtId="0" fontId="14" fillId="0" borderId="0" xfId="0" applyFont="1" applyAlignment="1">
      <alignment horizontal="center" vertical="center"/>
    </xf>
    <xf numFmtId="0" fontId="24" fillId="0" borderId="0" xfId="0" applyFont="1" applyAlignment="1">
      <alignment vertical="center" wrapText="1"/>
    </xf>
    <xf numFmtId="0" fontId="25" fillId="0" borderId="0" xfId="0" applyFont="1" applyAlignment="1">
      <alignment vertical="center"/>
    </xf>
    <xf numFmtId="0" fontId="2" fillId="0" borderId="0" xfId="0" applyFont="1" applyAlignment="1">
      <alignment horizontal="left" vertical="center" shrinkToFit="1"/>
    </xf>
    <xf numFmtId="0" fontId="10" fillId="0" borderId="0" xfId="0" applyFont="1" applyBorder="1" applyAlignment="1">
      <alignment horizontal="center" vertical="center"/>
    </xf>
    <xf numFmtId="0" fontId="10" fillId="0" borderId="7" xfId="0" applyFont="1" applyBorder="1" applyAlignment="1">
      <alignment horizontal="center" vertical="center"/>
    </xf>
    <xf numFmtId="0" fontId="4" fillId="0" borderId="0" xfId="0" applyFont="1" applyBorder="1" applyAlignment="1">
      <alignment horizontal="right" vertical="center"/>
    </xf>
    <xf numFmtId="0" fontId="4" fillId="0" borderId="0" xfId="0" applyFont="1" applyBorder="1" applyAlignment="1">
      <alignment horizontal="right" vertical="center" shrinkToFit="1"/>
    </xf>
    <xf numFmtId="176" fontId="26" fillId="0" borderId="0" xfId="0" applyNumberFormat="1" applyFont="1" applyBorder="1" applyAlignment="1">
      <alignment horizontal="center" vertical="center" shrinkToFit="1"/>
    </xf>
    <xf numFmtId="0" fontId="26" fillId="0" borderId="0" xfId="0" applyFont="1" applyBorder="1" applyAlignment="1">
      <alignment horizontal="center" vertical="center" shrinkToFit="1"/>
    </xf>
    <xf numFmtId="0" fontId="26" fillId="0" borderId="7" xfId="0" applyFont="1" applyBorder="1" applyAlignment="1">
      <alignment horizontal="center" vertical="center" shrinkToFit="1"/>
    </xf>
    <xf numFmtId="177" fontId="2" fillId="0" borderId="0" xfId="0" applyNumberFormat="1" applyFont="1" applyAlignment="1">
      <alignment horizontal="left" vertical="center" shrinkToFit="1"/>
    </xf>
    <xf numFmtId="178" fontId="2" fillId="0" borderId="0" xfId="0" applyNumberFormat="1" applyFont="1" applyAlignment="1">
      <alignment horizontal="center" vertical="center" shrinkToFit="1"/>
    </xf>
    <xf numFmtId="0" fontId="2" fillId="0" borderId="0" xfId="0" applyNumberFormat="1" applyFont="1" applyAlignment="1">
      <alignment horizontal="center" vertical="center" shrinkToFit="1"/>
    </xf>
    <xf numFmtId="177" fontId="9" fillId="0" borderId="0" xfId="0" applyNumberFormat="1" applyFont="1" applyAlignment="1">
      <alignment horizontal="center" vertical="center"/>
    </xf>
    <xf numFmtId="0" fontId="15" fillId="0" borderId="0" xfId="0" applyFont="1" applyAlignment="1">
      <alignment horizontal="center" vertical="center"/>
    </xf>
    <xf numFmtId="0" fontId="13" fillId="0" borderId="0" xfId="0" applyFont="1" applyAlignment="1">
      <alignment horizontal="center" vertical="center"/>
    </xf>
    <xf numFmtId="0" fontId="0" fillId="0" borderId="12" xfId="0" applyBorder="1" applyAlignment="1">
      <alignment horizontal="right" vertical="center" shrinkToFit="1"/>
    </xf>
    <xf numFmtId="0" fontId="0" fillId="0" borderId="0" xfId="0" applyBorder="1" applyAlignment="1">
      <alignment horizontal="right" vertical="center" shrinkToFit="1"/>
    </xf>
    <xf numFmtId="0" fontId="0" fillId="0" borderId="0" xfId="0" applyBorder="1" applyAlignment="1">
      <alignment horizontal="left" vertical="center" shrinkToFit="1"/>
    </xf>
    <xf numFmtId="0" fontId="0" fillId="0" borderId="0" xfId="0" applyAlignment="1">
      <alignment horizontal="left" vertical="center" shrinkToFit="1"/>
    </xf>
    <xf numFmtId="0" fontId="0" fillId="0" borderId="0" xfId="0" applyAlignment="1">
      <alignment horizontal="right" vertical="center" shrinkToFit="1"/>
    </xf>
    <xf numFmtId="0" fontId="0" fillId="0" borderId="0" xfId="0" applyNumberFormat="1" applyBorder="1" applyAlignment="1">
      <alignment horizontal="left" vertical="center" shrinkToFit="1"/>
    </xf>
    <xf numFmtId="0" fontId="0" fillId="0" borderId="0" xfId="0" applyNumberFormat="1" applyAlignment="1">
      <alignment horizontal="left" vertical="center" shrinkToFit="1"/>
    </xf>
    <xf numFmtId="0" fontId="6" fillId="5" borderId="0" xfId="0" applyFont="1" applyFill="1" applyAlignment="1">
      <alignment vertical="center"/>
    </xf>
    <xf numFmtId="0" fontId="26" fillId="0" borderId="0" xfId="0" applyFont="1" applyAlignment="1">
      <alignment vertical="top" wrapText="1"/>
    </xf>
    <xf numFmtId="0" fontId="13" fillId="0" borderId="0" xfId="0" applyFont="1" applyAlignment="1">
      <alignment vertical="top" wrapText="1"/>
    </xf>
    <xf numFmtId="0" fontId="0" fillId="0" borderId="8"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27" fillId="6"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0" fontId="16" fillId="0" borderId="1" xfId="0" applyFont="1" applyBorder="1" applyAlignment="1">
      <alignment horizontal="center" vertical="center" shrinkToFit="1"/>
    </xf>
    <xf numFmtId="0" fontId="37" fillId="10" borderId="2" xfId="1" applyFont="1" applyFill="1" applyBorder="1" applyAlignment="1" applyProtection="1">
      <alignment horizontal="center" vertical="center"/>
      <protection locked="0"/>
    </xf>
    <xf numFmtId="0" fontId="37" fillId="10" borderId="18" xfId="1" applyFont="1" applyFill="1" applyBorder="1" applyAlignment="1" applyProtection="1">
      <alignment horizontal="center" vertical="center"/>
      <protection locked="0"/>
    </xf>
    <xf numFmtId="0" fontId="37" fillId="10" borderId="1" xfId="1" applyFont="1" applyFill="1" applyBorder="1" applyAlignment="1" applyProtection="1">
      <alignment horizontal="center" vertical="center"/>
    </xf>
    <xf numFmtId="0" fontId="5" fillId="10" borderId="2" xfId="0" applyFont="1" applyFill="1" applyBorder="1" applyAlignment="1">
      <alignment horizontal="center" vertical="center"/>
    </xf>
    <xf numFmtId="0" fontId="30" fillId="6" borderId="1" xfId="0" applyFont="1" applyFill="1" applyBorder="1" applyAlignment="1">
      <alignment horizontal="center" vertical="center" shrinkToFit="1"/>
    </xf>
    <xf numFmtId="0" fontId="26" fillId="0" borderId="1" xfId="0" applyFont="1" applyBorder="1" applyAlignment="1">
      <alignment horizontal="center" vertical="center" shrinkToFit="1"/>
    </xf>
    <xf numFmtId="0" fontId="16" fillId="0" borderId="4" xfId="0" applyFont="1" applyBorder="1" applyAlignment="1">
      <alignment horizontal="center" vertical="center" shrinkToFit="1"/>
    </xf>
    <xf numFmtId="0" fontId="16" fillId="0" borderId="5" xfId="0" applyFont="1" applyBorder="1" applyAlignment="1">
      <alignment horizontal="center" vertical="center" shrinkToFit="1"/>
    </xf>
    <xf numFmtId="0" fontId="16" fillId="0" borderId="6" xfId="0" applyFont="1" applyBorder="1" applyAlignment="1">
      <alignment horizontal="center" vertical="center" shrinkToFit="1"/>
    </xf>
    <xf numFmtId="0" fontId="16" fillId="0" borderId="9" xfId="0" applyFont="1" applyBorder="1" applyAlignment="1">
      <alignment horizontal="center" vertical="center" shrinkToFit="1"/>
    </xf>
    <xf numFmtId="0" fontId="28" fillId="0" borderId="4" xfId="1" applyFont="1" applyFill="1" applyBorder="1" applyAlignment="1" applyProtection="1">
      <alignment horizontal="center" vertical="center" shrinkToFit="1"/>
      <protection locked="0"/>
    </xf>
    <xf numFmtId="0" fontId="28" fillId="0" borderId="5" xfId="1" applyFont="1" applyFill="1" applyBorder="1" applyAlignment="1" applyProtection="1">
      <alignment horizontal="center" vertical="center" shrinkToFit="1"/>
      <protection locked="0"/>
    </xf>
    <xf numFmtId="0" fontId="28" fillId="0" borderId="6" xfId="1" applyFont="1" applyFill="1" applyBorder="1" applyAlignment="1" applyProtection="1">
      <alignment horizontal="center" vertical="center" shrinkToFit="1"/>
      <protection locked="0"/>
    </xf>
    <xf numFmtId="0" fontId="28" fillId="0" borderId="9" xfId="1" applyFont="1" applyFill="1" applyBorder="1" applyAlignment="1" applyProtection="1">
      <alignment horizontal="center" vertical="center" shrinkToFit="1"/>
      <protection locked="0"/>
    </xf>
    <xf numFmtId="0" fontId="11" fillId="6" borderId="4" xfId="0" applyFont="1" applyFill="1" applyBorder="1" applyAlignment="1">
      <alignment horizontal="center" vertical="center" wrapText="1" shrinkToFit="1"/>
    </xf>
    <xf numFmtId="0" fontId="11" fillId="6" borderId="5" xfId="0" applyFont="1" applyFill="1" applyBorder="1" applyAlignment="1">
      <alignment horizontal="center" vertical="center" wrapText="1" shrinkToFit="1"/>
    </xf>
    <xf numFmtId="0" fontId="11" fillId="6" borderId="6" xfId="0" applyFont="1" applyFill="1" applyBorder="1" applyAlignment="1">
      <alignment horizontal="center" vertical="center" wrapText="1" shrinkToFit="1"/>
    </xf>
    <xf numFmtId="0" fontId="11" fillId="6" borderId="9" xfId="0" applyFont="1" applyFill="1" applyBorder="1" applyAlignment="1">
      <alignment horizontal="center" vertical="center" wrapText="1" shrinkToFit="1"/>
    </xf>
    <xf numFmtId="0" fontId="5" fillId="10" borderId="18" xfId="0" applyFont="1" applyFill="1" applyBorder="1" applyAlignment="1">
      <alignment horizontal="center" vertical="center"/>
    </xf>
    <xf numFmtId="0" fontId="10" fillId="0" borderId="1" xfId="1" applyFont="1" applyFill="1" applyBorder="1" applyAlignment="1" applyProtection="1">
      <alignment vertical="center"/>
    </xf>
    <xf numFmtId="0" fontId="38" fillId="0" borderId="1" xfId="1" applyFont="1" applyFill="1" applyBorder="1" applyAlignment="1" applyProtection="1">
      <alignment horizontal="center" vertical="center"/>
    </xf>
    <xf numFmtId="0" fontId="12" fillId="0" borderId="1" xfId="1" applyFont="1" applyFill="1" applyBorder="1" applyAlignment="1" applyProtection="1">
      <alignment horizontal="center" vertical="center"/>
    </xf>
    <xf numFmtId="0" fontId="38" fillId="0" borderId="1" xfId="0" applyFont="1" applyBorder="1" applyAlignment="1">
      <alignment horizontal="center" vertical="center"/>
    </xf>
    <xf numFmtId="0" fontId="0" fillId="0" borderId="8" xfId="0" applyNumberFormat="1" applyBorder="1" applyAlignment="1">
      <alignment horizontal="center" vertical="center"/>
    </xf>
    <xf numFmtId="0" fontId="0" fillId="0" borderId="10" xfId="0" applyNumberFormat="1" applyBorder="1" applyAlignment="1">
      <alignment horizontal="center" vertical="center"/>
    </xf>
    <xf numFmtId="0" fontId="37" fillId="0" borderId="1" xfId="1" applyFont="1" applyFill="1" applyBorder="1" applyAlignment="1" applyProtection="1">
      <alignment horizontal="center" vertical="center"/>
    </xf>
    <xf numFmtId="0" fontId="0" fillId="0" borderId="0" xfId="0" applyBorder="1" applyAlignment="1">
      <alignment horizontal="center" vertical="center"/>
    </xf>
    <xf numFmtId="0" fontId="39" fillId="10" borderId="1" xfId="1" applyFont="1" applyFill="1" applyBorder="1" applyAlignment="1" applyProtection="1">
      <alignment horizontal="center" vertical="center"/>
    </xf>
    <xf numFmtId="0" fontId="5" fillId="10" borderId="1" xfId="0" applyFont="1" applyFill="1" applyBorder="1" applyAlignment="1">
      <alignment horizontal="center" vertical="center"/>
    </xf>
    <xf numFmtId="0" fontId="37" fillId="10" borderId="1" xfId="1" applyFont="1" applyFill="1" applyBorder="1" applyAlignment="1" applyProtection="1">
      <alignment horizontal="center" vertical="center"/>
      <protection locked="0"/>
    </xf>
    <xf numFmtId="0" fontId="12" fillId="10" borderId="1" xfId="1" applyFont="1" applyFill="1" applyBorder="1" applyAlignment="1" applyProtection="1">
      <alignment horizontal="center" vertical="center"/>
    </xf>
    <xf numFmtId="0" fontId="10" fillId="0" borderId="0" xfId="1" applyFont="1" applyFill="1" applyBorder="1" applyAlignment="1" applyProtection="1">
      <alignment vertical="center"/>
    </xf>
    <xf numFmtId="0" fontId="10" fillId="0" borderId="8" xfId="1" applyFont="1" applyFill="1" applyBorder="1" applyAlignment="1" applyProtection="1">
      <alignment vertical="center"/>
    </xf>
    <xf numFmtId="0" fontId="10" fillId="0" borderId="10" xfId="1" applyFont="1" applyFill="1" applyBorder="1" applyAlignment="1" applyProtection="1">
      <alignment vertical="center"/>
    </xf>
    <xf numFmtId="0" fontId="0" fillId="0" borderId="8" xfId="3" applyNumberFormat="1" applyFont="1" applyBorder="1" applyAlignment="1">
      <alignment horizontal="center" vertical="center"/>
    </xf>
    <xf numFmtId="0" fontId="0" fillId="0" borderId="10" xfId="3" applyNumberFormat="1" applyFont="1" applyBorder="1" applyAlignment="1">
      <alignment horizontal="center" vertical="center"/>
    </xf>
    <xf numFmtId="0" fontId="38" fillId="0" borderId="8" xfId="0" applyFont="1" applyBorder="1" applyAlignment="1">
      <alignment horizontal="center" vertical="center"/>
    </xf>
    <xf numFmtId="0" fontId="38" fillId="0" borderId="0" xfId="0" applyFont="1" applyBorder="1" applyAlignment="1">
      <alignment horizontal="center" vertical="center"/>
    </xf>
    <xf numFmtId="0" fontId="0" fillId="0" borderId="0" xfId="0" applyAlignment="1">
      <alignment horizontal="left" vertical="center"/>
    </xf>
    <xf numFmtId="0" fontId="0" fillId="0" borderId="15" xfId="0" applyBorder="1" applyAlignment="1">
      <alignment horizontal="left" vertical="center"/>
    </xf>
    <xf numFmtId="0" fontId="11" fillId="0" borderId="1" xfId="0" applyFont="1" applyBorder="1" applyAlignment="1">
      <alignment horizontal="center" vertical="center" shrinkToFit="1"/>
    </xf>
    <xf numFmtId="0" fontId="11" fillId="0" borderId="4" xfId="0" applyFont="1" applyBorder="1" applyAlignment="1">
      <alignment horizontal="center" vertical="center" shrinkToFit="1"/>
    </xf>
    <xf numFmtId="0" fontId="11" fillId="0" borderId="5" xfId="0" applyFont="1" applyBorder="1" applyAlignment="1">
      <alignment horizontal="center" vertical="center" shrinkToFit="1"/>
    </xf>
    <xf numFmtId="0" fontId="11" fillId="0" borderId="6" xfId="0" applyFont="1" applyBorder="1" applyAlignment="1">
      <alignment horizontal="center" vertical="center" shrinkToFit="1"/>
    </xf>
    <xf numFmtId="0" fontId="11" fillId="0" borderId="9" xfId="0" applyFont="1" applyBorder="1" applyAlignment="1">
      <alignment horizontal="center" vertical="center" shrinkToFit="1"/>
    </xf>
    <xf numFmtId="0" fontId="0" fillId="0" borderId="1" xfId="0" applyBorder="1" applyAlignment="1">
      <alignment vertical="center"/>
    </xf>
    <xf numFmtId="0" fontId="5" fillId="11" borderId="18" xfId="0" applyFont="1" applyFill="1" applyBorder="1" applyAlignment="1">
      <alignment horizontal="center" vertical="center"/>
    </xf>
    <xf numFmtId="0" fontId="11" fillId="0" borderId="1" xfId="0" applyFont="1" applyBorder="1" applyAlignment="1">
      <alignment horizontal="center" vertical="center"/>
    </xf>
    <xf numFmtId="0" fontId="33" fillId="11" borderId="1"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0" borderId="0" xfId="0" applyFont="1" applyBorder="1" applyAlignment="1">
      <alignment horizontal="center" vertical="center"/>
    </xf>
    <xf numFmtId="0" fontId="11" fillId="0" borderId="0" xfId="0" applyFont="1" applyBorder="1" applyAlignment="1">
      <alignment horizontal="center" vertical="center"/>
    </xf>
    <xf numFmtId="0" fontId="0" fillId="0" borderId="0" xfId="0" applyBorder="1" applyAlignment="1">
      <alignment vertical="center"/>
    </xf>
    <xf numFmtId="0" fontId="40" fillId="10" borderId="2" xfId="0" applyFont="1" applyFill="1" applyBorder="1" applyAlignment="1">
      <alignment horizontal="center" vertical="center"/>
    </xf>
    <xf numFmtId="0" fontId="40" fillId="10" borderId="17" xfId="0" applyFont="1" applyFill="1" applyBorder="1" applyAlignment="1">
      <alignment horizontal="center" vertical="center"/>
    </xf>
    <xf numFmtId="0" fontId="40" fillId="10" borderId="18" xfId="0" applyFont="1" applyFill="1" applyBorder="1" applyAlignment="1">
      <alignment horizontal="center" vertical="center"/>
    </xf>
    <xf numFmtId="0" fontId="40" fillId="10" borderId="1" xfId="0" applyFont="1" applyFill="1" applyBorder="1" applyAlignment="1">
      <alignment horizontal="center" vertical="center"/>
    </xf>
    <xf numFmtId="0" fontId="11" fillId="2" borderId="10" xfId="0" applyFont="1" applyFill="1" applyBorder="1" applyAlignment="1">
      <alignment horizontal="center" vertical="center" shrinkToFit="1"/>
    </xf>
    <xf numFmtId="49" fontId="11" fillId="2" borderId="1" xfId="0" applyNumberFormat="1" applyFont="1" applyFill="1" applyBorder="1" applyAlignment="1">
      <alignment horizontal="center" vertical="center" shrinkToFit="1"/>
    </xf>
    <xf numFmtId="0" fontId="11" fillId="2" borderId="1" xfId="0" applyFont="1" applyFill="1" applyBorder="1" applyAlignment="1">
      <alignment horizontal="center" vertical="center" shrinkToFit="1"/>
    </xf>
    <xf numFmtId="0" fontId="11" fillId="0" borderId="4"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6" xfId="0" applyFont="1" applyBorder="1" applyAlignment="1">
      <alignment horizontal="center" vertical="center" wrapText="1" shrinkToFit="1"/>
    </xf>
    <xf numFmtId="0" fontId="11" fillId="0" borderId="9" xfId="0" applyFont="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0" borderId="4" xfId="0" applyFont="1" applyFill="1" applyBorder="1" applyAlignment="1">
      <alignment horizontal="center" vertical="center" shrinkToFit="1"/>
    </xf>
    <xf numFmtId="0" fontId="11" fillId="0" borderId="5" xfId="0" applyFont="1" applyFill="1" applyBorder="1" applyAlignment="1">
      <alignment horizontal="center" vertical="center" shrinkToFit="1"/>
    </xf>
    <xf numFmtId="0" fontId="11" fillId="0" borderId="6" xfId="0" applyFont="1" applyFill="1" applyBorder="1" applyAlignment="1">
      <alignment horizontal="center" vertical="center" shrinkToFit="1"/>
    </xf>
    <xf numFmtId="0" fontId="11" fillId="0" borderId="9" xfId="0" applyFont="1" applyFill="1" applyBorder="1" applyAlignment="1">
      <alignment horizontal="center" vertical="center" shrinkToFit="1"/>
    </xf>
    <xf numFmtId="0" fontId="11" fillId="0" borderId="1" xfId="0" applyFont="1" applyFill="1" applyBorder="1" applyAlignment="1">
      <alignment horizontal="center" vertical="center" shrinkToFit="1"/>
    </xf>
    <xf numFmtId="0" fontId="16" fillId="6" borderId="4" xfId="0" applyFont="1" applyFill="1" applyBorder="1" applyAlignment="1">
      <alignment horizontal="center" vertical="center" shrinkToFit="1"/>
    </xf>
    <xf numFmtId="0" fontId="16" fillId="6" borderId="5" xfId="0" applyFont="1" applyFill="1" applyBorder="1" applyAlignment="1">
      <alignment horizontal="center" vertical="center" shrinkToFit="1"/>
    </xf>
    <xf numFmtId="0" fontId="16" fillId="6" borderId="6" xfId="0" applyFont="1" applyFill="1" applyBorder="1" applyAlignment="1">
      <alignment horizontal="center" vertical="center" shrinkToFit="1"/>
    </xf>
    <xf numFmtId="0" fontId="16" fillId="6" borderId="9" xfId="0" applyFont="1" applyFill="1" applyBorder="1" applyAlignment="1">
      <alignment horizontal="center" vertical="center" shrinkToFit="1"/>
    </xf>
    <xf numFmtId="0" fontId="10" fillId="0" borderId="1" xfId="1" applyFont="1" applyFill="1" applyBorder="1" applyAlignment="1" applyProtection="1">
      <alignment horizontal="center" vertical="center"/>
    </xf>
    <xf numFmtId="0" fontId="39" fillId="0" borderId="1" xfId="1" applyFont="1" applyFill="1" applyBorder="1" applyAlignment="1" applyProtection="1">
      <alignment horizontal="center" vertical="center"/>
    </xf>
    <xf numFmtId="0" fontId="5" fillId="0" borderId="2" xfId="0" applyFont="1" applyBorder="1" applyAlignment="1">
      <alignment horizontal="center" vertical="center"/>
    </xf>
    <xf numFmtId="0" fontId="5" fillId="0" borderId="18" xfId="0"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11" fillId="0" borderId="8" xfId="0" applyFont="1" applyFill="1" applyBorder="1" applyAlignment="1">
      <alignment horizontal="center" vertical="center" shrinkToFit="1"/>
    </xf>
    <xf numFmtId="0" fontId="11" fillId="0" borderId="10" xfId="0" applyFont="1" applyFill="1" applyBorder="1" applyAlignment="1">
      <alignment horizontal="center" vertical="center" shrinkToFit="1"/>
    </xf>
    <xf numFmtId="49" fontId="11" fillId="0" borderId="1" xfId="0" applyNumberFormat="1" applyFont="1" applyFill="1" applyBorder="1" applyAlignment="1">
      <alignment horizontal="center" vertical="center" shrinkToFit="1"/>
    </xf>
    <xf numFmtId="0" fontId="0" fillId="0" borderId="1" xfId="0" applyFont="1" applyFill="1" applyBorder="1" applyAlignment="1">
      <alignment horizontal="center" vertical="center" shrinkToFit="1"/>
    </xf>
    <xf numFmtId="0" fontId="0" fillId="0" borderId="4" xfId="0" applyFont="1" applyBorder="1" applyAlignment="1">
      <alignment horizontal="center" vertical="center" shrinkToFit="1"/>
    </xf>
    <xf numFmtId="0" fontId="0" fillId="0" borderId="5" xfId="0" applyFont="1" applyBorder="1" applyAlignment="1">
      <alignment horizontal="center" vertical="center" shrinkToFit="1"/>
    </xf>
    <xf numFmtId="0" fontId="0" fillId="0" borderId="6" xfId="0" applyFont="1" applyBorder="1" applyAlignment="1">
      <alignment horizontal="center" vertical="center" shrinkToFit="1"/>
    </xf>
    <xf numFmtId="0" fontId="0" fillId="0" borderId="9" xfId="0" applyFont="1" applyBorder="1" applyAlignment="1">
      <alignment horizontal="center" vertical="center" shrinkToFit="1"/>
    </xf>
    <xf numFmtId="0" fontId="5" fillId="0" borderId="17" xfId="0" applyFont="1" applyBorder="1" applyAlignment="1">
      <alignment horizontal="center" vertical="center"/>
    </xf>
    <xf numFmtId="0" fontId="16" fillId="0" borderId="4" xfId="0" applyFont="1" applyFill="1" applyBorder="1" applyAlignment="1">
      <alignment horizontal="center" vertical="center" shrinkToFit="1"/>
    </xf>
    <xf numFmtId="0" fontId="16" fillId="0" borderId="5" xfId="0" applyFont="1" applyFill="1" applyBorder="1" applyAlignment="1">
      <alignment horizontal="center" vertical="center" shrinkToFit="1"/>
    </xf>
    <xf numFmtId="0" fontId="16" fillId="0" borderId="6" xfId="0" applyFont="1" applyFill="1" applyBorder="1" applyAlignment="1">
      <alignment horizontal="center" vertical="center" shrinkToFit="1"/>
    </xf>
    <xf numFmtId="0" fontId="16" fillId="0" borderId="9" xfId="0" applyFont="1" applyFill="1" applyBorder="1" applyAlignment="1">
      <alignment horizontal="center" vertical="center" shrinkToFit="1"/>
    </xf>
    <xf numFmtId="0" fontId="11" fillId="2" borderId="4" xfId="0" applyFont="1" applyFill="1" applyBorder="1" applyAlignment="1">
      <alignment horizontal="center" vertical="center" shrinkToFit="1"/>
    </xf>
    <xf numFmtId="0" fontId="11" fillId="2" borderId="5" xfId="0" applyFont="1" applyFill="1" applyBorder="1" applyAlignment="1">
      <alignment horizontal="center" vertical="center" shrinkToFit="1"/>
    </xf>
    <xf numFmtId="0" fontId="11" fillId="2" borderId="6"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49" fontId="11" fillId="2" borderId="4" xfId="0" applyNumberFormat="1" applyFont="1" applyFill="1" applyBorder="1" applyAlignment="1">
      <alignment horizontal="center" vertical="center" shrinkToFit="1"/>
    </xf>
    <xf numFmtId="49" fontId="11" fillId="2" borderId="5" xfId="0" applyNumberFormat="1" applyFont="1" applyFill="1" applyBorder="1" applyAlignment="1">
      <alignment horizontal="center" vertical="center" shrinkToFit="1"/>
    </xf>
    <xf numFmtId="49" fontId="11" fillId="2" borderId="6" xfId="0" applyNumberFormat="1" applyFont="1" applyFill="1" applyBorder="1" applyAlignment="1">
      <alignment horizontal="center" vertical="center" shrinkToFit="1"/>
    </xf>
    <xf numFmtId="49" fontId="11" fillId="2" borderId="9" xfId="0" applyNumberFormat="1" applyFont="1" applyFill="1" applyBorder="1" applyAlignment="1">
      <alignment horizontal="center" vertical="center" shrinkToFit="1"/>
    </xf>
    <xf numFmtId="0" fontId="0" fillId="2" borderId="4" xfId="0" applyFont="1" applyFill="1" applyBorder="1" applyAlignment="1">
      <alignment horizontal="center" vertical="center" shrinkToFit="1"/>
    </xf>
    <xf numFmtId="0" fontId="0" fillId="0" borderId="12" xfId="0" applyBorder="1" applyAlignment="1">
      <alignment horizontal="left" vertical="center" shrinkToFit="1"/>
    </xf>
    <xf numFmtId="0" fontId="0" fillId="0" borderId="12" xfId="0" applyNumberFormat="1" applyBorder="1" applyAlignment="1">
      <alignment horizontal="left" vertical="center" shrinkToFit="1"/>
    </xf>
    <xf numFmtId="0" fontId="5" fillId="0" borderId="1" xfId="0" applyFont="1" applyFill="1" applyBorder="1" applyAlignment="1">
      <alignment horizontal="center" vertical="center" shrinkToFi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0" fillId="0" borderId="8" xfId="0" applyBorder="1" applyAlignment="1">
      <alignment vertical="center"/>
    </xf>
    <xf numFmtId="0" fontId="0" fillId="0" borderId="10" xfId="0" applyBorder="1" applyAlignment="1">
      <alignment vertical="center"/>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3" xfId="0" applyFont="1" applyFill="1" applyBorder="1" applyAlignment="1">
      <alignment horizontal="center" vertical="center" shrinkToFit="1"/>
    </xf>
    <xf numFmtId="0" fontId="11" fillId="0" borderId="0" xfId="0" applyFont="1" applyFill="1" applyBorder="1" applyAlignment="1">
      <alignment horizontal="center" vertical="center" shrinkToFit="1"/>
    </xf>
    <xf numFmtId="0" fontId="16" fillId="6" borderId="2" xfId="0" applyFont="1" applyFill="1" applyBorder="1" applyAlignment="1">
      <alignment horizontal="center" vertical="center" shrinkToFit="1"/>
    </xf>
    <xf numFmtId="0" fontId="16" fillId="0" borderId="13" xfId="0" applyFont="1" applyFill="1" applyBorder="1" applyAlignment="1">
      <alignment horizontal="center" vertical="center" shrinkToFit="1"/>
    </xf>
    <xf numFmtId="0" fontId="16" fillId="0" borderId="0" xfId="0" applyFont="1" applyFill="1" applyBorder="1" applyAlignment="1">
      <alignment horizontal="center" vertical="center" shrinkToFit="1"/>
    </xf>
    <xf numFmtId="0" fontId="12" fillId="0" borderId="4" xfId="1" applyFont="1" applyFill="1" applyBorder="1" applyAlignment="1" applyProtection="1">
      <alignment horizontal="center" vertical="center" shrinkToFit="1"/>
    </xf>
    <xf numFmtId="0" fontId="12" fillId="0" borderId="5" xfId="1" applyFont="1" applyFill="1" applyBorder="1" applyAlignment="1" applyProtection="1">
      <alignment horizontal="center" vertical="center" shrinkToFit="1"/>
    </xf>
    <xf numFmtId="0" fontId="12" fillId="0" borderId="6" xfId="1" applyFont="1" applyFill="1" applyBorder="1" applyAlignment="1" applyProtection="1">
      <alignment horizontal="center" vertical="center" shrinkToFit="1"/>
    </xf>
    <xf numFmtId="0" fontId="12" fillId="0" borderId="9" xfId="1" applyFont="1" applyFill="1" applyBorder="1" applyAlignment="1" applyProtection="1">
      <alignment horizontal="center" vertical="center" shrinkToFit="1"/>
    </xf>
    <xf numFmtId="0" fontId="12" fillId="0" borderId="4" xfId="1" applyFont="1" applyFill="1" applyBorder="1" applyAlignment="1" applyProtection="1">
      <alignment horizontal="center" vertical="center" shrinkToFit="1"/>
      <protection locked="0"/>
    </xf>
    <xf numFmtId="0" fontId="12" fillId="0" borderId="5" xfId="1" applyFont="1" applyFill="1" applyBorder="1" applyAlignment="1" applyProtection="1">
      <alignment horizontal="center" vertical="center" shrinkToFit="1"/>
      <protection locked="0"/>
    </xf>
    <xf numFmtId="0" fontId="12" fillId="0" borderId="6" xfId="1" applyFont="1" applyFill="1" applyBorder="1" applyAlignment="1" applyProtection="1">
      <alignment horizontal="center" vertical="center" shrinkToFit="1"/>
      <protection locked="0"/>
    </xf>
    <xf numFmtId="0" fontId="12" fillId="0" borderId="9" xfId="1" applyFont="1" applyFill="1" applyBorder="1" applyAlignment="1" applyProtection="1">
      <alignment horizontal="center" vertical="center" shrinkToFit="1"/>
      <protection locked="0"/>
    </xf>
    <xf numFmtId="0" fontId="0" fillId="0" borderId="16" xfId="0" applyBorder="1" applyAlignment="1">
      <alignment vertical="center"/>
    </xf>
    <xf numFmtId="0" fontId="5" fillId="0" borderId="1" xfId="0" applyFont="1" applyBorder="1" applyAlignment="1">
      <alignment horizontal="center" vertical="center" wrapText="1"/>
    </xf>
    <xf numFmtId="0" fontId="12" fillId="0" borderId="1" xfId="1" applyFont="1" applyFill="1" applyBorder="1" applyAlignment="1" applyProtection="1">
      <alignment horizontal="center" vertical="center" wrapText="1"/>
    </xf>
    <xf numFmtId="0" fontId="12" fillId="0" borderId="1" xfId="1" applyFont="1" applyFill="1" applyBorder="1" applyAlignment="1" applyProtection="1">
      <alignment horizontal="center" vertical="center" shrinkToFit="1"/>
    </xf>
    <xf numFmtId="0" fontId="12" fillId="0" borderId="1" xfId="1" applyFont="1" applyFill="1" applyBorder="1" applyAlignment="1" applyProtection="1">
      <alignment horizontal="center" vertical="center" shrinkToFit="1"/>
      <protection locked="0"/>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9" xfId="0" applyFont="1" applyFill="1" applyBorder="1" applyAlignment="1">
      <alignment horizontal="center" vertical="center"/>
    </xf>
    <xf numFmtId="0" fontId="16"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4" xfId="1" applyFont="1" applyFill="1" applyBorder="1" applyAlignment="1" applyProtection="1">
      <alignment horizontal="center" vertical="center" wrapText="1"/>
    </xf>
    <xf numFmtId="0" fontId="12" fillId="0" borderId="5" xfId="1" applyFont="1" applyFill="1" applyBorder="1" applyAlignment="1" applyProtection="1">
      <alignment horizontal="center" vertical="center" wrapText="1"/>
    </xf>
    <xf numFmtId="0" fontId="12" fillId="0" borderId="6" xfId="1" applyFont="1" applyFill="1" applyBorder="1" applyAlignment="1" applyProtection="1">
      <alignment horizontal="center" vertical="center" wrapText="1"/>
    </xf>
    <xf numFmtId="0" fontId="12" fillId="0" borderId="9" xfId="1" applyFont="1" applyFill="1" applyBorder="1" applyAlignment="1" applyProtection="1">
      <alignment horizontal="center" vertical="center" wrapText="1"/>
    </xf>
    <xf numFmtId="0" fontId="12" fillId="0" borderId="13" xfId="1" applyFont="1" applyFill="1" applyBorder="1" applyAlignment="1" applyProtection="1">
      <alignment horizontal="center" vertical="center" wrapText="1"/>
    </xf>
    <xf numFmtId="0" fontId="12" fillId="0" borderId="3" xfId="1" applyFont="1" applyFill="1" applyBorder="1" applyAlignment="1" applyProtection="1">
      <alignment horizontal="center" vertical="center" wrapText="1"/>
    </xf>
    <xf numFmtId="0" fontId="12" fillId="0" borderId="13" xfId="1" applyFont="1" applyFill="1" applyBorder="1" applyAlignment="1" applyProtection="1">
      <alignment horizontal="center" vertical="center" shrinkToFit="1"/>
      <protection locked="0"/>
    </xf>
    <xf numFmtId="0" fontId="12" fillId="0" borderId="3" xfId="1" applyFont="1" applyFill="1" applyBorder="1" applyAlignment="1" applyProtection="1">
      <alignment horizontal="center" vertical="center" shrinkToFit="1"/>
      <protection locked="0"/>
    </xf>
    <xf numFmtId="0" fontId="43" fillId="0" borderId="0" xfId="0" applyFont="1" applyBorder="1" applyAlignment="1">
      <alignment horizontal="left" vertical="top" wrapText="1" indent="1"/>
    </xf>
    <xf numFmtId="0" fontId="3" fillId="0" borderId="0" xfId="0" applyFont="1" applyFill="1" applyBorder="1" applyAlignment="1">
      <alignment horizontal="left" vertical="top" wrapText="1" indent="1"/>
    </xf>
    <xf numFmtId="0" fontId="32" fillId="8" borderId="0" xfId="0" applyFont="1" applyFill="1" applyAlignment="1">
      <alignment horizontal="left" vertical="center"/>
    </xf>
    <xf numFmtId="0" fontId="37" fillId="0" borderId="1" xfId="0" applyFont="1" applyBorder="1" applyAlignment="1">
      <alignment horizontal="center" vertical="center" wrapText="1"/>
    </xf>
    <xf numFmtId="0" fontId="37" fillId="0" borderId="1" xfId="0" applyFont="1" applyBorder="1" applyAlignment="1">
      <alignment horizontal="center" vertical="center"/>
    </xf>
    <xf numFmtId="0" fontId="12" fillId="0" borderId="1" xfId="0" applyFont="1" applyBorder="1" applyAlignment="1">
      <alignment horizontal="center" vertical="center"/>
    </xf>
    <xf numFmtId="0" fontId="16" fillId="0" borderId="14" xfId="0" applyFont="1" applyBorder="1" applyAlignment="1">
      <alignment horizontal="center" vertical="center" shrinkToFit="1"/>
    </xf>
    <xf numFmtId="0" fontId="16" fillId="0" borderId="15" xfId="0" applyFont="1" applyBorder="1" applyAlignment="1">
      <alignment horizontal="center" vertical="center" shrinkToFit="1"/>
    </xf>
    <xf numFmtId="0" fontId="16" fillId="6" borderId="14" xfId="0" applyFont="1" applyFill="1" applyBorder="1" applyAlignment="1">
      <alignment horizontal="center" vertical="center" shrinkToFit="1"/>
    </xf>
    <xf numFmtId="0" fontId="16" fillId="6" borderId="15" xfId="0" applyFont="1" applyFill="1" applyBorder="1" applyAlignment="1">
      <alignment horizontal="center" vertical="center" shrinkToFit="1"/>
    </xf>
    <xf numFmtId="0" fontId="10" fillId="0" borderId="4" xfId="1" applyFont="1" applyFill="1" applyBorder="1" applyAlignment="1" applyProtection="1">
      <alignment horizontal="center" vertical="center" wrapText="1"/>
    </xf>
    <xf numFmtId="0" fontId="10" fillId="0" borderId="5" xfId="1" applyFont="1" applyFill="1" applyBorder="1" applyAlignment="1" applyProtection="1">
      <alignment horizontal="center" vertical="center" wrapText="1"/>
    </xf>
    <xf numFmtId="0" fontId="10" fillId="0" borderId="6" xfId="1" applyFont="1" applyFill="1" applyBorder="1" applyAlignment="1" applyProtection="1">
      <alignment horizontal="center" vertical="center" wrapText="1"/>
    </xf>
    <xf numFmtId="0" fontId="10" fillId="0" borderId="9" xfId="1" applyFont="1" applyFill="1" applyBorder="1" applyAlignment="1" applyProtection="1">
      <alignment horizontal="center" vertical="center" wrapText="1"/>
    </xf>
    <xf numFmtId="0" fontId="44" fillId="6" borderId="1" xfId="0" applyFont="1" applyFill="1" applyBorder="1" applyAlignment="1">
      <alignment horizontal="center" vertical="center" wrapText="1"/>
    </xf>
    <xf numFmtId="0" fontId="44" fillId="6" borderId="1" xfId="0" applyFont="1" applyFill="1" applyBorder="1" applyAlignment="1">
      <alignment horizontal="center" vertical="center"/>
    </xf>
    <xf numFmtId="0" fontId="44" fillId="6" borderId="4" xfId="0" applyFont="1" applyFill="1" applyBorder="1" applyAlignment="1">
      <alignment horizontal="center" vertical="center" shrinkToFit="1"/>
    </xf>
    <xf numFmtId="0" fontId="44" fillId="6" borderId="5" xfId="0" applyFont="1" applyFill="1" applyBorder="1" applyAlignment="1">
      <alignment horizontal="center" vertical="center" shrinkToFit="1"/>
    </xf>
    <xf numFmtId="0" fontId="44" fillId="6" borderId="6" xfId="0" applyFont="1" applyFill="1" applyBorder="1" applyAlignment="1">
      <alignment horizontal="center" vertical="center" shrinkToFit="1"/>
    </xf>
    <xf numFmtId="0" fontId="44" fillId="6" borderId="9" xfId="0" applyFont="1" applyFill="1" applyBorder="1" applyAlignment="1">
      <alignment horizontal="center" vertical="center" shrinkToFit="1"/>
    </xf>
    <xf numFmtId="0" fontId="5" fillId="6" borderId="1" xfId="0" applyFont="1" applyFill="1" applyBorder="1" applyAlignment="1">
      <alignment horizontal="center" vertical="center"/>
    </xf>
    <xf numFmtId="0" fontId="5" fillId="0" borderId="1" xfId="0" applyFont="1" applyBorder="1" applyAlignment="1">
      <alignment horizontal="left" vertical="center" wrapText="1" indent="1"/>
    </xf>
    <xf numFmtId="0" fontId="3" fillId="0" borderId="1" xfId="0" applyFont="1" applyFill="1" applyBorder="1" applyAlignment="1">
      <alignment horizontal="center" vertical="center" shrinkToFit="1"/>
    </xf>
    <xf numFmtId="0" fontId="5" fillId="0" borderId="4"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6"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9" xfId="0" applyFont="1" applyBorder="1" applyAlignment="1">
      <alignment horizontal="left" vertical="center" wrapText="1" indent="1"/>
    </xf>
    <xf numFmtId="0" fontId="3" fillId="6" borderId="1" xfId="0" applyFont="1" applyFill="1" applyBorder="1" applyAlignment="1">
      <alignment horizontal="center" vertical="center"/>
    </xf>
    <xf numFmtId="0" fontId="29" fillId="7" borderId="4" xfId="0" applyFont="1" applyFill="1" applyBorder="1" applyAlignment="1">
      <alignment horizontal="center" vertical="center" wrapText="1"/>
    </xf>
    <xf numFmtId="0" fontId="29" fillId="7" borderId="14" xfId="0" applyFont="1" applyFill="1" applyBorder="1" applyAlignment="1">
      <alignment horizontal="center" vertical="center"/>
    </xf>
    <xf numFmtId="0" fontId="29" fillId="7" borderId="5" xfId="0" applyFont="1" applyFill="1" applyBorder="1" applyAlignment="1">
      <alignment horizontal="center" vertical="center"/>
    </xf>
    <xf numFmtId="0" fontId="29" fillId="7" borderId="13" xfId="0" applyFont="1" applyFill="1" applyBorder="1" applyAlignment="1">
      <alignment horizontal="center" vertical="center"/>
    </xf>
    <xf numFmtId="0" fontId="29" fillId="7" borderId="0" xfId="0" applyFont="1" applyFill="1" applyBorder="1" applyAlignment="1">
      <alignment horizontal="center" vertical="center"/>
    </xf>
    <xf numFmtId="0" fontId="29" fillId="7" borderId="3"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16" xfId="0" applyFont="1" applyFill="1" applyBorder="1" applyAlignment="1">
      <alignment horizontal="center" vertical="center"/>
    </xf>
    <xf numFmtId="0" fontId="5" fillId="6" borderId="10" xfId="0" applyFont="1" applyFill="1" applyBorder="1" applyAlignment="1">
      <alignment horizontal="center" vertical="center"/>
    </xf>
    <xf numFmtId="0" fontId="3" fillId="0" borderId="1" xfId="0" applyFont="1" applyFill="1" applyBorder="1" applyAlignment="1">
      <alignment horizontal="left" vertical="center" wrapText="1" indent="1"/>
    </xf>
    <xf numFmtId="0" fontId="0" fillId="0" borderId="1" xfId="0" applyBorder="1" applyAlignment="1">
      <alignment horizontal="center" vertical="center" wrapText="1"/>
    </xf>
    <xf numFmtId="0" fontId="0" fillId="0" borderId="8" xfId="0" applyBorder="1" applyAlignment="1">
      <alignment horizontal="center" vertical="center" wrapText="1" shrinkToFit="1"/>
    </xf>
    <xf numFmtId="0" fontId="0" fillId="0" borderId="10" xfId="0" applyBorder="1" applyAlignment="1">
      <alignment horizontal="center" vertical="center" wrapText="1" shrinkToFit="1"/>
    </xf>
    <xf numFmtId="0" fontId="35" fillId="0" borderId="1" xfId="0" applyFont="1" applyBorder="1" applyAlignment="1">
      <alignment horizontal="center" vertical="center" wrapText="1" shrinkToFit="1"/>
    </xf>
    <xf numFmtId="0" fontId="12" fillId="0" borderId="1" xfId="0" applyFont="1" applyBorder="1" applyAlignment="1">
      <alignment horizontal="center" vertical="center" wrapText="1" shrinkToFit="1"/>
    </xf>
    <xf numFmtId="0" fontId="31" fillId="9" borderId="0" xfId="0" applyFont="1" applyFill="1" applyAlignment="1">
      <alignment horizontal="left" vertical="center"/>
    </xf>
    <xf numFmtId="0" fontId="16" fillId="4" borderId="1" xfId="0" applyFont="1" applyFill="1" applyBorder="1" applyAlignment="1">
      <alignment horizontal="center" vertical="center" shrinkToFit="1"/>
    </xf>
    <xf numFmtId="0" fontId="12" fillId="0" borderId="14" xfId="1" applyFont="1" applyFill="1" applyBorder="1" applyAlignment="1" applyProtection="1">
      <alignment horizontal="center" vertical="center" shrinkToFit="1"/>
      <protection locked="0"/>
    </xf>
    <xf numFmtId="0" fontId="12" fillId="0" borderId="15" xfId="1" applyFont="1" applyFill="1" applyBorder="1" applyAlignment="1" applyProtection="1">
      <alignment horizontal="center" vertical="center" shrinkToFit="1"/>
      <protection locked="0"/>
    </xf>
    <xf numFmtId="0" fontId="11" fillId="4"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6" fillId="0" borderId="13" xfId="0" applyFont="1" applyBorder="1" applyAlignment="1">
      <alignment horizontal="center" vertical="center" shrinkToFit="1"/>
    </xf>
    <xf numFmtId="0" fontId="16" fillId="0" borderId="0" xfId="0" applyFont="1" applyBorder="1" applyAlignment="1">
      <alignment horizontal="center" vertical="center" shrinkToFit="1"/>
    </xf>
    <xf numFmtId="0" fontId="16" fillId="0" borderId="3" xfId="0" applyFont="1" applyBorder="1" applyAlignment="1">
      <alignment horizontal="center" vertical="center" shrinkToFit="1"/>
    </xf>
    <xf numFmtId="0" fontId="44" fillId="4" borderId="1" xfId="0" applyFont="1" applyFill="1" applyBorder="1" applyAlignment="1">
      <alignment horizontal="center" vertical="center" wrapText="1"/>
    </xf>
    <xf numFmtId="0" fontId="44" fillId="4" borderId="1" xfId="0" applyFont="1" applyFill="1" applyBorder="1" applyAlignment="1">
      <alignment horizontal="center" vertical="center"/>
    </xf>
    <xf numFmtId="0" fontId="16" fillId="4" borderId="1" xfId="0" applyFont="1" applyFill="1" applyBorder="1" applyAlignment="1">
      <alignment horizontal="center" vertical="center" wrapText="1"/>
    </xf>
    <xf numFmtId="0" fontId="16" fillId="4" borderId="1" xfId="0" applyFont="1" applyFill="1" applyBorder="1" applyAlignment="1">
      <alignment horizontal="center" vertical="center"/>
    </xf>
    <xf numFmtId="0" fontId="10" fillId="0" borderId="1" xfId="1" applyFont="1" applyFill="1" applyBorder="1" applyAlignment="1" applyProtection="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cellXfs>
  <cellStyles count="4">
    <cellStyle name="Normal" xfId="1"/>
    <cellStyle name="パーセント" xfId="3" builtinId="5"/>
    <cellStyle name="標準" xfId="0" builtinId="0"/>
    <cellStyle name="標準 2" xfId="2"/>
  </cellStyles>
  <dxfs count="134">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
      <font>
        <color rgb="FFFF0000"/>
      </font>
    </dxf>
    <dxf>
      <font>
        <color rgb="FF00B0F0"/>
      </font>
    </dxf>
  </dxfs>
  <tableStyles count="0" defaultTableStyle="TableStyleMedium2" defaultPivotStyle="PivotStyleLight16"/>
  <colors>
    <mruColors>
      <color rgb="FFF8AEC3"/>
      <color rgb="FFFBD6B7"/>
      <color rgb="FF66FFFF"/>
      <color rgb="FFFAC2D2"/>
      <color rgb="FFCCECFF"/>
      <color rgb="FFF25C87"/>
      <color rgb="FFFFFF99"/>
      <color rgb="FFF57C73"/>
      <color rgb="FFF35B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6.jp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g"/></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6.jp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jpg"/></Relationships>
</file>

<file path=xl/drawings/_rels/drawing1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10.jpg"/></Relationships>
</file>

<file path=xl/drawings/_rels/drawing21.xml.rels><?xml version="1.0" encoding="UTF-8" standalone="yes"?>
<Relationships xmlns="http://schemas.openxmlformats.org/package/2006/relationships"><Relationship Id="rId1" Type="http://schemas.openxmlformats.org/officeDocument/2006/relationships/image" Target="../media/image4.jpg"/></Relationships>
</file>

<file path=xl/drawings/_rels/drawing22.xml.rels><?xml version="1.0" encoding="UTF-8" standalone="yes"?>
<Relationships xmlns="http://schemas.openxmlformats.org/package/2006/relationships"><Relationship Id="rId1" Type="http://schemas.openxmlformats.org/officeDocument/2006/relationships/image" Target="../media/image4.jpg"/></Relationships>
</file>

<file path=xl/drawings/_rels/drawing23.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jp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1</xdr:colOff>
      <xdr:row>12</xdr:row>
      <xdr:rowOff>0</xdr:rowOff>
    </xdr:from>
    <xdr:to>
      <xdr:col>9</xdr:col>
      <xdr:colOff>15875</xdr:colOff>
      <xdr:row>25</xdr:row>
      <xdr:rowOff>15815</xdr:rowOff>
    </xdr:to>
    <xdr:pic>
      <xdr:nvPicPr>
        <xdr:cNvPr id="3" name="図 2">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0376" y="2095500"/>
          <a:ext cx="4111624" cy="2285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900-000002000000}"/>
            </a:ext>
          </a:extLst>
        </xdr:cNvPr>
        <xdr:cNvSpPr/>
      </xdr:nvSpPr>
      <xdr:spPr>
        <a:xfrm>
          <a:off x="190500" y="609599"/>
          <a:ext cx="6505400" cy="1060950"/>
        </a:xfrm>
        <a:prstGeom prst="roundRect">
          <a:avLst>
            <a:gd name="adj" fmla="val 50000"/>
          </a:avLst>
        </a:prstGeom>
        <a:solidFill>
          <a:srgbClr val="FAC2D2"/>
        </a:solidFill>
        <a:ln>
          <a:solidFill>
            <a:srgbClr val="C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ysClr val="windowText" lastClr="000000"/>
              </a:solidFill>
              <a:effectLst/>
              <a:latin typeface="メイリオ" panose="020B0604030504040204" pitchFamily="50" charset="-128"/>
              <a:ea typeface="メイリオ" panose="020B0604030504040204" pitchFamily="50" charset="-128"/>
              <a:cs typeface="+mn-cs"/>
            </a:rPr>
            <a:t>乳腺外科所見</a:t>
          </a:r>
        </a:p>
      </xdr:txBody>
    </xdr:sp>
    <xdr:clientData/>
  </xdr:twoCellAnchor>
  <xdr:twoCellAnchor editAs="oneCell">
    <xdr:from>
      <xdr:col>10</xdr:col>
      <xdr:colOff>238124</xdr:colOff>
      <xdr:row>3</xdr:row>
      <xdr:rowOff>158750</xdr:rowOff>
    </xdr:from>
    <xdr:to>
      <xdr:col>11</xdr:col>
      <xdr:colOff>230147</xdr:colOff>
      <xdr:row>10</xdr:row>
      <xdr:rowOff>16375</xdr:rowOff>
    </xdr:to>
    <xdr:pic>
      <xdr:nvPicPr>
        <xdr:cNvPr id="3" name="図 2">
          <a:extLst>
            <a:ext uri="{FF2B5EF4-FFF2-40B4-BE49-F238E27FC236}">
              <a16:creationId xmlns:a16="http://schemas.microsoft.com/office/drawing/2014/main" xmlns=""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4" y="673100"/>
          <a:ext cx="677823" cy="10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15875</xdr:colOff>
      <xdr:row>11</xdr:row>
      <xdr:rowOff>0</xdr:rowOff>
    </xdr:from>
    <xdr:to>
      <xdr:col>11</xdr:col>
      <xdr:colOff>1</xdr:colOff>
      <xdr:row>67</xdr:row>
      <xdr:rowOff>15876</xdr:rowOff>
    </xdr:to>
    <xdr:sp macro="" textlink="">
      <xdr:nvSpPr>
        <xdr:cNvPr id="4" name="角丸四角形 3">
          <a:extLst>
            <a:ext uri="{FF2B5EF4-FFF2-40B4-BE49-F238E27FC236}">
              <a16:creationId xmlns:a16="http://schemas.microsoft.com/office/drawing/2014/main" xmlns="" id="{00000000-0008-0000-0900-000004000000}"/>
            </a:ext>
          </a:extLst>
        </xdr:cNvPr>
        <xdr:cNvSpPr/>
      </xdr:nvSpPr>
      <xdr:spPr>
        <a:xfrm>
          <a:off x="377825" y="1885950"/>
          <a:ext cx="6842126" cy="9655176"/>
        </a:xfrm>
        <a:prstGeom prst="roundRect">
          <a:avLst>
            <a:gd name="adj" fmla="val 4136"/>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4" name="角丸四角形 3">
          <a:extLst>
            <a:ext uri="{FF2B5EF4-FFF2-40B4-BE49-F238E27FC236}">
              <a16:creationId xmlns:a16="http://schemas.microsoft.com/office/drawing/2014/main" xmlns="" id="{00000000-0008-0000-0A00-000004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身体測定</a:t>
          </a:r>
        </a:p>
      </xdr:txBody>
    </xdr:sp>
    <xdr:clientData/>
  </xdr:twoCellAnchor>
  <xdr:twoCellAnchor editAs="oneCell">
    <xdr:from>
      <xdr:col>10</xdr:col>
      <xdr:colOff>238124</xdr:colOff>
      <xdr:row>3</xdr:row>
      <xdr:rowOff>158750</xdr:rowOff>
    </xdr:from>
    <xdr:to>
      <xdr:col>11</xdr:col>
      <xdr:colOff>230147</xdr:colOff>
      <xdr:row>10</xdr:row>
      <xdr:rowOff>16375</xdr:rowOff>
    </xdr:to>
    <xdr:pic>
      <xdr:nvPicPr>
        <xdr:cNvPr id="5" name="図 4">
          <a:extLst>
            <a:ext uri="{FF2B5EF4-FFF2-40B4-BE49-F238E27FC236}">
              <a16:creationId xmlns:a16="http://schemas.microsoft.com/office/drawing/2014/main" xmlns="" id="{00000000-0008-0000-0A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4" y="673100"/>
          <a:ext cx="677823" cy="10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B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血球検査</a:t>
          </a:r>
        </a:p>
      </xdr:txBody>
    </xdr:sp>
    <xdr:clientData/>
  </xdr:twoCellAnchor>
  <xdr:twoCellAnchor editAs="oneCell">
    <xdr:from>
      <xdr:col>10</xdr:col>
      <xdr:colOff>238124</xdr:colOff>
      <xdr:row>3</xdr:row>
      <xdr:rowOff>158750</xdr:rowOff>
    </xdr:from>
    <xdr:to>
      <xdr:col>11</xdr:col>
      <xdr:colOff>230147</xdr:colOff>
      <xdr:row>10</xdr:row>
      <xdr:rowOff>16375</xdr:rowOff>
    </xdr:to>
    <xdr:pic>
      <xdr:nvPicPr>
        <xdr:cNvPr id="3" name="図 2">
          <a:extLst>
            <a:ext uri="{FF2B5EF4-FFF2-40B4-BE49-F238E27FC236}">
              <a16:creationId xmlns:a16="http://schemas.microsoft.com/office/drawing/2014/main" xmlns=""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4" y="673100"/>
          <a:ext cx="677823" cy="10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C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尿検査</a:t>
          </a:r>
        </a:p>
      </xdr:txBody>
    </xdr:sp>
    <xdr:clientData/>
  </xdr:twoCellAnchor>
  <xdr:twoCellAnchor editAs="oneCell">
    <xdr:from>
      <xdr:col>10</xdr:col>
      <xdr:colOff>238125</xdr:colOff>
      <xdr:row>3</xdr:row>
      <xdr:rowOff>158750</xdr:rowOff>
    </xdr:from>
    <xdr:to>
      <xdr:col>11</xdr:col>
      <xdr:colOff>228700</xdr:colOff>
      <xdr:row>10</xdr:row>
      <xdr:rowOff>16375</xdr:rowOff>
    </xdr:to>
    <xdr:pic>
      <xdr:nvPicPr>
        <xdr:cNvPr id="4" name="図 3">
          <a:extLst>
            <a:ext uri="{FF2B5EF4-FFF2-40B4-BE49-F238E27FC236}">
              <a16:creationId xmlns:a16="http://schemas.microsoft.com/office/drawing/2014/main" xmlns="" id="{00000000-0008-0000-0C00-000004000000}"/>
            </a:ext>
          </a:extLst>
        </xdr:cNvPr>
        <xdr:cNvPicPr>
          <a:picLocks/>
        </xdr:cNvPicPr>
      </xdr:nvPicPr>
      <xdr:blipFill>
        <a:blip xmlns:r="http://schemas.openxmlformats.org/officeDocument/2006/relationships" r:embed="rId1"/>
        <a:stretch>
          <a:fillRect/>
        </a:stretch>
      </xdr:blipFill>
      <xdr:spPr>
        <a:xfrm>
          <a:off x="6746875" y="682625"/>
          <a:ext cx="673200" cy="108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D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肝臓・膵臓・感染症関連検査</a:t>
          </a:r>
        </a:p>
      </xdr:txBody>
    </xdr:sp>
    <xdr:clientData/>
  </xdr:twoCellAnchor>
  <xdr:twoCellAnchor editAs="oneCell">
    <xdr:from>
      <xdr:col>10</xdr:col>
      <xdr:colOff>238124</xdr:colOff>
      <xdr:row>3</xdr:row>
      <xdr:rowOff>158750</xdr:rowOff>
    </xdr:from>
    <xdr:to>
      <xdr:col>11</xdr:col>
      <xdr:colOff>228699</xdr:colOff>
      <xdr:row>10</xdr:row>
      <xdr:rowOff>16375</xdr:rowOff>
    </xdr:to>
    <xdr:pic>
      <xdr:nvPicPr>
        <xdr:cNvPr id="4" name="図 3">
          <a:extLst>
            <a:ext uri="{FF2B5EF4-FFF2-40B4-BE49-F238E27FC236}">
              <a16:creationId xmlns:a16="http://schemas.microsoft.com/office/drawing/2014/main" xmlns="" id="{00000000-0008-0000-0D00-000004000000}"/>
            </a:ext>
          </a:extLst>
        </xdr:cNvPr>
        <xdr:cNvPicPr>
          <a:picLocks/>
        </xdr:cNvPicPr>
      </xdr:nvPicPr>
      <xdr:blipFill>
        <a:blip xmlns:r="http://schemas.openxmlformats.org/officeDocument/2006/relationships" r:embed="rId1"/>
        <a:stretch>
          <a:fillRect/>
        </a:stretch>
      </xdr:blipFill>
      <xdr:spPr>
        <a:xfrm>
          <a:off x="6746874" y="682625"/>
          <a:ext cx="673200" cy="108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E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腎臓・電解質関連検査</a:t>
          </a:r>
        </a:p>
      </xdr:txBody>
    </xdr:sp>
    <xdr:clientData/>
  </xdr:twoCellAnchor>
  <xdr:twoCellAnchor editAs="oneCell">
    <xdr:from>
      <xdr:col>10</xdr:col>
      <xdr:colOff>222249</xdr:colOff>
      <xdr:row>3</xdr:row>
      <xdr:rowOff>158750</xdr:rowOff>
    </xdr:from>
    <xdr:to>
      <xdr:col>11</xdr:col>
      <xdr:colOff>212824</xdr:colOff>
      <xdr:row>10</xdr:row>
      <xdr:rowOff>16375</xdr:rowOff>
    </xdr:to>
    <xdr:pic>
      <xdr:nvPicPr>
        <xdr:cNvPr id="4" name="図 3">
          <a:extLst>
            <a:ext uri="{FF2B5EF4-FFF2-40B4-BE49-F238E27FC236}">
              <a16:creationId xmlns:a16="http://schemas.microsoft.com/office/drawing/2014/main" xmlns="" id="{00000000-0008-0000-0E00-000004000000}"/>
            </a:ext>
          </a:extLst>
        </xdr:cNvPr>
        <xdr:cNvPicPr>
          <a:picLocks/>
        </xdr:cNvPicPr>
      </xdr:nvPicPr>
      <xdr:blipFill>
        <a:blip xmlns:r="http://schemas.openxmlformats.org/officeDocument/2006/relationships" r:embed="rId1"/>
        <a:stretch>
          <a:fillRect/>
        </a:stretch>
      </xdr:blipFill>
      <xdr:spPr>
        <a:xfrm>
          <a:off x="6730999" y="682625"/>
          <a:ext cx="673200" cy="1080000"/>
        </a:xfrm>
        <a:prstGeom prst="rect">
          <a:avLst/>
        </a:prstGeom>
      </xdr:spPr>
    </xdr:pic>
    <xdr:clientData/>
  </xdr:twoCellAnchor>
  <xdr:twoCellAnchor>
    <xdr:from>
      <xdr:col>0</xdr:col>
      <xdr:colOff>190500</xdr:colOff>
      <xdr:row>41</xdr:row>
      <xdr:rowOff>95249</xdr:rowOff>
    </xdr:from>
    <xdr:to>
      <xdr:col>10</xdr:col>
      <xdr:colOff>161750</xdr:colOff>
      <xdr:row>47</xdr:row>
      <xdr:rowOff>127499</xdr:rowOff>
    </xdr:to>
    <xdr:sp macro="" textlink="">
      <xdr:nvSpPr>
        <xdr:cNvPr id="11" name="角丸四角形 10">
          <a:extLst>
            <a:ext uri="{FF2B5EF4-FFF2-40B4-BE49-F238E27FC236}">
              <a16:creationId xmlns:a16="http://schemas.microsoft.com/office/drawing/2014/main" xmlns="" id="{00000000-0008-0000-0F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糖代謝関連検査</a:t>
          </a:r>
        </a:p>
      </xdr:txBody>
    </xdr:sp>
    <xdr:clientData/>
  </xdr:twoCellAnchor>
  <xdr:oneCellAnchor>
    <xdr:from>
      <xdr:col>10</xdr:col>
      <xdr:colOff>222249</xdr:colOff>
      <xdr:row>41</xdr:row>
      <xdr:rowOff>158749</xdr:rowOff>
    </xdr:from>
    <xdr:ext cx="664382" cy="1080000"/>
    <xdr:pic>
      <xdr:nvPicPr>
        <xdr:cNvPr id="12" name="図 11">
          <a:extLst>
            <a:ext uri="{FF2B5EF4-FFF2-40B4-BE49-F238E27FC236}">
              <a16:creationId xmlns:a16="http://schemas.microsoft.com/office/drawing/2014/main" xmlns="" id="{00000000-0008-0000-0F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6399" y="673099"/>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6.xml><?xml version="1.0" encoding="utf-8"?>
<xdr:wsDr xmlns:xdr="http://schemas.openxmlformats.org/drawingml/2006/spreadsheetDrawing" xmlns:a="http://schemas.openxmlformats.org/drawingml/2006/main">
  <xdr:oneCellAnchor>
    <xdr:from>
      <xdr:col>10</xdr:col>
      <xdr:colOff>238125</xdr:colOff>
      <xdr:row>3</xdr:row>
      <xdr:rowOff>158750</xdr:rowOff>
    </xdr:from>
    <xdr:ext cx="664382" cy="1080000"/>
    <xdr:pic>
      <xdr:nvPicPr>
        <xdr:cNvPr id="5" name="図 4">
          <a:extLst>
            <a:ext uri="{FF2B5EF4-FFF2-40B4-BE49-F238E27FC236}">
              <a16:creationId xmlns:a16="http://schemas.microsoft.com/office/drawing/2014/main" xmlns=""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5" y="7702550"/>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190500</xdr:colOff>
      <xdr:row>3</xdr:row>
      <xdr:rowOff>133349</xdr:rowOff>
    </xdr:from>
    <xdr:to>
      <xdr:col>10</xdr:col>
      <xdr:colOff>161750</xdr:colOff>
      <xdr:row>9</xdr:row>
      <xdr:rowOff>165599</xdr:rowOff>
    </xdr:to>
    <xdr:sp macro="" textlink="">
      <xdr:nvSpPr>
        <xdr:cNvPr id="6" name="角丸四角形 5">
          <a:extLst>
            <a:ext uri="{FF2B5EF4-FFF2-40B4-BE49-F238E27FC236}">
              <a16:creationId xmlns:a16="http://schemas.microsoft.com/office/drawing/2014/main" xmlns="" id="{00000000-0008-0000-0E00-000006000000}"/>
            </a:ext>
          </a:extLst>
        </xdr:cNvPr>
        <xdr:cNvSpPr/>
      </xdr:nvSpPr>
      <xdr:spPr>
        <a:xfrm>
          <a:off x="190500" y="767714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糖負荷検査（</a:t>
          </a:r>
          <a:r>
            <a:rPr lang="en-US" altLang="ja-JP" sz="2400">
              <a:solidFill>
                <a:schemeClr val="lt1"/>
              </a:solidFill>
              <a:effectLst/>
              <a:latin typeface="メイリオ" panose="020B0604030504040204" pitchFamily="50" charset="-128"/>
              <a:ea typeface="メイリオ" panose="020B0604030504040204" pitchFamily="50" charset="-128"/>
              <a:cs typeface="+mn-cs"/>
            </a:rPr>
            <a:t>75gOGTT</a:t>
          </a:r>
          <a:r>
            <a:rPr lang="ja-JP" altLang="en-US" sz="2400">
              <a:solidFill>
                <a:schemeClr val="lt1"/>
              </a:solidFill>
              <a:effectLst/>
              <a:latin typeface="メイリオ" panose="020B0604030504040204" pitchFamily="50" charset="-128"/>
              <a:ea typeface="メイリオ" panose="020B0604030504040204" pitchFamily="50" charset="-128"/>
              <a:cs typeface="+mn-cs"/>
            </a:rPr>
            <a:t>検査）</a:t>
          </a:r>
        </a:p>
      </xdr:txBody>
    </xdr:sp>
    <xdr:clientData/>
  </xdr:twoCellAnchor>
  <xdr:twoCellAnchor>
    <xdr:from>
      <xdr:col>0</xdr:col>
      <xdr:colOff>190500</xdr:colOff>
      <xdr:row>44</xdr:row>
      <xdr:rowOff>95249</xdr:rowOff>
    </xdr:from>
    <xdr:to>
      <xdr:col>10</xdr:col>
      <xdr:colOff>161750</xdr:colOff>
      <xdr:row>50</xdr:row>
      <xdr:rowOff>127499</xdr:rowOff>
    </xdr:to>
    <xdr:sp macro="" textlink="">
      <xdr:nvSpPr>
        <xdr:cNvPr id="7" name="角丸四角形 6">
          <a:extLst>
            <a:ext uri="{FF2B5EF4-FFF2-40B4-BE49-F238E27FC236}">
              <a16:creationId xmlns:a16="http://schemas.microsoft.com/office/drawing/2014/main" xmlns="" id="{00000000-0008-0000-0F00-000002000000}"/>
            </a:ext>
          </a:extLst>
        </xdr:cNvPr>
        <xdr:cNvSpPr/>
      </xdr:nvSpPr>
      <xdr:spPr>
        <a:xfrm>
          <a:off x="190500" y="88391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脂質検査</a:t>
          </a:r>
        </a:p>
      </xdr:txBody>
    </xdr:sp>
    <xdr:clientData/>
  </xdr:twoCellAnchor>
  <xdr:oneCellAnchor>
    <xdr:from>
      <xdr:col>10</xdr:col>
      <xdr:colOff>222249</xdr:colOff>
      <xdr:row>44</xdr:row>
      <xdr:rowOff>158749</xdr:rowOff>
    </xdr:from>
    <xdr:ext cx="664382" cy="1080000"/>
    <xdr:pic>
      <xdr:nvPicPr>
        <xdr:cNvPr id="8" name="図 7">
          <a:extLst>
            <a:ext uri="{FF2B5EF4-FFF2-40B4-BE49-F238E27FC236}">
              <a16:creationId xmlns:a16="http://schemas.microsoft.com/office/drawing/2014/main" xmlns="" id="{00000000-0008-0000-0F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6399" y="8902699"/>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7.xml><?xml version="1.0" encoding="utf-8"?>
<xdr:wsDr xmlns:xdr="http://schemas.openxmlformats.org/drawingml/2006/spreadsheetDrawing" xmlns:a="http://schemas.openxmlformats.org/drawingml/2006/main">
  <xdr:twoCellAnchor>
    <xdr:from>
      <xdr:col>0</xdr:col>
      <xdr:colOff>206375</xdr:colOff>
      <xdr:row>3</xdr:row>
      <xdr:rowOff>95250</xdr:rowOff>
    </xdr:from>
    <xdr:to>
      <xdr:col>10</xdr:col>
      <xdr:colOff>177625</xdr:colOff>
      <xdr:row>9</xdr:row>
      <xdr:rowOff>127500</xdr:rowOff>
    </xdr:to>
    <xdr:sp macro="" textlink="">
      <xdr:nvSpPr>
        <xdr:cNvPr id="4" name="角丸四角形 3">
          <a:extLst>
            <a:ext uri="{FF2B5EF4-FFF2-40B4-BE49-F238E27FC236}">
              <a16:creationId xmlns:a16="http://schemas.microsoft.com/office/drawing/2014/main" xmlns="" id="{00000000-0008-0000-1000-000004000000}"/>
            </a:ext>
          </a:extLst>
        </xdr:cNvPr>
        <xdr:cNvSpPr/>
      </xdr:nvSpPr>
      <xdr:spPr>
        <a:xfrm>
          <a:off x="206375" y="6556375"/>
          <a:ext cx="6480000" cy="108000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甲状腺ホルモン・炎症検査</a:t>
          </a:r>
        </a:p>
      </xdr:txBody>
    </xdr:sp>
    <xdr:clientData/>
  </xdr:twoCellAnchor>
  <xdr:twoCellAnchor editAs="oneCell">
    <xdr:from>
      <xdr:col>10</xdr:col>
      <xdr:colOff>222250</xdr:colOff>
      <xdr:row>3</xdr:row>
      <xdr:rowOff>158750</xdr:rowOff>
    </xdr:from>
    <xdr:to>
      <xdr:col>11</xdr:col>
      <xdr:colOff>212825</xdr:colOff>
      <xdr:row>10</xdr:row>
      <xdr:rowOff>16375</xdr:rowOff>
    </xdr:to>
    <xdr:pic>
      <xdr:nvPicPr>
        <xdr:cNvPr id="5" name="図 4">
          <a:extLst>
            <a:ext uri="{FF2B5EF4-FFF2-40B4-BE49-F238E27FC236}">
              <a16:creationId xmlns:a16="http://schemas.microsoft.com/office/drawing/2014/main" xmlns="" id="{00000000-0008-0000-1000-000005000000}"/>
            </a:ext>
          </a:extLst>
        </xdr:cNvPr>
        <xdr:cNvPicPr>
          <a:picLocks/>
        </xdr:cNvPicPr>
      </xdr:nvPicPr>
      <xdr:blipFill>
        <a:blip xmlns:r="http://schemas.openxmlformats.org/officeDocument/2006/relationships" r:embed="rId1"/>
        <a:stretch>
          <a:fillRect/>
        </a:stretch>
      </xdr:blipFill>
      <xdr:spPr>
        <a:xfrm>
          <a:off x="6731000" y="6619875"/>
          <a:ext cx="673200" cy="1080000"/>
        </a:xfrm>
        <a:prstGeom prst="rect">
          <a:avLst/>
        </a:prstGeom>
      </xdr:spPr>
    </xdr:pic>
    <xdr:clientData/>
  </xdr:twoCellAnchor>
  <xdr:oneCellAnchor>
    <xdr:from>
      <xdr:col>10</xdr:col>
      <xdr:colOff>238125</xdr:colOff>
      <xdr:row>33</xdr:row>
      <xdr:rowOff>158750</xdr:rowOff>
    </xdr:from>
    <xdr:ext cx="664382" cy="1080000"/>
    <xdr:pic>
      <xdr:nvPicPr>
        <xdr:cNvPr id="6" name="図 5">
          <a:extLst>
            <a:ext uri="{FF2B5EF4-FFF2-40B4-BE49-F238E27FC236}">
              <a16:creationId xmlns:a16="http://schemas.microsoft.com/office/drawing/2014/main" xmlns="" id="{00000000-0008-0000-1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72275" y="673100"/>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190500</xdr:colOff>
      <xdr:row>33</xdr:row>
      <xdr:rowOff>133349</xdr:rowOff>
    </xdr:from>
    <xdr:to>
      <xdr:col>10</xdr:col>
      <xdr:colOff>161750</xdr:colOff>
      <xdr:row>39</xdr:row>
      <xdr:rowOff>165599</xdr:rowOff>
    </xdr:to>
    <xdr:sp macro="" textlink="">
      <xdr:nvSpPr>
        <xdr:cNvPr id="7" name="角丸四角形 6">
          <a:extLst>
            <a:ext uri="{FF2B5EF4-FFF2-40B4-BE49-F238E27FC236}">
              <a16:creationId xmlns:a16="http://schemas.microsoft.com/office/drawing/2014/main" xmlns="" id="{00000000-0008-0000-1000-000007000000}"/>
            </a:ext>
          </a:extLst>
        </xdr:cNvPr>
        <xdr:cNvSpPr/>
      </xdr:nvSpPr>
      <xdr:spPr>
        <a:xfrm>
          <a:off x="190500" y="6476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腫瘍マーカー検査</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12</xdr:col>
      <xdr:colOff>238125</xdr:colOff>
      <xdr:row>3</xdr:row>
      <xdr:rowOff>158750</xdr:rowOff>
    </xdr:from>
    <xdr:ext cx="664382" cy="1080000"/>
    <xdr:pic>
      <xdr:nvPicPr>
        <xdr:cNvPr id="2" name="図 1">
          <a:extLst>
            <a:ext uri="{FF2B5EF4-FFF2-40B4-BE49-F238E27FC236}">
              <a16:creationId xmlns:a16="http://schemas.microsoft.com/office/drawing/2014/main" xmlns=""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7375" y="682625"/>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190500</xdr:colOff>
      <xdr:row>3</xdr:row>
      <xdr:rowOff>133349</xdr:rowOff>
    </xdr:from>
    <xdr:to>
      <xdr:col>12</xdr:col>
      <xdr:colOff>161750</xdr:colOff>
      <xdr:row>9</xdr:row>
      <xdr:rowOff>165599</xdr:rowOff>
    </xdr:to>
    <xdr:sp macro="" textlink="">
      <xdr:nvSpPr>
        <xdr:cNvPr id="3" name="角丸四角形 2">
          <a:extLst>
            <a:ext uri="{FF2B5EF4-FFF2-40B4-BE49-F238E27FC236}">
              <a16:creationId xmlns:a16="http://schemas.microsoft.com/office/drawing/2014/main" xmlns="" id="{00000000-0008-0000-1100-000003000000}"/>
            </a:ext>
          </a:extLst>
        </xdr:cNvPr>
        <xdr:cNvSpPr/>
      </xdr:nvSpPr>
      <xdr:spPr>
        <a:xfrm>
          <a:off x="190500" y="6476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2400">
              <a:solidFill>
                <a:schemeClr val="lt1"/>
              </a:solidFill>
              <a:effectLst/>
              <a:latin typeface="メイリオ" panose="020B0604030504040204" pitchFamily="50" charset="-128"/>
              <a:ea typeface="メイリオ" panose="020B0604030504040204" pitchFamily="50" charset="-128"/>
              <a:cs typeface="+mn-cs"/>
            </a:rPr>
            <a:t>PET-CT</a:t>
          </a:r>
          <a:r>
            <a:rPr lang="ja-JP" altLang="en-US" sz="2400">
              <a:solidFill>
                <a:schemeClr val="lt1"/>
              </a:solidFill>
              <a:effectLst/>
              <a:latin typeface="メイリオ" panose="020B0604030504040204" pitchFamily="50" charset="-128"/>
              <a:ea typeface="メイリオ" panose="020B0604030504040204" pitchFamily="50" charset="-128"/>
              <a:cs typeface="+mn-cs"/>
            </a:rPr>
            <a:t>検査</a:t>
          </a:r>
        </a:p>
      </xdr:txBody>
    </xdr:sp>
    <xdr:clientData/>
  </xdr:twoCellAnchor>
  <xdr:twoCellAnchor>
    <xdr:from>
      <xdr:col>0</xdr:col>
      <xdr:colOff>190500</xdr:colOff>
      <xdr:row>33</xdr:row>
      <xdr:rowOff>133349</xdr:rowOff>
    </xdr:from>
    <xdr:to>
      <xdr:col>12</xdr:col>
      <xdr:colOff>161750</xdr:colOff>
      <xdr:row>39</xdr:row>
      <xdr:rowOff>165599</xdr:rowOff>
    </xdr:to>
    <xdr:sp macro="" textlink="">
      <xdr:nvSpPr>
        <xdr:cNvPr id="5" name="角丸四角形 4">
          <a:extLst>
            <a:ext uri="{FF2B5EF4-FFF2-40B4-BE49-F238E27FC236}">
              <a16:creationId xmlns:a16="http://schemas.microsoft.com/office/drawing/2014/main" xmlns="" id="{00000000-0008-0000-1100-000005000000}"/>
            </a:ext>
          </a:extLst>
        </xdr:cNvPr>
        <xdr:cNvSpPr/>
      </xdr:nvSpPr>
      <xdr:spPr>
        <a:xfrm>
          <a:off x="190500" y="57911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頭部</a:t>
          </a:r>
          <a:r>
            <a:rPr lang="en-US" altLang="ja-JP" sz="2400">
              <a:solidFill>
                <a:schemeClr val="lt1"/>
              </a:solidFill>
              <a:effectLst/>
              <a:latin typeface="メイリオ" panose="020B0604030504040204" pitchFamily="50" charset="-128"/>
              <a:ea typeface="メイリオ" panose="020B0604030504040204" pitchFamily="50" charset="-128"/>
              <a:cs typeface="+mn-cs"/>
            </a:rPr>
            <a:t>MRI</a:t>
          </a:r>
          <a:r>
            <a:rPr lang="ja-JP" altLang="en-US" sz="2400">
              <a:solidFill>
                <a:schemeClr val="lt1"/>
              </a:solidFill>
              <a:effectLst/>
              <a:latin typeface="メイリオ" panose="020B0604030504040204" pitchFamily="50" charset="-128"/>
              <a:ea typeface="メイリオ" panose="020B0604030504040204" pitchFamily="50" charset="-128"/>
              <a:cs typeface="+mn-cs"/>
            </a:rPr>
            <a:t>検査</a:t>
          </a:r>
        </a:p>
      </xdr:txBody>
    </xdr:sp>
    <xdr:clientData/>
  </xdr:twoCellAnchor>
  <xdr:twoCellAnchor editAs="oneCell">
    <xdr:from>
      <xdr:col>12</xdr:col>
      <xdr:colOff>254000</xdr:colOff>
      <xdr:row>33</xdr:row>
      <xdr:rowOff>158750</xdr:rowOff>
    </xdr:from>
    <xdr:to>
      <xdr:col>13</xdr:col>
      <xdr:colOff>244575</xdr:colOff>
      <xdr:row>40</xdr:row>
      <xdr:rowOff>16375</xdr:rowOff>
    </xdr:to>
    <xdr:pic>
      <xdr:nvPicPr>
        <xdr:cNvPr id="9" name="図 8">
          <a:extLst>
            <a:ext uri="{FF2B5EF4-FFF2-40B4-BE49-F238E27FC236}">
              <a16:creationId xmlns:a16="http://schemas.microsoft.com/office/drawing/2014/main" xmlns="" id="{00000000-0008-0000-1100-000009000000}"/>
            </a:ext>
          </a:extLst>
        </xdr:cNvPr>
        <xdr:cNvPicPr>
          <a:picLocks/>
        </xdr:cNvPicPr>
      </xdr:nvPicPr>
      <xdr:blipFill>
        <a:blip xmlns:r="http://schemas.openxmlformats.org/officeDocument/2006/relationships" r:embed="rId2"/>
        <a:stretch>
          <a:fillRect/>
        </a:stretch>
      </xdr:blipFill>
      <xdr:spPr>
        <a:xfrm>
          <a:off x="6953250" y="5921375"/>
          <a:ext cx="673200" cy="1080000"/>
        </a:xfrm>
        <a:prstGeom prst="rect">
          <a:avLst/>
        </a:prstGeom>
      </xdr:spPr>
    </xdr:pic>
    <xdr:clientData/>
  </xdr:twoCellAnchor>
  <xdr:twoCellAnchor>
    <xdr:from>
      <xdr:col>0</xdr:col>
      <xdr:colOff>285749</xdr:colOff>
      <xdr:row>11</xdr:row>
      <xdr:rowOff>120650</xdr:rowOff>
    </xdr:from>
    <xdr:to>
      <xdr:col>5</xdr:col>
      <xdr:colOff>79375</xdr:colOff>
      <xdr:row>30</xdr:row>
      <xdr:rowOff>47625</xdr:rowOff>
    </xdr:to>
    <xdr:grpSp>
      <xdr:nvGrpSpPr>
        <xdr:cNvPr id="7" name="グループ化 6">
          <a:extLst>
            <a:ext uri="{FF2B5EF4-FFF2-40B4-BE49-F238E27FC236}">
              <a16:creationId xmlns:a16="http://schemas.microsoft.com/office/drawing/2014/main" xmlns="" id="{00000000-0008-0000-1100-000007000000}"/>
            </a:ext>
          </a:extLst>
        </xdr:cNvPr>
        <xdr:cNvGrpSpPr/>
      </xdr:nvGrpSpPr>
      <xdr:grpSpPr>
        <a:xfrm>
          <a:off x="276224" y="2041525"/>
          <a:ext cx="2803526" cy="3244850"/>
          <a:chOff x="285749" y="2041525"/>
          <a:chExt cx="2889251" cy="3244850"/>
        </a:xfrm>
      </xdr:grpSpPr>
      <xdr:sp macro="" textlink="">
        <xdr:nvSpPr>
          <xdr:cNvPr id="6" name="角丸四角形 5">
            <a:extLst>
              <a:ext uri="{FF2B5EF4-FFF2-40B4-BE49-F238E27FC236}">
                <a16:creationId xmlns:a16="http://schemas.microsoft.com/office/drawing/2014/main" xmlns="" id="{00000000-0008-0000-1100-000006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角丸四角形 7">
            <a:extLst>
              <a:ext uri="{FF2B5EF4-FFF2-40B4-BE49-F238E27FC236}">
                <a16:creationId xmlns:a16="http://schemas.microsoft.com/office/drawing/2014/main" xmlns="" id="{00000000-0008-0000-1100-00000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454024</xdr:colOff>
      <xdr:row>11</xdr:row>
      <xdr:rowOff>114300</xdr:rowOff>
    </xdr:from>
    <xdr:to>
      <xdr:col>9</xdr:col>
      <xdr:colOff>63500</xdr:colOff>
      <xdr:row>30</xdr:row>
      <xdr:rowOff>41275</xdr:rowOff>
    </xdr:to>
    <xdr:grpSp>
      <xdr:nvGrpSpPr>
        <xdr:cNvPr id="10" name="グループ化 9">
          <a:extLst>
            <a:ext uri="{FF2B5EF4-FFF2-40B4-BE49-F238E27FC236}">
              <a16:creationId xmlns:a16="http://schemas.microsoft.com/office/drawing/2014/main" xmlns="" id="{00000000-0008-0000-1100-00000A000000}"/>
            </a:ext>
          </a:extLst>
        </xdr:cNvPr>
        <xdr:cNvGrpSpPr/>
      </xdr:nvGrpSpPr>
      <xdr:grpSpPr>
        <a:xfrm>
          <a:off x="3140074" y="2035175"/>
          <a:ext cx="2114551" cy="3244850"/>
          <a:chOff x="285749" y="2041525"/>
          <a:chExt cx="2889251" cy="3244850"/>
        </a:xfrm>
      </xdr:grpSpPr>
      <xdr:sp macro="" textlink="">
        <xdr:nvSpPr>
          <xdr:cNvPr id="11" name="角丸四角形 10">
            <a:extLst>
              <a:ext uri="{FF2B5EF4-FFF2-40B4-BE49-F238E27FC236}">
                <a16:creationId xmlns:a16="http://schemas.microsoft.com/office/drawing/2014/main" xmlns="" id="{00000000-0008-0000-1100-00000B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角丸四角形 11">
            <a:extLst>
              <a:ext uri="{FF2B5EF4-FFF2-40B4-BE49-F238E27FC236}">
                <a16:creationId xmlns:a16="http://schemas.microsoft.com/office/drawing/2014/main" xmlns="" id="{00000000-0008-0000-1100-00000C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463549</xdr:colOff>
      <xdr:row>11</xdr:row>
      <xdr:rowOff>139700</xdr:rowOff>
    </xdr:from>
    <xdr:to>
      <xdr:col>13</xdr:col>
      <xdr:colOff>73025</xdr:colOff>
      <xdr:row>30</xdr:row>
      <xdr:rowOff>66675</xdr:rowOff>
    </xdr:to>
    <xdr:grpSp>
      <xdr:nvGrpSpPr>
        <xdr:cNvPr id="13" name="グループ化 12">
          <a:extLst>
            <a:ext uri="{FF2B5EF4-FFF2-40B4-BE49-F238E27FC236}">
              <a16:creationId xmlns:a16="http://schemas.microsoft.com/office/drawing/2014/main" xmlns="" id="{00000000-0008-0000-1100-00000D000000}"/>
            </a:ext>
          </a:extLst>
        </xdr:cNvPr>
        <xdr:cNvGrpSpPr/>
      </xdr:nvGrpSpPr>
      <xdr:grpSpPr>
        <a:xfrm>
          <a:off x="5330824" y="2060575"/>
          <a:ext cx="2124076" cy="3244850"/>
          <a:chOff x="285749" y="2041525"/>
          <a:chExt cx="2889251" cy="3244850"/>
        </a:xfrm>
      </xdr:grpSpPr>
      <xdr:sp macro="" textlink="">
        <xdr:nvSpPr>
          <xdr:cNvPr id="14" name="角丸四角形 13">
            <a:extLst>
              <a:ext uri="{FF2B5EF4-FFF2-40B4-BE49-F238E27FC236}">
                <a16:creationId xmlns:a16="http://schemas.microsoft.com/office/drawing/2014/main" xmlns="" id="{00000000-0008-0000-1100-00000E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角丸四角形 14">
            <a:extLst>
              <a:ext uri="{FF2B5EF4-FFF2-40B4-BE49-F238E27FC236}">
                <a16:creationId xmlns:a16="http://schemas.microsoft.com/office/drawing/2014/main" xmlns="" id="{00000000-0008-0000-1100-00000F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0</xdr:col>
      <xdr:colOff>295274</xdr:colOff>
      <xdr:row>41</xdr:row>
      <xdr:rowOff>130175</xdr:rowOff>
    </xdr:from>
    <xdr:to>
      <xdr:col>5</xdr:col>
      <xdr:colOff>88900</xdr:colOff>
      <xdr:row>60</xdr:row>
      <xdr:rowOff>57150</xdr:rowOff>
    </xdr:to>
    <xdr:grpSp>
      <xdr:nvGrpSpPr>
        <xdr:cNvPr id="16" name="グループ化 15">
          <a:extLst>
            <a:ext uri="{FF2B5EF4-FFF2-40B4-BE49-F238E27FC236}">
              <a16:creationId xmlns:a16="http://schemas.microsoft.com/office/drawing/2014/main" xmlns="" id="{00000000-0008-0000-1100-000010000000}"/>
            </a:ext>
          </a:extLst>
        </xdr:cNvPr>
        <xdr:cNvGrpSpPr/>
      </xdr:nvGrpSpPr>
      <xdr:grpSpPr>
        <a:xfrm>
          <a:off x="276224" y="7289800"/>
          <a:ext cx="2813051" cy="3244850"/>
          <a:chOff x="285749" y="2041525"/>
          <a:chExt cx="2889251" cy="3244850"/>
        </a:xfrm>
      </xdr:grpSpPr>
      <xdr:sp macro="" textlink="">
        <xdr:nvSpPr>
          <xdr:cNvPr id="17" name="角丸四角形 16">
            <a:extLst>
              <a:ext uri="{FF2B5EF4-FFF2-40B4-BE49-F238E27FC236}">
                <a16:creationId xmlns:a16="http://schemas.microsoft.com/office/drawing/2014/main" xmlns="" id="{00000000-0008-0000-1100-000011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角丸四角形 17">
            <a:extLst>
              <a:ext uri="{FF2B5EF4-FFF2-40B4-BE49-F238E27FC236}">
                <a16:creationId xmlns:a16="http://schemas.microsoft.com/office/drawing/2014/main" xmlns="" id="{00000000-0008-0000-1100-000012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463549</xdr:colOff>
      <xdr:row>41</xdr:row>
      <xdr:rowOff>123825</xdr:rowOff>
    </xdr:from>
    <xdr:to>
      <xdr:col>9</xdr:col>
      <xdr:colOff>73025</xdr:colOff>
      <xdr:row>60</xdr:row>
      <xdr:rowOff>50800</xdr:rowOff>
    </xdr:to>
    <xdr:grpSp>
      <xdr:nvGrpSpPr>
        <xdr:cNvPr id="19" name="グループ化 18">
          <a:extLst>
            <a:ext uri="{FF2B5EF4-FFF2-40B4-BE49-F238E27FC236}">
              <a16:creationId xmlns:a16="http://schemas.microsoft.com/office/drawing/2014/main" xmlns="" id="{00000000-0008-0000-1100-000013000000}"/>
            </a:ext>
          </a:extLst>
        </xdr:cNvPr>
        <xdr:cNvGrpSpPr/>
      </xdr:nvGrpSpPr>
      <xdr:grpSpPr>
        <a:xfrm>
          <a:off x="3140074" y="7283450"/>
          <a:ext cx="2124076" cy="3244850"/>
          <a:chOff x="285749" y="2041525"/>
          <a:chExt cx="2889251" cy="3244850"/>
        </a:xfrm>
      </xdr:grpSpPr>
      <xdr:sp macro="" textlink="">
        <xdr:nvSpPr>
          <xdr:cNvPr id="20" name="角丸四角形 19">
            <a:extLst>
              <a:ext uri="{FF2B5EF4-FFF2-40B4-BE49-F238E27FC236}">
                <a16:creationId xmlns:a16="http://schemas.microsoft.com/office/drawing/2014/main" xmlns="" id="{00000000-0008-0000-1100-000014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角丸四角形 20">
            <a:extLst>
              <a:ext uri="{FF2B5EF4-FFF2-40B4-BE49-F238E27FC236}">
                <a16:creationId xmlns:a16="http://schemas.microsoft.com/office/drawing/2014/main" xmlns="" id="{00000000-0008-0000-1100-000015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473074</xdr:colOff>
      <xdr:row>41</xdr:row>
      <xdr:rowOff>149225</xdr:rowOff>
    </xdr:from>
    <xdr:to>
      <xdr:col>13</xdr:col>
      <xdr:colOff>82550</xdr:colOff>
      <xdr:row>60</xdr:row>
      <xdr:rowOff>76200</xdr:rowOff>
    </xdr:to>
    <xdr:grpSp>
      <xdr:nvGrpSpPr>
        <xdr:cNvPr id="22" name="グループ化 21">
          <a:extLst>
            <a:ext uri="{FF2B5EF4-FFF2-40B4-BE49-F238E27FC236}">
              <a16:creationId xmlns:a16="http://schemas.microsoft.com/office/drawing/2014/main" xmlns="" id="{00000000-0008-0000-1100-000016000000}"/>
            </a:ext>
          </a:extLst>
        </xdr:cNvPr>
        <xdr:cNvGrpSpPr/>
      </xdr:nvGrpSpPr>
      <xdr:grpSpPr>
        <a:xfrm>
          <a:off x="5330824" y="7308850"/>
          <a:ext cx="2133601" cy="3244850"/>
          <a:chOff x="285749" y="2041525"/>
          <a:chExt cx="2889251" cy="3244850"/>
        </a:xfrm>
      </xdr:grpSpPr>
      <xdr:sp macro="" textlink="">
        <xdr:nvSpPr>
          <xdr:cNvPr id="23" name="角丸四角形 22">
            <a:extLst>
              <a:ext uri="{FF2B5EF4-FFF2-40B4-BE49-F238E27FC236}">
                <a16:creationId xmlns:a16="http://schemas.microsoft.com/office/drawing/2014/main" xmlns="" id="{00000000-0008-0000-1100-000017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a:extLst>
              <a:ext uri="{FF2B5EF4-FFF2-40B4-BE49-F238E27FC236}">
                <a16:creationId xmlns:a16="http://schemas.microsoft.com/office/drawing/2014/main" xmlns="" id="{00000000-0008-0000-1100-00001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190500</xdr:colOff>
      <xdr:row>3</xdr:row>
      <xdr:rowOff>133349</xdr:rowOff>
    </xdr:from>
    <xdr:to>
      <xdr:col>12</xdr:col>
      <xdr:colOff>161750</xdr:colOff>
      <xdr:row>9</xdr:row>
      <xdr:rowOff>165599</xdr:rowOff>
    </xdr:to>
    <xdr:sp macro="" textlink="">
      <xdr:nvSpPr>
        <xdr:cNvPr id="3" name="角丸四角形 2">
          <a:extLst>
            <a:ext uri="{FF2B5EF4-FFF2-40B4-BE49-F238E27FC236}">
              <a16:creationId xmlns:a16="http://schemas.microsoft.com/office/drawing/2014/main" xmlns="" id="{00000000-0008-0000-1200-000003000000}"/>
            </a:ext>
          </a:extLst>
        </xdr:cNvPr>
        <xdr:cNvSpPr/>
      </xdr:nvSpPr>
      <xdr:spPr>
        <a:xfrm>
          <a:off x="190500" y="657224"/>
          <a:ext cx="6670500" cy="108000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上腹部</a:t>
          </a:r>
          <a:r>
            <a:rPr lang="en-US" altLang="ja-JP" sz="2400">
              <a:solidFill>
                <a:schemeClr val="lt1"/>
              </a:solidFill>
              <a:effectLst/>
              <a:latin typeface="メイリオ" panose="020B0604030504040204" pitchFamily="50" charset="-128"/>
              <a:ea typeface="メイリオ" panose="020B0604030504040204" pitchFamily="50" charset="-128"/>
              <a:cs typeface="+mn-cs"/>
            </a:rPr>
            <a:t>MRI</a:t>
          </a:r>
        </a:p>
      </xdr:txBody>
    </xdr:sp>
    <xdr:clientData/>
  </xdr:twoCellAnchor>
  <xdr:twoCellAnchor>
    <xdr:from>
      <xdr:col>0</xdr:col>
      <xdr:colOff>190500</xdr:colOff>
      <xdr:row>33</xdr:row>
      <xdr:rowOff>133349</xdr:rowOff>
    </xdr:from>
    <xdr:to>
      <xdr:col>12</xdr:col>
      <xdr:colOff>161750</xdr:colOff>
      <xdr:row>39</xdr:row>
      <xdr:rowOff>165599</xdr:rowOff>
    </xdr:to>
    <xdr:sp macro="" textlink="">
      <xdr:nvSpPr>
        <xdr:cNvPr id="4" name="角丸四角形 3">
          <a:extLst>
            <a:ext uri="{FF2B5EF4-FFF2-40B4-BE49-F238E27FC236}">
              <a16:creationId xmlns:a16="http://schemas.microsoft.com/office/drawing/2014/main" xmlns="" id="{00000000-0008-0000-1200-000004000000}"/>
            </a:ext>
          </a:extLst>
        </xdr:cNvPr>
        <xdr:cNvSpPr/>
      </xdr:nvSpPr>
      <xdr:spPr>
        <a:xfrm>
          <a:off x="190500" y="57911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腹部超音波</a:t>
          </a:r>
        </a:p>
      </xdr:txBody>
    </xdr:sp>
    <xdr:clientData/>
  </xdr:twoCellAnchor>
  <xdr:twoCellAnchor>
    <xdr:from>
      <xdr:col>0</xdr:col>
      <xdr:colOff>276224</xdr:colOff>
      <xdr:row>11</xdr:row>
      <xdr:rowOff>120650</xdr:rowOff>
    </xdr:from>
    <xdr:to>
      <xdr:col>5</xdr:col>
      <xdr:colOff>79375</xdr:colOff>
      <xdr:row>30</xdr:row>
      <xdr:rowOff>47625</xdr:rowOff>
    </xdr:to>
    <xdr:grpSp>
      <xdr:nvGrpSpPr>
        <xdr:cNvPr id="6" name="グループ化 5">
          <a:extLst>
            <a:ext uri="{FF2B5EF4-FFF2-40B4-BE49-F238E27FC236}">
              <a16:creationId xmlns:a16="http://schemas.microsoft.com/office/drawing/2014/main" xmlns="" id="{00000000-0008-0000-1200-000006000000}"/>
            </a:ext>
          </a:extLst>
        </xdr:cNvPr>
        <xdr:cNvGrpSpPr/>
      </xdr:nvGrpSpPr>
      <xdr:grpSpPr>
        <a:xfrm>
          <a:off x="256477" y="1805181"/>
          <a:ext cx="2616278" cy="2865321"/>
          <a:chOff x="285749" y="2041525"/>
          <a:chExt cx="2889251" cy="3244850"/>
        </a:xfrm>
      </xdr:grpSpPr>
      <xdr:sp macro="" textlink="">
        <xdr:nvSpPr>
          <xdr:cNvPr id="7" name="角丸四角形 6">
            <a:extLst>
              <a:ext uri="{FF2B5EF4-FFF2-40B4-BE49-F238E27FC236}">
                <a16:creationId xmlns:a16="http://schemas.microsoft.com/office/drawing/2014/main" xmlns="" id="{00000000-0008-0000-1200-000007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角丸四角形 7">
            <a:extLst>
              <a:ext uri="{FF2B5EF4-FFF2-40B4-BE49-F238E27FC236}">
                <a16:creationId xmlns:a16="http://schemas.microsoft.com/office/drawing/2014/main" xmlns="" id="{00000000-0008-0000-1200-00000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11</xdr:row>
      <xdr:rowOff>114300</xdr:rowOff>
    </xdr:from>
    <xdr:to>
      <xdr:col>9</xdr:col>
      <xdr:colOff>63500</xdr:colOff>
      <xdr:row>30</xdr:row>
      <xdr:rowOff>41275</xdr:rowOff>
    </xdr:to>
    <xdr:grpSp>
      <xdr:nvGrpSpPr>
        <xdr:cNvPr id="9" name="グループ化 8">
          <a:extLst>
            <a:ext uri="{FF2B5EF4-FFF2-40B4-BE49-F238E27FC236}">
              <a16:creationId xmlns:a16="http://schemas.microsoft.com/office/drawing/2014/main" xmlns="" id="{00000000-0008-0000-1200-000009000000}"/>
            </a:ext>
          </a:extLst>
        </xdr:cNvPr>
        <xdr:cNvGrpSpPr/>
      </xdr:nvGrpSpPr>
      <xdr:grpSpPr>
        <a:xfrm>
          <a:off x="2927736" y="1799064"/>
          <a:ext cx="1968192" cy="2865321"/>
          <a:chOff x="285749" y="2041525"/>
          <a:chExt cx="2889251" cy="3244850"/>
        </a:xfrm>
      </xdr:grpSpPr>
      <xdr:sp macro="" textlink="">
        <xdr:nvSpPr>
          <xdr:cNvPr id="10" name="角丸四角形 9">
            <a:extLst>
              <a:ext uri="{FF2B5EF4-FFF2-40B4-BE49-F238E27FC236}">
                <a16:creationId xmlns:a16="http://schemas.microsoft.com/office/drawing/2014/main" xmlns="" id="{00000000-0008-0000-1200-00000A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a:extLst>
              <a:ext uri="{FF2B5EF4-FFF2-40B4-BE49-F238E27FC236}">
                <a16:creationId xmlns:a16="http://schemas.microsoft.com/office/drawing/2014/main" xmlns="" id="{00000000-0008-0000-1200-00000B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11</xdr:row>
      <xdr:rowOff>139700</xdr:rowOff>
    </xdr:from>
    <xdr:to>
      <xdr:col>13</xdr:col>
      <xdr:colOff>73025</xdr:colOff>
      <xdr:row>30</xdr:row>
      <xdr:rowOff>66675</xdr:rowOff>
    </xdr:to>
    <xdr:grpSp>
      <xdr:nvGrpSpPr>
        <xdr:cNvPr id="12" name="グループ化 11">
          <a:extLst>
            <a:ext uri="{FF2B5EF4-FFF2-40B4-BE49-F238E27FC236}">
              <a16:creationId xmlns:a16="http://schemas.microsoft.com/office/drawing/2014/main" xmlns="" id="{00000000-0008-0000-1200-00000C000000}"/>
            </a:ext>
          </a:extLst>
        </xdr:cNvPr>
        <xdr:cNvGrpSpPr/>
      </xdr:nvGrpSpPr>
      <xdr:grpSpPr>
        <a:xfrm>
          <a:off x="4966551" y="1821908"/>
          <a:ext cx="1977483" cy="2865321"/>
          <a:chOff x="285749" y="2041525"/>
          <a:chExt cx="2889251" cy="3244850"/>
        </a:xfrm>
      </xdr:grpSpPr>
      <xdr:sp macro="" textlink="">
        <xdr:nvSpPr>
          <xdr:cNvPr id="13" name="角丸四角形 12">
            <a:extLst>
              <a:ext uri="{FF2B5EF4-FFF2-40B4-BE49-F238E27FC236}">
                <a16:creationId xmlns:a16="http://schemas.microsoft.com/office/drawing/2014/main" xmlns="" id="{00000000-0008-0000-1200-00000D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角丸四角形 13">
            <a:extLst>
              <a:ext uri="{FF2B5EF4-FFF2-40B4-BE49-F238E27FC236}">
                <a16:creationId xmlns:a16="http://schemas.microsoft.com/office/drawing/2014/main" xmlns="" id="{00000000-0008-0000-1200-00000E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0</xdr:col>
      <xdr:colOff>276224</xdr:colOff>
      <xdr:row>41</xdr:row>
      <xdr:rowOff>130175</xdr:rowOff>
    </xdr:from>
    <xdr:to>
      <xdr:col>5</xdr:col>
      <xdr:colOff>88900</xdr:colOff>
      <xdr:row>60</xdr:row>
      <xdr:rowOff>57150</xdr:rowOff>
    </xdr:to>
    <xdr:grpSp>
      <xdr:nvGrpSpPr>
        <xdr:cNvPr id="15" name="グループ化 14">
          <a:extLst>
            <a:ext uri="{FF2B5EF4-FFF2-40B4-BE49-F238E27FC236}">
              <a16:creationId xmlns:a16="http://schemas.microsoft.com/office/drawing/2014/main" xmlns="" id="{00000000-0008-0000-1200-00000F000000}"/>
            </a:ext>
          </a:extLst>
        </xdr:cNvPr>
        <xdr:cNvGrpSpPr/>
      </xdr:nvGrpSpPr>
      <xdr:grpSpPr>
        <a:xfrm>
          <a:off x="256477" y="6442230"/>
          <a:ext cx="2625571" cy="2865321"/>
          <a:chOff x="285749" y="2041525"/>
          <a:chExt cx="2889251" cy="3244850"/>
        </a:xfrm>
      </xdr:grpSpPr>
      <xdr:sp macro="" textlink="">
        <xdr:nvSpPr>
          <xdr:cNvPr id="16" name="角丸四角形 15">
            <a:extLst>
              <a:ext uri="{FF2B5EF4-FFF2-40B4-BE49-F238E27FC236}">
                <a16:creationId xmlns:a16="http://schemas.microsoft.com/office/drawing/2014/main" xmlns="" id="{00000000-0008-0000-1200-000010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角丸四角形 16">
            <a:extLst>
              <a:ext uri="{FF2B5EF4-FFF2-40B4-BE49-F238E27FC236}">
                <a16:creationId xmlns:a16="http://schemas.microsoft.com/office/drawing/2014/main" xmlns="" id="{00000000-0008-0000-1200-000011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41</xdr:row>
      <xdr:rowOff>123825</xdr:rowOff>
    </xdr:from>
    <xdr:to>
      <xdr:col>9</xdr:col>
      <xdr:colOff>73025</xdr:colOff>
      <xdr:row>60</xdr:row>
      <xdr:rowOff>50800</xdr:rowOff>
    </xdr:to>
    <xdr:grpSp>
      <xdr:nvGrpSpPr>
        <xdr:cNvPr id="18" name="グループ化 17">
          <a:extLst>
            <a:ext uri="{FF2B5EF4-FFF2-40B4-BE49-F238E27FC236}">
              <a16:creationId xmlns:a16="http://schemas.microsoft.com/office/drawing/2014/main" xmlns="" id="{00000000-0008-0000-1200-000012000000}"/>
            </a:ext>
          </a:extLst>
        </xdr:cNvPr>
        <xdr:cNvGrpSpPr/>
      </xdr:nvGrpSpPr>
      <xdr:grpSpPr>
        <a:xfrm>
          <a:off x="2927736" y="6436112"/>
          <a:ext cx="1977484" cy="2865321"/>
          <a:chOff x="285749" y="2041525"/>
          <a:chExt cx="2889251" cy="3244850"/>
        </a:xfrm>
      </xdr:grpSpPr>
      <xdr:sp macro="" textlink="">
        <xdr:nvSpPr>
          <xdr:cNvPr id="19" name="角丸四角形 18">
            <a:extLst>
              <a:ext uri="{FF2B5EF4-FFF2-40B4-BE49-F238E27FC236}">
                <a16:creationId xmlns:a16="http://schemas.microsoft.com/office/drawing/2014/main" xmlns="" id="{00000000-0008-0000-1200-000013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a:extLst>
              <a:ext uri="{FF2B5EF4-FFF2-40B4-BE49-F238E27FC236}">
                <a16:creationId xmlns:a16="http://schemas.microsoft.com/office/drawing/2014/main" xmlns="" id="{00000000-0008-0000-1200-000014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41</xdr:row>
      <xdr:rowOff>149225</xdr:rowOff>
    </xdr:from>
    <xdr:to>
      <xdr:col>13</xdr:col>
      <xdr:colOff>82550</xdr:colOff>
      <xdr:row>60</xdr:row>
      <xdr:rowOff>76200</xdr:rowOff>
    </xdr:to>
    <xdr:grpSp>
      <xdr:nvGrpSpPr>
        <xdr:cNvPr id="21" name="グループ化 20">
          <a:extLst>
            <a:ext uri="{FF2B5EF4-FFF2-40B4-BE49-F238E27FC236}">
              <a16:creationId xmlns:a16="http://schemas.microsoft.com/office/drawing/2014/main" xmlns="" id="{00000000-0008-0000-1200-000015000000}"/>
            </a:ext>
          </a:extLst>
        </xdr:cNvPr>
        <xdr:cNvGrpSpPr/>
      </xdr:nvGrpSpPr>
      <xdr:grpSpPr>
        <a:xfrm>
          <a:off x="4966551" y="6458957"/>
          <a:ext cx="1986776" cy="2865321"/>
          <a:chOff x="285749" y="2041525"/>
          <a:chExt cx="2889251" cy="3244850"/>
        </a:xfrm>
      </xdr:grpSpPr>
      <xdr:sp macro="" textlink="">
        <xdr:nvSpPr>
          <xdr:cNvPr id="22" name="角丸四角形 21">
            <a:extLst>
              <a:ext uri="{FF2B5EF4-FFF2-40B4-BE49-F238E27FC236}">
                <a16:creationId xmlns:a16="http://schemas.microsoft.com/office/drawing/2014/main" xmlns="" id="{00000000-0008-0000-1200-000016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角丸四角形 22">
            <a:extLst>
              <a:ext uri="{FF2B5EF4-FFF2-40B4-BE49-F238E27FC236}">
                <a16:creationId xmlns:a16="http://schemas.microsoft.com/office/drawing/2014/main" xmlns="" id="{00000000-0008-0000-1200-000017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oneCellAnchor>
    <xdr:from>
      <xdr:col>12</xdr:col>
      <xdr:colOff>244475</xdr:colOff>
      <xdr:row>3</xdr:row>
      <xdr:rowOff>158750</xdr:rowOff>
    </xdr:from>
    <xdr:ext cx="664382" cy="1080000"/>
    <xdr:pic>
      <xdr:nvPicPr>
        <xdr:cNvPr id="24" name="図 23">
          <a:extLst>
            <a:ext uri="{FF2B5EF4-FFF2-40B4-BE49-F238E27FC236}">
              <a16:creationId xmlns:a16="http://schemas.microsoft.com/office/drawing/2014/main" xmlns="" id="{00000000-0008-0000-1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3725" y="682625"/>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33</xdr:row>
      <xdr:rowOff>149225</xdr:rowOff>
    </xdr:from>
    <xdr:ext cx="664382" cy="1080000"/>
    <xdr:pic>
      <xdr:nvPicPr>
        <xdr:cNvPr id="25" name="図 24">
          <a:extLst>
            <a:ext uri="{FF2B5EF4-FFF2-40B4-BE49-F238E27FC236}">
              <a16:creationId xmlns:a16="http://schemas.microsoft.com/office/drawing/2014/main" xmlns="" id="{00000000-0008-0000-12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7375" y="5911850"/>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13</xdr:col>
      <xdr:colOff>600075</xdr:colOff>
      <xdr:row>36</xdr:row>
      <xdr:rowOff>95250</xdr:rowOff>
    </xdr:from>
    <xdr:to>
      <xdr:col>23</xdr:col>
      <xdr:colOff>114300</xdr:colOff>
      <xdr:row>36</xdr:row>
      <xdr:rowOff>95250</xdr:rowOff>
    </xdr:to>
    <xdr:cxnSp macro="">
      <xdr:nvCxnSpPr>
        <xdr:cNvPr id="2" name="直線コネクタ 1">
          <a:extLst>
            <a:ext uri="{FF2B5EF4-FFF2-40B4-BE49-F238E27FC236}">
              <a16:creationId xmlns:a16="http://schemas.microsoft.com/office/drawing/2014/main" xmlns="" id="{00000000-0008-0000-0100-000002000000}"/>
            </a:ext>
          </a:extLst>
        </xdr:cNvPr>
        <xdr:cNvCxnSpPr/>
      </xdr:nvCxnSpPr>
      <xdr:spPr>
        <a:xfrm>
          <a:off x="8239125" y="7267575"/>
          <a:ext cx="63722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39</xdr:row>
      <xdr:rowOff>95250</xdr:rowOff>
    </xdr:from>
    <xdr:to>
      <xdr:col>23</xdr:col>
      <xdr:colOff>114300</xdr:colOff>
      <xdr:row>39</xdr:row>
      <xdr:rowOff>95250</xdr:rowOff>
    </xdr:to>
    <xdr:cxnSp macro="">
      <xdr:nvCxnSpPr>
        <xdr:cNvPr id="3" name="直線コネクタ 2">
          <a:extLst>
            <a:ext uri="{FF2B5EF4-FFF2-40B4-BE49-F238E27FC236}">
              <a16:creationId xmlns:a16="http://schemas.microsoft.com/office/drawing/2014/main" xmlns="" id="{00000000-0008-0000-0100-000003000000}"/>
            </a:ext>
          </a:extLst>
        </xdr:cNvPr>
        <xdr:cNvCxnSpPr/>
      </xdr:nvCxnSpPr>
      <xdr:spPr>
        <a:xfrm>
          <a:off x="8239125" y="7915275"/>
          <a:ext cx="63722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42</xdr:row>
      <xdr:rowOff>104775</xdr:rowOff>
    </xdr:from>
    <xdr:to>
      <xdr:col>23</xdr:col>
      <xdr:colOff>114300</xdr:colOff>
      <xdr:row>42</xdr:row>
      <xdr:rowOff>104775</xdr:rowOff>
    </xdr:to>
    <xdr:cxnSp macro="">
      <xdr:nvCxnSpPr>
        <xdr:cNvPr id="4" name="直線コネクタ 3">
          <a:extLst>
            <a:ext uri="{FF2B5EF4-FFF2-40B4-BE49-F238E27FC236}">
              <a16:creationId xmlns:a16="http://schemas.microsoft.com/office/drawing/2014/main" xmlns="" id="{00000000-0008-0000-0100-000004000000}"/>
            </a:ext>
          </a:extLst>
        </xdr:cNvPr>
        <xdr:cNvCxnSpPr/>
      </xdr:nvCxnSpPr>
      <xdr:spPr>
        <a:xfrm>
          <a:off x="8239125" y="8601075"/>
          <a:ext cx="6372225"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190500</xdr:colOff>
      <xdr:row>3</xdr:row>
      <xdr:rowOff>133349</xdr:rowOff>
    </xdr:from>
    <xdr:to>
      <xdr:col>12</xdr:col>
      <xdr:colOff>161750</xdr:colOff>
      <xdr:row>9</xdr:row>
      <xdr:rowOff>165599</xdr:rowOff>
    </xdr:to>
    <xdr:sp macro="" textlink="">
      <xdr:nvSpPr>
        <xdr:cNvPr id="3" name="角丸四角形 2">
          <a:extLst>
            <a:ext uri="{FF2B5EF4-FFF2-40B4-BE49-F238E27FC236}">
              <a16:creationId xmlns:a16="http://schemas.microsoft.com/office/drawing/2014/main" xmlns="" id="{00000000-0008-0000-1300-000003000000}"/>
            </a:ext>
          </a:extLst>
        </xdr:cNvPr>
        <xdr:cNvSpPr/>
      </xdr:nvSpPr>
      <xdr:spPr>
        <a:xfrm>
          <a:off x="190500" y="6476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骨盤部</a:t>
          </a:r>
          <a:r>
            <a:rPr lang="en-US" altLang="ja-JP" sz="2400">
              <a:solidFill>
                <a:schemeClr val="lt1"/>
              </a:solidFill>
              <a:effectLst/>
              <a:latin typeface="メイリオ" panose="020B0604030504040204" pitchFamily="50" charset="-128"/>
              <a:ea typeface="メイリオ" panose="020B0604030504040204" pitchFamily="50" charset="-128"/>
              <a:cs typeface="+mn-cs"/>
            </a:rPr>
            <a:t>MRI</a:t>
          </a:r>
        </a:p>
      </xdr:txBody>
    </xdr:sp>
    <xdr:clientData/>
  </xdr:twoCellAnchor>
  <xdr:twoCellAnchor>
    <xdr:from>
      <xdr:col>0</xdr:col>
      <xdr:colOff>190500</xdr:colOff>
      <xdr:row>33</xdr:row>
      <xdr:rowOff>133349</xdr:rowOff>
    </xdr:from>
    <xdr:to>
      <xdr:col>12</xdr:col>
      <xdr:colOff>161750</xdr:colOff>
      <xdr:row>39</xdr:row>
      <xdr:rowOff>165599</xdr:rowOff>
    </xdr:to>
    <xdr:sp macro="" textlink="">
      <xdr:nvSpPr>
        <xdr:cNvPr id="4" name="角丸四角形 3">
          <a:extLst>
            <a:ext uri="{FF2B5EF4-FFF2-40B4-BE49-F238E27FC236}">
              <a16:creationId xmlns:a16="http://schemas.microsoft.com/office/drawing/2014/main" xmlns="" id="{00000000-0008-0000-1300-000004000000}"/>
            </a:ext>
          </a:extLst>
        </xdr:cNvPr>
        <xdr:cNvSpPr/>
      </xdr:nvSpPr>
      <xdr:spPr>
        <a:xfrm>
          <a:off x="190500" y="57911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甲状腺超音波検査</a:t>
          </a:r>
        </a:p>
      </xdr:txBody>
    </xdr:sp>
    <xdr:clientData/>
  </xdr:twoCellAnchor>
  <xdr:twoCellAnchor>
    <xdr:from>
      <xdr:col>0</xdr:col>
      <xdr:colOff>276224</xdr:colOff>
      <xdr:row>11</xdr:row>
      <xdr:rowOff>120650</xdr:rowOff>
    </xdr:from>
    <xdr:to>
      <xdr:col>5</xdr:col>
      <xdr:colOff>79375</xdr:colOff>
      <xdr:row>30</xdr:row>
      <xdr:rowOff>47625</xdr:rowOff>
    </xdr:to>
    <xdr:grpSp>
      <xdr:nvGrpSpPr>
        <xdr:cNvPr id="6" name="グループ化 5">
          <a:extLst>
            <a:ext uri="{FF2B5EF4-FFF2-40B4-BE49-F238E27FC236}">
              <a16:creationId xmlns:a16="http://schemas.microsoft.com/office/drawing/2014/main" xmlns="" id="{00000000-0008-0000-1300-000006000000}"/>
            </a:ext>
          </a:extLst>
        </xdr:cNvPr>
        <xdr:cNvGrpSpPr/>
      </xdr:nvGrpSpPr>
      <xdr:grpSpPr>
        <a:xfrm>
          <a:off x="256477" y="1805181"/>
          <a:ext cx="2616278" cy="2865321"/>
          <a:chOff x="285749" y="2041525"/>
          <a:chExt cx="2889251" cy="3244850"/>
        </a:xfrm>
      </xdr:grpSpPr>
      <xdr:sp macro="" textlink="">
        <xdr:nvSpPr>
          <xdr:cNvPr id="7" name="角丸四角形 6">
            <a:extLst>
              <a:ext uri="{FF2B5EF4-FFF2-40B4-BE49-F238E27FC236}">
                <a16:creationId xmlns:a16="http://schemas.microsoft.com/office/drawing/2014/main" xmlns="" id="{00000000-0008-0000-1300-000007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角丸四角形 7">
            <a:extLst>
              <a:ext uri="{FF2B5EF4-FFF2-40B4-BE49-F238E27FC236}">
                <a16:creationId xmlns:a16="http://schemas.microsoft.com/office/drawing/2014/main" xmlns="" id="{00000000-0008-0000-1300-00000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11</xdr:row>
      <xdr:rowOff>114300</xdr:rowOff>
    </xdr:from>
    <xdr:to>
      <xdr:col>9</xdr:col>
      <xdr:colOff>63500</xdr:colOff>
      <xdr:row>30</xdr:row>
      <xdr:rowOff>41275</xdr:rowOff>
    </xdr:to>
    <xdr:grpSp>
      <xdr:nvGrpSpPr>
        <xdr:cNvPr id="9" name="グループ化 8">
          <a:extLst>
            <a:ext uri="{FF2B5EF4-FFF2-40B4-BE49-F238E27FC236}">
              <a16:creationId xmlns:a16="http://schemas.microsoft.com/office/drawing/2014/main" xmlns="" id="{00000000-0008-0000-1300-000009000000}"/>
            </a:ext>
          </a:extLst>
        </xdr:cNvPr>
        <xdr:cNvGrpSpPr/>
      </xdr:nvGrpSpPr>
      <xdr:grpSpPr>
        <a:xfrm>
          <a:off x="2927736" y="1799064"/>
          <a:ext cx="1968192" cy="2865321"/>
          <a:chOff x="285749" y="2041525"/>
          <a:chExt cx="2889251" cy="3244850"/>
        </a:xfrm>
      </xdr:grpSpPr>
      <xdr:sp macro="" textlink="">
        <xdr:nvSpPr>
          <xdr:cNvPr id="10" name="角丸四角形 9">
            <a:extLst>
              <a:ext uri="{FF2B5EF4-FFF2-40B4-BE49-F238E27FC236}">
                <a16:creationId xmlns:a16="http://schemas.microsoft.com/office/drawing/2014/main" xmlns="" id="{00000000-0008-0000-1300-00000A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a:extLst>
              <a:ext uri="{FF2B5EF4-FFF2-40B4-BE49-F238E27FC236}">
                <a16:creationId xmlns:a16="http://schemas.microsoft.com/office/drawing/2014/main" xmlns="" id="{00000000-0008-0000-1300-00000B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11</xdr:row>
      <xdr:rowOff>139700</xdr:rowOff>
    </xdr:from>
    <xdr:to>
      <xdr:col>13</xdr:col>
      <xdr:colOff>73025</xdr:colOff>
      <xdr:row>30</xdr:row>
      <xdr:rowOff>66675</xdr:rowOff>
    </xdr:to>
    <xdr:grpSp>
      <xdr:nvGrpSpPr>
        <xdr:cNvPr id="12" name="グループ化 11">
          <a:extLst>
            <a:ext uri="{FF2B5EF4-FFF2-40B4-BE49-F238E27FC236}">
              <a16:creationId xmlns:a16="http://schemas.microsoft.com/office/drawing/2014/main" xmlns="" id="{00000000-0008-0000-1300-00000C000000}"/>
            </a:ext>
          </a:extLst>
        </xdr:cNvPr>
        <xdr:cNvGrpSpPr/>
      </xdr:nvGrpSpPr>
      <xdr:grpSpPr>
        <a:xfrm>
          <a:off x="4966551" y="1821908"/>
          <a:ext cx="1977483" cy="2865321"/>
          <a:chOff x="285749" y="2041525"/>
          <a:chExt cx="2889251" cy="3244850"/>
        </a:xfrm>
      </xdr:grpSpPr>
      <xdr:sp macro="" textlink="">
        <xdr:nvSpPr>
          <xdr:cNvPr id="13" name="角丸四角形 12">
            <a:extLst>
              <a:ext uri="{FF2B5EF4-FFF2-40B4-BE49-F238E27FC236}">
                <a16:creationId xmlns:a16="http://schemas.microsoft.com/office/drawing/2014/main" xmlns="" id="{00000000-0008-0000-1300-00000D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角丸四角形 13">
            <a:extLst>
              <a:ext uri="{FF2B5EF4-FFF2-40B4-BE49-F238E27FC236}">
                <a16:creationId xmlns:a16="http://schemas.microsoft.com/office/drawing/2014/main" xmlns="" id="{00000000-0008-0000-1300-00000E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0</xdr:col>
      <xdr:colOff>276224</xdr:colOff>
      <xdr:row>41</xdr:row>
      <xdr:rowOff>130175</xdr:rowOff>
    </xdr:from>
    <xdr:to>
      <xdr:col>5</xdr:col>
      <xdr:colOff>88900</xdr:colOff>
      <xdr:row>60</xdr:row>
      <xdr:rowOff>57150</xdr:rowOff>
    </xdr:to>
    <xdr:grpSp>
      <xdr:nvGrpSpPr>
        <xdr:cNvPr id="15" name="グループ化 14">
          <a:extLst>
            <a:ext uri="{FF2B5EF4-FFF2-40B4-BE49-F238E27FC236}">
              <a16:creationId xmlns:a16="http://schemas.microsoft.com/office/drawing/2014/main" xmlns="" id="{00000000-0008-0000-1300-00000F000000}"/>
            </a:ext>
          </a:extLst>
        </xdr:cNvPr>
        <xdr:cNvGrpSpPr/>
      </xdr:nvGrpSpPr>
      <xdr:grpSpPr>
        <a:xfrm>
          <a:off x="256477" y="6442230"/>
          <a:ext cx="2625571" cy="2865321"/>
          <a:chOff x="285749" y="2041525"/>
          <a:chExt cx="2889251" cy="3244850"/>
        </a:xfrm>
      </xdr:grpSpPr>
      <xdr:sp macro="" textlink="">
        <xdr:nvSpPr>
          <xdr:cNvPr id="16" name="角丸四角形 15">
            <a:extLst>
              <a:ext uri="{FF2B5EF4-FFF2-40B4-BE49-F238E27FC236}">
                <a16:creationId xmlns:a16="http://schemas.microsoft.com/office/drawing/2014/main" xmlns="" id="{00000000-0008-0000-1300-000010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角丸四角形 16">
            <a:extLst>
              <a:ext uri="{FF2B5EF4-FFF2-40B4-BE49-F238E27FC236}">
                <a16:creationId xmlns:a16="http://schemas.microsoft.com/office/drawing/2014/main" xmlns="" id="{00000000-0008-0000-1300-000011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41</xdr:row>
      <xdr:rowOff>123825</xdr:rowOff>
    </xdr:from>
    <xdr:to>
      <xdr:col>9</xdr:col>
      <xdr:colOff>73025</xdr:colOff>
      <xdr:row>60</xdr:row>
      <xdr:rowOff>50800</xdr:rowOff>
    </xdr:to>
    <xdr:grpSp>
      <xdr:nvGrpSpPr>
        <xdr:cNvPr id="18" name="グループ化 17">
          <a:extLst>
            <a:ext uri="{FF2B5EF4-FFF2-40B4-BE49-F238E27FC236}">
              <a16:creationId xmlns:a16="http://schemas.microsoft.com/office/drawing/2014/main" xmlns="" id="{00000000-0008-0000-1300-000012000000}"/>
            </a:ext>
          </a:extLst>
        </xdr:cNvPr>
        <xdr:cNvGrpSpPr/>
      </xdr:nvGrpSpPr>
      <xdr:grpSpPr>
        <a:xfrm>
          <a:off x="2927736" y="6436112"/>
          <a:ext cx="1977484" cy="2865321"/>
          <a:chOff x="285749" y="2041525"/>
          <a:chExt cx="2889251" cy="3244850"/>
        </a:xfrm>
      </xdr:grpSpPr>
      <xdr:sp macro="" textlink="">
        <xdr:nvSpPr>
          <xdr:cNvPr id="19" name="角丸四角形 18">
            <a:extLst>
              <a:ext uri="{FF2B5EF4-FFF2-40B4-BE49-F238E27FC236}">
                <a16:creationId xmlns:a16="http://schemas.microsoft.com/office/drawing/2014/main" xmlns="" id="{00000000-0008-0000-1300-000013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a:extLst>
              <a:ext uri="{FF2B5EF4-FFF2-40B4-BE49-F238E27FC236}">
                <a16:creationId xmlns:a16="http://schemas.microsoft.com/office/drawing/2014/main" xmlns="" id="{00000000-0008-0000-1300-000014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41</xdr:row>
      <xdr:rowOff>149225</xdr:rowOff>
    </xdr:from>
    <xdr:to>
      <xdr:col>13</xdr:col>
      <xdr:colOff>82550</xdr:colOff>
      <xdr:row>60</xdr:row>
      <xdr:rowOff>76200</xdr:rowOff>
    </xdr:to>
    <xdr:grpSp>
      <xdr:nvGrpSpPr>
        <xdr:cNvPr id="21" name="グループ化 20">
          <a:extLst>
            <a:ext uri="{FF2B5EF4-FFF2-40B4-BE49-F238E27FC236}">
              <a16:creationId xmlns:a16="http://schemas.microsoft.com/office/drawing/2014/main" xmlns="" id="{00000000-0008-0000-1300-000015000000}"/>
            </a:ext>
          </a:extLst>
        </xdr:cNvPr>
        <xdr:cNvGrpSpPr/>
      </xdr:nvGrpSpPr>
      <xdr:grpSpPr>
        <a:xfrm>
          <a:off x="4966551" y="6458957"/>
          <a:ext cx="1986776" cy="2865321"/>
          <a:chOff x="285749" y="2041525"/>
          <a:chExt cx="2889251" cy="3244850"/>
        </a:xfrm>
      </xdr:grpSpPr>
      <xdr:sp macro="" textlink="">
        <xdr:nvSpPr>
          <xdr:cNvPr id="22" name="角丸四角形 21">
            <a:extLst>
              <a:ext uri="{FF2B5EF4-FFF2-40B4-BE49-F238E27FC236}">
                <a16:creationId xmlns:a16="http://schemas.microsoft.com/office/drawing/2014/main" xmlns="" id="{00000000-0008-0000-1300-000016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 name="角丸四角形 22">
            <a:extLst>
              <a:ext uri="{FF2B5EF4-FFF2-40B4-BE49-F238E27FC236}">
                <a16:creationId xmlns:a16="http://schemas.microsoft.com/office/drawing/2014/main" xmlns="" id="{00000000-0008-0000-1300-000017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editAs="oneCell">
    <xdr:from>
      <xdr:col>12</xdr:col>
      <xdr:colOff>206375</xdr:colOff>
      <xdr:row>3</xdr:row>
      <xdr:rowOff>158750</xdr:rowOff>
    </xdr:from>
    <xdr:to>
      <xdr:col>13</xdr:col>
      <xdr:colOff>196950</xdr:colOff>
      <xdr:row>10</xdr:row>
      <xdr:rowOff>16375</xdr:rowOff>
    </xdr:to>
    <xdr:pic>
      <xdr:nvPicPr>
        <xdr:cNvPr id="24" name="図 23">
          <a:extLst>
            <a:ext uri="{FF2B5EF4-FFF2-40B4-BE49-F238E27FC236}">
              <a16:creationId xmlns:a16="http://schemas.microsoft.com/office/drawing/2014/main" xmlns="" id="{00000000-0008-0000-1300-000018000000}"/>
            </a:ext>
          </a:extLst>
        </xdr:cNvPr>
        <xdr:cNvPicPr>
          <a:picLocks/>
        </xdr:cNvPicPr>
      </xdr:nvPicPr>
      <xdr:blipFill>
        <a:blip xmlns:r="http://schemas.openxmlformats.org/officeDocument/2006/relationships" r:embed="rId1"/>
        <a:stretch>
          <a:fillRect/>
        </a:stretch>
      </xdr:blipFill>
      <xdr:spPr>
        <a:xfrm>
          <a:off x="6905625" y="682625"/>
          <a:ext cx="673200" cy="1080000"/>
        </a:xfrm>
        <a:prstGeom prst="rect">
          <a:avLst/>
        </a:prstGeom>
      </xdr:spPr>
    </xdr:pic>
    <xdr:clientData/>
  </xdr:twoCellAnchor>
  <xdr:twoCellAnchor editAs="oneCell">
    <xdr:from>
      <xdr:col>12</xdr:col>
      <xdr:colOff>190500</xdr:colOff>
      <xdr:row>33</xdr:row>
      <xdr:rowOff>153459</xdr:rowOff>
    </xdr:from>
    <xdr:to>
      <xdr:col>13</xdr:col>
      <xdr:colOff>181075</xdr:colOff>
      <xdr:row>40</xdr:row>
      <xdr:rowOff>11084</xdr:rowOff>
    </xdr:to>
    <xdr:pic>
      <xdr:nvPicPr>
        <xdr:cNvPr id="25" name="図 24">
          <a:extLst>
            <a:ext uri="{FF2B5EF4-FFF2-40B4-BE49-F238E27FC236}">
              <a16:creationId xmlns:a16="http://schemas.microsoft.com/office/drawing/2014/main" xmlns="" id="{00000000-0008-0000-1300-000019000000}"/>
            </a:ext>
          </a:extLst>
        </xdr:cNvPr>
        <xdr:cNvPicPr>
          <a:picLocks/>
        </xdr:cNvPicPr>
      </xdr:nvPicPr>
      <xdr:blipFill>
        <a:blip xmlns:r="http://schemas.openxmlformats.org/officeDocument/2006/relationships" r:embed="rId2"/>
        <a:stretch>
          <a:fillRect/>
        </a:stretch>
      </xdr:blipFill>
      <xdr:spPr>
        <a:xfrm>
          <a:off x="6889750" y="5916084"/>
          <a:ext cx="673200" cy="108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190500</xdr:colOff>
      <xdr:row>3</xdr:row>
      <xdr:rowOff>133349</xdr:rowOff>
    </xdr:from>
    <xdr:to>
      <xdr:col>12</xdr:col>
      <xdr:colOff>161750</xdr:colOff>
      <xdr:row>9</xdr:row>
      <xdr:rowOff>165599</xdr:rowOff>
    </xdr:to>
    <xdr:sp macro="" textlink="">
      <xdr:nvSpPr>
        <xdr:cNvPr id="2" name="角丸四角形 1">
          <a:extLst>
            <a:ext uri="{FF2B5EF4-FFF2-40B4-BE49-F238E27FC236}">
              <a16:creationId xmlns:a16="http://schemas.microsoft.com/office/drawing/2014/main" xmlns="" id="{00000000-0008-0000-1400-000002000000}"/>
            </a:ext>
          </a:extLst>
        </xdr:cNvPr>
        <xdr:cNvSpPr/>
      </xdr:nvSpPr>
      <xdr:spPr>
        <a:xfrm>
          <a:off x="190500" y="6476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上部消化管内視鏡検査①</a:t>
          </a:r>
        </a:p>
      </xdr:txBody>
    </xdr:sp>
    <xdr:clientData/>
  </xdr:twoCellAnchor>
  <xdr:twoCellAnchor>
    <xdr:from>
      <xdr:col>1</xdr:col>
      <xdr:colOff>6349</xdr:colOff>
      <xdr:row>14</xdr:row>
      <xdr:rowOff>25400</xdr:rowOff>
    </xdr:from>
    <xdr:to>
      <xdr:col>5</xdr:col>
      <xdr:colOff>79375</xdr:colOff>
      <xdr:row>29</xdr:row>
      <xdr:rowOff>79375</xdr:rowOff>
    </xdr:to>
    <xdr:grpSp>
      <xdr:nvGrpSpPr>
        <xdr:cNvPr id="4" name="グループ化 3">
          <a:extLst>
            <a:ext uri="{FF2B5EF4-FFF2-40B4-BE49-F238E27FC236}">
              <a16:creationId xmlns:a16="http://schemas.microsoft.com/office/drawing/2014/main" xmlns="" id="{00000000-0008-0000-1400-000004000000}"/>
            </a:ext>
          </a:extLst>
        </xdr:cNvPr>
        <xdr:cNvGrpSpPr/>
      </xdr:nvGrpSpPr>
      <xdr:grpSpPr>
        <a:xfrm>
          <a:off x="262595" y="2182465"/>
          <a:ext cx="2610160" cy="2362974"/>
          <a:chOff x="285749" y="2041525"/>
          <a:chExt cx="2889251" cy="3244850"/>
        </a:xfrm>
      </xdr:grpSpPr>
      <xdr:sp macro="" textlink="">
        <xdr:nvSpPr>
          <xdr:cNvPr id="5" name="角丸四角形 4">
            <a:extLst>
              <a:ext uri="{FF2B5EF4-FFF2-40B4-BE49-F238E27FC236}">
                <a16:creationId xmlns:a16="http://schemas.microsoft.com/office/drawing/2014/main" xmlns="" id="{00000000-0008-0000-1400-000005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角丸四角形 5">
            <a:extLst>
              <a:ext uri="{FF2B5EF4-FFF2-40B4-BE49-F238E27FC236}">
                <a16:creationId xmlns:a16="http://schemas.microsoft.com/office/drawing/2014/main" xmlns="" id="{00000000-0008-0000-1400-000006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14</xdr:row>
      <xdr:rowOff>19050</xdr:rowOff>
    </xdr:from>
    <xdr:to>
      <xdr:col>9</xdr:col>
      <xdr:colOff>63500</xdr:colOff>
      <xdr:row>29</xdr:row>
      <xdr:rowOff>73025</xdr:rowOff>
    </xdr:to>
    <xdr:grpSp>
      <xdr:nvGrpSpPr>
        <xdr:cNvPr id="7" name="グループ化 6">
          <a:extLst>
            <a:ext uri="{FF2B5EF4-FFF2-40B4-BE49-F238E27FC236}">
              <a16:creationId xmlns:a16="http://schemas.microsoft.com/office/drawing/2014/main" xmlns="" id="{00000000-0008-0000-1400-000007000000}"/>
            </a:ext>
          </a:extLst>
        </xdr:cNvPr>
        <xdr:cNvGrpSpPr/>
      </xdr:nvGrpSpPr>
      <xdr:grpSpPr>
        <a:xfrm>
          <a:off x="2927736" y="2176347"/>
          <a:ext cx="1968192" cy="2362742"/>
          <a:chOff x="285749" y="2041525"/>
          <a:chExt cx="2889251" cy="3244850"/>
        </a:xfrm>
      </xdr:grpSpPr>
      <xdr:sp macro="" textlink="">
        <xdr:nvSpPr>
          <xdr:cNvPr id="8" name="角丸四角形 7">
            <a:extLst>
              <a:ext uri="{FF2B5EF4-FFF2-40B4-BE49-F238E27FC236}">
                <a16:creationId xmlns:a16="http://schemas.microsoft.com/office/drawing/2014/main" xmlns="" id="{00000000-0008-0000-1400-000008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角丸四角形 8">
            <a:extLst>
              <a:ext uri="{FF2B5EF4-FFF2-40B4-BE49-F238E27FC236}">
                <a16:creationId xmlns:a16="http://schemas.microsoft.com/office/drawing/2014/main" xmlns="" id="{00000000-0008-0000-1400-000009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14</xdr:row>
      <xdr:rowOff>44450</xdr:rowOff>
    </xdr:from>
    <xdr:to>
      <xdr:col>13</xdr:col>
      <xdr:colOff>73025</xdr:colOff>
      <xdr:row>29</xdr:row>
      <xdr:rowOff>98425</xdr:rowOff>
    </xdr:to>
    <xdr:grpSp>
      <xdr:nvGrpSpPr>
        <xdr:cNvPr id="10" name="グループ化 9">
          <a:extLst>
            <a:ext uri="{FF2B5EF4-FFF2-40B4-BE49-F238E27FC236}">
              <a16:creationId xmlns:a16="http://schemas.microsoft.com/office/drawing/2014/main" xmlns="" id="{00000000-0008-0000-1400-00000A000000}"/>
            </a:ext>
          </a:extLst>
        </xdr:cNvPr>
        <xdr:cNvGrpSpPr/>
      </xdr:nvGrpSpPr>
      <xdr:grpSpPr>
        <a:xfrm>
          <a:off x="4966551" y="2199191"/>
          <a:ext cx="1977483" cy="2362975"/>
          <a:chOff x="285749" y="2041525"/>
          <a:chExt cx="2889251" cy="3244850"/>
        </a:xfrm>
      </xdr:grpSpPr>
      <xdr:sp macro="" textlink="">
        <xdr:nvSpPr>
          <xdr:cNvPr id="11" name="角丸四角形 10">
            <a:extLst>
              <a:ext uri="{FF2B5EF4-FFF2-40B4-BE49-F238E27FC236}">
                <a16:creationId xmlns:a16="http://schemas.microsoft.com/office/drawing/2014/main" xmlns="" id="{00000000-0008-0000-1400-00000B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角丸四角形 11">
            <a:extLst>
              <a:ext uri="{FF2B5EF4-FFF2-40B4-BE49-F238E27FC236}">
                <a16:creationId xmlns:a16="http://schemas.microsoft.com/office/drawing/2014/main" xmlns="" id="{00000000-0008-0000-1400-00000C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editAs="oneCell">
    <xdr:from>
      <xdr:col>12</xdr:col>
      <xdr:colOff>254000</xdr:colOff>
      <xdr:row>4</xdr:row>
      <xdr:rowOff>0</xdr:rowOff>
    </xdr:from>
    <xdr:to>
      <xdr:col>13</xdr:col>
      <xdr:colOff>244575</xdr:colOff>
      <xdr:row>10</xdr:row>
      <xdr:rowOff>32250</xdr:rowOff>
    </xdr:to>
    <xdr:pic>
      <xdr:nvPicPr>
        <xdr:cNvPr id="24" name="図 23">
          <a:extLst>
            <a:ext uri="{FF2B5EF4-FFF2-40B4-BE49-F238E27FC236}">
              <a16:creationId xmlns:a16="http://schemas.microsoft.com/office/drawing/2014/main" xmlns="" id="{00000000-0008-0000-1400-000018000000}"/>
            </a:ext>
          </a:extLst>
        </xdr:cNvPr>
        <xdr:cNvPicPr>
          <a:picLocks/>
        </xdr:cNvPicPr>
      </xdr:nvPicPr>
      <xdr:blipFill>
        <a:blip xmlns:r="http://schemas.openxmlformats.org/officeDocument/2006/relationships" r:embed="rId1"/>
        <a:stretch>
          <a:fillRect/>
        </a:stretch>
      </xdr:blipFill>
      <xdr:spPr>
        <a:xfrm>
          <a:off x="6953250" y="698500"/>
          <a:ext cx="673200" cy="1080000"/>
        </a:xfrm>
        <a:prstGeom prst="rect">
          <a:avLst/>
        </a:prstGeom>
      </xdr:spPr>
    </xdr:pic>
    <xdr:clientData/>
  </xdr:twoCellAnchor>
  <xdr:twoCellAnchor>
    <xdr:from>
      <xdr:col>1</xdr:col>
      <xdr:colOff>6349</xdr:colOff>
      <xdr:row>34</xdr:row>
      <xdr:rowOff>25400</xdr:rowOff>
    </xdr:from>
    <xdr:to>
      <xdr:col>5</xdr:col>
      <xdr:colOff>79375</xdr:colOff>
      <xdr:row>49</xdr:row>
      <xdr:rowOff>79375</xdr:rowOff>
    </xdr:to>
    <xdr:grpSp>
      <xdr:nvGrpSpPr>
        <xdr:cNvPr id="70" name="グループ化 69">
          <a:extLst>
            <a:ext uri="{FF2B5EF4-FFF2-40B4-BE49-F238E27FC236}">
              <a16:creationId xmlns:a16="http://schemas.microsoft.com/office/drawing/2014/main" xmlns="" id="{00000000-0008-0000-1400-000046000000}"/>
            </a:ext>
          </a:extLst>
        </xdr:cNvPr>
        <xdr:cNvGrpSpPr/>
      </xdr:nvGrpSpPr>
      <xdr:grpSpPr>
        <a:xfrm>
          <a:off x="262595" y="5267635"/>
          <a:ext cx="2610160" cy="2362974"/>
          <a:chOff x="285749" y="2041525"/>
          <a:chExt cx="2889251" cy="3244850"/>
        </a:xfrm>
      </xdr:grpSpPr>
      <xdr:sp macro="" textlink="">
        <xdr:nvSpPr>
          <xdr:cNvPr id="71" name="角丸四角形 70">
            <a:extLst>
              <a:ext uri="{FF2B5EF4-FFF2-40B4-BE49-F238E27FC236}">
                <a16:creationId xmlns:a16="http://schemas.microsoft.com/office/drawing/2014/main" xmlns="" id="{00000000-0008-0000-1400-000047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角丸四角形 71">
            <a:extLst>
              <a:ext uri="{FF2B5EF4-FFF2-40B4-BE49-F238E27FC236}">
                <a16:creationId xmlns:a16="http://schemas.microsoft.com/office/drawing/2014/main" xmlns="" id="{00000000-0008-0000-1400-00004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9</xdr:col>
      <xdr:colOff>139699</xdr:colOff>
      <xdr:row>34</xdr:row>
      <xdr:rowOff>44450</xdr:rowOff>
    </xdr:from>
    <xdr:to>
      <xdr:col>13</xdr:col>
      <xdr:colOff>73025</xdr:colOff>
      <xdr:row>49</xdr:row>
      <xdr:rowOff>98425</xdr:rowOff>
    </xdr:to>
    <xdr:grpSp>
      <xdr:nvGrpSpPr>
        <xdr:cNvPr id="76" name="グループ化 75">
          <a:extLst>
            <a:ext uri="{FF2B5EF4-FFF2-40B4-BE49-F238E27FC236}">
              <a16:creationId xmlns:a16="http://schemas.microsoft.com/office/drawing/2014/main" xmlns="" id="{00000000-0008-0000-1400-00004C000000}"/>
            </a:ext>
          </a:extLst>
        </xdr:cNvPr>
        <xdr:cNvGrpSpPr/>
      </xdr:nvGrpSpPr>
      <xdr:grpSpPr>
        <a:xfrm>
          <a:off x="4966551" y="5284361"/>
          <a:ext cx="1977483" cy="2362975"/>
          <a:chOff x="285749" y="2041525"/>
          <a:chExt cx="2889251" cy="3244850"/>
        </a:xfrm>
      </xdr:grpSpPr>
      <xdr:sp macro="" textlink="">
        <xdr:nvSpPr>
          <xdr:cNvPr id="77" name="角丸四角形 76">
            <a:extLst>
              <a:ext uri="{FF2B5EF4-FFF2-40B4-BE49-F238E27FC236}">
                <a16:creationId xmlns:a16="http://schemas.microsoft.com/office/drawing/2014/main" xmlns="" id="{00000000-0008-0000-1400-00004D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8" name="角丸四角形 77">
            <a:extLst>
              <a:ext uri="{FF2B5EF4-FFF2-40B4-BE49-F238E27FC236}">
                <a16:creationId xmlns:a16="http://schemas.microsoft.com/office/drawing/2014/main" xmlns="" id="{00000000-0008-0000-1400-00004E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5</xdr:col>
      <xdr:colOff>139699</xdr:colOff>
      <xdr:row>34</xdr:row>
      <xdr:rowOff>19050</xdr:rowOff>
    </xdr:from>
    <xdr:to>
      <xdr:col>9</xdr:col>
      <xdr:colOff>63500</xdr:colOff>
      <xdr:row>49</xdr:row>
      <xdr:rowOff>73025</xdr:rowOff>
    </xdr:to>
    <xdr:grpSp>
      <xdr:nvGrpSpPr>
        <xdr:cNvPr id="82" name="グループ化 81">
          <a:extLst>
            <a:ext uri="{FF2B5EF4-FFF2-40B4-BE49-F238E27FC236}">
              <a16:creationId xmlns:a16="http://schemas.microsoft.com/office/drawing/2014/main" xmlns="" id="{00000000-0008-0000-1400-000052000000}"/>
            </a:ext>
          </a:extLst>
        </xdr:cNvPr>
        <xdr:cNvGrpSpPr/>
      </xdr:nvGrpSpPr>
      <xdr:grpSpPr>
        <a:xfrm>
          <a:off x="2927736" y="5261517"/>
          <a:ext cx="1968192" cy="2362742"/>
          <a:chOff x="285749" y="2041525"/>
          <a:chExt cx="2889251" cy="3244850"/>
        </a:xfrm>
      </xdr:grpSpPr>
      <xdr:sp macro="" textlink="">
        <xdr:nvSpPr>
          <xdr:cNvPr id="83" name="角丸四角形 82">
            <a:extLst>
              <a:ext uri="{FF2B5EF4-FFF2-40B4-BE49-F238E27FC236}">
                <a16:creationId xmlns:a16="http://schemas.microsoft.com/office/drawing/2014/main" xmlns="" id="{00000000-0008-0000-1400-000053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角丸四角形 83">
            <a:extLst>
              <a:ext uri="{FF2B5EF4-FFF2-40B4-BE49-F238E27FC236}">
                <a16:creationId xmlns:a16="http://schemas.microsoft.com/office/drawing/2014/main" xmlns="" id="{00000000-0008-0000-1400-000054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1</xdr:col>
      <xdr:colOff>6349</xdr:colOff>
      <xdr:row>54</xdr:row>
      <xdr:rowOff>25400</xdr:rowOff>
    </xdr:from>
    <xdr:to>
      <xdr:col>5</xdr:col>
      <xdr:colOff>79375</xdr:colOff>
      <xdr:row>69</xdr:row>
      <xdr:rowOff>79375</xdr:rowOff>
    </xdr:to>
    <xdr:grpSp>
      <xdr:nvGrpSpPr>
        <xdr:cNvPr id="88" name="グループ化 87">
          <a:extLst>
            <a:ext uri="{FF2B5EF4-FFF2-40B4-BE49-F238E27FC236}">
              <a16:creationId xmlns:a16="http://schemas.microsoft.com/office/drawing/2014/main" xmlns="" id="{00000000-0008-0000-1400-000058000000}"/>
            </a:ext>
          </a:extLst>
        </xdr:cNvPr>
        <xdr:cNvGrpSpPr/>
      </xdr:nvGrpSpPr>
      <xdr:grpSpPr>
        <a:xfrm>
          <a:off x="262595" y="8352806"/>
          <a:ext cx="2610160" cy="2362974"/>
          <a:chOff x="285749" y="2041525"/>
          <a:chExt cx="2889251" cy="3244850"/>
        </a:xfrm>
      </xdr:grpSpPr>
      <xdr:sp macro="" textlink="">
        <xdr:nvSpPr>
          <xdr:cNvPr id="89" name="角丸四角形 88">
            <a:extLst>
              <a:ext uri="{FF2B5EF4-FFF2-40B4-BE49-F238E27FC236}">
                <a16:creationId xmlns:a16="http://schemas.microsoft.com/office/drawing/2014/main" xmlns="" id="{00000000-0008-0000-1400-000059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0" name="角丸四角形 89">
            <a:extLst>
              <a:ext uri="{FF2B5EF4-FFF2-40B4-BE49-F238E27FC236}">
                <a16:creationId xmlns:a16="http://schemas.microsoft.com/office/drawing/2014/main" xmlns="" id="{00000000-0008-0000-1400-00005A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54</xdr:row>
      <xdr:rowOff>19050</xdr:rowOff>
    </xdr:from>
    <xdr:to>
      <xdr:col>9</xdr:col>
      <xdr:colOff>63500</xdr:colOff>
      <xdr:row>69</xdr:row>
      <xdr:rowOff>73025</xdr:rowOff>
    </xdr:to>
    <xdr:grpSp>
      <xdr:nvGrpSpPr>
        <xdr:cNvPr id="91" name="グループ化 90">
          <a:extLst>
            <a:ext uri="{FF2B5EF4-FFF2-40B4-BE49-F238E27FC236}">
              <a16:creationId xmlns:a16="http://schemas.microsoft.com/office/drawing/2014/main" xmlns="" id="{00000000-0008-0000-1400-00005B000000}"/>
            </a:ext>
          </a:extLst>
        </xdr:cNvPr>
        <xdr:cNvGrpSpPr/>
      </xdr:nvGrpSpPr>
      <xdr:grpSpPr>
        <a:xfrm>
          <a:off x="2927736" y="8346688"/>
          <a:ext cx="1968192" cy="2362742"/>
          <a:chOff x="285749" y="2041525"/>
          <a:chExt cx="2889251" cy="3244850"/>
        </a:xfrm>
      </xdr:grpSpPr>
      <xdr:sp macro="" textlink="">
        <xdr:nvSpPr>
          <xdr:cNvPr id="92" name="角丸四角形 91">
            <a:extLst>
              <a:ext uri="{FF2B5EF4-FFF2-40B4-BE49-F238E27FC236}">
                <a16:creationId xmlns:a16="http://schemas.microsoft.com/office/drawing/2014/main" xmlns="" id="{00000000-0008-0000-1400-00005C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3" name="角丸四角形 92">
            <a:extLst>
              <a:ext uri="{FF2B5EF4-FFF2-40B4-BE49-F238E27FC236}">
                <a16:creationId xmlns:a16="http://schemas.microsoft.com/office/drawing/2014/main" xmlns="" id="{00000000-0008-0000-1400-00005D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54</xdr:row>
      <xdr:rowOff>44450</xdr:rowOff>
    </xdr:from>
    <xdr:to>
      <xdr:col>13</xdr:col>
      <xdr:colOff>73025</xdr:colOff>
      <xdr:row>69</xdr:row>
      <xdr:rowOff>98425</xdr:rowOff>
    </xdr:to>
    <xdr:grpSp>
      <xdr:nvGrpSpPr>
        <xdr:cNvPr id="94" name="グループ化 93">
          <a:extLst>
            <a:ext uri="{FF2B5EF4-FFF2-40B4-BE49-F238E27FC236}">
              <a16:creationId xmlns:a16="http://schemas.microsoft.com/office/drawing/2014/main" xmlns="" id="{00000000-0008-0000-1400-00005E000000}"/>
            </a:ext>
          </a:extLst>
        </xdr:cNvPr>
        <xdr:cNvGrpSpPr/>
      </xdr:nvGrpSpPr>
      <xdr:grpSpPr>
        <a:xfrm>
          <a:off x="4966551" y="8369532"/>
          <a:ext cx="1977483" cy="2362975"/>
          <a:chOff x="285749" y="2041525"/>
          <a:chExt cx="2889251" cy="3244850"/>
        </a:xfrm>
      </xdr:grpSpPr>
      <xdr:sp macro="" textlink="">
        <xdr:nvSpPr>
          <xdr:cNvPr id="95" name="角丸四角形 94">
            <a:extLst>
              <a:ext uri="{FF2B5EF4-FFF2-40B4-BE49-F238E27FC236}">
                <a16:creationId xmlns:a16="http://schemas.microsoft.com/office/drawing/2014/main" xmlns="" id="{00000000-0008-0000-1400-00005F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角丸四角形 95">
            <a:extLst>
              <a:ext uri="{FF2B5EF4-FFF2-40B4-BE49-F238E27FC236}">
                <a16:creationId xmlns:a16="http://schemas.microsoft.com/office/drawing/2014/main" xmlns="" id="{00000000-0008-0000-1400-000060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190500</xdr:colOff>
      <xdr:row>3</xdr:row>
      <xdr:rowOff>133349</xdr:rowOff>
    </xdr:from>
    <xdr:to>
      <xdr:col>12</xdr:col>
      <xdr:colOff>161750</xdr:colOff>
      <xdr:row>9</xdr:row>
      <xdr:rowOff>165599</xdr:rowOff>
    </xdr:to>
    <xdr:sp macro="" textlink="">
      <xdr:nvSpPr>
        <xdr:cNvPr id="2" name="角丸四角形 1">
          <a:extLst>
            <a:ext uri="{FF2B5EF4-FFF2-40B4-BE49-F238E27FC236}">
              <a16:creationId xmlns:a16="http://schemas.microsoft.com/office/drawing/2014/main" xmlns="" id="{00000000-0008-0000-1500-000002000000}"/>
            </a:ext>
          </a:extLst>
        </xdr:cNvPr>
        <xdr:cNvSpPr/>
      </xdr:nvSpPr>
      <xdr:spPr>
        <a:xfrm>
          <a:off x="190500" y="6476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上部消化管内視鏡検査②</a:t>
          </a:r>
        </a:p>
      </xdr:txBody>
    </xdr:sp>
    <xdr:clientData/>
  </xdr:twoCellAnchor>
  <xdr:twoCellAnchor>
    <xdr:from>
      <xdr:col>1</xdr:col>
      <xdr:colOff>6349</xdr:colOff>
      <xdr:row>14</xdr:row>
      <xdr:rowOff>25400</xdr:rowOff>
    </xdr:from>
    <xdr:to>
      <xdr:col>5</xdr:col>
      <xdr:colOff>79375</xdr:colOff>
      <xdr:row>29</xdr:row>
      <xdr:rowOff>79375</xdr:rowOff>
    </xdr:to>
    <xdr:grpSp>
      <xdr:nvGrpSpPr>
        <xdr:cNvPr id="3" name="グループ化 2">
          <a:extLst>
            <a:ext uri="{FF2B5EF4-FFF2-40B4-BE49-F238E27FC236}">
              <a16:creationId xmlns:a16="http://schemas.microsoft.com/office/drawing/2014/main" xmlns="" id="{00000000-0008-0000-1500-000003000000}"/>
            </a:ext>
          </a:extLst>
        </xdr:cNvPr>
        <xdr:cNvGrpSpPr/>
      </xdr:nvGrpSpPr>
      <xdr:grpSpPr>
        <a:xfrm>
          <a:off x="262595" y="2182465"/>
          <a:ext cx="2610160" cy="2362974"/>
          <a:chOff x="285749" y="2041525"/>
          <a:chExt cx="2889251" cy="3244850"/>
        </a:xfrm>
      </xdr:grpSpPr>
      <xdr:sp macro="" textlink="">
        <xdr:nvSpPr>
          <xdr:cNvPr id="4" name="角丸四角形 3">
            <a:extLst>
              <a:ext uri="{FF2B5EF4-FFF2-40B4-BE49-F238E27FC236}">
                <a16:creationId xmlns:a16="http://schemas.microsoft.com/office/drawing/2014/main" xmlns="" id="{00000000-0008-0000-1500-000004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角丸四角形 4">
            <a:extLst>
              <a:ext uri="{FF2B5EF4-FFF2-40B4-BE49-F238E27FC236}">
                <a16:creationId xmlns:a16="http://schemas.microsoft.com/office/drawing/2014/main" xmlns="" id="{00000000-0008-0000-1500-000005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14</xdr:row>
      <xdr:rowOff>19050</xdr:rowOff>
    </xdr:from>
    <xdr:to>
      <xdr:col>9</xdr:col>
      <xdr:colOff>63500</xdr:colOff>
      <xdr:row>29</xdr:row>
      <xdr:rowOff>73025</xdr:rowOff>
    </xdr:to>
    <xdr:grpSp>
      <xdr:nvGrpSpPr>
        <xdr:cNvPr id="6" name="グループ化 5">
          <a:extLst>
            <a:ext uri="{FF2B5EF4-FFF2-40B4-BE49-F238E27FC236}">
              <a16:creationId xmlns:a16="http://schemas.microsoft.com/office/drawing/2014/main" xmlns="" id="{00000000-0008-0000-1500-000006000000}"/>
            </a:ext>
          </a:extLst>
        </xdr:cNvPr>
        <xdr:cNvGrpSpPr/>
      </xdr:nvGrpSpPr>
      <xdr:grpSpPr>
        <a:xfrm>
          <a:off x="2927736" y="2176347"/>
          <a:ext cx="1968192" cy="2362742"/>
          <a:chOff x="285749" y="2041525"/>
          <a:chExt cx="2889251" cy="3244850"/>
        </a:xfrm>
      </xdr:grpSpPr>
      <xdr:sp macro="" textlink="">
        <xdr:nvSpPr>
          <xdr:cNvPr id="7" name="角丸四角形 6">
            <a:extLst>
              <a:ext uri="{FF2B5EF4-FFF2-40B4-BE49-F238E27FC236}">
                <a16:creationId xmlns:a16="http://schemas.microsoft.com/office/drawing/2014/main" xmlns="" id="{00000000-0008-0000-1500-000007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角丸四角形 7">
            <a:extLst>
              <a:ext uri="{FF2B5EF4-FFF2-40B4-BE49-F238E27FC236}">
                <a16:creationId xmlns:a16="http://schemas.microsoft.com/office/drawing/2014/main" xmlns="" id="{00000000-0008-0000-1500-00000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14</xdr:row>
      <xdr:rowOff>44450</xdr:rowOff>
    </xdr:from>
    <xdr:to>
      <xdr:col>13</xdr:col>
      <xdr:colOff>73025</xdr:colOff>
      <xdr:row>29</xdr:row>
      <xdr:rowOff>98425</xdr:rowOff>
    </xdr:to>
    <xdr:grpSp>
      <xdr:nvGrpSpPr>
        <xdr:cNvPr id="9" name="グループ化 8">
          <a:extLst>
            <a:ext uri="{FF2B5EF4-FFF2-40B4-BE49-F238E27FC236}">
              <a16:creationId xmlns:a16="http://schemas.microsoft.com/office/drawing/2014/main" xmlns="" id="{00000000-0008-0000-1500-000009000000}"/>
            </a:ext>
          </a:extLst>
        </xdr:cNvPr>
        <xdr:cNvGrpSpPr/>
      </xdr:nvGrpSpPr>
      <xdr:grpSpPr>
        <a:xfrm>
          <a:off x="4966551" y="2199191"/>
          <a:ext cx="1977483" cy="2362975"/>
          <a:chOff x="285749" y="2041525"/>
          <a:chExt cx="2889251" cy="3244850"/>
        </a:xfrm>
      </xdr:grpSpPr>
      <xdr:sp macro="" textlink="">
        <xdr:nvSpPr>
          <xdr:cNvPr id="10" name="角丸四角形 9">
            <a:extLst>
              <a:ext uri="{FF2B5EF4-FFF2-40B4-BE49-F238E27FC236}">
                <a16:creationId xmlns:a16="http://schemas.microsoft.com/office/drawing/2014/main" xmlns="" id="{00000000-0008-0000-1500-00000A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a:extLst>
              <a:ext uri="{FF2B5EF4-FFF2-40B4-BE49-F238E27FC236}">
                <a16:creationId xmlns:a16="http://schemas.microsoft.com/office/drawing/2014/main" xmlns="" id="{00000000-0008-0000-1500-00000B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1</xdr:col>
      <xdr:colOff>6349</xdr:colOff>
      <xdr:row>34</xdr:row>
      <xdr:rowOff>25400</xdr:rowOff>
    </xdr:from>
    <xdr:to>
      <xdr:col>5</xdr:col>
      <xdr:colOff>79375</xdr:colOff>
      <xdr:row>49</xdr:row>
      <xdr:rowOff>79375</xdr:rowOff>
    </xdr:to>
    <xdr:grpSp>
      <xdr:nvGrpSpPr>
        <xdr:cNvPr id="13" name="グループ化 12">
          <a:extLst>
            <a:ext uri="{FF2B5EF4-FFF2-40B4-BE49-F238E27FC236}">
              <a16:creationId xmlns:a16="http://schemas.microsoft.com/office/drawing/2014/main" xmlns="" id="{00000000-0008-0000-1500-00000D000000}"/>
            </a:ext>
          </a:extLst>
        </xdr:cNvPr>
        <xdr:cNvGrpSpPr/>
      </xdr:nvGrpSpPr>
      <xdr:grpSpPr>
        <a:xfrm>
          <a:off x="262595" y="5267635"/>
          <a:ext cx="2610160" cy="2362974"/>
          <a:chOff x="285749" y="2041525"/>
          <a:chExt cx="2889251" cy="3244850"/>
        </a:xfrm>
      </xdr:grpSpPr>
      <xdr:sp macro="" textlink="">
        <xdr:nvSpPr>
          <xdr:cNvPr id="14" name="角丸四角形 13">
            <a:extLst>
              <a:ext uri="{FF2B5EF4-FFF2-40B4-BE49-F238E27FC236}">
                <a16:creationId xmlns:a16="http://schemas.microsoft.com/office/drawing/2014/main" xmlns="" id="{00000000-0008-0000-1500-00000E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角丸四角形 14">
            <a:extLst>
              <a:ext uri="{FF2B5EF4-FFF2-40B4-BE49-F238E27FC236}">
                <a16:creationId xmlns:a16="http://schemas.microsoft.com/office/drawing/2014/main" xmlns="" id="{00000000-0008-0000-1500-00000F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9</xdr:col>
      <xdr:colOff>139699</xdr:colOff>
      <xdr:row>34</xdr:row>
      <xdr:rowOff>44450</xdr:rowOff>
    </xdr:from>
    <xdr:to>
      <xdr:col>13</xdr:col>
      <xdr:colOff>73025</xdr:colOff>
      <xdr:row>49</xdr:row>
      <xdr:rowOff>98425</xdr:rowOff>
    </xdr:to>
    <xdr:grpSp>
      <xdr:nvGrpSpPr>
        <xdr:cNvPr id="16" name="グループ化 15">
          <a:extLst>
            <a:ext uri="{FF2B5EF4-FFF2-40B4-BE49-F238E27FC236}">
              <a16:creationId xmlns:a16="http://schemas.microsoft.com/office/drawing/2014/main" xmlns="" id="{00000000-0008-0000-1500-000010000000}"/>
            </a:ext>
          </a:extLst>
        </xdr:cNvPr>
        <xdr:cNvGrpSpPr/>
      </xdr:nvGrpSpPr>
      <xdr:grpSpPr>
        <a:xfrm>
          <a:off x="4966551" y="5284361"/>
          <a:ext cx="1977483" cy="2362975"/>
          <a:chOff x="285749" y="2041525"/>
          <a:chExt cx="2889251" cy="3244850"/>
        </a:xfrm>
      </xdr:grpSpPr>
      <xdr:sp macro="" textlink="">
        <xdr:nvSpPr>
          <xdr:cNvPr id="17" name="角丸四角形 16">
            <a:extLst>
              <a:ext uri="{FF2B5EF4-FFF2-40B4-BE49-F238E27FC236}">
                <a16:creationId xmlns:a16="http://schemas.microsoft.com/office/drawing/2014/main" xmlns="" id="{00000000-0008-0000-1500-000011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角丸四角形 17">
            <a:extLst>
              <a:ext uri="{FF2B5EF4-FFF2-40B4-BE49-F238E27FC236}">
                <a16:creationId xmlns:a16="http://schemas.microsoft.com/office/drawing/2014/main" xmlns="" id="{00000000-0008-0000-1500-000012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5</xdr:col>
      <xdr:colOff>139699</xdr:colOff>
      <xdr:row>34</xdr:row>
      <xdr:rowOff>19050</xdr:rowOff>
    </xdr:from>
    <xdr:to>
      <xdr:col>9</xdr:col>
      <xdr:colOff>63500</xdr:colOff>
      <xdr:row>49</xdr:row>
      <xdr:rowOff>73025</xdr:rowOff>
    </xdr:to>
    <xdr:grpSp>
      <xdr:nvGrpSpPr>
        <xdr:cNvPr id="19" name="グループ化 18">
          <a:extLst>
            <a:ext uri="{FF2B5EF4-FFF2-40B4-BE49-F238E27FC236}">
              <a16:creationId xmlns:a16="http://schemas.microsoft.com/office/drawing/2014/main" xmlns="" id="{00000000-0008-0000-1500-000013000000}"/>
            </a:ext>
          </a:extLst>
        </xdr:cNvPr>
        <xdr:cNvGrpSpPr/>
      </xdr:nvGrpSpPr>
      <xdr:grpSpPr>
        <a:xfrm>
          <a:off x="2927736" y="5261517"/>
          <a:ext cx="1968192" cy="2362742"/>
          <a:chOff x="285749" y="2041525"/>
          <a:chExt cx="2889251" cy="3244850"/>
        </a:xfrm>
      </xdr:grpSpPr>
      <xdr:sp macro="" textlink="">
        <xdr:nvSpPr>
          <xdr:cNvPr id="20" name="角丸四角形 19">
            <a:extLst>
              <a:ext uri="{FF2B5EF4-FFF2-40B4-BE49-F238E27FC236}">
                <a16:creationId xmlns:a16="http://schemas.microsoft.com/office/drawing/2014/main" xmlns="" id="{00000000-0008-0000-1500-000014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角丸四角形 20">
            <a:extLst>
              <a:ext uri="{FF2B5EF4-FFF2-40B4-BE49-F238E27FC236}">
                <a16:creationId xmlns:a16="http://schemas.microsoft.com/office/drawing/2014/main" xmlns="" id="{00000000-0008-0000-1500-000015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editAs="oneCell">
    <xdr:from>
      <xdr:col>12</xdr:col>
      <xdr:colOff>254000</xdr:colOff>
      <xdr:row>3</xdr:row>
      <xdr:rowOff>158750</xdr:rowOff>
    </xdr:from>
    <xdr:to>
      <xdr:col>13</xdr:col>
      <xdr:colOff>244575</xdr:colOff>
      <xdr:row>10</xdr:row>
      <xdr:rowOff>16375</xdr:rowOff>
    </xdr:to>
    <xdr:pic>
      <xdr:nvPicPr>
        <xdr:cNvPr id="31" name="図 30">
          <a:extLst>
            <a:ext uri="{FF2B5EF4-FFF2-40B4-BE49-F238E27FC236}">
              <a16:creationId xmlns:a16="http://schemas.microsoft.com/office/drawing/2014/main" xmlns="" id="{00000000-0008-0000-1500-00001F000000}"/>
            </a:ext>
          </a:extLst>
        </xdr:cNvPr>
        <xdr:cNvPicPr>
          <a:picLocks/>
        </xdr:cNvPicPr>
      </xdr:nvPicPr>
      <xdr:blipFill>
        <a:blip xmlns:r="http://schemas.openxmlformats.org/officeDocument/2006/relationships" r:embed="rId1"/>
        <a:stretch>
          <a:fillRect/>
        </a:stretch>
      </xdr:blipFill>
      <xdr:spPr>
        <a:xfrm>
          <a:off x="6953250" y="682625"/>
          <a:ext cx="673200" cy="108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190500</xdr:colOff>
      <xdr:row>3</xdr:row>
      <xdr:rowOff>133349</xdr:rowOff>
    </xdr:from>
    <xdr:to>
      <xdr:col>12</xdr:col>
      <xdr:colOff>161750</xdr:colOff>
      <xdr:row>9</xdr:row>
      <xdr:rowOff>165599</xdr:rowOff>
    </xdr:to>
    <xdr:sp macro="" textlink="">
      <xdr:nvSpPr>
        <xdr:cNvPr id="2" name="角丸四角形 1">
          <a:extLst>
            <a:ext uri="{FF2B5EF4-FFF2-40B4-BE49-F238E27FC236}">
              <a16:creationId xmlns:a16="http://schemas.microsoft.com/office/drawing/2014/main" xmlns="" id="{00000000-0008-0000-1600-000002000000}"/>
            </a:ext>
          </a:extLst>
        </xdr:cNvPr>
        <xdr:cNvSpPr/>
      </xdr:nvSpPr>
      <xdr:spPr>
        <a:xfrm>
          <a:off x="190500" y="6476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心臓超音波</a:t>
          </a:r>
        </a:p>
      </xdr:txBody>
    </xdr:sp>
    <xdr:clientData/>
  </xdr:twoCellAnchor>
  <xdr:twoCellAnchor>
    <xdr:from>
      <xdr:col>0</xdr:col>
      <xdr:colOff>190500</xdr:colOff>
      <xdr:row>33</xdr:row>
      <xdr:rowOff>133349</xdr:rowOff>
    </xdr:from>
    <xdr:to>
      <xdr:col>12</xdr:col>
      <xdr:colOff>161750</xdr:colOff>
      <xdr:row>39</xdr:row>
      <xdr:rowOff>165599</xdr:rowOff>
    </xdr:to>
    <xdr:sp macro="" textlink="">
      <xdr:nvSpPr>
        <xdr:cNvPr id="3" name="角丸四角形 2">
          <a:extLst>
            <a:ext uri="{FF2B5EF4-FFF2-40B4-BE49-F238E27FC236}">
              <a16:creationId xmlns:a16="http://schemas.microsoft.com/office/drawing/2014/main" xmlns="" id="{00000000-0008-0000-1600-000003000000}"/>
            </a:ext>
          </a:extLst>
        </xdr:cNvPr>
        <xdr:cNvSpPr/>
      </xdr:nvSpPr>
      <xdr:spPr>
        <a:xfrm>
          <a:off x="190500" y="5791199"/>
          <a:ext cx="6705425"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頸動脈超音波</a:t>
          </a:r>
        </a:p>
      </xdr:txBody>
    </xdr:sp>
    <xdr:clientData/>
  </xdr:twoCellAnchor>
  <xdr:twoCellAnchor>
    <xdr:from>
      <xdr:col>0</xdr:col>
      <xdr:colOff>276224</xdr:colOff>
      <xdr:row>11</xdr:row>
      <xdr:rowOff>120650</xdr:rowOff>
    </xdr:from>
    <xdr:to>
      <xdr:col>5</xdr:col>
      <xdr:colOff>79375</xdr:colOff>
      <xdr:row>30</xdr:row>
      <xdr:rowOff>47625</xdr:rowOff>
    </xdr:to>
    <xdr:grpSp>
      <xdr:nvGrpSpPr>
        <xdr:cNvPr id="4" name="グループ化 3">
          <a:extLst>
            <a:ext uri="{FF2B5EF4-FFF2-40B4-BE49-F238E27FC236}">
              <a16:creationId xmlns:a16="http://schemas.microsoft.com/office/drawing/2014/main" xmlns="" id="{00000000-0008-0000-1600-000004000000}"/>
            </a:ext>
          </a:extLst>
        </xdr:cNvPr>
        <xdr:cNvGrpSpPr/>
      </xdr:nvGrpSpPr>
      <xdr:grpSpPr>
        <a:xfrm>
          <a:off x="256477" y="1805181"/>
          <a:ext cx="2616278" cy="2865321"/>
          <a:chOff x="285749" y="2041525"/>
          <a:chExt cx="2889251" cy="3244850"/>
        </a:xfrm>
      </xdr:grpSpPr>
      <xdr:sp macro="" textlink="">
        <xdr:nvSpPr>
          <xdr:cNvPr id="5" name="角丸四角形 4">
            <a:extLst>
              <a:ext uri="{FF2B5EF4-FFF2-40B4-BE49-F238E27FC236}">
                <a16:creationId xmlns:a16="http://schemas.microsoft.com/office/drawing/2014/main" xmlns="" id="{00000000-0008-0000-1600-000005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角丸四角形 5">
            <a:extLst>
              <a:ext uri="{FF2B5EF4-FFF2-40B4-BE49-F238E27FC236}">
                <a16:creationId xmlns:a16="http://schemas.microsoft.com/office/drawing/2014/main" xmlns="" id="{00000000-0008-0000-1600-000006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11</xdr:row>
      <xdr:rowOff>114300</xdr:rowOff>
    </xdr:from>
    <xdr:to>
      <xdr:col>9</xdr:col>
      <xdr:colOff>63500</xdr:colOff>
      <xdr:row>30</xdr:row>
      <xdr:rowOff>41275</xdr:rowOff>
    </xdr:to>
    <xdr:grpSp>
      <xdr:nvGrpSpPr>
        <xdr:cNvPr id="7" name="グループ化 6">
          <a:extLst>
            <a:ext uri="{FF2B5EF4-FFF2-40B4-BE49-F238E27FC236}">
              <a16:creationId xmlns:a16="http://schemas.microsoft.com/office/drawing/2014/main" xmlns="" id="{00000000-0008-0000-1600-000007000000}"/>
            </a:ext>
          </a:extLst>
        </xdr:cNvPr>
        <xdr:cNvGrpSpPr/>
      </xdr:nvGrpSpPr>
      <xdr:grpSpPr>
        <a:xfrm>
          <a:off x="2927736" y="1799064"/>
          <a:ext cx="1968192" cy="2865321"/>
          <a:chOff x="285749" y="2041525"/>
          <a:chExt cx="2889251" cy="3244850"/>
        </a:xfrm>
      </xdr:grpSpPr>
      <xdr:sp macro="" textlink="">
        <xdr:nvSpPr>
          <xdr:cNvPr id="8" name="角丸四角形 7">
            <a:extLst>
              <a:ext uri="{FF2B5EF4-FFF2-40B4-BE49-F238E27FC236}">
                <a16:creationId xmlns:a16="http://schemas.microsoft.com/office/drawing/2014/main" xmlns="" id="{00000000-0008-0000-1600-000008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角丸四角形 8">
            <a:extLst>
              <a:ext uri="{FF2B5EF4-FFF2-40B4-BE49-F238E27FC236}">
                <a16:creationId xmlns:a16="http://schemas.microsoft.com/office/drawing/2014/main" xmlns="" id="{00000000-0008-0000-1600-000009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11</xdr:row>
      <xdr:rowOff>139700</xdr:rowOff>
    </xdr:from>
    <xdr:to>
      <xdr:col>13</xdr:col>
      <xdr:colOff>73025</xdr:colOff>
      <xdr:row>30</xdr:row>
      <xdr:rowOff>66675</xdr:rowOff>
    </xdr:to>
    <xdr:grpSp>
      <xdr:nvGrpSpPr>
        <xdr:cNvPr id="10" name="グループ化 9">
          <a:extLst>
            <a:ext uri="{FF2B5EF4-FFF2-40B4-BE49-F238E27FC236}">
              <a16:creationId xmlns:a16="http://schemas.microsoft.com/office/drawing/2014/main" xmlns="" id="{00000000-0008-0000-1600-00000A000000}"/>
            </a:ext>
          </a:extLst>
        </xdr:cNvPr>
        <xdr:cNvGrpSpPr/>
      </xdr:nvGrpSpPr>
      <xdr:grpSpPr>
        <a:xfrm>
          <a:off x="4966551" y="1821908"/>
          <a:ext cx="1977483" cy="2865321"/>
          <a:chOff x="285749" y="2041525"/>
          <a:chExt cx="2889251" cy="3244850"/>
        </a:xfrm>
      </xdr:grpSpPr>
      <xdr:sp macro="" textlink="">
        <xdr:nvSpPr>
          <xdr:cNvPr id="11" name="角丸四角形 10">
            <a:extLst>
              <a:ext uri="{FF2B5EF4-FFF2-40B4-BE49-F238E27FC236}">
                <a16:creationId xmlns:a16="http://schemas.microsoft.com/office/drawing/2014/main" xmlns="" id="{00000000-0008-0000-1600-00000B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角丸四角形 11">
            <a:extLst>
              <a:ext uri="{FF2B5EF4-FFF2-40B4-BE49-F238E27FC236}">
                <a16:creationId xmlns:a16="http://schemas.microsoft.com/office/drawing/2014/main" xmlns="" id="{00000000-0008-0000-1600-00000C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0</xdr:col>
      <xdr:colOff>276224</xdr:colOff>
      <xdr:row>41</xdr:row>
      <xdr:rowOff>130175</xdr:rowOff>
    </xdr:from>
    <xdr:to>
      <xdr:col>5</xdr:col>
      <xdr:colOff>88900</xdr:colOff>
      <xdr:row>60</xdr:row>
      <xdr:rowOff>57150</xdr:rowOff>
    </xdr:to>
    <xdr:grpSp>
      <xdr:nvGrpSpPr>
        <xdr:cNvPr id="13" name="グループ化 12">
          <a:extLst>
            <a:ext uri="{FF2B5EF4-FFF2-40B4-BE49-F238E27FC236}">
              <a16:creationId xmlns:a16="http://schemas.microsoft.com/office/drawing/2014/main" xmlns="" id="{00000000-0008-0000-1600-00000D000000}"/>
            </a:ext>
          </a:extLst>
        </xdr:cNvPr>
        <xdr:cNvGrpSpPr/>
      </xdr:nvGrpSpPr>
      <xdr:grpSpPr>
        <a:xfrm>
          <a:off x="256477" y="6442230"/>
          <a:ext cx="2625571" cy="2865321"/>
          <a:chOff x="285749" y="2041525"/>
          <a:chExt cx="2889251" cy="3244850"/>
        </a:xfrm>
      </xdr:grpSpPr>
      <xdr:sp macro="" textlink="">
        <xdr:nvSpPr>
          <xdr:cNvPr id="14" name="角丸四角形 13">
            <a:extLst>
              <a:ext uri="{FF2B5EF4-FFF2-40B4-BE49-F238E27FC236}">
                <a16:creationId xmlns:a16="http://schemas.microsoft.com/office/drawing/2014/main" xmlns="" id="{00000000-0008-0000-1600-00000E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角丸四角形 14">
            <a:extLst>
              <a:ext uri="{FF2B5EF4-FFF2-40B4-BE49-F238E27FC236}">
                <a16:creationId xmlns:a16="http://schemas.microsoft.com/office/drawing/2014/main" xmlns="" id="{00000000-0008-0000-1600-00000F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41</xdr:row>
      <xdr:rowOff>123825</xdr:rowOff>
    </xdr:from>
    <xdr:to>
      <xdr:col>9</xdr:col>
      <xdr:colOff>73025</xdr:colOff>
      <xdr:row>60</xdr:row>
      <xdr:rowOff>50800</xdr:rowOff>
    </xdr:to>
    <xdr:grpSp>
      <xdr:nvGrpSpPr>
        <xdr:cNvPr id="16" name="グループ化 15">
          <a:extLst>
            <a:ext uri="{FF2B5EF4-FFF2-40B4-BE49-F238E27FC236}">
              <a16:creationId xmlns:a16="http://schemas.microsoft.com/office/drawing/2014/main" xmlns="" id="{00000000-0008-0000-1600-000010000000}"/>
            </a:ext>
          </a:extLst>
        </xdr:cNvPr>
        <xdr:cNvGrpSpPr/>
      </xdr:nvGrpSpPr>
      <xdr:grpSpPr>
        <a:xfrm>
          <a:off x="2927736" y="6436112"/>
          <a:ext cx="1977484" cy="2865321"/>
          <a:chOff x="285749" y="2041525"/>
          <a:chExt cx="2889251" cy="3244850"/>
        </a:xfrm>
      </xdr:grpSpPr>
      <xdr:sp macro="" textlink="">
        <xdr:nvSpPr>
          <xdr:cNvPr id="17" name="角丸四角形 16">
            <a:extLst>
              <a:ext uri="{FF2B5EF4-FFF2-40B4-BE49-F238E27FC236}">
                <a16:creationId xmlns:a16="http://schemas.microsoft.com/office/drawing/2014/main" xmlns="" id="{00000000-0008-0000-1600-000011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角丸四角形 17">
            <a:extLst>
              <a:ext uri="{FF2B5EF4-FFF2-40B4-BE49-F238E27FC236}">
                <a16:creationId xmlns:a16="http://schemas.microsoft.com/office/drawing/2014/main" xmlns="" id="{00000000-0008-0000-1600-000012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41</xdr:row>
      <xdr:rowOff>149225</xdr:rowOff>
    </xdr:from>
    <xdr:to>
      <xdr:col>13</xdr:col>
      <xdr:colOff>82550</xdr:colOff>
      <xdr:row>60</xdr:row>
      <xdr:rowOff>76200</xdr:rowOff>
    </xdr:to>
    <xdr:grpSp>
      <xdr:nvGrpSpPr>
        <xdr:cNvPr id="19" name="グループ化 18">
          <a:extLst>
            <a:ext uri="{FF2B5EF4-FFF2-40B4-BE49-F238E27FC236}">
              <a16:creationId xmlns:a16="http://schemas.microsoft.com/office/drawing/2014/main" xmlns="" id="{00000000-0008-0000-1600-000013000000}"/>
            </a:ext>
          </a:extLst>
        </xdr:cNvPr>
        <xdr:cNvGrpSpPr/>
      </xdr:nvGrpSpPr>
      <xdr:grpSpPr>
        <a:xfrm>
          <a:off x="4966551" y="6458957"/>
          <a:ext cx="1986776" cy="2865321"/>
          <a:chOff x="285749" y="2041525"/>
          <a:chExt cx="2889251" cy="3244850"/>
        </a:xfrm>
      </xdr:grpSpPr>
      <xdr:sp macro="" textlink="">
        <xdr:nvSpPr>
          <xdr:cNvPr id="20" name="角丸四角形 19">
            <a:extLst>
              <a:ext uri="{FF2B5EF4-FFF2-40B4-BE49-F238E27FC236}">
                <a16:creationId xmlns:a16="http://schemas.microsoft.com/office/drawing/2014/main" xmlns="" id="{00000000-0008-0000-1600-000014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角丸四角形 20">
            <a:extLst>
              <a:ext uri="{FF2B5EF4-FFF2-40B4-BE49-F238E27FC236}">
                <a16:creationId xmlns:a16="http://schemas.microsoft.com/office/drawing/2014/main" xmlns="" id="{00000000-0008-0000-1600-000015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oneCellAnchor>
    <xdr:from>
      <xdr:col>12</xdr:col>
      <xdr:colOff>222250</xdr:colOff>
      <xdr:row>33</xdr:row>
      <xdr:rowOff>149225</xdr:rowOff>
    </xdr:from>
    <xdr:ext cx="664382" cy="1080000"/>
    <xdr:pic>
      <xdr:nvPicPr>
        <xdr:cNvPr id="24" name="図 23">
          <a:extLst>
            <a:ext uri="{FF2B5EF4-FFF2-40B4-BE49-F238E27FC236}">
              <a16:creationId xmlns:a16="http://schemas.microsoft.com/office/drawing/2014/main" xmlns="" id="{00000000-0008-0000-16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0" y="5911850"/>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244474</xdr:colOff>
      <xdr:row>3</xdr:row>
      <xdr:rowOff>158750</xdr:rowOff>
    </xdr:from>
    <xdr:to>
      <xdr:col>13</xdr:col>
      <xdr:colOff>235049</xdr:colOff>
      <xdr:row>10</xdr:row>
      <xdr:rowOff>16375</xdr:rowOff>
    </xdr:to>
    <xdr:pic>
      <xdr:nvPicPr>
        <xdr:cNvPr id="25" name="図 24">
          <a:extLst>
            <a:ext uri="{FF2B5EF4-FFF2-40B4-BE49-F238E27FC236}">
              <a16:creationId xmlns:a16="http://schemas.microsoft.com/office/drawing/2014/main" xmlns="" id="{00000000-0008-0000-1600-000019000000}"/>
            </a:ext>
          </a:extLst>
        </xdr:cNvPr>
        <xdr:cNvPicPr>
          <a:picLocks/>
        </xdr:cNvPicPr>
      </xdr:nvPicPr>
      <xdr:blipFill>
        <a:blip xmlns:r="http://schemas.openxmlformats.org/officeDocument/2006/relationships" r:embed="rId2"/>
        <a:stretch>
          <a:fillRect/>
        </a:stretch>
      </xdr:blipFill>
      <xdr:spPr>
        <a:xfrm>
          <a:off x="6943724" y="682625"/>
          <a:ext cx="673200" cy="108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174625</xdr:colOff>
      <xdr:row>29</xdr:row>
      <xdr:rowOff>133349</xdr:rowOff>
    </xdr:from>
    <xdr:to>
      <xdr:col>12</xdr:col>
      <xdr:colOff>145875</xdr:colOff>
      <xdr:row>35</xdr:row>
      <xdr:rowOff>165599</xdr:rowOff>
    </xdr:to>
    <xdr:sp macro="" textlink="">
      <xdr:nvSpPr>
        <xdr:cNvPr id="2" name="角丸四角形 1">
          <a:extLst>
            <a:ext uri="{FF2B5EF4-FFF2-40B4-BE49-F238E27FC236}">
              <a16:creationId xmlns:a16="http://schemas.microsoft.com/office/drawing/2014/main" xmlns="" id="{00000000-0008-0000-1700-000002000000}"/>
            </a:ext>
          </a:extLst>
        </xdr:cNvPr>
        <xdr:cNvSpPr/>
      </xdr:nvSpPr>
      <xdr:spPr>
        <a:xfrm>
          <a:off x="174625" y="5197474"/>
          <a:ext cx="6670500" cy="108000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動脈硬化関連検査</a:t>
          </a:r>
        </a:p>
      </xdr:txBody>
    </xdr:sp>
    <xdr:clientData/>
  </xdr:twoCellAnchor>
  <xdr:twoCellAnchor>
    <xdr:from>
      <xdr:col>1</xdr:col>
      <xdr:colOff>6349</xdr:colOff>
      <xdr:row>12</xdr:row>
      <xdr:rowOff>25400</xdr:rowOff>
    </xdr:from>
    <xdr:to>
      <xdr:col>5</xdr:col>
      <xdr:colOff>79375</xdr:colOff>
      <xdr:row>27</xdr:row>
      <xdr:rowOff>79375</xdr:rowOff>
    </xdr:to>
    <xdr:grpSp>
      <xdr:nvGrpSpPr>
        <xdr:cNvPr id="3" name="グループ化 2">
          <a:extLst>
            <a:ext uri="{FF2B5EF4-FFF2-40B4-BE49-F238E27FC236}">
              <a16:creationId xmlns:a16="http://schemas.microsoft.com/office/drawing/2014/main" xmlns="" id="{00000000-0008-0000-1700-000003000000}"/>
            </a:ext>
          </a:extLst>
        </xdr:cNvPr>
        <xdr:cNvGrpSpPr/>
      </xdr:nvGrpSpPr>
      <xdr:grpSpPr>
        <a:xfrm>
          <a:off x="262595" y="1873947"/>
          <a:ext cx="2610160" cy="2362974"/>
          <a:chOff x="285749" y="2041525"/>
          <a:chExt cx="2889251" cy="3244850"/>
        </a:xfrm>
      </xdr:grpSpPr>
      <xdr:sp macro="" textlink="">
        <xdr:nvSpPr>
          <xdr:cNvPr id="4" name="角丸四角形 3">
            <a:extLst>
              <a:ext uri="{FF2B5EF4-FFF2-40B4-BE49-F238E27FC236}">
                <a16:creationId xmlns:a16="http://schemas.microsoft.com/office/drawing/2014/main" xmlns="" id="{00000000-0008-0000-1700-000004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角丸四角形 4">
            <a:extLst>
              <a:ext uri="{FF2B5EF4-FFF2-40B4-BE49-F238E27FC236}">
                <a16:creationId xmlns:a16="http://schemas.microsoft.com/office/drawing/2014/main" xmlns="" id="{00000000-0008-0000-1700-000005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5</xdr:col>
      <xdr:colOff>139699</xdr:colOff>
      <xdr:row>12</xdr:row>
      <xdr:rowOff>19050</xdr:rowOff>
    </xdr:from>
    <xdr:to>
      <xdr:col>9</xdr:col>
      <xdr:colOff>63500</xdr:colOff>
      <xdr:row>27</xdr:row>
      <xdr:rowOff>73025</xdr:rowOff>
    </xdr:to>
    <xdr:grpSp>
      <xdr:nvGrpSpPr>
        <xdr:cNvPr id="6" name="グループ化 5">
          <a:extLst>
            <a:ext uri="{FF2B5EF4-FFF2-40B4-BE49-F238E27FC236}">
              <a16:creationId xmlns:a16="http://schemas.microsoft.com/office/drawing/2014/main" xmlns="" id="{00000000-0008-0000-1700-000006000000}"/>
            </a:ext>
          </a:extLst>
        </xdr:cNvPr>
        <xdr:cNvGrpSpPr/>
      </xdr:nvGrpSpPr>
      <xdr:grpSpPr>
        <a:xfrm>
          <a:off x="2927736" y="1867829"/>
          <a:ext cx="1968192" cy="2362742"/>
          <a:chOff x="285749" y="2041525"/>
          <a:chExt cx="2889251" cy="3244850"/>
        </a:xfrm>
      </xdr:grpSpPr>
      <xdr:sp macro="" textlink="">
        <xdr:nvSpPr>
          <xdr:cNvPr id="7" name="角丸四角形 6">
            <a:extLst>
              <a:ext uri="{FF2B5EF4-FFF2-40B4-BE49-F238E27FC236}">
                <a16:creationId xmlns:a16="http://schemas.microsoft.com/office/drawing/2014/main" xmlns="" id="{00000000-0008-0000-1700-000007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角丸四角形 7">
            <a:extLst>
              <a:ext uri="{FF2B5EF4-FFF2-40B4-BE49-F238E27FC236}">
                <a16:creationId xmlns:a16="http://schemas.microsoft.com/office/drawing/2014/main" xmlns="" id="{00000000-0008-0000-1700-000008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xdr:from>
      <xdr:col>9</xdr:col>
      <xdr:colOff>139699</xdr:colOff>
      <xdr:row>12</xdr:row>
      <xdr:rowOff>44450</xdr:rowOff>
    </xdr:from>
    <xdr:to>
      <xdr:col>13</xdr:col>
      <xdr:colOff>73025</xdr:colOff>
      <xdr:row>27</xdr:row>
      <xdr:rowOff>98425</xdr:rowOff>
    </xdr:to>
    <xdr:grpSp>
      <xdr:nvGrpSpPr>
        <xdr:cNvPr id="9" name="グループ化 8">
          <a:extLst>
            <a:ext uri="{FF2B5EF4-FFF2-40B4-BE49-F238E27FC236}">
              <a16:creationId xmlns:a16="http://schemas.microsoft.com/office/drawing/2014/main" xmlns="" id="{00000000-0008-0000-1700-000009000000}"/>
            </a:ext>
          </a:extLst>
        </xdr:cNvPr>
        <xdr:cNvGrpSpPr/>
      </xdr:nvGrpSpPr>
      <xdr:grpSpPr>
        <a:xfrm>
          <a:off x="4966551" y="1890673"/>
          <a:ext cx="1977483" cy="2362975"/>
          <a:chOff x="285749" y="2041525"/>
          <a:chExt cx="2889251" cy="3244850"/>
        </a:xfrm>
      </xdr:grpSpPr>
      <xdr:sp macro="" textlink="">
        <xdr:nvSpPr>
          <xdr:cNvPr id="10" name="角丸四角形 9">
            <a:extLst>
              <a:ext uri="{FF2B5EF4-FFF2-40B4-BE49-F238E27FC236}">
                <a16:creationId xmlns:a16="http://schemas.microsoft.com/office/drawing/2014/main" xmlns="" id="{00000000-0008-0000-1700-00000A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a:extLst>
              <a:ext uri="{FF2B5EF4-FFF2-40B4-BE49-F238E27FC236}">
                <a16:creationId xmlns:a16="http://schemas.microsoft.com/office/drawing/2014/main" xmlns="" id="{00000000-0008-0000-1700-00000B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1</xdr:col>
      <xdr:colOff>6349</xdr:colOff>
      <xdr:row>56</xdr:row>
      <xdr:rowOff>25400</xdr:rowOff>
    </xdr:from>
    <xdr:to>
      <xdr:col>5</xdr:col>
      <xdr:colOff>79375</xdr:colOff>
      <xdr:row>67</xdr:row>
      <xdr:rowOff>79375</xdr:rowOff>
    </xdr:to>
    <xdr:grpSp>
      <xdr:nvGrpSpPr>
        <xdr:cNvPr id="12" name="グループ化 11">
          <a:extLst>
            <a:ext uri="{FF2B5EF4-FFF2-40B4-BE49-F238E27FC236}">
              <a16:creationId xmlns:a16="http://schemas.microsoft.com/office/drawing/2014/main" xmlns="" id="{00000000-0008-0000-1700-00000C000000}"/>
            </a:ext>
          </a:extLst>
        </xdr:cNvPr>
        <xdr:cNvGrpSpPr/>
      </xdr:nvGrpSpPr>
      <xdr:grpSpPr>
        <a:xfrm>
          <a:off x="262595" y="8661323"/>
          <a:ext cx="2610160" cy="1745940"/>
          <a:chOff x="285749" y="2041525"/>
          <a:chExt cx="2889251" cy="3244850"/>
        </a:xfrm>
      </xdr:grpSpPr>
      <xdr:sp macro="" textlink="">
        <xdr:nvSpPr>
          <xdr:cNvPr id="13" name="角丸四角形 12">
            <a:extLst>
              <a:ext uri="{FF2B5EF4-FFF2-40B4-BE49-F238E27FC236}">
                <a16:creationId xmlns:a16="http://schemas.microsoft.com/office/drawing/2014/main" xmlns="" id="{00000000-0008-0000-1700-00000D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角丸四角形 13">
            <a:extLst>
              <a:ext uri="{FF2B5EF4-FFF2-40B4-BE49-F238E27FC236}">
                <a16:creationId xmlns:a16="http://schemas.microsoft.com/office/drawing/2014/main" xmlns="" id="{00000000-0008-0000-1700-00000E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9</xdr:col>
      <xdr:colOff>139699</xdr:colOff>
      <xdr:row>56</xdr:row>
      <xdr:rowOff>44450</xdr:rowOff>
    </xdr:from>
    <xdr:to>
      <xdr:col>13</xdr:col>
      <xdr:colOff>73025</xdr:colOff>
      <xdr:row>67</xdr:row>
      <xdr:rowOff>98425</xdr:rowOff>
    </xdr:to>
    <xdr:grpSp>
      <xdr:nvGrpSpPr>
        <xdr:cNvPr id="15" name="グループ化 14">
          <a:extLst>
            <a:ext uri="{FF2B5EF4-FFF2-40B4-BE49-F238E27FC236}">
              <a16:creationId xmlns:a16="http://schemas.microsoft.com/office/drawing/2014/main" xmlns="" id="{00000000-0008-0000-1700-00000F000000}"/>
            </a:ext>
          </a:extLst>
        </xdr:cNvPr>
        <xdr:cNvGrpSpPr/>
      </xdr:nvGrpSpPr>
      <xdr:grpSpPr>
        <a:xfrm>
          <a:off x="4966551" y="8678049"/>
          <a:ext cx="1977483" cy="1745941"/>
          <a:chOff x="285749" y="2041525"/>
          <a:chExt cx="2889251" cy="3244850"/>
        </a:xfrm>
      </xdr:grpSpPr>
      <xdr:sp macro="" textlink="">
        <xdr:nvSpPr>
          <xdr:cNvPr id="16" name="角丸四角形 15">
            <a:extLst>
              <a:ext uri="{FF2B5EF4-FFF2-40B4-BE49-F238E27FC236}">
                <a16:creationId xmlns:a16="http://schemas.microsoft.com/office/drawing/2014/main" xmlns="" id="{00000000-0008-0000-1700-000010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角丸四角形 16">
            <a:extLst>
              <a:ext uri="{FF2B5EF4-FFF2-40B4-BE49-F238E27FC236}">
                <a16:creationId xmlns:a16="http://schemas.microsoft.com/office/drawing/2014/main" xmlns="" id="{00000000-0008-0000-1700-000011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5</xdr:col>
      <xdr:colOff>139699</xdr:colOff>
      <xdr:row>56</xdr:row>
      <xdr:rowOff>19050</xdr:rowOff>
    </xdr:from>
    <xdr:to>
      <xdr:col>9</xdr:col>
      <xdr:colOff>63500</xdr:colOff>
      <xdr:row>67</xdr:row>
      <xdr:rowOff>73025</xdr:rowOff>
    </xdr:to>
    <xdr:grpSp>
      <xdr:nvGrpSpPr>
        <xdr:cNvPr id="18" name="グループ化 17">
          <a:extLst>
            <a:ext uri="{FF2B5EF4-FFF2-40B4-BE49-F238E27FC236}">
              <a16:creationId xmlns:a16="http://schemas.microsoft.com/office/drawing/2014/main" xmlns="" id="{00000000-0008-0000-1700-000012000000}"/>
            </a:ext>
          </a:extLst>
        </xdr:cNvPr>
        <xdr:cNvGrpSpPr/>
      </xdr:nvGrpSpPr>
      <xdr:grpSpPr>
        <a:xfrm>
          <a:off x="2927736" y="8655205"/>
          <a:ext cx="1968192" cy="1745708"/>
          <a:chOff x="285749" y="2041525"/>
          <a:chExt cx="2889251" cy="3244850"/>
        </a:xfrm>
      </xdr:grpSpPr>
      <xdr:sp macro="" textlink="">
        <xdr:nvSpPr>
          <xdr:cNvPr id="19" name="角丸四角形 18">
            <a:extLst>
              <a:ext uri="{FF2B5EF4-FFF2-40B4-BE49-F238E27FC236}">
                <a16:creationId xmlns:a16="http://schemas.microsoft.com/office/drawing/2014/main" xmlns="" id="{00000000-0008-0000-1700-000013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a:extLst>
              <a:ext uri="{FF2B5EF4-FFF2-40B4-BE49-F238E27FC236}">
                <a16:creationId xmlns:a16="http://schemas.microsoft.com/office/drawing/2014/main" xmlns="" id="{00000000-0008-0000-1700-000014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twoCellAnchor editAs="oneCell">
    <xdr:from>
      <xdr:col>12</xdr:col>
      <xdr:colOff>238125</xdr:colOff>
      <xdr:row>3</xdr:row>
      <xdr:rowOff>158750</xdr:rowOff>
    </xdr:from>
    <xdr:to>
      <xdr:col>13</xdr:col>
      <xdr:colOff>228700</xdr:colOff>
      <xdr:row>10</xdr:row>
      <xdr:rowOff>16375</xdr:rowOff>
    </xdr:to>
    <xdr:pic>
      <xdr:nvPicPr>
        <xdr:cNvPr id="22" name="図 21">
          <a:extLst>
            <a:ext uri="{FF2B5EF4-FFF2-40B4-BE49-F238E27FC236}">
              <a16:creationId xmlns:a16="http://schemas.microsoft.com/office/drawing/2014/main" xmlns="" id="{00000000-0008-0000-1700-000016000000}"/>
            </a:ext>
          </a:extLst>
        </xdr:cNvPr>
        <xdr:cNvPicPr>
          <a:picLocks/>
        </xdr:cNvPicPr>
      </xdr:nvPicPr>
      <xdr:blipFill>
        <a:blip xmlns:r="http://schemas.openxmlformats.org/officeDocument/2006/relationships" r:embed="rId1"/>
        <a:stretch>
          <a:fillRect/>
        </a:stretch>
      </xdr:blipFill>
      <xdr:spPr>
        <a:xfrm>
          <a:off x="6937375" y="682625"/>
          <a:ext cx="673200" cy="1080000"/>
        </a:xfrm>
        <a:prstGeom prst="rect">
          <a:avLst/>
        </a:prstGeom>
      </xdr:spPr>
    </xdr:pic>
    <xdr:clientData/>
  </xdr:twoCellAnchor>
  <xdr:twoCellAnchor>
    <xdr:from>
      <xdr:col>0</xdr:col>
      <xdr:colOff>190500</xdr:colOff>
      <xdr:row>3</xdr:row>
      <xdr:rowOff>107949</xdr:rowOff>
    </xdr:from>
    <xdr:to>
      <xdr:col>12</xdr:col>
      <xdr:colOff>161750</xdr:colOff>
      <xdr:row>9</xdr:row>
      <xdr:rowOff>140199</xdr:rowOff>
    </xdr:to>
    <xdr:sp macro="" textlink="">
      <xdr:nvSpPr>
        <xdr:cNvPr id="25" name="角丸四角形 24">
          <a:extLst>
            <a:ext uri="{FF2B5EF4-FFF2-40B4-BE49-F238E27FC236}">
              <a16:creationId xmlns:a16="http://schemas.microsoft.com/office/drawing/2014/main" xmlns="" id="{00000000-0008-0000-1700-000019000000}"/>
            </a:ext>
          </a:extLst>
        </xdr:cNvPr>
        <xdr:cNvSpPr/>
      </xdr:nvSpPr>
      <xdr:spPr>
        <a:xfrm>
          <a:off x="190500" y="631824"/>
          <a:ext cx="6670500" cy="108000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心電図</a:t>
          </a:r>
        </a:p>
      </xdr:txBody>
    </xdr:sp>
    <xdr:clientData/>
  </xdr:twoCellAnchor>
  <xdr:twoCellAnchor>
    <xdr:from>
      <xdr:col>1</xdr:col>
      <xdr:colOff>6349</xdr:colOff>
      <xdr:row>40</xdr:row>
      <xdr:rowOff>25400</xdr:rowOff>
    </xdr:from>
    <xdr:to>
      <xdr:col>5</xdr:col>
      <xdr:colOff>79375</xdr:colOff>
      <xdr:row>51</xdr:row>
      <xdr:rowOff>79375</xdr:rowOff>
    </xdr:to>
    <xdr:grpSp>
      <xdr:nvGrpSpPr>
        <xdr:cNvPr id="23" name="グループ化 22">
          <a:extLst>
            <a:ext uri="{FF2B5EF4-FFF2-40B4-BE49-F238E27FC236}">
              <a16:creationId xmlns:a16="http://schemas.microsoft.com/office/drawing/2014/main" xmlns="" id="{00000000-0008-0000-1700-000017000000}"/>
            </a:ext>
          </a:extLst>
        </xdr:cNvPr>
        <xdr:cNvGrpSpPr/>
      </xdr:nvGrpSpPr>
      <xdr:grpSpPr>
        <a:xfrm>
          <a:off x="262595" y="6193186"/>
          <a:ext cx="2610160" cy="1745940"/>
          <a:chOff x="285749" y="2041525"/>
          <a:chExt cx="2889251" cy="3244850"/>
        </a:xfrm>
      </xdr:grpSpPr>
      <xdr:sp macro="" textlink="">
        <xdr:nvSpPr>
          <xdr:cNvPr id="24" name="角丸四角形 23">
            <a:extLst>
              <a:ext uri="{FF2B5EF4-FFF2-40B4-BE49-F238E27FC236}">
                <a16:creationId xmlns:a16="http://schemas.microsoft.com/office/drawing/2014/main" xmlns="" id="{00000000-0008-0000-1700-000018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角丸四角形 25">
            <a:extLst>
              <a:ext uri="{FF2B5EF4-FFF2-40B4-BE49-F238E27FC236}">
                <a16:creationId xmlns:a16="http://schemas.microsoft.com/office/drawing/2014/main" xmlns="" id="{00000000-0008-0000-1700-00001A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今回</a:t>
            </a:r>
          </a:p>
        </xdr:txBody>
      </xdr:sp>
    </xdr:grpSp>
    <xdr:clientData/>
  </xdr:twoCellAnchor>
  <xdr:twoCellAnchor>
    <xdr:from>
      <xdr:col>9</xdr:col>
      <xdr:colOff>139699</xdr:colOff>
      <xdr:row>40</xdr:row>
      <xdr:rowOff>44450</xdr:rowOff>
    </xdr:from>
    <xdr:to>
      <xdr:col>13</xdr:col>
      <xdr:colOff>73025</xdr:colOff>
      <xdr:row>51</xdr:row>
      <xdr:rowOff>98425</xdr:rowOff>
    </xdr:to>
    <xdr:grpSp>
      <xdr:nvGrpSpPr>
        <xdr:cNvPr id="27" name="グループ化 26">
          <a:extLst>
            <a:ext uri="{FF2B5EF4-FFF2-40B4-BE49-F238E27FC236}">
              <a16:creationId xmlns:a16="http://schemas.microsoft.com/office/drawing/2014/main" xmlns="" id="{00000000-0008-0000-1700-00001B000000}"/>
            </a:ext>
          </a:extLst>
        </xdr:cNvPr>
        <xdr:cNvGrpSpPr/>
      </xdr:nvGrpSpPr>
      <xdr:grpSpPr>
        <a:xfrm>
          <a:off x="4966551" y="6209912"/>
          <a:ext cx="1977483" cy="1745941"/>
          <a:chOff x="285749" y="2041525"/>
          <a:chExt cx="2889251" cy="3244850"/>
        </a:xfrm>
      </xdr:grpSpPr>
      <xdr:sp macro="" textlink="">
        <xdr:nvSpPr>
          <xdr:cNvPr id="28" name="角丸四角形 27">
            <a:extLst>
              <a:ext uri="{FF2B5EF4-FFF2-40B4-BE49-F238E27FC236}">
                <a16:creationId xmlns:a16="http://schemas.microsoft.com/office/drawing/2014/main" xmlns="" id="{00000000-0008-0000-1700-00001C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角丸四角形 28">
            <a:extLst>
              <a:ext uri="{FF2B5EF4-FFF2-40B4-BE49-F238E27FC236}">
                <a16:creationId xmlns:a16="http://schemas.microsoft.com/office/drawing/2014/main" xmlns="" id="{00000000-0008-0000-1700-00001D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前々回</a:t>
            </a:r>
          </a:p>
        </xdr:txBody>
      </xdr:sp>
    </xdr:grpSp>
    <xdr:clientData/>
  </xdr:twoCellAnchor>
  <xdr:twoCellAnchor>
    <xdr:from>
      <xdr:col>5</xdr:col>
      <xdr:colOff>139699</xdr:colOff>
      <xdr:row>40</xdr:row>
      <xdr:rowOff>19050</xdr:rowOff>
    </xdr:from>
    <xdr:to>
      <xdr:col>9</xdr:col>
      <xdr:colOff>63500</xdr:colOff>
      <xdr:row>51</xdr:row>
      <xdr:rowOff>73025</xdr:rowOff>
    </xdr:to>
    <xdr:grpSp>
      <xdr:nvGrpSpPr>
        <xdr:cNvPr id="30" name="グループ化 29">
          <a:extLst>
            <a:ext uri="{FF2B5EF4-FFF2-40B4-BE49-F238E27FC236}">
              <a16:creationId xmlns:a16="http://schemas.microsoft.com/office/drawing/2014/main" xmlns="" id="{00000000-0008-0000-1700-00001E000000}"/>
            </a:ext>
          </a:extLst>
        </xdr:cNvPr>
        <xdr:cNvGrpSpPr/>
      </xdr:nvGrpSpPr>
      <xdr:grpSpPr>
        <a:xfrm>
          <a:off x="2927736" y="6187068"/>
          <a:ext cx="1968192" cy="1745708"/>
          <a:chOff x="285749" y="2041525"/>
          <a:chExt cx="2889251" cy="3244850"/>
        </a:xfrm>
      </xdr:grpSpPr>
      <xdr:sp macro="" textlink="">
        <xdr:nvSpPr>
          <xdr:cNvPr id="31" name="角丸四角形 30">
            <a:extLst>
              <a:ext uri="{FF2B5EF4-FFF2-40B4-BE49-F238E27FC236}">
                <a16:creationId xmlns:a16="http://schemas.microsoft.com/office/drawing/2014/main" xmlns="" id="{00000000-0008-0000-1700-00001F000000}"/>
              </a:ext>
            </a:extLst>
          </xdr:cNvPr>
          <xdr:cNvSpPr/>
        </xdr:nvSpPr>
        <xdr:spPr>
          <a:xfrm>
            <a:off x="285749" y="2571750"/>
            <a:ext cx="2889251" cy="2714625"/>
          </a:xfrm>
          <a:prstGeom prst="roundRect">
            <a:avLst>
              <a:gd name="adj" fmla="val 10733"/>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角丸四角形 31">
            <a:extLst>
              <a:ext uri="{FF2B5EF4-FFF2-40B4-BE49-F238E27FC236}">
                <a16:creationId xmlns:a16="http://schemas.microsoft.com/office/drawing/2014/main" xmlns="" id="{00000000-0008-0000-1700-000020000000}"/>
              </a:ext>
            </a:extLst>
          </xdr:cNvPr>
          <xdr:cNvSpPr/>
        </xdr:nvSpPr>
        <xdr:spPr>
          <a:xfrm>
            <a:off x="977900" y="2041525"/>
            <a:ext cx="1514475" cy="482600"/>
          </a:xfrm>
          <a:prstGeom prst="roundRect">
            <a:avLst>
              <a:gd name="adj" fmla="val 10733"/>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t>前回</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190500</xdr:colOff>
      <xdr:row>3</xdr:row>
      <xdr:rowOff>133349</xdr:rowOff>
    </xdr:from>
    <xdr:to>
      <xdr:col>10</xdr:col>
      <xdr:colOff>161750</xdr:colOff>
      <xdr:row>9</xdr:row>
      <xdr:rowOff>165599</xdr:rowOff>
    </xdr:to>
    <xdr:sp macro="" textlink="">
      <xdr:nvSpPr>
        <xdr:cNvPr id="2" name="角丸四角形 1">
          <a:extLst>
            <a:ext uri="{FF2B5EF4-FFF2-40B4-BE49-F238E27FC236}">
              <a16:creationId xmlns:a16="http://schemas.microsoft.com/office/drawing/2014/main" xmlns="" id="{00000000-0008-0000-1800-000002000000}"/>
            </a:ext>
          </a:extLst>
        </xdr:cNvPr>
        <xdr:cNvSpPr/>
      </xdr:nvSpPr>
      <xdr:spPr>
        <a:xfrm>
          <a:off x="190500" y="6476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眼底検査</a:t>
          </a:r>
        </a:p>
      </xdr:txBody>
    </xdr:sp>
    <xdr:clientData/>
  </xdr:twoCellAnchor>
  <xdr:oneCellAnchor>
    <xdr:from>
      <xdr:col>10</xdr:col>
      <xdr:colOff>247650</xdr:colOff>
      <xdr:row>3</xdr:row>
      <xdr:rowOff>165100</xdr:rowOff>
    </xdr:from>
    <xdr:ext cx="664382" cy="1080000"/>
    <xdr:pic>
      <xdr:nvPicPr>
        <xdr:cNvPr id="4" name="図 3">
          <a:extLst>
            <a:ext uri="{FF2B5EF4-FFF2-40B4-BE49-F238E27FC236}">
              <a16:creationId xmlns:a16="http://schemas.microsoft.com/office/drawing/2014/main" xmlns="" id="{00000000-0008-0000-18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6400" y="688975"/>
          <a:ext cx="664382" cy="108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6.xml><?xml version="1.0" encoding="utf-8"?>
<xdr:wsDr xmlns:xdr="http://schemas.openxmlformats.org/drawingml/2006/spreadsheetDrawing" xmlns:a="http://schemas.openxmlformats.org/drawingml/2006/main">
  <xdr:twoCellAnchor>
    <xdr:from>
      <xdr:col>0</xdr:col>
      <xdr:colOff>222250</xdr:colOff>
      <xdr:row>3</xdr:row>
      <xdr:rowOff>133349</xdr:rowOff>
    </xdr:from>
    <xdr:to>
      <xdr:col>12</xdr:col>
      <xdr:colOff>3000</xdr:colOff>
      <xdr:row>9</xdr:row>
      <xdr:rowOff>165599</xdr:rowOff>
    </xdr:to>
    <xdr:sp macro="" textlink="">
      <xdr:nvSpPr>
        <xdr:cNvPr id="23" name="角丸四角形 22">
          <a:extLst>
            <a:ext uri="{FF2B5EF4-FFF2-40B4-BE49-F238E27FC236}">
              <a16:creationId xmlns:a16="http://schemas.microsoft.com/office/drawing/2014/main" xmlns="" id="{00000000-0008-0000-1900-000017000000}"/>
            </a:ext>
          </a:extLst>
        </xdr:cNvPr>
        <xdr:cNvSpPr/>
      </xdr:nvSpPr>
      <xdr:spPr>
        <a:xfrm>
          <a:off x="222250" y="657224"/>
          <a:ext cx="6480000" cy="1080000"/>
        </a:xfrm>
        <a:prstGeom prst="roundRect">
          <a:avLst>
            <a:gd name="adj" fmla="val 50000"/>
          </a:avLst>
        </a:prstGeom>
        <a:solidFill>
          <a:srgbClr val="FAC2D2"/>
        </a:solidFill>
        <a:ln>
          <a:solidFill>
            <a:srgbClr val="C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ysClr val="windowText" lastClr="000000"/>
              </a:solidFill>
              <a:effectLst/>
              <a:latin typeface="メイリオ" panose="020B0604030504040204" pitchFamily="50" charset="-128"/>
              <a:ea typeface="メイリオ" panose="020B0604030504040204" pitchFamily="50" charset="-128"/>
              <a:cs typeface="+mn-cs"/>
            </a:rPr>
            <a:t>婦人科検査</a:t>
          </a:r>
        </a:p>
      </xdr:txBody>
    </xdr:sp>
    <xdr:clientData/>
  </xdr:twoCellAnchor>
  <xdr:oneCellAnchor>
    <xdr:from>
      <xdr:col>12</xdr:col>
      <xdr:colOff>79375</xdr:colOff>
      <xdr:row>3</xdr:row>
      <xdr:rowOff>127000</xdr:rowOff>
    </xdr:from>
    <xdr:ext cx="673200" cy="1112193"/>
    <xdr:pic>
      <xdr:nvPicPr>
        <xdr:cNvPr id="24" name="図 23">
          <a:extLst>
            <a:ext uri="{FF2B5EF4-FFF2-40B4-BE49-F238E27FC236}">
              <a16:creationId xmlns:a16="http://schemas.microsoft.com/office/drawing/2014/main" xmlns="" id="{00000000-0008-0000-19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8625" y="650875"/>
          <a:ext cx="673200" cy="11121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6349</xdr:colOff>
      <xdr:row>14</xdr:row>
      <xdr:rowOff>25400</xdr:rowOff>
    </xdr:from>
    <xdr:to>
      <xdr:col>5</xdr:col>
      <xdr:colOff>79375</xdr:colOff>
      <xdr:row>29</xdr:row>
      <xdr:rowOff>79375</xdr:rowOff>
    </xdr:to>
    <xdr:grpSp>
      <xdr:nvGrpSpPr>
        <xdr:cNvPr id="25" name="グループ化 24">
          <a:extLst>
            <a:ext uri="{FF2B5EF4-FFF2-40B4-BE49-F238E27FC236}">
              <a16:creationId xmlns:a16="http://schemas.microsoft.com/office/drawing/2014/main" xmlns="" id="{00000000-0008-0000-1900-000019000000}"/>
            </a:ext>
          </a:extLst>
        </xdr:cNvPr>
        <xdr:cNvGrpSpPr/>
      </xdr:nvGrpSpPr>
      <xdr:grpSpPr>
        <a:xfrm>
          <a:off x="262595" y="2182465"/>
          <a:ext cx="2610160" cy="2362974"/>
          <a:chOff x="285749" y="2041525"/>
          <a:chExt cx="2889251" cy="3244850"/>
        </a:xfrm>
      </xdr:grpSpPr>
      <xdr:sp macro="" textlink="">
        <xdr:nvSpPr>
          <xdr:cNvPr id="26" name="角丸四角形 25">
            <a:extLst>
              <a:ext uri="{FF2B5EF4-FFF2-40B4-BE49-F238E27FC236}">
                <a16:creationId xmlns:a16="http://schemas.microsoft.com/office/drawing/2014/main" xmlns="" id="{00000000-0008-0000-1900-00001A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角丸四角形 26">
            <a:extLst>
              <a:ext uri="{FF2B5EF4-FFF2-40B4-BE49-F238E27FC236}">
                <a16:creationId xmlns:a16="http://schemas.microsoft.com/office/drawing/2014/main" xmlns="" id="{00000000-0008-0000-1900-00001B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ysClr val="windowText" lastClr="000000"/>
                </a:solidFill>
              </a:rPr>
              <a:t>今回</a:t>
            </a:r>
          </a:p>
        </xdr:txBody>
      </xdr:sp>
    </xdr:grpSp>
    <xdr:clientData/>
  </xdr:twoCellAnchor>
  <xdr:twoCellAnchor>
    <xdr:from>
      <xdr:col>5</xdr:col>
      <xdr:colOff>139699</xdr:colOff>
      <xdr:row>14</xdr:row>
      <xdr:rowOff>19050</xdr:rowOff>
    </xdr:from>
    <xdr:to>
      <xdr:col>9</xdr:col>
      <xdr:colOff>63500</xdr:colOff>
      <xdr:row>29</xdr:row>
      <xdr:rowOff>73025</xdr:rowOff>
    </xdr:to>
    <xdr:grpSp>
      <xdr:nvGrpSpPr>
        <xdr:cNvPr id="28" name="グループ化 27">
          <a:extLst>
            <a:ext uri="{FF2B5EF4-FFF2-40B4-BE49-F238E27FC236}">
              <a16:creationId xmlns:a16="http://schemas.microsoft.com/office/drawing/2014/main" xmlns="" id="{00000000-0008-0000-1900-00001C000000}"/>
            </a:ext>
          </a:extLst>
        </xdr:cNvPr>
        <xdr:cNvGrpSpPr/>
      </xdr:nvGrpSpPr>
      <xdr:grpSpPr>
        <a:xfrm>
          <a:off x="2927736" y="2176347"/>
          <a:ext cx="1968192" cy="2362742"/>
          <a:chOff x="285749" y="2041525"/>
          <a:chExt cx="2889251" cy="3244850"/>
        </a:xfrm>
      </xdr:grpSpPr>
      <xdr:sp macro="" textlink="">
        <xdr:nvSpPr>
          <xdr:cNvPr id="29" name="角丸四角形 28">
            <a:extLst>
              <a:ext uri="{FF2B5EF4-FFF2-40B4-BE49-F238E27FC236}">
                <a16:creationId xmlns:a16="http://schemas.microsoft.com/office/drawing/2014/main" xmlns="" id="{00000000-0008-0000-1900-00001D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30" name="角丸四角形 29">
            <a:extLst>
              <a:ext uri="{FF2B5EF4-FFF2-40B4-BE49-F238E27FC236}">
                <a16:creationId xmlns:a16="http://schemas.microsoft.com/office/drawing/2014/main" xmlns="" id="{00000000-0008-0000-1900-00001E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前回</a:t>
            </a:r>
          </a:p>
        </xdr:txBody>
      </xdr:sp>
    </xdr:grpSp>
    <xdr:clientData/>
  </xdr:twoCellAnchor>
  <xdr:twoCellAnchor>
    <xdr:from>
      <xdr:col>9</xdr:col>
      <xdr:colOff>139699</xdr:colOff>
      <xdr:row>14</xdr:row>
      <xdr:rowOff>44450</xdr:rowOff>
    </xdr:from>
    <xdr:to>
      <xdr:col>13</xdr:col>
      <xdr:colOff>73025</xdr:colOff>
      <xdr:row>29</xdr:row>
      <xdr:rowOff>98425</xdr:rowOff>
    </xdr:to>
    <xdr:grpSp>
      <xdr:nvGrpSpPr>
        <xdr:cNvPr id="31" name="グループ化 30">
          <a:extLst>
            <a:ext uri="{FF2B5EF4-FFF2-40B4-BE49-F238E27FC236}">
              <a16:creationId xmlns:a16="http://schemas.microsoft.com/office/drawing/2014/main" xmlns="" id="{00000000-0008-0000-1900-00001F000000}"/>
            </a:ext>
          </a:extLst>
        </xdr:cNvPr>
        <xdr:cNvGrpSpPr/>
      </xdr:nvGrpSpPr>
      <xdr:grpSpPr>
        <a:xfrm>
          <a:off x="4966551" y="2199191"/>
          <a:ext cx="1977483" cy="2362975"/>
          <a:chOff x="285749" y="2041525"/>
          <a:chExt cx="2889251" cy="3244850"/>
        </a:xfrm>
      </xdr:grpSpPr>
      <xdr:sp macro="" textlink="">
        <xdr:nvSpPr>
          <xdr:cNvPr id="32" name="角丸四角形 31">
            <a:extLst>
              <a:ext uri="{FF2B5EF4-FFF2-40B4-BE49-F238E27FC236}">
                <a16:creationId xmlns:a16="http://schemas.microsoft.com/office/drawing/2014/main" xmlns="" id="{00000000-0008-0000-1900-000020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33" name="角丸四角形 32">
            <a:extLst>
              <a:ext uri="{FF2B5EF4-FFF2-40B4-BE49-F238E27FC236}">
                <a16:creationId xmlns:a16="http://schemas.microsoft.com/office/drawing/2014/main" xmlns="" id="{00000000-0008-0000-1900-000021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前々回</a:t>
            </a:r>
          </a:p>
        </xdr:txBody>
      </xdr:sp>
    </xdr:grpSp>
    <xdr:clientData/>
  </xdr:twoCellAnchor>
  <xdr:twoCellAnchor>
    <xdr:from>
      <xdr:col>1</xdr:col>
      <xdr:colOff>6349</xdr:colOff>
      <xdr:row>33</xdr:row>
      <xdr:rowOff>25400</xdr:rowOff>
    </xdr:from>
    <xdr:to>
      <xdr:col>5</xdr:col>
      <xdr:colOff>79375</xdr:colOff>
      <xdr:row>48</xdr:row>
      <xdr:rowOff>79375</xdr:rowOff>
    </xdr:to>
    <xdr:grpSp>
      <xdr:nvGrpSpPr>
        <xdr:cNvPr id="43" name="グループ化 42">
          <a:extLst>
            <a:ext uri="{FF2B5EF4-FFF2-40B4-BE49-F238E27FC236}">
              <a16:creationId xmlns:a16="http://schemas.microsoft.com/office/drawing/2014/main" xmlns="" id="{00000000-0008-0000-1900-00002B000000}"/>
            </a:ext>
          </a:extLst>
        </xdr:cNvPr>
        <xdr:cNvGrpSpPr/>
      </xdr:nvGrpSpPr>
      <xdr:grpSpPr>
        <a:xfrm>
          <a:off x="262595" y="5113377"/>
          <a:ext cx="2610160" cy="2362974"/>
          <a:chOff x="285749" y="2041525"/>
          <a:chExt cx="2889251" cy="3244850"/>
        </a:xfrm>
      </xdr:grpSpPr>
      <xdr:sp macro="" textlink="">
        <xdr:nvSpPr>
          <xdr:cNvPr id="44" name="角丸四角形 43">
            <a:extLst>
              <a:ext uri="{FF2B5EF4-FFF2-40B4-BE49-F238E27FC236}">
                <a16:creationId xmlns:a16="http://schemas.microsoft.com/office/drawing/2014/main" xmlns="" id="{00000000-0008-0000-1900-00002C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45" name="角丸四角形 44">
            <a:extLst>
              <a:ext uri="{FF2B5EF4-FFF2-40B4-BE49-F238E27FC236}">
                <a16:creationId xmlns:a16="http://schemas.microsoft.com/office/drawing/2014/main" xmlns="" id="{00000000-0008-0000-1900-00002D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今回</a:t>
            </a:r>
          </a:p>
        </xdr:txBody>
      </xdr:sp>
    </xdr:grpSp>
    <xdr:clientData/>
  </xdr:twoCellAnchor>
  <xdr:twoCellAnchor>
    <xdr:from>
      <xdr:col>9</xdr:col>
      <xdr:colOff>139699</xdr:colOff>
      <xdr:row>33</xdr:row>
      <xdr:rowOff>44450</xdr:rowOff>
    </xdr:from>
    <xdr:to>
      <xdr:col>13</xdr:col>
      <xdr:colOff>73025</xdr:colOff>
      <xdr:row>48</xdr:row>
      <xdr:rowOff>98425</xdr:rowOff>
    </xdr:to>
    <xdr:grpSp>
      <xdr:nvGrpSpPr>
        <xdr:cNvPr id="46" name="グループ化 45">
          <a:extLst>
            <a:ext uri="{FF2B5EF4-FFF2-40B4-BE49-F238E27FC236}">
              <a16:creationId xmlns:a16="http://schemas.microsoft.com/office/drawing/2014/main" xmlns="" id="{00000000-0008-0000-1900-00002E000000}"/>
            </a:ext>
          </a:extLst>
        </xdr:cNvPr>
        <xdr:cNvGrpSpPr/>
      </xdr:nvGrpSpPr>
      <xdr:grpSpPr>
        <a:xfrm>
          <a:off x="4966551" y="5130103"/>
          <a:ext cx="1977483" cy="2362975"/>
          <a:chOff x="285749" y="2041525"/>
          <a:chExt cx="2889251" cy="3244850"/>
        </a:xfrm>
      </xdr:grpSpPr>
      <xdr:sp macro="" textlink="">
        <xdr:nvSpPr>
          <xdr:cNvPr id="47" name="角丸四角形 46">
            <a:extLst>
              <a:ext uri="{FF2B5EF4-FFF2-40B4-BE49-F238E27FC236}">
                <a16:creationId xmlns:a16="http://schemas.microsoft.com/office/drawing/2014/main" xmlns="" id="{00000000-0008-0000-1900-00002F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48" name="角丸四角形 47">
            <a:extLst>
              <a:ext uri="{FF2B5EF4-FFF2-40B4-BE49-F238E27FC236}">
                <a16:creationId xmlns:a16="http://schemas.microsoft.com/office/drawing/2014/main" xmlns="" id="{00000000-0008-0000-1900-000030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前々回</a:t>
            </a:r>
          </a:p>
        </xdr:txBody>
      </xdr:sp>
    </xdr:grpSp>
    <xdr:clientData/>
  </xdr:twoCellAnchor>
  <xdr:twoCellAnchor>
    <xdr:from>
      <xdr:col>5</xdr:col>
      <xdr:colOff>139699</xdr:colOff>
      <xdr:row>33</xdr:row>
      <xdr:rowOff>19050</xdr:rowOff>
    </xdr:from>
    <xdr:to>
      <xdr:col>9</xdr:col>
      <xdr:colOff>63500</xdr:colOff>
      <xdr:row>48</xdr:row>
      <xdr:rowOff>73025</xdr:rowOff>
    </xdr:to>
    <xdr:grpSp>
      <xdr:nvGrpSpPr>
        <xdr:cNvPr id="49" name="グループ化 48">
          <a:extLst>
            <a:ext uri="{FF2B5EF4-FFF2-40B4-BE49-F238E27FC236}">
              <a16:creationId xmlns:a16="http://schemas.microsoft.com/office/drawing/2014/main" xmlns="" id="{00000000-0008-0000-1900-000031000000}"/>
            </a:ext>
          </a:extLst>
        </xdr:cNvPr>
        <xdr:cNvGrpSpPr/>
      </xdr:nvGrpSpPr>
      <xdr:grpSpPr>
        <a:xfrm>
          <a:off x="2927736" y="5107259"/>
          <a:ext cx="1968192" cy="2362742"/>
          <a:chOff x="285749" y="2041525"/>
          <a:chExt cx="2889251" cy="3244850"/>
        </a:xfrm>
      </xdr:grpSpPr>
      <xdr:sp macro="" textlink="">
        <xdr:nvSpPr>
          <xdr:cNvPr id="50" name="角丸四角形 49">
            <a:extLst>
              <a:ext uri="{FF2B5EF4-FFF2-40B4-BE49-F238E27FC236}">
                <a16:creationId xmlns:a16="http://schemas.microsoft.com/office/drawing/2014/main" xmlns="" id="{00000000-0008-0000-1900-000032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51" name="角丸四角形 50">
            <a:extLst>
              <a:ext uri="{FF2B5EF4-FFF2-40B4-BE49-F238E27FC236}">
                <a16:creationId xmlns:a16="http://schemas.microsoft.com/office/drawing/2014/main" xmlns="" id="{00000000-0008-0000-1900-000033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前回</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222250</xdr:colOff>
      <xdr:row>3</xdr:row>
      <xdr:rowOff>133349</xdr:rowOff>
    </xdr:from>
    <xdr:to>
      <xdr:col>12</xdr:col>
      <xdr:colOff>3000</xdr:colOff>
      <xdr:row>9</xdr:row>
      <xdr:rowOff>165599</xdr:rowOff>
    </xdr:to>
    <xdr:sp macro="" textlink="">
      <xdr:nvSpPr>
        <xdr:cNvPr id="2" name="角丸四角形 1">
          <a:extLst>
            <a:ext uri="{FF2B5EF4-FFF2-40B4-BE49-F238E27FC236}">
              <a16:creationId xmlns:a16="http://schemas.microsoft.com/office/drawing/2014/main" xmlns="" id="{00000000-0008-0000-1A00-000002000000}"/>
            </a:ext>
          </a:extLst>
        </xdr:cNvPr>
        <xdr:cNvSpPr/>
      </xdr:nvSpPr>
      <xdr:spPr>
        <a:xfrm>
          <a:off x="222250" y="647699"/>
          <a:ext cx="6514925" cy="1060950"/>
        </a:xfrm>
        <a:prstGeom prst="roundRect">
          <a:avLst>
            <a:gd name="adj" fmla="val 50000"/>
          </a:avLst>
        </a:prstGeom>
        <a:solidFill>
          <a:srgbClr val="FAC2D2"/>
        </a:solidFill>
        <a:ln>
          <a:solidFill>
            <a:srgbClr val="C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ysClr val="windowText" lastClr="000000"/>
              </a:solidFill>
              <a:effectLst/>
              <a:latin typeface="メイリオ" panose="020B0604030504040204" pitchFamily="50" charset="-128"/>
              <a:ea typeface="メイリオ" panose="020B0604030504040204" pitchFamily="50" charset="-128"/>
              <a:cs typeface="+mn-cs"/>
            </a:rPr>
            <a:t>乳腺検査 </a:t>
          </a:r>
        </a:p>
      </xdr:txBody>
    </xdr:sp>
    <xdr:clientData/>
  </xdr:twoCellAnchor>
  <xdr:oneCellAnchor>
    <xdr:from>
      <xdr:col>12</xdr:col>
      <xdr:colOff>79375</xdr:colOff>
      <xdr:row>3</xdr:row>
      <xdr:rowOff>127000</xdr:rowOff>
    </xdr:from>
    <xdr:ext cx="673200" cy="1112193"/>
    <xdr:pic>
      <xdr:nvPicPr>
        <xdr:cNvPr id="3" name="図 2">
          <a:extLst>
            <a:ext uri="{FF2B5EF4-FFF2-40B4-BE49-F238E27FC236}">
              <a16:creationId xmlns:a16="http://schemas.microsoft.com/office/drawing/2014/main" xmlns="" id="{00000000-0008-0000-1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3550" y="641350"/>
          <a:ext cx="673200" cy="111219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6349</xdr:colOff>
      <xdr:row>14</xdr:row>
      <xdr:rowOff>25400</xdr:rowOff>
    </xdr:from>
    <xdr:to>
      <xdr:col>5</xdr:col>
      <xdr:colOff>79375</xdr:colOff>
      <xdr:row>29</xdr:row>
      <xdr:rowOff>79375</xdr:rowOff>
    </xdr:to>
    <xdr:grpSp>
      <xdr:nvGrpSpPr>
        <xdr:cNvPr id="4" name="グループ化 3">
          <a:extLst>
            <a:ext uri="{FF2B5EF4-FFF2-40B4-BE49-F238E27FC236}">
              <a16:creationId xmlns:a16="http://schemas.microsoft.com/office/drawing/2014/main" xmlns="" id="{00000000-0008-0000-1A00-000004000000}"/>
            </a:ext>
          </a:extLst>
        </xdr:cNvPr>
        <xdr:cNvGrpSpPr/>
      </xdr:nvGrpSpPr>
      <xdr:grpSpPr>
        <a:xfrm>
          <a:off x="262595" y="2182465"/>
          <a:ext cx="2610160" cy="2362974"/>
          <a:chOff x="285749" y="2041525"/>
          <a:chExt cx="2889251" cy="3244850"/>
        </a:xfrm>
      </xdr:grpSpPr>
      <xdr:sp macro="" textlink="">
        <xdr:nvSpPr>
          <xdr:cNvPr id="5" name="角丸四角形 4">
            <a:extLst>
              <a:ext uri="{FF2B5EF4-FFF2-40B4-BE49-F238E27FC236}">
                <a16:creationId xmlns:a16="http://schemas.microsoft.com/office/drawing/2014/main" xmlns="" id="{00000000-0008-0000-1A00-000005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角丸四角形 5">
            <a:extLst>
              <a:ext uri="{FF2B5EF4-FFF2-40B4-BE49-F238E27FC236}">
                <a16:creationId xmlns:a16="http://schemas.microsoft.com/office/drawing/2014/main" xmlns="" id="{00000000-0008-0000-1A00-000006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ysClr val="windowText" lastClr="000000"/>
                </a:solidFill>
              </a:rPr>
              <a:t>今回</a:t>
            </a:r>
          </a:p>
        </xdr:txBody>
      </xdr:sp>
    </xdr:grpSp>
    <xdr:clientData/>
  </xdr:twoCellAnchor>
  <xdr:twoCellAnchor>
    <xdr:from>
      <xdr:col>5</xdr:col>
      <xdr:colOff>139699</xdr:colOff>
      <xdr:row>14</xdr:row>
      <xdr:rowOff>19050</xdr:rowOff>
    </xdr:from>
    <xdr:to>
      <xdr:col>9</xdr:col>
      <xdr:colOff>63500</xdr:colOff>
      <xdr:row>29</xdr:row>
      <xdr:rowOff>73025</xdr:rowOff>
    </xdr:to>
    <xdr:grpSp>
      <xdr:nvGrpSpPr>
        <xdr:cNvPr id="7" name="グループ化 6">
          <a:extLst>
            <a:ext uri="{FF2B5EF4-FFF2-40B4-BE49-F238E27FC236}">
              <a16:creationId xmlns:a16="http://schemas.microsoft.com/office/drawing/2014/main" xmlns="" id="{00000000-0008-0000-1A00-000007000000}"/>
            </a:ext>
          </a:extLst>
        </xdr:cNvPr>
        <xdr:cNvGrpSpPr/>
      </xdr:nvGrpSpPr>
      <xdr:grpSpPr>
        <a:xfrm>
          <a:off x="2927736" y="2176347"/>
          <a:ext cx="1968192" cy="2362742"/>
          <a:chOff x="285749" y="2041525"/>
          <a:chExt cx="2889251" cy="3244850"/>
        </a:xfrm>
      </xdr:grpSpPr>
      <xdr:sp macro="" textlink="">
        <xdr:nvSpPr>
          <xdr:cNvPr id="8" name="角丸四角形 7">
            <a:extLst>
              <a:ext uri="{FF2B5EF4-FFF2-40B4-BE49-F238E27FC236}">
                <a16:creationId xmlns:a16="http://schemas.microsoft.com/office/drawing/2014/main" xmlns="" id="{00000000-0008-0000-1A00-000008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9" name="角丸四角形 8">
            <a:extLst>
              <a:ext uri="{FF2B5EF4-FFF2-40B4-BE49-F238E27FC236}">
                <a16:creationId xmlns:a16="http://schemas.microsoft.com/office/drawing/2014/main" xmlns="" id="{00000000-0008-0000-1A00-000009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前回</a:t>
            </a:r>
          </a:p>
        </xdr:txBody>
      </xdr:sp>
    </xdr:grpSp>
    <xdr:clientData/>
  </xdr:twoCellAnchor>
  <xdr:twoCellAnchor>
    <xdr:from>
      <xdr:col>9</xdr:col>
      <xdr:colOff>139699</xdr:colOff>
      <xdr:row>14</xdr:row>
      <xdr:rowOff>44450</xdr:rowOff>
    </xdr:from>
    <xdr:to>
      <xdr:col>13</xdr:col>
      <xdr:colOff>73025</xdr:colOff>
      <xdr:row>29</xdr:row>
      <xdr:rowOff>98425</xdr:rowOff>
    </xdr:to>
    <xdr:grpSp>
      <xdr:nvGrpSpPr>
        <xdr:cNvPr id="10" name="グループ化 9">
          <a:extLst>
            <a:ext uri="{FF2B5EF4-FFF2-40B4-BE49-F238E27FC236}">
              <a16:creationId xmlns:a16="http://schemas.microsoft.com/office/drawing/2014/main" xmlns="" id="{00000000-0008-0000-1A00-00000A000000}"/>
            </a:ext>
          </a:extLst>
        </xdr:cNvPr>
        <xdr:cNvGrpSpPr/>
      </xdr:nvGrpSpPr>
      <xdr:grpSpPr>
        <a:xfrm>
          <a:off x="4966551" y="2199191"/>
          <a:ext cx="1977483" cy="2362975"/>
          <a:chOff x="285749" y="2041525"/>
          <a:chExt cx="2889251" cy="3244850"/>
        </a:xfrm>
      </xdr:grpSpPr>
      <xdr:sp macro="" textlink="">
        <xdr:nvSpPr>
          <xdr:cNvPr id="11" name="角丸四角形 10">
            <a:extLst>
              <a:ext uri="{FF2B5EF4-FFF2-40B4-BE49-F238E27FC236}">
                <a16:creationId xmlns:a16="http://schemas.microsoft.com/office/drawing/2014/main" xmlns="" id="{00000000-0008-0000-1A00-00000B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12" name="角丸四角形 11">
            <a:extLst>
              <a:ext uri="{FF2B5EF4-FFF2-40B4-BE49-F238E27FC236}">
                <a16:creationId xmlns:a16="http://schemas.microsoft.com/office/drawing/2014/main" xmlns="" id="{00000000-0008-0000-1A00-00000C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前々回</a:t>
            </a:r>
          </a:p>
        </xdr:txBody>
      </xdr:sp>
    </xdr:grpSp>
    <xdr:clientData/>
  </xdr:twoCellAnchor>
  <xdr:twoCellAnchor>
    <xdr:from>
      <xdr:col>1</xdr:col>
      <xdr:colOff>6349</xdr:colOff>
      <xdr:row>33</xdr:row>
      <xdr:rowOff>25400</xdr:rowOff>
    </xdr:from>
    <xdr:to>
      <xdr:col>5</xdr:col>
      <xdr:colOff>79375</xdr:colOff>
      <xdr:row>48</xdr:row>
      <xdr:rowOff>79375</xdr:rowOff>
    </xdr:to>
    <xdr:grpSp>
      <xdr:nvGrpSpPr>
        <xdr:cNvPr id="13" name="グループ化 12">
          <a:extLst>
            <a:ext uri="{FF2B5EF4-FFF2-40B4-BE49-F238E27FC236}">
              <a16:creationId xmlns:a16="http://schemas.microsoft.com/office/drawing/2014/main" xmlns="" id="{00000000-0008-0000-1A00-00000D000000}"/>
            </a:ext>
          </a:extLst>
        </xdr:cNvPr>
        <xdr:cNvGrpSpPr/>
      </xdr:nvGrpSpPr>
      <xdr:grpSpPr>
        <a:xfrm>
          <a:off x="262595" y="5113377"/>
          <a:ext cx="2610160" cy="2362974"/>
          <a:chOff x="285749" y="2041525"/>
          <a:chExt cx="2889251" cy="3244850"/>
        </a:xfrm>
      </xdr:grpSpPr>
      <xdr:sp macro="" textlink="">
        <xdr:nvSpPr>
          <xdr:cNvPr id="14" name="角丸四角形 13">
            <a:extLst>
              <a:ext uri="{FF2B5EF4-FFF2-40B4-BE49-F238E27FC236}">
                <a16:creationId xmlns:a16="http://schemas.microsoft.com/office/drawing/2014/main" xmlns="" id="{00000000-0008-0000-1A00-00000E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15" name="角丸四角形 14">
            <a:extLst>
              <a:ext uri="{FF2B5EF4-FFF2-40B4-BE49-F238E27FC236}">
                <a16:creationId xmlns:a16="http://schemas.microsoft.com/office/drawing/2014/main" xmlns="" id="{00000000-0008-0000-1A00-00000F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今回</a:t>
            </a:r>
          </a:p>
        </xdr:txBody>
      </xdr:sp>
    </xdr:grpSp>
    <xdr:clientData/>
  </xdr:twoCellAnchor>
  <xdr:twoCellAnchor>
    <xdr:from>
      <xdr:col>9</xdr:col>
      <xdr:colOff>139699</xdr:colOff>
      <xdr:row>33</xdr:row>
      <xdr:rowOff>44450</xdr:rowOff>
    </xdr:from>
    <xdr:to>
      <xdr:col>13</xdr:col>
      <xdr:colOff>73025</xdr:colOff>
      <xdr:row>48</xdr:row>
      <xdr:rowOff>98425</xdr:rowOff>
    </xdr:to>
    <xdr:grpSp>
      <xdr:nvGrpSpPr>
        <xdr:cNvPr id="16" name="グループ化 15">
          <a:extLst>
            <a:ext uri="{FF2B5EF4-FFF2-40B4-BE49-F238E27FC236}">
              <a16:creationId xmlns:a16="http://schemas.microsoft.com/office/drawing/2014/main" xmlns="" id="{00000000-0008-0000-1A00-000010000000}"/>
            </a:ext>
          </a:extLst>
        </xdr:cNvPr>
        <xdr:cNvGrpSpPr/>
      </xdr:nvGrpSpPr>
      <xdr:grpSpPr>
        <a:xfrm>
          <a:off x="4966551" y="5130103"/>
          <a:ext cx="1977483" cy="2362975"/>
          <a:chOff x="285749" y="2041525"/>
          <a:chExt cx="2889251" cy="3244850"/>
        </a:xfrm>
      </xdr:grpSpPr>
      <xdr:sp macro="" textlink="">
        <xdr:nvSpPr>
          <xdr:cNvPr id="17" name="角丸四角形 16">
            <a:extLst>
              <a:ext uri="{FF2B5EF4-FFF2-40B4-BE49-F238E27FC236}">
                <a16:creationId xmlns:a16="http://schemas.microsoft.com/office/drawing/2014/main" xmlns="" id="{00000000-0008-0000-1A00-000011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18" name="角丸四角形 17">
            <a:extLst>
              <a:ext uri="{FF2B5EF4-FFF2-40B4-BE49-F238E27FC236}">
                <a16:creationId xmlns:a16="http://schemas.microsoft.com/office/drawing/2014/main" xmlns="" id="{00000000-0008-0000-1A00-000012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前々回</a:t>
            </a:r>
          </a:p>
        </xdr:txBody>
      </xdr:sp>
    </xdr:grpSp>
    <xdr:clientData/>
  </xdr:twoCellAnchor>
  <xdr:twoCellAnchor>
    <xdr:from>
      <xdr:col>5</xdr:col>
      <xdr:colOff>139699</xdr:colOff>
      <xdr:row>33</xdr:row>
      <xdr:rowOff>19050</xdr:rowOff>
    </xdr:from>
    <xdr:to>
      <xdr:col>9</xdr:col>
      <xdr:colOff>63500</xdr:colOff>
      <xdr:row>48</xdr:row>
      <xdr:rowOff>73025</xdr:rowOff>
    </xdr:to>
    <xdr:grpSp>
      <xdr:nvGrpSpPr>
        <xdr:cNvPr id="19" name="グループ化 18">
          <a:extLst>
            <a:ext uri="{FF2B5EF4-FFF2-40B4-BE49-F238E27FC236}">
              <a16:creationId xmlns:a16="http://schemas.microsoft.com/office/drawing/2014/main" xmlns="" id="{00000000-0008-0000-1A00-000013000000}"/>
            </a:ext>
          </a:extLst>
        </xdr:cNvPr>
        <xdr:cNvGrpSpPr/>
      </xdr:nvGrpSpPr>
      <xdr:grpSpPr>
        <a:xfrm>
          <a:off x="2927736" y="5107259"/>
          <a:ext cx="1968192" cy="2362742"/>
          <a:chOff x="285749" y="2041525"/>
          <a:chExt cx="2889251" cy="3244850"/>
        </a:xfrm>
      </xdr:grpSpPr>
      <xdr:sp macro="" textlink="">
        <xdr:nvSpPr>
          <xdr:cNvPr id="20" name="角丸四角形 19">
            <a:extLst>
              <a:ext uri="{FF2B5EF4-FFF2-40B4-BE49-F238E27FC236}">
                <a16:creationId xmlns:a16="http://schemas.microsoft.com/office/drawing/2014/main" xmlns="" id="{00000000-0008-0000-1A00-000014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21" name="角丸四角形 20">
            <a:extLst>
              <a:ext uri="{FF2B5EF4-FFF2-40B4-BE49-F238E27FC236}">
                <a16:creationId xmlns:a16="http://schemas.microsoft.com/office/drawing/2014/main" xmlns="" id="{00000000-0008-0000-1A00-000015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前回</a:t>
            </a:r>
          </a:p>
        </xdr:txBody>
      </xdr:sp>
    </xdr:grpSp>
    <xdr:clientData/>
  </xdr:twoCellAnchor>
  <xdr:twoCellAnchor>
    <xdr:from>
      <xdr:col>1</xdr:col>
      <xdr:colOff>6349</xdr:colOff>
      <xdr:row>52</xdr:row>
      <xdr:rowOff>25400</xdr:rowOff>
    </xdr:from>
    <xdr:to>
      <xdr:col>5</xdr:col>
      <xdr:colOff>79375</xdr:colOff>
      <xdr:row>67</xdr:row>
      <xdr:rowOff>79375</xdr:rowOff>
    </xdr:to>
    <xdr:grpSp>
      <xdr:nvGrpSpPr>
        <xdr:cNvPr id="22" name="グループ化 21">
          <a:extLst>
            <a:ext uri="{FF2B5EF4-FFF2-40B4-BE49-F238E27FC236}">
              <a16:creationId xmlns:a16="http://schemas.microsoft.com/office/drawing/2014/main" xmlns="" id="{00000000-0008-0000-1A00-000016000000}"/>
            </a:ext>
          </a:extLst>
        </xdr:cNvPr>
        <xdr:cNvGrpSpPr/>
      </xdr:nvGrpSpPr>
      <xdr:grpSpPr>
        <a:xfrm>
          <a:off x="262595" y="8044289"/>
          <a:ext cx="2610160" cy="2362974"/>
          <a:chOff x="285749" y="2041525"/>
          <a:chExt cx="2889251" cy="3244850"/>
        </a:xfrm>
      </xdr:grpSpPr>
      <xdr:sp macro="" textlink="">
        <xdr:nvSpPr>
          <xdr:cNvPr id="23" name="角丸四角形 22">
            <a:extLst>
              <a:ext uri="{FF2B5EF4-FFF2-40B4-BE49-F238E27FC236}">
                <a16:creationId xmlns:a16="http://schemas.microsoft.com/office/drawing/2014/main" xmlns="" id="{00000000-0008-0000-1A00-000017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24" name="角丸四角形 23">
            <a:extLst>
              <a:ext uri="{FF2B5EF4-FFF2-40B4-BE49-F238E27FC236}">
                <a16:creationId xmlns:a16="http://schemas.microsoft.com/office/drawing/2014/main" xmlns="" id="{00000000-0008-0000-1A00-000018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今回</a:t>
            </a:r>
          </a:p>
        </xdr:txBody>
      </xdr:sp>
    </xdr:grpSp>
    <xdr:clientData/>
  </xdr:twoCellAnchor>
  <xdr:twoCellAnchor>
    <xdr:from>
      <xdr:col>9</xdr:col>
      <xdr:colOff>139699</xdr:colOff>
      <xdr:row>52</xdr:row>
      <xdr:rowOff>44450</xdr:rowOff>
    </xdr:from>
    <xdr:to>
      <xdr:col>13</xdr:col>
      <xdr:colOff>73025</xdr:colOff>
      <xdr:row>67</xdr:row>
      <xdr:rowOff>98425</xdr:rowOff>
    </xdr:to>
    <xdr:grpSp>
      <xdr:nvGrpSpPr>
        <xdr:cNvPr id="25" name="グループ化 24">
          <a:extLst>
            <a:ext uri="{FF2B5EF4-FFF2-40B4-BE49-F238E27FC236}">
              <a16:creationId xmlns:a16="http://schemas.microsoft.com/office/drawing/2014/main" xmlns="" id="{00000000-0008-0000-1A00-000019000000}"/>
            </a:ext>
          </a:extLst>
        </xdr:cNvPr>
        <xdr:cNvGrpSpPr/>
      </xdr:nvGrpSpPr>
      <xdr:grpSpPr>
        <a:xfrm>
          <a:off x="4966551" y="8061015"/>
          <a:ext cx="1977483" cy="2362975"/>
          <a:chOff x="285749" y="2041525"/>
          <a:chExt cx="2889251" cy="3244850"/>
        </a:xfrm>
      </xdr:grpSpPr>
      <xdr:sp macro="" textlink="">
        <xdr:nvSpPr>
          <xdr:cNvPr id="26" name="角丸四角形 25">
            <a:extLst>
              <a:ext uri="{FF2B5EF4-FFF2-40B4-BE49-F238E27FC236}">
                <a16:creationId xmlns:a16="http://schemas.microsoft.com/office/drawing/2014/main" xmlns="" id="{00000000-0008-0000-1A00-00001A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27" name="角丸四角形 26">
            <a:extLst>
              <a:ext uri="{FF2B5EF4-FFF2-40B4-BE49-F238E27FC236}">
                <a16:creationId xmlns:a16="http://schemas.microsoft.com/office/drawing/2014/main" xmlns="" id="{00000000-0008-0000-1A00-00001B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前々回</a:t>
            </a:r>
          </a:p>
        </xdr:txBody>
      </xdr:sp>
    </xdr:grpSp>
    <xdr:clientData/>
  </xdr:twoCellAnchor>
  <xdr:twoCellAnchor>
    <xdr:from>
      <xdr:col>5</xdr:col>
      <xdr:colOff>139699</xdr:colOff>
      <xdr:row>52</xdr:row>
      <xdr:rowOff>19050</xdr:rowOff>
    </xdr:from>
    <xdr:to>
      <xdr:col>9</xdr:col>
      <xdr:colOff>63500</xdr:colOff>
      <xdr:row>67</xdr:row>
      <xdr:rowOff>73025</xdr:rowOff>
    </xdr:to>
    <xdr:grpSp>
      <xdr:nvGrpSpPr>
        <xdr:cNvPr id="28" name="グループ化 27">
          <a:extLst>
            <a:ext uri="{FF2B5EF4-FFF2-40B4-BE49-F238E27FC236}">
              <a16:creationId xmlns:a16="http://schemas.microsoft.com/office/drawing/2014/main" xmlns="" id="{00000000-0008-0000-1A00-00001C000000}"/>
            </a:ext>
          </a:extLst>
        </xdr:cNvPr>
        <xdr:cNvGrpSpPr/>
      </xdr:nvGrpSpPr>
      <xdr:grpSpPr>
        <a:xfrm>
          <a:off x="2927736" y="8038171"/>
          <a:ext cx="1968192" cy="2362742"/>
          <a:chOff x="285749" y="2041525"/>
          <a:chExt cx="2889251" cy="3244850"/>
        </a:xfrm>
      </xdr:grpSpPr>
      <xdr:sp macro="" textlink="">
        <xdr:nvSpPr>
          <xdr:cNvPr id="29" name="角丸四角形 28">
            <a:extLst>
              <a:ext uri="{FF2B5EF4-FFF2-40B4-BE49-F238E27FC236}">
                <a16:creationId xmlns:a16="http://schemas.microsoft.com/office/drawing/2014/main" xmlns="" id="{00000000-0008-0000-1A00-00001D000000}"/>
              </a:ext>
            </a:extLst>
          </xdr:cNvPr>
          <xdr:cNvSpPr/>
        </xdr:nvSpPr>
        <xdr:spPr>
          <a:xfrm>
            <a:off x="285749" y="2571750"/>
            <a:ext cx="2889251" cy="2714625"/>
          </a:xfrm>
          <a:prstGeom prst="roundRect">
            <a:avLst>
              <a:gd name="adj" fmla="val 10733"/>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30" name="角丸四角形 29">
            <a:extLst>
              <a:ext uri="{FF2B5EF4-FFF2-40B4-BE49-F238E27FC236}">
                <a16:creationId xmlns:a16="http://schemas.microsoft.com/office/drawing/2014/main" xmlns="" id="{00000000-0008-0000-1A00-00001E000000}"/>
              </a:ext>
            </a:extLst>
          </xdr:cNvPr>
          <xdr:cNvSpPr/>
        </xdr:nvSpPr>
        <xdr:spPr>
          <a:xfrm>
            <a:off x="977900" y="2041525"/>
            <a:ext cx="1514475" cy="482600"/>
          </a:xfrm>
          <a:prstGeom prst="roundRect">
            <a:avLst>
              <a:gd name="adj" fmla="val 10733"/>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前回</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335644</xdr:colOff>
      <xdr:row>5</xdr:row>
      <xdr:rowOff>15875</xdr:rowOff>
    </xdr:from>
    <xdr:to>
      <xdr:col>8</xdr:col>
      <xdr:colOff>371846</xdr:colOff>
      <xdr:row>45</xdr:row>
      <xdr:rowOff>51402</xdr:rowOff>
    </xdr:to>
    <xdr:pic>
      <xdr:nvPicPr>
        <xdr:cNvPr id="20" name="図 19">
          <a:extLst>
            <a:ext uri="{FF2B5EF4-FFF2-40B4-BE49-F238E27FC236}">
              <a16:creationId xmlns:a16="http://schemas.microsoft.com/office/drawing/2014/main" xmlns="" id="{00000000-0008-0000-0200-000014000000}"/>
            </a:ext>
          </a:extLst>
        </xdr:cNvPr>
        <xdr:cNvPicPr>
          <a:picLocks/>
        </xdr:cNvPicPr>
      </xdr:nvPicPr>
      <xdr:blipFill>
        <a:blip xmlns:r="http://schemas.openxmlformats.org/officeDocument/2006/relationships" r:embed="rId1"/>
        <a:stretch>
          <a:fillRect/>
        </a:stretch>
      </xdr:blipFill>
      <xdr:spPr>
        <a:xfrm>
          <a:off x="2066019" y="889000"/>
          <a:ext cx="3449327" cy="7020527"/>
        </a:xfrm>
        <a:prstGeom prst="rect">
          <a:avLst/>
        </a:prstGeom>
      </xdr:spPr>
    </xdr:pic>
    <xdr:clientData/>
  </xdr:twoCellAnchor>
  <xdr:twoCellAnchor>
    <xdr:from>
      <xdr:col>7</xdr:col>
      <xdr:colOff>73933</xdr:colOff>
      <xdr:row>5</xdr:row>
      <xdr:rowOff>76794</xdr:rowOff>
    </xdr:from>
    <xdr:to>
      <xdr:col>9</xdr:col>
      <xdr:colOff>184683</xdr:colOff>
      <xdr:row>7</xdr:row>
      <xdr:rowOff>87544</xdr:rowOff>
    </xdr:to>
    <xdr:sp macro="" textlink="">
      <xdr:nvSpPr>
        <xdr:cNvPr id="21" name="四角形吹き出し 20">
          <a:extLst>
            <a:ext uri="{FF2B5EF4-FFF2-40B4-BE49-F238E27FC236}">
              <a16:creationId xmlns:a16="http://schemas.microsoft.com/office/drawing/2014/main" xmlns="" id="{00000000-0008-0000-0200-000015000000}"/>
            </a:ext>
          </a:extLst>
        </xdr:cNvPr>
        <xdr:cNvSpPr/>
      </xdr:nvSpPr>
      <xdr:spPr>
        <a:xfrm>
          <a:off x="4566558" y="949919"/>
          <a:ext cx="1476000" cy="360000"/>
        </a:xfrm>
        <a:prstGeom prst="wedgeRectCallout">
          <a:avLst>
            <a:gd name="adj1" fmla="val -80255"/>
            <a:gd name="adj2" fmla="val 177329"/>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t>眼底</a:t>
          </a:r>
        </a:p>
      </xdr:txBody>
    </xdr:sp>
    <xdr:clientData/>
  </xdr:twoCellAnchor>
  <xdr:twoCellAnchor>
    <xdr:from>
      <xdr:col>0</xdr:col>
      <xdr:colOff>301626</xdr:colOff>
      <xdr:row>13</xdr:row>
      <xdr:rowOff>55473</xdr:rowOff>
    </xdr:from>
    <xdr:to>
      <xdr:col>3</xdr:col>
      <xdr:colOff>47251</xdr:colOff>
      <xdr:row>18</xdr:row>
      <xdr:rowOff>82348</xdr:rowOff>
    </xdr:to>
    <xdr:sp macro="" textlink="">
      <xdr:nvSpPr>
        <xdr:cNvPr id="22" name="四角形吹き出し 21">
          <a:extLst>
            <a:ext uri="{FF2B5EF4-FFF2-40B4-BE49-F238E27FC236}">
              <a16:creationId xmlns:a16="http://schemas.microsoft.com/office/drawing/2014/main" xmlns="" id="{00000000-0008-0000-0200-000016000000}"/>
            </a:ext>
          </a:extLst>
        </xdr:cNvPr>
        <xdr:cNvSpPr/>
      </xdr:nvSpPr>
      <xdr:spPr>
        <a:xfrm>
          <a:off x="301626" y="2325598"/>
          <a:ext cx="1476000" cy="900000"/>
        </a:xfrm>
        <a:prstGeom prst="wedgeRectCallout">
          <a:avLst>
            <a:gd name="adj1" fmla="val 135263"/>
            <a:gd name="adj2" fmla="val 52176"/>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200">
              <a:latin typeface="+mn-ea"/>
              <a:ea typeface="+mn-ea"/>
            </a:rPr>
            <a:t>乳房超音波</a:t>
          </a:r>
          <a:endParaRPr kumimoji="1" lang="en-US" altLang="ja-JP" sz="1200">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200">
              <a:latin typeface="+mn-ea"/>
              <a:ea typeface="+mn-ea"/>
            </a:rPr>
            <a:t>マンモグラフィ</a:t>
          </a:r>
          <a:endParaRPr lang="ja-JP" altLang="ja-JP" sz="1200">
            <a:effectLst/>
            <a:latin typeface="+mn-ea"/>
            <a:ea typeface="+mn-ea"/>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200">
              <a:latin typeface="+mn-ea"/>
              <a:ea typeface="+mn-ea"/>
            </a:rPr>
            <a:t>乳房</a:t>
          </a:r>
          <a:r>
            <a:rPr kumimoji="1" lang="en-US" altLang="ja-JP" sz="1200">
              <a:latin typeface="+mn-ea"/>
              <a:ea typeface="+mn-ea"/>
            </a:rPr>
            <a:t>PET</a:t>
          </a:r>
          <a:endParaRPr kumimoji="1" lang="en-US" altLang="ja-JP" sz="1100"/>
        </a:p>
      </xdr:txBody>
    </xdr:sp>
    <xdr:clientData/>
  </xdr:twoCellAnchor>
  <xdr:twoCellAnchor>
    <xdr:from>
      <xdr:col>0</xdr:col>
      <xdr:colOff>173718</xdr:colOff>
      <xdr:row>20</xdr:row>
      <xdr:rowOff>95845</xdr:rowOff>
    </xdr:from>
    <xdr:to>
      <xdr:col>2</xdr:col>
      <xdr:colOff>601968</xdr:colOff>
      <xdr:row>22</xdr:row>
      <xdr:rowOff>106595</xdr:rowOff>
    </xdr:to>
    <xdr:sp macro="" textlink="">
      <xdr:nvSpPr>
        <xdr:cNvPr id="23" name="四角形吹き出し 22">
          <a:extLst>
            <a:ext uri="{FF2B5EF4-FFF2-40B4-BE49-F238E27FC236}">
              <a16:creationId xmlns:a16="http://schemas.microsoft.com/office/drawing/2014/main" xmlns="" id="{00000000-0008-0000-0200-000017000000}"/>
            </a:ext>
          </a:extLst>
        </xdr:cNvPr>
        <xdr:cNvSpPr/>
      </xdr:nvSpPr>
      <xdr:spPr>
        <a:xfrm>
          <a:off x="173718" y="3588345"/>
          <a:ext cx="1476000" cy="360000"/>
        </a:xfrm>
        <a:prstGeom prst="wedgeRectCallout">
          <a:avLst>
            <a:gd name="adj1" fmla="val 158242"/>
            <a:gd name="adj2" fmla="val -99453"/>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latin typeface="+mn-ea"/>
              <a:ea typeface="+mn-ea"/>
            </a:rPr>
            <a:t>胸部</a:t>
          </a:r>
          <a:r>
            <a:rPr kumimoji="1" lang="en-US" altLang="ja-JP" sz="1200">
              <a:latin typeface="+mn-ea"/>
              <a:ea typeface="+mn-ea"/>
            </a:rPr>
            <a:t>CT</a:t>
          </a:r>
        </a:p>
      </xdr:txBody>
    </xdr:sp>
    <xdr:clientData/>
  </xdr:twoCellAnchor>
  <xdr:twoCellAnchor>
    <xdr:from>
      <xdr:col>1</xdr:col>
      <xdr:colOff>254000</xdr:colOff>
      <xdr:row>9</xdr:row>
      <xdr:rowOff>111125</xdr:rowOff>
    </xdr:from>
    <xdr:to>
      <xdr:col>3</xdr:col>
      <xdr:colOff>508750</xdr:colOff>
      <xdr:row>11</xdr:row>
      <xdr:rowOff>93891</xdr:rowOff>
    </xdr:to>
    <xdr:sp macro="" textlink="">
      <xdr:nvSpPr>
        <xdr:cNvPr id="24" name="四角形吹き出し 23">
          <a:extLst>
            <a:ext uri="{FF2B5EF4-FFF2-40B4-BE49-F238E27FC236}">
              <a16:creationId xmlns:a16="http://schemas.microsoft.com/office/drawing/2014/main" xmlns="" id="{00000000-0008-0000-0200-000018000000}"/>
            </a:ext>
          </a:extLst>
        </xdr:cNvPr>
        <xdr:cNvSpPr/>
      </xdr:nvSpPr>
      <xdr:spPr>
        <a:xfrm>
          <a:off x="619125" y="1682750"/>
          <a:ext cx="1620000" cy="332016"/>
        </a:xfrm>
        <a:prstGeom prst="wedgeRectCallout">
          <a:avLst>
            <a:gd name="adj1" fmla="val 144386"/>
            <a:gd name="adj2" fmla="val 303470"/>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t>上部消化管内視鏡</a:t>
          </a:r>
        </a:p>
      </xdr:txBody>
    </xdr:sp>
    <xdr:clientData/>
  </xdr:twoCellAnchor>
  <xdr:twoCellAnchor>
    <xdr:from>
      <xdr:col>1</xdr:col>
      <xdr:colOff>34925</xdr:colOff>
      <xdr:row>24</xdr:row>
      <xdr:rowOff>28108</xdr:rowOff>
    </xdr:from>
    <xdr:to>
      <xdr:col>3</xdr:col>
      <xdr:colOff>145675</xdr:colOff>
      <xdr:row>29</xdr:row>
      <xdr:rowOff>54983</xdr:rowOff>
    </xdr:to>
    <xdr:sp macro="" textlink="">
      <xdr:nvSpPr>
        <xdr:cNvPr id="25" name="四角形吹き出し 24">
          <a:extLst>
            <a:ext uri="{FF2B5EF4-FFF2-40B4-BE49-F238E27FC236}">
              <a16:creationId xmlns:a16="http://schemas.microsoft.com/office/drawing/2014/main" xmlns="" id="{00000000-0008-0000-0200-000019000000}"/>
            </a:ext>
          </a:extLst>
        </xdr:cNvPr>
        <xdr:cNvSpPr/>
      </xdr:nvSpPr>
      <xdr:spPr>
        <a:xfrm>
          <a:off x="400050" y="4219108"/>
          <a:ext cx="1476000" cy="900000"/>
        </a:xfrm>
        <a:prstGeom prst="wedgeRectCallout">
          <a:avLst>
            <a:gd name="adj1" fmla="val 164751"/>
            <a:gd name="adj2" fmla="val 25288"/>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latin typeface="+mn-ea"/>
              <a:ea typeface="+mn-ea"/>
            </a:rPr>
            <a:t>腹部</a:t>
          </a:r>
          <a:r>
            <a:rPr kumimoji="1" lang="en-US" altLang="ja-JP" sz="1200">
              <a:latin typeface="+mn-ea"/>
              <a:ea typeface="+mn-ea"/>
            </a:rPr>
            <a:t>MRI</a:t>
          </a:r>
        </a:p>
        <a:p>
          <a:pPr algn="l"/>
          <a:r>
            <a:rPr kumimoji="1" lang="ja-JP" altLang="en-US" sz="1200">
              <a:latin typeface="+mn-ea"/>
              <a:ea typeface="+mn-ea"/>
            </a:rPr>
            <a:t>腹部超音波</a:t>
          </a:r>
          <a:endParaRPr kumimoji="1" lang="en-US" altLang="ja-JP" sz="1200">
            <a:latin typeface="+mn-ea"/>
            <a:ea typeface="+mn-ea"/>
          </a:endParaRPr>
        </a:p>
        <a:p>
          <a:pPr algn="l"/>
          <a:r>
            <a:rPr kumimoji="1" lang="ja-JP" altLang="en-US" sz="1200">
              <a:latin typeface="+mn-ea"/>
              <a:ea typeface="+mn-ea"/>
            </a:rPr>
            <a:t>尿</a:t>
          </a:r>
          <a:endParaRPr kumimoji="1" lang="en-US" altLang="ja-JP" sz="1200">
            <a:latin typeface="+mn-ea"/>
            <a:ea typeface="+mn-ea"/>
          </a:endParaRPr>
        </a:p>
      </xdr:txBody>
    </xdr:sp>
    <xdr:clientData/>
  </xdr:twoCellAnchor>
  <xdr:twoCellAnchor>
    <xdr:from>
      <xdr:col>1</xdr:col>
      <xdr:colOff>455839</xdr:colOff>
      <xdr:row>31</xdr:row>
      <xdr:rowOff>92668</xdr:rowOff>
    </xdr:from>
    <xdr:to>
      <xdr:col>3</xdr:col>
      <xdr:colOff>566589</xdr:colOff>
      <xdr:row>33</xdr:row>
      <xdr:rowOff>103418</xdr:rowOff>
    </xdr:to>
    <xdr:sp macro="" textlink="">
      <xdr:nvSpPr>
        <xdr:cNvPr id="26" name="四角形吹き出し 25">
          <a:extLst>
            <a:ext uri="{FF2B5EF4-FFF2-40B4-BE49-F238E27FC236}">
              <a16:creationId xmlns:a16="http://schemas.microsoft.com/office/drawing/2014/main" xmlns="" id="{00000000-0008-0000-0200-00001A000000}"/>
            </a:ext>
          </a:extLst>
        </xdr:cNvPr>
        <xdr:cNvSpPr/>
      </xdr:nvSpPr>
      <xdr:spPr>
        <a:xfrm>
          <a:off x="820964" y="5506043"/>
          <a:ext cx="1476000" cy="360000"/>
        </a:xfrm>
        <a:prstGeom prst="wedgeRectCallout">
          <a:avLst>
            <a:gd name="adj1" fmla="val 122571"/>
            <a:gd name="adj2" fmla="val -106559"/>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latin typeface="+mn-ea"/>
              <a:ea typeface="+mn-ea"/>
            </a:rPr>
            <a:t>骨盤部</a:t>
          </a:r>
          <a:r>
            <a:rPr kumimoji="1" lang="en-US" altLang="ja-JP" sz="1200">
              <a:latin typeface="+mn-ea"/>
              <a:ea typeface="+mn-ea"/>
            </a:rPr>
            <a:t>MRI</a:t>
          </a:r>
        </a:p>
      </xdr:txBody>
    </xdr:sp>
    <xdr:clientData/>
  </xdr:twoCellAnchor>
  <xdr:twoCellAnchor>
    <xdr:from>
      <xdr:col>2</xdr:col>
      <xdr:colOff>138339</xdr:colOff>
      <xdr:row>4</xdr:row>
      <xdr:rowOff>89492</xdr:rowOff>
    </xdr:from>
    <xdr:to>
      <xdr:col>4</xdr:col>
      <xdr:colOff>249089</xdr:colOff>
      <xdr:row>8</xdr:row>
      <xdr:rowOff>110992</xdr:rowOff>
    </xdr:to>
    <xdr:sp macro="" textlink="">
      <xdr:nvSpPr>
        <xdr:cNvPr id="27" name="四角形吹き出し 26">
          <a:extLst>
            <a:ext uri="{FF2B5EF4-FFF2-40B4-BE49-F238E27FC236}">
              <a16:creationId xmlns:a16="http://schemas.microsoft.com/office/drawing/2014/main" xmlns="" id="{00000000-0008-0000-0200-00001B000000}"/>
            </a:ext>
          </a:extLst>
        </xdr:cNvPr>
        <xdr:cNvSpPr/>
      </xdr:nvSpPr>
      <xdr:spPr>
        <a:xfrm>
          <a:off x="1186089" y="787992"/>
          <a:ext cx="1476000" cy="720000"/>
        </a:xfrm>
        <a:prstGeom prst="wedgeRectCallout">
          <a:avLst>
            <a:gd name="adj1" fmla="val 99026"/>
            <a:gd name="adj2" fmla="val 46199"/>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latin typeface="+mn-ea"/>
              <a:ea typeface="+mn-ea"/>
            </a:rPr>
            <a:t>頭部</a:t>
          </a:r>
          <a:r>
            <a:rPr kumimoji="1" lang="en-US" altLang="ja-JP" sz="1200">
              <a:latin typeface="+mn-ea"/>
              <a:ea typeface="+mn-ea"/>
            </a:rPr>
            <a:t>MRI</a:t>
          </a:r>
        </a:p>
        <a:p>
          <a:pPr algn="l"/>
          <a:r>
            <a:rPr kumimoji="1" lang="ja-JP" altLang="en-US" sz="1200">
              <a:latin typeface="+mn-ea"/>
              <a:ea typeface="+mn-ea"/>
            </a:rPr>
            <a:t>頭部</a:t>
          </a:r>
          <a:r>
            <a:rPr kumimoji="1" lang="en-US" altLang="ja-JP" sz="1200">
              <a:latin typeface="+mn-ea"/>
              <a:ea typeface="+mn-ea"/>
            </a:rPr>
            <a:t>MRA</a:t>
          </a:r>
        </a:p>
      </xdr:txBody>
    </xdr:sp>
    <xdr:clientData/>
  </xdr:twoCellAnchor>
  <xdr:twoCellAnchor>
    <xdr:from>
      <xdr:col>8</xdr:col>
      <xdr:colOff>34923</xdr:colOff>
      <xdr:row>9</xdr:row>
      <xdr:rowOff>79967</xdr:rowOff>
    </xdr:from>
    <xdr:to>
      <xdr:col>10</xdr:col>
      <xdr:colOff>145673</xdr:colOff>
      <xdr:row>13</xdr:row>
      <xdr:rowOff>101467</xdr:rowOff>
    </xdr:to>
    <xdr:sp macro="" textlink="">
      <xdr:nvSpPr>
        <xdr:cNvPr id="28" name="四角形吹き出し 27">
          <a:extLst>
            <a:ext uri="{FF2B5EF4-FFF2-40B4-BE49-F238E27FC236}">
              <a16:creationId xmlns:a16="http://schemas.microsoft.com/office/drawing/2014/main" xmlns="" id="{00000000-0008-0000-0200-00001C000000}"/>
            </a:ext>
          </a:extLst>
        </xdr:cNvPr>
        <xdr:cNvSpPr/>
      </xdr:nvSpPr>
      <xdr:spPr>
        <a:xfrm>
          <a:off x="5210173" y="1651592"/>
          <a:ext cx="1476000" cy="720000"/>
        </a:xfrm>
        <a:prstGeom prst="wedgeRectCallout">
          <a:avLst>
            <a:gd name="adj1" fmla="val -133676"/>
            <a:gd name="adj2" fmla="val 85159"/>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latin typeface="+mn-ea"/>
              <a:ea typeface="+mn-ea"/>
            </a:rPr>
            <a:t>頸動脈超音波</a:t>
          </a:r>
          <a:endParaRPr kumimoji="1" lang="en-US" altLang="ja-JP" sz="1200">
            <a:latin typeface="+mn-ea"/>
            <a:ea typeface="+mn-ea"/>
          </a:endParaRPr>
        </a:p>
        <a:p>
          <a:pPr algn="l"/>
          <a:r>
            <a:rPr kumimoji="1" lang="ja-JP" altLang="en-US" sz="1200">
              <a:latin typeface="+mn-ea"/>
              <a:ea typeface="+mn-ea"/>
            </a:rPr>
            <a:t>甲状腺超音波</a:t>
          </a:r>
          <a:endParaRPr kumimoji="1" lang="en-US" altLang="ja-JP" sz="1200">
            <a:latin typeface="+mn-ea"/>
            <a:ea typeface="+mn-ea"/>
          </a:endParaRPr>
        </a:p>
      </xdr:txBody>
    </xdr:sp>
    <xdr:clientData/>
  </xdr:twoCellAnchor>
  <xdr:twoCellAnchor>
    <xdr:from>
      <xdr:col>8</xdr:col>
      <xdr:colOff>556532</xdr:colOff>
      <xdr:row>14</xdr:row>
      <xdr:rowOff>162516</xdr:rowOff>
    </xdr:from>
    <xdr:to>
      <xdr:col>10</xdr:col>
      <xdr:colOff>667282</xdr:colOff>
      <xdr:row>22</xdr:row>
      <xdr:rowOff>25516</xdr:rowOff>
    </xdr:to>
    <xdr:sp macro="" textlink="">
      <xdr:nvSpPr>
        <xdr:cNvPr id="29" name="四角形吹き出し 28">
          <a:extLst>
            <a:ext uri="{FF2B5EF4-FFF2-40B4-BE49-F238E27FC236}">
              <a16:creationId xmlns:a16="http://schemas.microsoft.com/office/drawing/2014/main" xmlns="" id="{00000000-0008-0000-0200-00001D000000}"/>
            </a:ext>
          </a:extLst>
        </xdr:cNvPr>
        <xdr:cNvSpPr/>
      </xdr:nvSpPr>
      <xdr:spPr>
        <a:xfrm>
          <a:off x="5731782" y="2607266"/>
          <a:ext cx="1476000" cy="1260000"/>
        </a:xfrm>
        <a:prstGeom prst="wedgeRectCallout">
          <a:avLst>
            <a:gd name="adj1" fmla="val -161449"/>
            <a:gd name="adj2" fmla="val 5582"/>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a:latin typeface="+mn-ea"/>
              <a:ea typeface="+mn-ea"/>
            </a:rPr>
            <a:t>心電図</a:t>
          </a:r>
          <a:endParaRPr kumimoji="1" lang="en-US" altLang="ja-JP" sz="1200">
            <a:latin typeface="+mn-ea"/>
            <a:ea typeface="+mn-ea"/>
          </a:endParaRPr>
        </a:p>
        <a:p>
          <a:pPr algn="l"/>
          <a:r>
            <a:rPr kumimoji="1" lang="ja-JP" altLang="en-US" sz="1200">
              <a:latin typeface="+mn-ea"/>
              <a:ea typeface="+mn-ea"/>
            </a:rPr>
            <a:t>心臓超音波</a:t>
          </a:r>
          <a:endParaRPr kumimoji="1" lang="en-US" altLang="ja-JP" sz="1200">
            <a:latin typeface="+mn-ea"/>
            <a:ea typeface="+mn-ea"/>
          </a:endParaRPr>
        </a:p>
        <a:p>
          <a:pPr algn="l"/>
          <a:r>
            <a:rPr kumimoji="1" lang="ja-JP" altLang="en-US" sz="1200">
              <a:latin typeface="+mn-ea"/>
              <a:ea typeface="+mn-ea"/>
            </a:rPr>
            <a:t>四肢脈波</a:t>
          </a:r>
          <a:endParaRPr kumimoji="1" lang="en-US" altLang="ja-JP" sz="1200">
            <a:latin typeface="+mn-ea"/>
            <a:ea typeface="+mn-ea"/>
          </a:endParaRPr>
        </a:p>
        <a:p>
          <a:pPr algn="l"/>
          <a:r>
            <a:rPr kumimoji="1" lang="ja-JP" altLang="en-US" sz="1200">
              <a:latin typeface="+mn-ea"/>
              <a:ea typeface="+mn-ea"/>
            </a:rPr>
            <a:t>血圧</a:t>
          </a:r>
          <a:endParaRPr kumimoji="1" lang="en-US" altLang="ja-JP" sz="1200">
            <a:latin typeface="+mn-ea"/>
            <a:ea typeface="+mn-ea"/>
          </a:endParaRPr>
        </a:p>
        <a:p>
          <a:pPr algn="l"/>
          <a:r>
            <a:rPr kumimoji="1" lang="ja-JP" altLang="en-US" sz="1200">
              <a:latin typeface="+mn-ea"/>
              <a:ea typeface="+mn-ea"/>
            </a:rPr>
            <a:t>冠動脈</a:t>
          </a:r>
          <a:r>
            <a:rPr kumimoji="1" lang="en-US" altLang="ja-JP" sz="1200">
              <a:latin typeface="+mn-ea"/>
              <a:ea typeface="+mn-ea"/>
            </a:rPr>
            <a:t>Ca</a:t>
          </a:r>
          <a:r>
            <a:rPr kumimoji="1" lang="ja-JP" altLang="en-US" sz="1200">
              <a:latin typeface="+mn-ea"/>
              <a:ea typeface="+mn-ea"/>
            </a:rPr>
            <a:t>スコア</a:t>
          </a:r>
          <a:endParaRPr kumimoji="1" lang="en-US" altLang="ja-JP" sz="1200">
            <a:latin typeface="+mn-ea"/>
            <a:ea typeface="+mn-ea"/>
          </a:endParaRPr>
        </a:p>
      </xdr:txBody>
    </xdr:sp>
    <xdr:clientData/>
  </xdr:twoCellAnchor>
  <xdr:twoCellAnchor>
    <xdr:from>
      <xdr:col>8</xdr:col>
      <xdr:colOff>416832</xdr:colOff>
      <xdr:row>32</xdr:row>
      <xdr:rowOff>108858</xdr:rowOff>
    </xdr:from>
    <xdr:to>
      <xdr:col>10</xdr:col>
      <xdr:colOff>527582</xdr:colOff>
      <xdr:row>34</xdr:row>
      <xdr:rowOff>119608</xdr:rowOff>
    </xdr:to>
    <xdr:sp macro="" textlink="">
      <xdr:nvSpPr>
        <xdr:cNvPr id="30" name="四角形吹き出し 29">
          <a:extLst>
            <a:ext uri="{FF2B5EF4-FFF2-40B4-BE49-F238E27FC236}">
              <a16:creationId xmlns:a16="http://schemas.microsoft.com/office/drawing/2014/main" xmlns="" id="{00000000-0008-0000-0200-00001E000000}"/>
            </a:ext>
          </a:extLst>
        </xdr:cNvPr>
        <xdr:cNvSpPr/>
      </xdr:nvSpPr>
      <xdr:spPr>
        <a:xfrm>
          <a:off x="5592082" y="5696858"/>
          <a:ext cx="1476000" cy="360000"/>
        </a:xfrm>
        <a:prstGeom prst="wedgeRectCallout">
          <a:avLst>
            <a:gd name="adj1" fmla="val -144887"/>
            <a:gd name="adj2" fmla="val 104097"/>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kumimoji="1" lang="ja-JP" altLang="en-US" sz="1200" b="0"/>
            <a:t>便潜血</a:t>
          </a:r>
          <a:endParaRPr kumimoji="1" lang="en-US" altLang="ja-JP" sz="1200" b="0"/>
        </a:p>
      </xdr:txBody>
    </xdr:sp>
    <xdr:clientData/>
  </xdr:twoCellAnchor>
  <xdr:twoCellAnchor>
    <xdr:from>
      <xdr:col>8</xdr:col>
      <xdr:colOff>455839</xdr:colOff>
      <xdr:row>25</xdr:row>
      <xdr:rowOff>69080</xdr:rowOff>
    </xdr:from>
    <xdr:to>
      <xdr:col>10</xdr:col>
      <xdr:colOff>566589</xdr:colOff>
      <xdr:row>30</xdr:row>
      <xdr:rowOff>95955</xdr:rowOff>
    </xdr:to>
    <xdr:sp macro="" textlink="">
      <xdr:nvSpPr>
        <xdr:cNvPr id="31" name="四角形吹き出し 30">
          <a:extLst>
            <a:ext uri="{FF2B5EF4-FFF2-40B4-BE49-F238E27FC236}">
              <a16:creationId xmlns:a16="http://schemas.microsoft.com/office/drawing/2014/main" xmlns="" id="{00000000-0008-0000-0200-00001F000000}"/>
            </a:ext>
          </a:extLst>
        </xdr:cNvPr>
        <xdr:cNvSpPr/>
      </xdr:nvSpPr>
      <xdr:spPr>
        <a:xfrm>
          <a:off x="5631089" y="4434705"/>
          <a:ext cx="1476000" cy="900000"/>
        </a:xfrm>
        <a:prstGeom prst="wedgeRectCallout">
          <a:avLst>
            <a:gd name="adj1" fmla="val -139936"/>
            <a:gd name="adj2" fmla="val 83447"/>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200">
              <a:latin typeface="+mn-ea"/>
              <a:ea typeface="+mn-ea"/>
            </a:rPr>
            <a:t>子宮頸部細胞診</a:t>
          </a:r>
          <a:endParaRPr kumimoji="1" lang="en-US" altLang="ja-JP" sz="1200">
            <a:latin typeface="+mn-ea"/>
            <a:ea typeface="+mn-ea"/>
          </a:endParaRPr>
        </a:p>
        <a:p>
          <a:pPr algn="l"/>
          <a:r>
            <a:rPr kumimoji="1" lang="ja-JP" altLang="en-US" sz="1200">
              <a:latin typeface="+mn-ea"/>
              <a:ea typeface="+mn-ea"/>
            </a:rPr>
            <a:t>経膣超音波</a:t>
          </a:r>
          <a:endParaRPr kumimoji="1" lang="en-US" altLang="ja-JP" sz="1200">
            <a:latin typeface="+mn-ea"/>
            <a:ea typeface="+mn-ea"/>
          </a:endParaRPr>
        </a:p>
        <a:p>
          <a:pPr algn="l"/>
          <a:r>
            <a:rPr kumimoji="1" lang="en-US" altLang="ja-JP" sz="1200">
              <a:latin typeface="+mn-ea"/>
              <a:ea typeface="+mn-ea"/>
            </a:rPr>
            <a:t>HPV</a:t>
          </a:r>
        </a:p>
      </xdr:txBody>
    </xdr:sp>
    <xdr:clientData/>
  </xdr:twoCellAnchor>
  <xdr:twoCellAnchor>
    <xdr:from>
      <xdr:col>1</xdr:col>
      <xdr:colOff>76200</xdr:colOff>
      <xdr:row>37</xdr:row>
      <xdr:rowOff>86318</xdr:rowOff>
    </xdr:from>
    <xdr:to>
      <xdr:col>3</xdr:col>
      <xdr:colOff>186950</xdr:colOff>
      <xdr:row>42</xdr:row>
      <xdr:rowOff>113193</xdr:rowOff>
    </xdr:to>
    <xdr:sp macro="" textlink="">
      <xdr:nvSpPr>
        <xdr:cNvPr id="32" name="四角形吹き出し 31">
          <a:extLst>
            <a:ext uri="{FF2B5EF4-FFF2-40B4-BE49-F238E27FC236}">
              <a16:creationId xmlns:a16="http://schemas.microsoft.com/office/drawing/2014/main" xmlns="" id="{00000000-0008-0000-0200-000020000000}"/>
            </a:ext>
          </a:extLst>
        </xdr:cNvPr>
        <xdr:cNvSpPr/>
      </xdr:nvSpPr>
      <xdr:spPr>
        <a:xfrm>
          <a:off x="441325" y="6547443"/>
          <a:ext cx="1476000" cy="900000"/>
        </a:xfrm>
        <a:prstGeom prst="wedgeRectCallout">
          <a:avLst>
            <a:gd name="adj1" fmla="val -30877"/>
            <a:gd name="adj2" fmla="val -24788"/>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rtlCol="0" anchor="ctr"/>
        <a:lstStyle/>
        <a:p>
          <a:pPr algn="l"/>
          <a:r>
            <a:rPr kumimoji="1" lang="ja-JP" altLang="en-US" sz="1200">
              <a:latin typeface="+mn-ea"/>
              <a:ea typeface="+mn-ea"/>
            </a:rPr>
            <a:t>全身</a:t>
          </a:r>
          <a:r>
            <a:rPr kumimoji="1" lang="en-US" altLang="ja-JP" sz="1200">
              <a:latin typeface="+mn-ea"/>
              <a:ea typeface="+mn-ea"/>
            </a:rPr>
            <a:t>PET-CT</a:t>
          </a:r>
        </a:p>
        <a:p>
          <a:pPr algn="l"/>
          <a:r>
            <a:rPr kumimoji="1" lang="ja-JP" altLang="en-US" sz="1200">
              <a:latin typeface="+mn-ea"/>
              <a:ea typeface="+mn-ea"/>
            </a:rPr>
            <a:t>骨密度</a:t>
          </a:r>
          <a:endParaRPr kumimoji="1" lang="en-US" altLang="ja-JP" sz="1200">
            <a:latin typeface="+mn-ea"/>
            <a:ea typeface="+mn-ea"/>
          </a:endParaRPr>
        </a:p>
        <a:p>
          <a:pPr algn="l"/>
          <a:r>
            <a:rPr kumimoji="1" lang="ja-JP" altLang="en-US" sz="1100"/>
            <a:t>血液</a:t>
          </a:r>
          <a:endParaRPr kumimoji="1" lang="en-US" altLang="ja-JP" sz="1100"/>
        </a:p>
      </xdr:txBody>
    </xdr:sp>
    <xdr:clientData/>
  </xdr:twoCellAnchor>
  <xdr:twoCellAnchor>
    <xdr:from>
      <xdr:col>1</xdr:col>
      <xdr:colOff>0</xdr:colOff>
      <xdr:row>52</xdr:row>
      <xdr:rowOff>56695</xdr:rowOff>
    </xdr:from>
    <xdr:to>
      <xdr:col>10</xdr:col>
      <xdr:colOff>666750</xdr:colOff>
      <xdr:row>64</xdr:row>
      <xdr:rowOff>111125</xdr:rowOff>
    </xdr:to>
    <xdr:sp macro="" textlink="">
      <xdr:nvSpPr>
        <xdr:cNvPr id="33" name="正方形/長方形 32">
          <a:extLst>
            <a:ext uri="{FF2B5EF4-FFF2-40B4-BE49-F238E27FC236}">
              <a16:creationId xmlns:a16="http://schemas.microsoft.com/office/drawing/2014/main" xmlns="" id="{00000000-0008-0000-0200-000021000000}"/>
            </a:ext>
          </a:extLst>
        </xdr:cNvPr>
        <xdr:cNvSpPr/>
      </xdr:nvSpPr>
      <xdr:spPr>
        <a:xfrm>
          <a:off x="365125" y="9137195"/>
          <a:ext cx="6842125" cy="214993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600">
              <a:solidFill>
                <a:schemeClr val="tx1"/>
              </a:solidFill>
              <a:latin typeface="+mn-ea"/>
              <a:ea typeface="+mn-ea"/>
            </a:rPr>
            <a:t>　今回の検診にて詳細に検査をさせていただいた結果のうち、</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　主な所見は次の総合所見にまとめて記載されています。</a:t>
          </a:r>
          <a:endParaRPr kumimoji="1" lang="en-US" altLang="ja-JP" sz="1600">
            <a:solidFill>
              <a:schemeClr val="tx1"/>
            </a:solidFill>
            <a:latin typeface="+mn-ea"/>
            <a:ea typeface="+mn-ea"/>
          </a:endParaRPr>
        </a:p>
        <a:p>
          <a:pPr algn="l"/>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　お分りになりにくい点やご不明な点は遠慮なくお問い合わせください。</a:t>
          </a:r>
          <a:endParaRPr kumimoji="1" lang="en-US" altLang="ja-JP" sz="1600">
            <a:solidFill>
              <a:schemeClr val="tx1"/>
            </a:solidFill>
            <a:latin typeface="+mn-ea"/>
            <a:ea typeface="+mn-ea"/>
          </a:endParaRPr>
        </a:p>
        <a:p>
          <a:pPr algn="l"/>
          <a:endParaRPr kumimoji="1" lang="en-US" altLang="ja-JP" sz="1400" b="1">
            <a:solidFill>
              <a:schemeClr val="tx1"/>
            </a:solidFill>
            <a:latin typeface="HG丸ｺﾞｼｯｸM-PRO" panose="020F0600000000000000" pitchFamily="50" charset="-128"/>
            <a:ea typeface="HG丸ｺﾞｼｯｸM-PRO" panose="020F0600000000000000" pitchFamily="50" charset="-128"/>
          </a:endParaRPr>
        </a:p>
        <a:p>
          <a:pPr algn="l"/>
          <a:r>
            <a:rPr kumimoji="1" lang="ja-JP" altLang="en-US" sz="1400" b="1">
              <a:solidFill>
                <a:schemeClr val="tx1"/>
              </a:solidFill>
              <a:latin typeface="HG丸ｺﾞｼｯｸM-PRO" panose="020F0600000000000000" pitchFamily="50" charset="-128"/>
              <a:ea typeface="HG丸ｺﾞｼｯｸM-PRO" panose="020F0600000000000000" pitchFamily="50" charset="-128"/>
            </a:rPr>
            <a:t>　　℡　：　</a:t>
          </a:r>
          <a:r>
            <a:rPr kumimoji="1" lang="en-US" altLang="ja-JP" sz="1400" b="1">
              <a:solidFill>
                <a:schemeClr val="tx1"/>
              </a:solidFill>
              <a:latin typeface="HG丸ｺﾞｼｯｸM-PRO" panose="020F0600000000000000" pitchFamily="50" charset="-128"/>
              <a:ea typeface="HG丸ｺﾞｼｯｸM-PRO" panose="020F0600000000000000" pitchFamily="50" charset="-128"/>
            </a:rPr>
            <a:t>075-754-0079</a:t>
          </a:r>
          <a:r>
            <a:rPr kumimoji="1" lang="ja-JP" altLang="en-US" sz="1400" b="1">
              <a:solidFill>
                <a:schemeClr val="tx1"/>
              </a:solidFill>
              <a:latin typeface="HG丸ｺﾞｼｯｸM-PRO" panose="020F0600000000000000" pitchFamily="50" charset="-128"/>
              <a:ea typeface="HG丸ｺﾞｼｯｸM-PRO" panose="020F0600000000000000" pitchFamily="50" charset="-128"/>
            </a:rPr>
            <a:t>　（平日　</a:t>
          </a:r>
          <a:r>
            <a:rPr kumimoji="1" lang="en-US" altLang="ja-JP" sz="1400" b="1">
              <a:solidFill>
                <a:schemeClr val="tx1"/>
              </a:solidFill>
              <a:latin typeface="HG丸ｺﾞｼｯｸM-PRO" panose="020F0600000000000000" pitchFamily="50" charset="-128"/>
              <a:ea typeface="HG丸ｺﾞｼｯｸM-PRO" panose="020F0600000000000000" pitchFamily="50" charset="-128"/>
            </a:rPr>
            <a:t>10</a:t>
          </a:r>
          <a:r>
            <a:rPr kumimoji="1" lang="ja-JP" altLang="en-US" sz="1400" b="1">
              <a:solidFill>
                <a:schemeClr val="tx1"/>
              </a:solidFill>
              <a:latin typeface="HG丸ｺﾞｼｯｸM-PRO" panose="020F0600000000000000" pitchFamily="50" charset="-128"/>
              <a:ea typeface="HG丸ｺﾞｼｯｸM-PRO" panose="020F0600000000000000" pitchFamily="50" charset="-128"/>
            </a:rPr>
            <a:t>：</a:t>
          </a:r>
          <a:r>
            <a:rPr kumimoji="1" lang="en-US" altLang="ja-JP" sz="1400" b="1">
              <a:solidFill>
                <a:schemeClr val="tx1"/>
              </a:solidFill>
              <a:latin typeface="HG丸ｺﾞｼｯｸM-PRO" panose="020F0600000000000000" pitchFamily="50" charset="-128"/>
              <a:ea typeface="HG丸ｺﾞｼｯｸM-PRO" panose="020F0600000000000000" pitchFamily="50" charset="-128"/>
            </a:rPr>
            <a:t>00</a:t>
          </a:r>
          <a:r>
            <a:rPr kumimoji="1" lang="ja-JP" altLang="en-US" sz="1400" b="1">
              <a:solidFill>
                <a:schemeClr val="tx1"/>
              </a:solidFill>
              <a:latin typeface="HG丸ｺﾞｼｯｸM-PRO" panose="020F0600000000000000" pitchFamily="50" charset="-128"/>
              <a:ea typeface="HG丸ｺﾞｼｯｸM-PRO" panose="020F0600000000000000" pitchFamily="50" charset="-128"/>
            </a:rPr>
            <a:t>　～　</a:t>
          </a:r>
          <a:r>
            <a:rPr kumimoji="1" lang="en-US" altLang="ja-JP" sz="1400" b="1">
              <a:solidFill>
                <a:schemeClr val="tx1"/>
              </a:solidFill>
              <a:latin typeface="HG丸ｺﾞｼｯｸM-PRO" panose="020F0600000000000000" pitchFamily="50" charset="-128"/>
              <a:ea typeface="HG丸ｺﾞｼｯｸM-PRO" panose="020F0600000000000000" pitchFamily="50" charset="-128"/>
            </a:rPr>
            <a:t>16</a:t>
          </a:r>
          <a:r>
            <a:rPr kumimoji="1" lang="ja-JP" altLang="en-US" sz="1400" b="1">
              <a:solidFill>
                <a:schemeClr val="tx1"/>
              </a:solidFill>
              <a:latin typeface="HG丸ｺﾞｼｯｸM-PRO" panose="020F0600000000000000" pitchFamily="50" charset="-128"/>
              <a:ea typeface="HG丸ｺﾞｼｯｸM-PRO" panose="020F0600000000000000" pitchFamily="50" charset="-128"/>
            </a:rPr>
            <a:t>：</a:t>
          </a:r>
          <a:r>
            <a:rPr kumimoji="1" lang="en-US" altLang="ja-JP" sz="1400" b="1">
              <a:solidFill>
                <a:schemeClr val="tx1"/>
              </a:solidFill>
              <a:latin typeface="HG丸ｺﾞｼｯｸM-PRO" panose="020F0600000000000000" pitchFamily="50" charset="-128"/>
              <a:ea typeface="HG丸ｺﾞｼｯｸM-PRO" panose="020F0600000000000000" pitchFamily="50" charset="-128"/>
            </a:rPr>
            <a:t>00</a:t>
          </a:r>
          <a:r>
            <a:rPr kumimoji="1" lang="ja-JP" altLang="en-US" sz="1400" b="1">
              <a:solidFill>
                <a:schemeClr val="tx1"/>
              </a:solidFill>
              <a:latin typeface="HG丸ｺﾞｼｯｸM-PRO" panose="020F0600000000000000" pitchFamily="50" charset="-128"/>
              <a:ea typeface="HG丸ｺﾞｼｯｸM-PRO" panose="020F0600000000000000" pitchFamily="50" charset="-128"/>
            </a:rPr>
            <a:t>）</a:t>
          </a:r>
          <a:endParaRPr kumimoji="1" lang="en-US" altLang="ja-JP" sz="1400" b="1">
            <a:solidFill>
              <a:schemeClr val="tx1"/>
            </a:solidFill>
            <a:latin typeface="HG丸ｺﾞｼｯｸM-PRO" panose="020F0600000000000000" pitchFamily="50" charset="-128"/>
            <a:ea typeface="HG丸ｺﾞｼｯｸM-PRO" panose="020F0600000000000000" pitchFamily="50" charset="-128"/>
          </a:endParaRPr>
        </a:p>
      </xdr:txBody>
    </xdr:sp>
    <xdr:clientData/>
  </xdr:twoCellAnchor>
  <xdr:twoCellAnchor>
    <xdr:from>
      <xdr:col>7</xdr:col>
      <xdr:colOff>629556</xdr:colOff>
      <xdr:row>48</xdr:row>
      <xdr:rowOff>113985</xdr:rowOff>
    </xdr:from>
    <xdr:to>
      <xdr:col>8</xdr:col>
      <xdr:colOff>659304</xdr:colOff>
      <xdr:row>49</xdr:row>
      <xdr:rowOff>122548</xdr:rowOff>
    </xdr:to>
    <xdr:sp macro="" textlink="">
      <xdr:nvSpPr>
        <xdr:cNvPr id="34" name="正方形/長方形 33">
          <a:extLst>
            <a:ext uri="{FF2B5EF4-FFF2-40B4-BE49-F238E27FC236}">
              <a16:creationId xmlns:a16="http://schemas.microsoft.com/office/drawing/2014/main" xmlns="" id="{00000000-0008-0000-0200-000022000000}"/>
            </a:ext>
          </a:extLst>
        </xdr:cNvPr>
        <xdr:cNvSpPr/>
      </xdr:nvSpPr>
      <xdr:spPr>
        <a:xfrm>
          <a:off x="5122181" y="8495985"/>
          <a:ext cx="712373" cy="18318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8</xdr:col>
      <xdr:colOff>648606</xdr:colOff>
      <xdr:row>48</xdr:row>
      <xdr:rowOff>75886</xdr:rowOff>
    </xdr:from>
    <xdr:ext cx="1573894" cy="259045"/>
    <xdr:sp macro="" textlink="">
      <xdr:nvSpPr>
        <xdr:cNvPr id="35" name="テキスト ボックス 34">
          <a:extLst>
            <a:ext uri="{FF2B5EF4-FFF2-40B4-BE49-F238E27FC236}">
              <a16:creationId xmlns:a16="http://schemas.microsoft.com/office/drawing/2014/main" xmlns="" id="{00000000-0008-0000-0200-000023000000}"/>
            </a:ext>
          </a:extLst>
        </xdr:cNvPr>
        <xdr:cNvSpPr txBox="1"/>
      </xdr:nvSpPr>
      <xdr:spPr>
        <a:xfrm>
          <a:off x="5823856" y="8457886"/>
          <a:ext cx="157389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：女性のみの検査項目</a:t>
          </a:r>
        </a:p>
      </xdr:txBody>
    </xdr:sp>
    <xdr:clientData/>
  </xdr:oneCellAnchor>
  <xdr:twoCellAnchor>
    <xdr:from>
      <xdr:col>2</xdr:col>
      <xdr:colOff>84062</xdr:colOff>
      <xdr:row>46</xdr:row>
      <xdr:rowOff>42335</xdr:rowOff>
    </xdr:from>
    <xdr:to>
      <xdr:col>9</xdr:col>
      <xdr:colOff>575885</xdr:colOff>
      <xdr:row>50</xdr:row>
      <xdr:rowOff>61320</xdr:rowOff>
    </xdr:to>
    <xdr:sp macro="" textlink="">
      <xdr:nvSpPr>
        <xdr:cNvPr id="36" name="フローチャート : 組合せ 35">
          <a:extLst>
            <a:ext uri="{FF2B5EF4-FFF2-40B4-BE49-F238E27FC236}">
              <a16:creationId xmlns:a16="http://schemas.microsoft.com/office/drawing/2014/main" xmlns="" id="{00000000-0008-0000-0200-000024000000}"/>
            </a:ext>
          </a:extLst>
        </xdr:cNvPr>
        <xdr:cNvSpPr/>
      </xdr:nvSpPr>
      <xdr:spPr>
        <a:xfrm>
          <a:off x="1131812" y="8075085"/>
          <a:ext cx="5301948" cy="717485"/>
        </a:xfrm>
        <a:prstGeom prst="flowChartMerge">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800">
            <a:solidFill>
              <a:srgbClr val="FF0000"/>
            </a:solidFill>
            <a:latin typeface="HG丸ｺﾞｼｯｸM-PRO" pitchFamily="50" charset="-128"/>
            <a:ea typeface="HG丸ｺﾞｼｯｸM-PRO" pitchFamily="50" charset="-128"/>
          </a:endParaRPr>
        </a:p>
        <a:p>
          <a:pPr algn="ctr"/>
          <a:endParaRPr kumimoji="1" lang="ja-JP" altLang="en-US" sz="1100">
            <a:solidFill>
              <a:srgbClr val="FF0000"/>
            </a:solidFill>
            <a:latin typeface="HG丸ｺﾞｼｯｸM-PRO" pitchFamily="50" charset="-128"/>
            <a:ea typeface="HG丸ｺﾞｼｯｸM-PRO" pitchFamily="50" charset="-128"/>
          </a:endParaRPr>
        </a:p>
      </xdr:txBody>
    </xdr:sp>
    <xdr:clientData/>
  </xdr:twoCellAnchor>
  <xdr:twoCellAnchor>
    <xdr:from>
      <xdr:col>4</xdr:col>
      <xdr:colOff>671625</xdr:colOff>
      <xdr:row>46</xdr:row>
      <xdr:rowOff>145859</xdr:rowOff>
    </xdr:from>
    <xdr:to>
      <xdr:col>7</xdr:col>
      <xdr:colOff>1792</xdr:colOff>
      <xdr:row>49</xdr:row>
      <xdr:rowOff>14399</xdr:rowOff>
    </xdr:to>
    <xdr:sp macro="" textlink="">
      <xdr:nvSpPr>
        <xdr:cNvPr id="37" name="テキスト ボックス 78">
          <a:extLst>
            <a:ext uri="{FF2B5EF4-FFF2-40B4-BE49-F238E27FC236}">
              <a16:creationId xmlns:a16="http://schemas.microsoft.com/office/drawing/2014/main" xmlns="" id="{00000000-0008-0000-0200-000025000000}"/>
            </a:ext>
          </a:extLst>
        </xdr:cNvPr>
        <xdr:cNvSpPr txBox="1">
          <a:spLocks noChangeArrowheads="1"/>
        </xdr:cNvSpPr>
      </xdr:nvSpPr>
      <xdr:spPr bwMode="auto">
        <a:xfrm>
          <a:off x="3084625" y="8178609"/>
          <a:ext cx="1409792" cy="392415"/>
        </a:xfrm>
        <a:prstGeom prst="rect">
          <a:avLst/>
        </a:prstGeom>
        <a:noFill/>
        <a:ln w="9525">
          <a:noFill/>
          <a:miter lim="800000"/>
          <a:headEnd/>
          <a:tailEnd/>
        </a:ln>
      </xdr:spPr>
      <xdr:txBody>
        <a:bodyPr wrap="square">
          <a:spAutoFit/>
        </a:bodyPr>
        <a:lstStyle>
          <a:defPPr>
            <a:defRPr lang="ja-JP"/>
          </a:defPPr>
          <a:lvl1pPr algn="l" rtl="0" fontAlgn="base">
            <a:spcBef>
              <a:spcPct val="0"/>
            </a:spcBef>
            <a:spcAft>
              <a:spcPct val="0"/>
            </a:spcAft>
            <a:defRPr kumimoji="1" kern="1200">
              <a:solidFill>
                <a:schemeClr val="tx1"/>
              </a:solidFill>
              <a:latin typeface="Arial" charset="0"/>
              <a:ea typeface="ＭＳ Ｐゴシック" charset="-128"/>
              <a:cs typeface="+mn-cs"/>
            </a:defRPr>
          </a:lvl1pPr>
          <a:lvl2pPr marL="457200" algn="l" rtl="0" fontAlgn="base">
            <a:spcBef>
              <a:spcPct val="0"/>
            </a:spcBef>
            <a:spcAft>
              <a:spcPct val="0"/>
            </a:spcAft>
            <a:defRPr kumimoji="1" kern="1200">
              <a:solidFill>
                <a:schemeClr val="tx1"/>
              </a:solidFill>
              <a:latin typeface="Arial" charset="0"/>
              <a:ea typeface="ＭＳ Ｐゴシック" charset="-128"/>
              <a:cs typeface="+mn-cs"/>
            </a:defRPr>
          </a:lvl2pPr>
          <a:lvl3pPr marL="914400" algn="l" rtl="0" fontAlgn="base">
            <a:spcBef>
              <a:spcPct val="0"/>
            </a:spcBef>
            <a:spcAft>
              <a:spcPct val="0"/>
            </a:spcAft>
            <a:defRPr kumimoji="1" kern="1200">
              <a:solidFill>
                <a:schemeClr val="tx1"/>
              </a:solidFill>
              <a:latin typeface="Arial" charset="0"/>
              <a:ea typeface="ＭＳ Ｐゴシック" charset="-128"/>
              <a:cs typeface="+mn-cs"/>
            </a:defRPr>
          </a:lvl3pPr>
          <a:lvl4pPr marL="1371600" algn="l" rtl="0" fontAlgn="base">
            <a:spcBef>
              <a:spcPct val="0"/>
            </a:spcBef>
            <a:spcAft>
              <a:spcPct val="0"/>
            </a:spcAft>
            <a:defRPr kumimoji="1" kern="1200">
              <a:solidFill>
                <a:schemeClr val="tx1"/>
              </a:solidFill>
              <a:latin typeface="Arial" charset="0"/>
              <a:ea typeface="ＭＳ Ｐゴシック" charset="-128"/>
              <a:cs typeface="+mn-cs"/>
            </a:defRPr>
          </a:lvl4pPr>
          <a:lvl5pPr marL="1828800" algn="l" rtl="0" fontAlgn="base">
            <a:spcBef>
              <a:spcPct val="0"/>
            </a:spcBef>
            <a:spcAft>
              <a:spcPct val="0"/>
            </a:spcAft>
            <a:defRPr kumimoji="1" kern="1200">
              <a:solidFill>
                <a:schemeClr val="tx1"/>
              </a:solidFill>
              <a:latin typeface="Arial" charset="0"/>
              <a:ea typeface="ＭＳ Ｐゴシック" charset="-128"/>
              <a:cs typeface="+mn-cs"/>
            </a:defRPr>
          </a:lvl5pPr>
          <a:lvl6pPr marL="2286000" algn="l" defTabSz="914400" rtl="0" eaLnBrk="1" latinLnBrk="0" hangingPunct="1">
            <a:defRPr kumimoji="1" kern="1200">
              <a:solidFill>
                <a:schemeClr val="tx1"/>
              </a:solidFill>
              <a:latin typeface="Arial" charset="0"/>
              <a:ea typeface="ＭＳ Ｐゴシック" charset="-128"/>
              <a:cs typeface="+mn-cs"/>
            </a:defRPr>
          </a:lvl6pPr>
          <a:lvl7pPr marL="2743200" algn="l" defTabSz="914400" rtl="0" eaLnBrk="1" latinLnBrk="0" hangingPunct="1">
            <a:defRPr kumimoji="1" kern="1200">
              <a:solidFill>
                <a:schemeClr val="tx1"/>
              </a:solidFill>
              <a:latin typeface="Arial" charset="0"/>
              <a:ea typeface="ＭＳ Ｐゴシック" charset="-128"/>
              <a:cs typeface="+mn-cs"/>
            </a:defRPr>
          </a:lvl7pPr>
          <a:lvl8pPr marL="3200400" algn="l" defTabSz="914400" rtl="0" eaLnBrk="1" latinLnBrk="0" hangingPunct="1">
            <a:defRPr kumimoji="1" kern="1200">
              <a:solidFill>
                <a:schemeClr val="tx1"/>
              </a:solidFill>
              <a:latin typeface="Arial" charset="0"/>
              <a:ea typeface="ＭＳ Ｐゴシック" charset="-128"/>
              <a:cs typeface="+mn-cs"/>
            </a:defRPr>
          </a:lvl8pPr>
          <a:lvl9pPr marL="3657600" algn="l" defTabSz="914400" rtl="0" eaLnBrk="1" latinLnBrk="0" hangingPunct="1">
            <a:defRPr kumimoji="1" kern="1200">
              <a:solidFill>
                <a:schemeClr val="tx1"/>
              </a:solidFill>
              <a:latin typeface="Arial" charset="0"/>
              <a:ea typeface="ＭＳ Ｐゴシック" charset="-128"/>
              <a:cs typeface="+mn-cs"/>
            </a:defRPr>
          </a:lvl9pPr>
        </a:lstStyle>
        <a:p>
          <a:pPr algn="ctr"/>
          <a:r>
            <a:rPr lang="ja-JP" altLang="en-US" sz="1800" b="1">
              <a:solidFill>
                <a:schemeClr val="bg1"/>
              </a:solidFill>
              <a:latin typeface="HG丸ｺﾞｼｯｸM-PRO" pitchFamily="50" charset="-128"/>
              <a:ea typeface="HG丸ｺﾞｼｯｸM-PRO" pitchFamily="50" charset="-128"/>
            </a:rPr>
            <a:t>結果総括</a:t>
          </a:r>
          <a:endParaRPr lang="en-US" altLang="ja-JP" sz="1800" b="1">
            <a:solidFill>
              <a:schemeClr val="bg1"/>
            </a:solidFill>
            <a:latin typeface="HG丸ｺﾞｼｯｸM-PRO" pitchFamily="50" charset="-128"/>
            <a:ea typeface="HG丸ｺﾞｼｯｸM-PRO"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3" name="角丸四角形 22">
          <a:extLst>
            <a:ext uri="{FF2B5EF4-FFF2-40B4-BE49-F238E27FC236}">
              <a16:creationId xmlns:a16="http://schemas.microsoft.com/office/drawing/2014/main" xmlns="" id="{00000000-0008-0000-0300-000017000000}"/>
            </a:ext>
          </a:extLst>
        </xdr:cNvPr>
        <xdr:cNvSpPr/>
      </xdr:nvSpPr>
      <xdr:spPr>
        <a:xfrm>
          <a:off x="190500" y="619124"/>
          <a:ext cx="6480000" cy="108000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総合所見</a:t>
          </a:r>
          <a:endParaRPr lang="en-US" altLang="ja-JP" sz="2400">
            <a:solidFill>
              <a:schemeClr val="lt1"/>
            </a:solidFill>
            <a:effectLst/>
            <a:latin typeface="メイリオ" panose="020B0604030504040204" pitchFamily="50" charset="-128"/>
            <a:ea typeface="メイリオ" panose="020B0604030504040204" pitchFamily="50" charset="-128"/>
            <a:cs typeface="+mn-cs"/>
          </a:endParaRPr>
        </a:p>
      </xdr:txBody>
    </xdr:sp>
    <xdr:clientData/>
  </xdr:twoCellAnchor>
  <xdr:twoCellAnchor editAs="oneCell">
    <xdr:from>
      <xdr:col>10</xdr:col>
      <xdr:colOff>285749</xdr:colOff>
      <xdr:row>3</xdr:row>
      <xdr:rowOff>111125</xdr:rowOff>
    </xdr:from>
    <xdr:to>
      <xdr:col>11</xdr:col>
      <xdr:colOff>277772</xdr:colOff>
      <xdr:row>9</xdr:row>
      <xdr:rowOff>143375</xdr:rowOff>
    </xdr:to>
    <xdr:pic>
      <xdr:nvPicPr>
        <xdr:cNvPr id="24" name="図 23">
          <a:extLst>
            <a:ext uri="{FF2B5EF4-FFF2-40B4-BE49-F238E27FC236}">
              <a16:creationId xmlns:a16="http://schemas.microsoft.com/office/drawing/2014/main" xmlns=""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4499" y="635000"/>
          <a:ext cx="674648"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127001</xdr:colOff>
      <xdr:row>11</xdr:row>
      <xdr:rowOff>0</xdr:rowOff>
    </xdr:from>
    <xdr:to>
      <xdr:col>11</xdr:col>
      <xdr:colOff>254000</xdr:colOff>
      <xdr:row>67</xdr:row>
      <xdr:rowOff>15876</xdr:rowOff>
    </xdr:to>
    <xdr:sp macro="" textlink="">
      <xdr:nvSpPr>
        <xdr:cNvPr id="33" name="角丸四角形 32">
          <a:extLst>
            <a:ext uri="{FF2B5EF4-FFF2-40B4-BE49-F238E27FC236}">
              <a16:creationId xmlns:a16="http://schemas.microsoft.com/office/drawing/2014/main" xmlns="" id="{00000000-0008-0000-0300-000021000000}"/>
            </a:ext>
          </a:extLst>
        </xdr:cNvPr>
        <xdr:cNvSpPr/>
      </xdr:nvSpPr>
      <xdr:spPr>
        <a:xfrm>
          <a:off x="127001" y="1920875"/>
          <a:ext cx="7318374" cy="8747126"/>
        </a:xfrm>
        <a:prstGeom prst="roundRect">
          <a:avLst>
            <a:gd name="adj" fmla="val 367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4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画像診断所見</a:t>
          </a:r>
        </a:p>
      </xdr:txBody>
    </xdr:sp>
    <xdr:clientData/>
  </xdr:twoCellAnchor>
  <xdr:twoCellAnchor editAs="oneCell">
    <xdr:from>
      <xdr:col>10</xdr:col>
      <xdr:colOff>238124</xdr:colOff>
      <xdr:row>3</xdr:row>
      <xdr:rowOff>158750</xdr:rowOff>
    </xdr:from>
    <xdr:to>
      <xdr:col>11</xdr:col>
      <xdr:colOff>230147</xdr:colOff>
      <xdr:row>10</xdr:row>
      <xdr:rowOff>16375</xdr:rowOff>
    </xdr:to>
    <xdr:pic>
      <xdr:nvPicPr>
        <xdr:cNvPr id="3" name="図 2">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6874" y="682625"/>
          <a:ext cx="674648"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15875</xdr:colOff>
      <xdr:row>11</xdr:row>
      <xdr:rowOff>0</xdr:rowOff>
    </xdr:from>
    <xdr:to>
      <xdr:col>11</xdr:col>
      <xdr:colOff>1</xdr:colOff>
      <xdr:row>67</xdr:row>
      <xdr:rowOff>15876</xdr:rowOff>
    </xdr:to>
    <xdr:sp macro="" textlink="">
      <xdr:nvSpPr>
        <xdr:cNvPr id="4" name="角丸四角形 3">
          <a:extLst>
            <a:ext uri="{FF2B5EF4-FFF2-40B4-BE49-F238E27FC236}">
              <a16:creationId xmlns:a16="http://schemas.microsoft.com/office/drawing/2014/main" xmlns="" id="{00000000-0008-0000-0400-000004000000}"/>
            </a:ext>
          </a:extLst>
        </xdr:cNvPr>
        <xdr:cNvSpPr/>
      </xdr:nvSpPr>
      <xdr:spPr>
        <a:xfrm>
          <a:off x="381000" y="1920875"/>
          <a:ext cx="6810376" cy="9794876"/>
        </a:xfrm>
        <a:prstGeom prst="roundRect">
          <a:avLst>
            <a:gd name="adj" fmla="val 413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5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糖尿病・内分泌・栄養内科所見</a:t>
          </a:r>
        </a:p>
      </xdr:txBody>
    </xdr:sp>
    <xdr:clientData/>
  </xdr:twoCellAnchor>
  <xdr:twoCellAnchor editAs="oneCell">
    <xdr:from>
      <xdr:col>10</xdr:col>
      <xdr:colOff>238124</xdr:colOff>
      <xdr:row>3</xdr:row>
      <xdr:rowOff>158750</xdr:rowOff>
    </xdr:from>
    <xdr:to>
      <xdr:col>11</xdr:col>
      <xdr:colOff>230147</xdr:colOff>
      <xdr:row>10</xdr:row>
      <xdr:rowOff>16375</xdr:rowOff>
    </xdr:to>
    <xdr:pic>
      <xdr:nvPicPr>
        <xdr:cNvPr id="3" name="図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6874" y="682625"/>
          <a:ext cx="674648" cy="10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15875</xdr:colOff>
      <xdr:row>11</xdr:row>
      <xdr:rowOff>0</xdr:rowOff>
    </xdr:from>
    <xdr:to>
      <xdr:col>11</xdr:col>
      <xdr:colOff>1</xdr:colOff>
      <xdr:row>67</xdr:row>
      <xdr:rowOff>0</xdr:rowOff>
    </xdr:to>
    <xdr:sp macro="" textlink="">
      <xdr:nvSpPr>
        <xdr:cNvPr id="4" name="角丸四角形 3">
          <a:extLst>
            <a:ext uri="{FF2B5EF4-FFF2-40B4-BE49-F238E27FC236}">
              <a16:creationId xmlns:a16="http://schemas.microsoft.com/office/drawing/2014/main" xmlns="" id="{00000000-0008-0000-0500-000004000000}"/>
            </a:ext>
          </a:extLst>
        </xdr:cNvPr>
        <xdr:cNvSpPr/>
      </xdr:nvSpPr>
      <xdr:spPr>
        <a:xfrm>
          <a:off x="381000" y="1920875"/>
          <a:ext cx="6810376" cy="9779000"/>
        </a:xfrm>
        <a:prstGeom prst="roundRect">
          <a:avLst>
            <a:gd name="adj" fmla="val 4369"/>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6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消化器内科所見</a:t>
          </a:r>
        </a:p>
      </xdr:txBody>
    </xdr:sp>
    <xdr:clientData/>
  </xdr:twoCellAnchor>
  <xdr:twoCellAnchor>
    <xdr:from>
      <xdr:col>1</xdr:col>
      <xdr:colOff>15875</xdr:colOff>
      <xdr:row>11</xdr:row>
      <xdr:rowOff>0</xdr:rowOff>
    </xdr:from>
    <xdr:to>
      <xdr:col>11</xdr:col>
      <xdr:colOff>1</xdr:colOff>
      <xdr:row>67</xdr:row>
      <xdr:rowOff>15876</xdr:rowOff>
    </xdr:to>
    <xdr:sp macro="" textlink="">
      <xdr:nvSpPr>
        <xdr:cNvPr id="4" name="角丸四角形 3">
          <a:extLst>
            <a:ext uri="{FF2B5EF4-FFF2-40B4-BE49-F238E27FC236}">
              <a16:creationId xmlns:a16="http://schemas.microsoft.com/office/drawing/2014/main" xmlns="" id="{00000000-0008-0000-0600-000004000000}"/>
            </a:ext>
          </a:extLst>
        </xdr:cNvPr>
        <xdr:cNvSpPr/>
      </xdr:nvSpPr>
      <xdr:spPr>
        <a:xfrm>
          <a:off x="377825" y="1885950"/>
          <a:ext cx="6842126" cy="9655176"/>
        </a:xfrm>
        <a:prstGeom prst="roundRect">
          <a:avLst>
            <a:gd name="adj" fmla="val 413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238125</xdr:colOff>
      <xdr:row>3</xdr:row>
      <xdr:rowOff>158750</xdr:rowOff>
    </xdr:from>
    <xdr:to>
      <xdr:col>11</xdr:col>
      <xdr:colOff>228700</xdr:colOff>
      <xdr:row>10</xdr:row>
      <xdr:rowOff>16375</xdr:rowOff>
    </xdr:to>
    <xdr:pic>
      <xdr:nvPicPr>
        <xdr:cNvPr id="5" name="図 4">
          <a:extLst>
            <a:ext uri="{FF2B5EF4-FFF2-40B4-BE49-F238E27FC236}">
              <a16:creationId xmlns:a16="http://schemas.microsoft.com/office/drawing/2014/main" xmlns="" id="{00000000-0008-0000-0600-000005000000}"/>
            </a:ext>
          </a:extLst>
        </xdr:cNvPr>
        <xdr:cNvPicPr>
          <a:picLocks/>
        </xdr:cNvPicPr>
      </xdr:nvPicPr>
      <xdr:blipFill>
        <a:blip xmlns:r="http://schemas.openxmlformats.org/officeDocument/2006/relationships" r:embed="rId1"/>
        <a:stretch>
          <a:fillRect/>
        </a:stretch>
      </xdr:blipFill>
      <xdr:spPr>
        <a:xfrm>
          <a:off x="6746875" y="682625"/>
          <a:ext cx="673200" cy="108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700-000002000000}"/>
            </a:ext>
          </a:extLst>
        </xdr:cNvPr>
        <xdr:cNvSpPr/>
      </xdr:nvSpPr>
      <xdr:spPr>
        <a:xfrm>
          <a:off x="190500" y="609599"/>
          <a:ext cx="6505400" cy="1060950"/>
        </a:xfrm>
        <a:prstGeom prst="roundRect">
          <a:avLst>
            <a:gd name="adj" fmla="val 50000"/>
          </a:avLst>
        </a:prstGeom>
        <a:solidFill>
          <a:schemeClr val="accent1">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chemeClr val="lt1"/>
              </a:solidFill>
              <a:effectLst/>
              <a:latin typeface="メイリオ" panose="020B0604030504040204" pitchFamily="50" charset="-128"/>
              <a:ea typeface="メイリオ" panose="020B0604030504040204" pitchFamily="50" charset="-128"/>
              <a:cs typeface="+mn-cs"/>
            </a:rPr>
            <a:t>循環器内科所見</a:t>
          </a:r>
        </a:p>
      </xdr:txBody>
    </xdr:sp>
    <xdr:clientData/>
  </xdr:twoCellAnchor>
  <xdr:twoCellAnchor>
    <xdr:from>
      <xdr:col>1</xdr:col>
      <xdr:colOff>15875</xdr:colOff>
      <xdr:row>11</xdr:row>
      <xdr:rowOff>0</xdr:rowOff>
    </xdr:from>
    <xdr:to>
      <xdr:col>11</xdr:col>
      <xdr:colOff>1</xdr:colOff>
      <xdr:row>67</xdr:row>
      <xdr:rowOff>15876</xdr:rowOff>
    </xdr:to>
    <xdr:sp macro="" textlink="">
      <xdr:nvSpPr>
        <xdr:cNvPr id="3" name="角丸四角形 2">
          <a:extLst>
            <a:ext uri="{FF2B5EF4-FFF2-40B4-BE49-F238E27FC236}">
              <a16:creationId xmlns:a16="http://schemas.microsoft.com/office/drawing/2014/main" xmlns="" id="{00000000-0008-0000-0700-000003000000}"/>
            </a:ext>
          </a:extLst>
        </xdr:cNvPr>
        <xdr:cNvSpPr/>
      </xdr:nvSpPr>
      <xdr:spPr>
        <a:xfrm>
          <a:off x="377825" y="1885950"/>
          <a:ext cx="6842126" cy="9655176"/>
        </a:xfrm>
        <a:prstGeom prst="roundRect">
          <a:avLst>
            <a:gd name="adj" fmla="val 4136"/>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238124</xdr:colOff>
      <xdr:row>3</xdr:row>
      <xdr:rowOff>158750</xdr:rowOff>
    </xdr:from>
    <xdr:to>
      <xdr:col>11</xdr:col>
      <xdr:colOff>228699</xdr:colOff>
      <xdr:row>10</xdr:row>
      <xdr:rowOff>16375</xdr:rowOff>
    </xdr:to>
    <xdr:pic>
      <xdr:nvPicPr>
        <xdr:cNvPr id="5" name="図 4">
          <a:extLst>
            <a:ext uri="{FF2B5EF4-FFF2-40B4-BE49-F238E27FC236}">
              <a16:creationId xmlns:a16="http://schemas.microsoft.com/office/drawing/2014/main" xmlns="" id="{00000000-0008-0000-0700-000005000000}"/>
            </a:ext>
          </a:extLst>
        </xdr:cNvPr>
        <xdr:cNvPicPr>
          <a:picLocks/>
        </xdr:cNvPicPr>
      </xdr:nvPicPr>
      <xdr:blipFill>
        <a:blip xmlns:r="http://schemas.openxmlformats.org/officeDocument/2006/relationships" r:embed="rId1"/>
        <a:stretch>
          <a:fillRect/>
        </a:stretch>
      </xdr:blipFill>
      <xdr:spPr>
        <a:xfrm>
          <a:off x="6746874" y="682625"/>
          <a:ext cx="673200" cy="108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3</xdr:row>
      <xdr:rowOff>95249</xdr:rowOff>
    </xdr:from>
    <xdr:to>
      <xdr:col>10</xdr:col>
      <xdr:colOff>161750</xdr:colOff>
      <xdr:row>9</xdr:row>
      <xdr:rowOff>127499</xdr:rowOff>
    </xdr:to>
    <xdr:sp macro="" textlink="">
      <xdr:nvSpPr>
        <xdr:cNvPr id="2" name="角丸四角形 1">
          <a:extLst>
            <a:ext uri="{FF2B5EF4-FFF2-40B4-BE49-F238E27FC236}">
              <a16:creationId xmlns:a16="http://schemas.microsoft.com/office/drawing/2014/main" xmlns="" id="{00000000-0008-0000-0800-000002000000}"/>
            </a:ext>
          </a:extLst>
        </xdr:cNvPr>
        <xdr:cNvSpPr/>
      </xdr:nvSpPr>
      <xdr:spPr>
        <a:xfrm>
          <a:off x="190500" y="609599"/>
          <a:ext cx="6505400" cy="1060950"/>
        </a:xfrm>
        <a:prstGeom prst="roundRect">
          <a:avLst>
            <a:gd name="adj" fmla="val 50000"/>
          </a:avLst>
        </a:prstGeom>
        <a:solidFill>
          <a:srgbClr val="FAC2D2"/>
        </a:solidFill>
        <a:ln>
          <a:solidFill>
            <a:srgbClr val="C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ja-JP" altLang="en-US" sz="2400">
              <a:solidFill>
                <a:sysClr val="windowText" lastClr="000000"/>
              </a:solidFill>
              <a:effectLst/>
              <a:latin typeface="メイリオ" panose="020B0604030504040204" pitchFamily="50" charset="-128"/>
              <a:ea typeface="メイリオ" panose="020B0604030504040204" pitchFamily="50" charset="-128"/>
              <a:cs typeface="+mn-cs"/>
            </a:rPr>
            <a:t>婦人科所見</a:t>
          </a:r>
        </a:p>
      </xdr:txBody>
    </xdr:sp>
    <xdr:clientData/>
  </xdr:twoCellAnchor>
  <xdr:twoCellAnchor editAs="oneCell">
    <xdr:from>
      <xdr:col>10</xdr:col>
      <xdr:colOff>238124</xdr:colOff>
      <xdr:row>3</xdr:row>
      <xdr:rowOff>158750</xdr:rowOff>
    </xdr:from>
    <xdr:to>
      <xdr:col>11</xdr:col>
      <xdr:colOff>230147</xdr:colOff>
      <xdr:row>10</xdr:row>
      <xdr:rowOff>16375</xdr:rowOff>
    </xdr:to>
    <xdr:pic>
      <xdr:nvPicPr>
        <xdr:cNvPr id="3" name="図 2">
          <a:extLst>
            <a:ext uri="{FF2B5EF4-FFF2-40B4-BE49-F238E27FC236}">
              <a16:creationId xmlns:a16="http://schemas.microsoft.com/office/drawing/2014/main" xmlns=""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72274" y="673100"/>
          <a:ext cx="677823" cy="10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15875</xdr:colOff>
      <xdr:row>11</xdr:row>
      <xdr:rowOff>0</xdr:rowOff>
    </xdr:from>
    <xdr:to>
      <xdr:col>11</xdr:col>
      <xdr:colOff>1</xdr:colOff>
      <xdr:row>67</xdr:row>
      <xdr:rowOff>15876</xdr:rowOff>
    </xdr:to>
    <xdr:sp macro="" textlink="">
      <xdr:nvSpPr>
        <xdr:cNvPr id="4" name="角丸四角形 3">
          <a:extLst>
            <a:ext uri="{FF2B5EF4-FFF2-40B4-BE49-F238E27FC236}">
              <a16:creationId xmlns:a16="http://schemas.microsoft.com/office/drawing/2014/main" xmlns="" id="{00000000-0008-0000-0800-000004000000}"/>
            </a:ext>
          </a:extLst>
        </xdr:cNvPr>
        <xdr:cNvSpPr/>
      </xdr:nvSpPr>
      <xdr:spPr>
        <a:xfrm>
          <a:off x="377825" y="1885950"/>
          <a:ext cx="6842126" cy="9655176"/>
        </a:xfrm>
        <a:prstGeom prst="roundRect">
          <a:avLst>
            <a:gd name="adj" fmla="val 4136"/>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5.xml"/><Relationship Id="rId1" Type="http://schemas.openxmlformats.org/officeDocument/2006/relationships/printerSettings" Target="../printerSettings/printerSettings15.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30:J53"/>
  <sheetViews>
    <sheetView view="pageBreakPreview" zoomScale="60" zoomScaleNormal="75" workbookViewId="0">
      <selection activeCell="Q47" sqref="Q47:Q48"/>
    </sheetView>
  </sheetViews>
  <sheetFormatPr defaultRowHeight="13.5"/>
  <cols>
    <col min="1" max="1" width="4.75" style="2" customWidth="1"/>
    <col min="2" max="6" width="9" style="2"/>
    <col min="7" max="7" width="9" style="2" customWidth="1"/>
    <col min="8" max="11" width="9" style="2"/>
    <col min="12" max="12" width="4.75" style="2" customWidth="1"/>
    <col min="13" max="13" width="4.375" style="2" customWidth="1"/>
    <col min="14" max="16384" width="9" style="2"/>
  </cols>
  <sheetData>
    <row r="30" spans="3:10" ht="13.5" customHeight="1">
      <c r="C30" s="149" t="s">
        <v>71</v>
      </c>
      <c r="D30" s="149"/>
      <c r="E30" s="149"/>
      <c r="F30" s="149"/>
      <c r="G30" s="149"/>
      <c r="H30" s="149"/>
      <c r="I30" s="149"/>
      <c r="J30" s="149"/>
    </row>
    <row r="31" spans="3:10" ht="13.5" customHeight="1">
      <c r="C31" s="149"/>
      <c r="D31" s="149"/>
      <c r="E31" s="149"/>
      <c r="F31" s="149"/>
      <c r="G31" s="149"/>
      <c r="H31" s="149"/>
      <c r="I31" s="149"/>
      <c r="J31" s="149"/>
    </row>
    <row r="44" spans="5:8">
      <c r="E44" s="158" t="str">
        <f>IF(はじめに!R28="","",はじめに!R28)</f>
        <v/>
      </c>
      <c r="F44" s="158"/>
      <c r="G44" s="158"/>
    </row>
    <row r="45" spans="5:8">
      <c r="E45" s="158"/>
      <c r="F45" s="158"/>
      <c r="G45" s="158"/>
    </row>
    <row r="46" spans="5:8" ht="13.5" customHeight="1">
      <c r="E46" s="158"/>
      <c r="F46" s="158"/>
      <c r="G46" s="158"/>
      <c r="H46" s="150" t="s">
        <v>47</v>
      </c>
    </row>
    <row r="47" spans="5:8" ht="14.25" customHeight="1" thickBot="1">
      <c r="E47" s="159"/>
      <c r="F47" s="159"/>
      <c r="G47" s="159"/>
      <c r="H47" s="151"/>
    </row>
    <row r="48" spans="5:8" ht="14.25" thickTop="1"/>
    <row r="49" spans="3:10">
      <c r="C49" s="152" t="s">
        <v>105</v>
      </c>
      <c r="D49" s="152"/>
    </row>
    <row r="50" spans="3:10">
      <c r="C50" s="152"/>
      <c r="D50" s="152"/>
    </row>
    <row r="51" spans="3:10" ht="13.5" customHeight="1">
      <c r="C51" s="153" t="s">
        <v>103</v>
      </c>
      <c r="D51" s="155" t="str">
        <f>IF(はじめに!P36="","",はじめに!P36)</f>
        <v/>
      </c>
      <c r="E51" s="156"/>
      <c r="F51" s="156"/>
      <c r="G51" s="153" t="s">
        <v>104</v>
      </c>
      <c r="H51" s="155" t="str">
        <f>IF(はじめに!T36="","",はじめに!T36)</f>
        <v/>
      </c>
      <c r="I51" s="156"/>
      <c r="J51" s="156"/>
    </row>
    <row r="52" spans="3:10" ht="14.25" customHeight="1" thickBot="1">
      <c r="C52" s="154"/>
      <c r="D52" s="157"/>
      <c r="E52" s="157"/>
      <c r="F52" s="157"/>
      <c r="G52" s="154"/>
      <c r="H52" s="157"/>
      <c r="I52" s="157"/>
      <c r="J52" s="157"/>
    </row>
    <row r="53" spans="3:10" ht="14.25" thickTop="1"/>
  </sheetData>
  <mergeCells count="8">
    <mergeCell ref="C30:J31"/>
    <mergeCell ref="H46:H47"/>
    <mergeCell ref="C49:D50"/>
    <mergeCell ref="C51:C52"/>
    <mergeCell ref="G51:G52"/>
    <mergeCell ref="D51:F52"/>
    <mergeCell ref="H51:J52"/>
    <mergeCell ref="E44:G47"/>
  </mergeCells>
  <phoneticPr fontId="1"/>
  <printOptions horizontalCentered="1"/>
  <pageMargins left="0.23622047244094491" right="0.23622047244094491" top="0.74803149606299213" bottom="0.74803149606299213" header="0.31496062992125984" footer="0.31496062992125984"/>
  <pageSetup paperSize="9" scale="90" orientation="portrait" r:id="rId1"/>
  <headerFooter>
    <oddFooter>&amp;R&amp;P/&amp;N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25"/>
      <c r="C10" s="26"/>
      <c r="D10" s="26"/>
      <c r="E10" s="26"/>
      <c r="F10" s="26"/>
      <c r="G10" s="26"/>
      <c r="H10" s="26"/>
      <c r="I10" s="26"/>
      <c r="J10" s="26"/>
      <c r="K10" s="26"/>
    </row>
    <row r="11" spans="1:16" ht="13.5" customHeight="1">
      <c r="B11" s="26"/>
      <c r="C11" s="26"/>
      <c r="D11" s="26"/>
      <c r="E11" s="26"/>
      <c r="F11" s="26"/>
      <c r="G11" s="26"/>
      <c r="H11" s="26"/>
      <c r="I11" s="26"/>
      <c r="J11" s="26"/>
      <c r="K11" s="26"/>
      <c r="N11" s="109" t="s">
        <v>326</v>
      </c>
      <c r="O11" s="109" t="s">
        <v>315</v>
      </c>
      <c r="P11" s="109" t="s">
        <v>316</v>
      </c>
    </row>
    <row r="12" spans="1:16" ht="13.5" customHeight="1">
      <c r="B12" s="26"/>
      <c r="C12" s="26"/>
      <c r="D12" s="26"/>
      <c r="E12" s="26"/>
      <c r="F12" s="26"/>
      <c r="G12" s="26"/>
      <c r="H12" s="26"/>
      <c r="I12" s="26"/>
      <c r="J12" s="26"/>
      <c r="K12" s="26"/>
      <c r="N12" s="88" t="s">
        <v>327</v>
      </c>
      <c r="O12" s="79" t="str">
        <f>IFERROR(VLOOKUP($N12,今回値!$G1:$L500,5,FALSE)&amp;"","")</f>
        <v/>
      </c>
      <c r="P12" s="79" t="str">
        <f>SUBSTITUTE(SUBSTITUTE(SUBSTITUTE(O12,"\r\n",CHAR(10)),"\n",CHAR(10)),"\/","/")</f>
        <v/>
      </c>
    </row>
    <row r="13" spans="1:16" ht="13.5" customHeight="1">
      <c r="B13" s="27"/>
      <c r="C13" s="197" t="str">
        <f>IF(P12="","",P12)</f>
        <v/>
      </c>
      <c r="D13" s="197"/>
      <c r="E13" s="197"/>
      <c r="F13" s="197"/>
      <c r="G13" s="197"/>
      <c r="H13" s="197"/>
      <c r="I13" s="197"/>
      <c r="J13" s="197"/>
      <c r="K13" s="27"/>
    </row>
    <row r="14" spans="1:16" ht="13.5" customHeight="1">
      <c r="B14" s="27"/>
      <c r="C14" s="197"/>
      <c r="D14" s="197"/>
      <c r="E14" s="197"/>
      <c r="F14" s="197"/>
      <c r="G14" s="197"/>
      <c r="H14" s="197"/>
      <c r="I14" s="197"/>
      <c r="J14" s="197"/>
      <c r="K14" s="27"/>
    </row>
    <row r="15" spans="1:16" ht="13.5" customHeight="1">
      <c r="B15" s="27"/>
      <c r="C15" s="197"/>
      <c r="D15" s="197"/>
      <c r="E15" s="197"/>
      <c r="F15" s="197"/>
      <c r="G15" s="197"/>
      <c r="H15" s="197"/>
      <c r="I15" s="197"/>
      <c r="J15" s="197"/>
      <c r="K15" s="27"/>
    </row>
    <row r="16" spans="1:16" ht="13.5" customHeight="1">
      <c r="B16" s="27"/>
      <c r="C16" s="197"/>
      <c r="D16" s="197"/>
      <c r="E16" s="197"/>
      <c r="F16" s="197"/>
      <c r="G16" s="197"/>
      <c r="H16" s="197"/>
      <c r="I16" s="197"/>
      <c r="J16" s="197"/>
      <c r="K16" s="27"/>
    </row>
    <row r="17" spans="2:11" ht="13.5" customHeight="1">
      <c r="B17" s="27"/>
      <c r="C17" s="197"/>
      <c r="D17" s="197"/>
      <c r="E17" s="197"/>
      <c r="F17" s="197"/>
      <c r="G17" s="197"/>
      <c r="H17" s="197"/>
      <c r="I17" s="197"/>
      <c r="J17" s="197"/>
      <c r="K17" s="27"/>
    </row>
    <row r="18" spans="2:11" ht="13.5" customHeight="1">
      <c r="B18" s="27"/>
      <c r="C18" s="197"/>
      <c r="D18" s="197"/>
      <c r="E18" s="197"/>
      <c r="F18" s="197"/>
      <c r="G18" s="197"/>
      <c r="H18" s="197"/>
      <c r="I18" s="197"/>
      <c r="J18" s="197"/>
      <c r="K18" s="27"/>
    </row>
    <row r="19" spans="2:11" ht="13.5" customHeight="1">
      <c r="B19" s="27"/>
      <c r="C19" s="197"/>
      <c r="D19" s="197"/>
      <c r="E19" s="197"/>
      <c r="F19" s="197"/>
      <c r="G19" s="197"/>
      <c r="H19" s="197"/>
      <c r="I19" s="197"/>
      <c r="J19" s="197"/>
      <c r="K19" s="27"/>
    </row>
    <row r="20" spans="2:11" ht="13.5" customHeight="1">
      <c r="B20" s="27"/>
      <c r="C20" s="197"/>
      <c r="D20" s="197"/>
      <c r="E20" s="197"/>
      <c r="F20" s="197"/>
      <c r="G20" s="197"/>
      <c r="H20" s="197"/>
      <c r="I20" s="197"/>
      <c r="J20" s="197"/>
      <c r="K20" s="27"/>
    </row>
    <row r="21" spans="2:11" ht="13.5" customHeight="1">
      <c r="B21" s="27"/>
      <c r="C21" s="197"/>
      <c r="D21" s="197"/>
      <c r="E21" s="197"/>
      <c r="F21" s="197"/>
      <c r="G21" s="197"/>
      <c r="H21" s="197"/>
      <c r="I21" s="197"/>
      <c r="J21" s="197"/>
      <c r="K21" s="27"/>
    </row>
    <row r="22" spans="2:11" ht="13.5" customHeight="1">
      <c r="B22" s="27"/>
      <c r="C22" s="197"/>
      <c r="D22" s="197"/>
      <c r="E22" s="197"/>
      <c r="F22" s="197"/>
      <c r="G22" s="197"/>
      <c r="H22" s="197"/>
      <c r="I22" s="197"/>
      <c r="J22" s="197"/>
      <c r="K22" s="27"/>
    </row>
    <row r="23" spans="2:11" ht="13.5" customHeight="1">
      <c r="B23" s="27"/>
      <c r="C23" s="197"/>
      <c r="D23" s="197"/>
      <c r="E23" s="197"/>
      <c r="F23" s="197"/>
      <c r="G23" s="197"/>
      <c r="H23" s="197"/>
      <c r="I23" s="197"/>
      <c r="J23" s="197"/>
      <c r="K23" s="27"/>
    </row>
    <row r="24" spans="2:11" ht="13.5" customHeight="1">
      <c r="B24" s="27"/>
      <c r="C24" s="197"/>
      <c r="D24" s="197"/>
      <c r="E24" s="197"/>
      <c r="F24" s="197"/>
      <c r="G24" s="197"/>
      <c r="H24" s="197"/>
      <c r="I24" s="197"/>
      <c r="J24" s="197"/>
      <c r="K24" s="27"/>
    </row>
    <row r="25" spans="2:11" ht="13.5" customHeight="1">
      <c r="B25" s="27"/>
      <c r="C25" s="197"/>
      <c r="D25" s="197"/>
      <c r="E25" s="197"/>
      <c r="F25" s="197"/>
      <c r="G25" s="197"/>
      <c r="H25" s="197"/>
      <c r="I25" s="197"/>
      <c r="J25" s="197"/>
      <c r="K25" s="27"/>
    </row>
    <row r="26" spans="2:11" ht="13.5" customHeight="1">
      <c r="B26" s="27"/>
      <c r="C26" s="197"/>
      <c r="D26" s="197"/>
      <c r="E26" s="197"/>
      <c r="F26" s="197"/>
      <c r="G26" s="197"/>
      <c r="H26" s="197"/>
      <c r="I26" s="197"/>
      <c r="J26" s="197"/>
      <c r="K26" s="27"/>
    </row>
    <row r="27" spans="2:11" ht="13.5" customHeight="1">
      <c r="B27" s="27"/>
      <c r="C27" s="197"/>
      <c r="D27" s="197"/>
      <c r="E27" s="197"/>
      <c r="F27" s="197"/>
      <c r="G27" s="197"/>
      <c r="H27" s="197"/>
      <c r="I27" s="197"/>
      <c r="J27" s="197"/>
      <c r="K27" s="27"/>
    </row>
    <row r="28" spans="2:11" ht="13.5" customHeight="1">
      <c r="B28" s="27"/>
      <c r="C28" s="197"/>
      <c r="D28" s="197"/>
      <c r="E28" s="197"/>
      <c r="F28" s="197"/>
      <c r="G28" s="197"/>
      <c r="H28" s="197"/>
      <c r="I28" s="197"/>
      <c r="J28" s="197"/>
      <c r="K28" s="27"/>
    </row>
    <row r="29" spans="2:11" ht="13.5" customHeight="1">
      <c r="B29" s="27"/>
      <c r="C29" s="197"/>
      <c r="D29" s="197"/>
      <c r="E29" s="197"/>
      <c r="F29" s="197"/>
      <c r="G29" s="197"/>
      <c r="H29" s="197"/>
      <c r="I29" s="197"/>
      <c r="J29" s="197"/>
      <c r="K29" s="27"/>
    </row>
    <row r="30" spans="2:11" ht="13.5" customHeight="1">
      <c r="B30" s="27"/>
      <c r="C30" s="197"/>
      <c r="D30" s="197"/>
      <c r="E30" s="197"/>
      <c r="F30" s="197"/>
      <c r="G30" s="197"/>
      <c r="H30" s="197"/>
      <c r="I30" s="197"/>
      <c r="J30" s="197"/>
      <c r="K30" s="27"/>
    </row>
    <row r="31" spans="2:11" ht="14.25" customHeight="1">
      <c r="B31" s="27"/>
      <c r="C31" s="197"/>
      <c r="D31" s="197"/>
      <c r="E31" s="197"/>
      <c r="F31" s="197"/>
      <c r="G31" s="197"/>
      <c r="H31" s="197"/>
      <c r="I31" s="197"/>
      <c r="J31" s="197"/>
      <c r="K31" s="27"/>
    </row>
    <row r="32" spans="2:11" ht="14.25" customHeight="1">
      <c r="B32" s="27"/>
      <c r="C32" s="197"/>
      <c r="D32" s="197"/>
      <c r="E32" s="197"/>
      <c r="F32" s="197"/>
      <c r="G32" s="197"/>
      <c r="H32" s="197"/>
      <c r="I32" s="197"/>
      <c r="J32" s="197"/>
      <c r="K32" s="27"/>
    </row>
    <row r="33" spans="2:11" ht="14.25" customHeight="1">
      <c r="B33" s="27"/>
      <c r="C33" s="197"/>
      <c r="D33" s="197"/>
      <c r="E33" s="197"/>
      <c r="F33" s="197"/>
      <c r="G33" s="197"/>
      <c r="H33" s="197"/>
      <c r="I33" s="197"/>
      <c r="J33" s="197"/>
      <c r="K33" s="27"/>
    </row>
    <row r="34" spans="2:11" ht="13.5" customHeight="1">
      <c r="B34" s="27"/>
      <c r="C34" s="197"/>
      <c r="D34" s="197"/>
      <c r="E34" s="197"/>
      <c r="F34" s="197"/>
      <c r="G34" s="197"/>
      <c r="H34" s="197"/>
      <c r="I34" s="197"/>
      <c r="J34" s="197"/>
      <c r="K34" s="27"/>
    </row>
    <row r="35" spans="2:11" ht="13.5" customHeight="1">
      <c r="B35" s="27"/>
      <c r="C35" s="197"/>
      <c r="D35" s="197"/>
      <c r="E35" s="197"/>
      <c r="F35" s="197"/>
      <c r="G35" s="197"/>
      <c r="H35" s="197"/>
      <c r="I35" s="197"/>
      <c r="J35" s="197"/>
      <c r="K35" s="27"/>
    </row>
    <row r="36" spans="2:11" ht="14.25" customHeight="1">
      <c r="B36" s="27"/>
      <c r="C36" s="197"/>
      <c r="D36" s="197"/>
      <c r="E36" s="197"/>
      <c r="F36" s="197"/>
      <c r="G36" s="197"/>
      <c r="H36" s="197"/>
      <c r="I36" s="197"/>
      <c r="J36" s="197"/>
      <c r="K36" s="27"/>
    </row>
    <row r="37" spans="2:11" ht="13.5" customHeight="1">
      <c r="B37" s="27"/>
      <c r="C37" s="197"/>
      <c r="D37" s="197"/>
      <c r="E37" s="197"/>
      <c r="F37" s="197"/>
      <c r="G37" s="197"/>
      <c r="H37" s="197"/>
      <c r="I37" s="197"/>
      <c r="J37" s="197"/>
      <c r="K37" s="27"/>
    </row>
    <row r="38" spans="2:11" ht="13.5" customHeight="1">
      <c r="B38" s="27"/>
      <c r="C38" s="197"/>
      <c r="D38" s="197"/>
      <c r="E38" s="197"/>
      <c r="F38" s="197"/>
      <c r="G38" s="197"/>
      <c r="H38" s="197"/>
      <c r="I38" s="197"/>
      <c r="J38" s="197"/>
      <c r="K38" s="27"/>
    </row>
    <row r="39" spans="2:11" ht="13.5" customHeight="1">
      <c r="B39" s="27"/>
      <c r="C39" s="197"/>
      <c r="D39" s="197"/>
      <c r="E39" s="197"/>
      <c r="F39" s="197"/>
      <c r="G39" s="197"/>
      <c r="H39" s="197"/>
      <c r="I39" s="197"/>
      <c r="J39" s="197"/>
      <c r="K39" s="27"/>
    </row>
    <row r="40" spans="2:11" ht="13.5" customHeight="1">
      <c r="B40" s="27"/>
      <c r="C40" s="197"/>
      <c r="D40" s="197"/>
      <c r="E40" s="197"/>
      <c r="F40" s="197"/>
      <c r="G40" s="197"/>
      <c r="H40" s="197"/>
      <c r="I40" s="197"/>
      <c r="J40" s="197"/>
      <c r="K40" s="27"/>
    </row>
    <row r="41" spans="2:11" ht="13.5" customHeight="1">
      <c r="B41" s="27"/>
      <c r="C41" s="197"/>
      <c r="D41" s="197"/>
      <c r="E41" s="197"/>
      <c r="F41" s="197"/>
      <c r="G41" s="197"/>
      <c r="H41" s="197"/>
      <c r="I41" s="197"/>
      <c r="J41" s="197"/>
      <c r="K41" s="27"/>
    </row>
    <row r="42" spans="2:11" ht="13.5" customHeight="1">
      <c r="B42" s="27"/>
      <c r="C42" s="197"/>
      <c r="D42" s="197"/>
      <c r="E42" s="197"/>
      <c r="F42" s="197"/>
      <c r="G42" s="197"/>
      <c r="H42" s="197"/>
      <c r="I42" s="197"/>
      <c r="J42" s="197"/>
      <c r="K42" s="27"/>
    </row>
    <row r="43" spans="2:11" ht="13.5" customHeight="1">
      <c r="B43" s="27"/>
      <c r="C43" s="197"/>
      <c r="D43" s="197"/>
      <c r="E43" s="197"/>
      <c r="F43" s="197"/>
      <c r="G43" s="197"/>
      <c r="H43" s="197"/>
      <c r="I43" s="197"/>
      <c r="J43" s="197"/>
      <c r="K43" s="27"/>
    </row>
    <row r="44" spans="2:11" ht="13.5" customHeight="1">
      <c r="B44" s="27"/>
      <c r="C44" s="197"/>
      <c r="D44" s="197"/>
      <c r="E44" s="197"/>
      <c r="F44" s="197"/>
      <c r="G44" s="197"/>
      <c r="H44" s="197"/>
      <c r="I44" s="197"/>
      <c r="J44" s="197"/>
      <c r="K44" s="27"/>
    </row>
    <row r="45" spans="2:11" ht="13.5" customHeight="1">
      <c r="B45" s="27"/>
      <c r="C45" s="197"/>
      <c r="D45" s="197"/>
      <c r="E45" s="197"/>
      <c r="F45" s="197"/>
      <c r="G45" s="197"/>
      <c r="H45" s="197"/>
      <c r="I45" s="197"/>
      <c r="J45" s="197"/>
      <c r="K45" s="27"/>
    </row>
    <row r="46" spans="2:11" ht="13.5" customHeight="1">
      <c r="B46" s="27"/>
      <c r="C46" s="197"/>
      <c r="D46" s="197"/>
      <c r="E46" s="197"/>
      <c r="F46" s="197"/>
      <c r="G46" s="197"/>
      <c r="H46" s="197"/>
      <c r="I46" s="197"/>
      <c r="J46" s="197"/>
      <c r="K46" s="27"/>
    </row>
    <row r="47" spans="2:11" ht="13.5" customHeight="1">
      <c r="B47" s="27"/>
      <c r="C47" s="197"/>
      <c r="D47" s="197"/>
      <c r="E47" s="197"/>
      <c r="F47" s="197"/>
      <c r="G47" s="197"/>
      <c r="H47" s="197"/>
      <c r="I47" s="197"/>
      <c r="J47" s="197"/>
      <c r="K47" s="27"/>
    </row>
    <row r="48" spans="2:11" ht="13.5" customHeight="1">
      <c r="B48" s="27"/>
      <c r="C48" s="197"/>
      <c r="D48" s="197"/>
      <c r="E48" s="197"/>
      <c r="F48" s="197"/>
      <c r="G48" s="197"/>
      <c r="H48" s="197"/>
      <c r="I48" s="197"/>
      <c r="J48" s="197"/>
      <c r="K48" s="27"/>
    </row>
    <row r="49" spans="2:11" ht="13.5" customHeight="1">
      <c r="B49" s="27"/>
      <c r="C49" s="197"/>
      <c r="D49" s="197"/>
      <c r="E49" s="197"/>
      <c r="F49" s="197"/>
      <c r="G49" s="197"/>
      <c r="H49" s="197"/>
      <c r="I49" s="197"/>
      <c r="J49" s="197"/>
      <c r="K49" s="27"/>
    </row>
    <row r="50" spans="2:11" ht="13.5" customHeight="1">
      <c r="B50" s="27"/>
      <c r="C50" s="197"/>
      <c r="D50" s="197"/>
      <c r="E50" s="197"/>
      <c r="F50" s="197"/>
      <c r="G50" s="197"/>
      <c r="H50" s="197"/>
      <c r="I50" s="197"/>
      <c r="J50" s="197"/>
      <c r="K50" s="27"/>
    </row>
    <row r="51" spans="2:11" ht="13.5" customHeight="1">
      <c r="B51" s="27"/>
      <c r="C51" s="197"/>
      <c r="D51" s="197"/>
      <c r="E51" s="197"/>
      <c r="F51" s="197"/>
      <c r="G51" s="197"/>
      <c r="H51" s="197"/>
      <c r="I51" s="197"/>
      <c r="J51" s="197"/>
      <c r="K51" s="27"/>
    </row>
    <row r="52" spans="2:11" ht="13.5" customHeight="1">
      <c r="B52" s="27"/>
      <c r="C52" s="197"/>
      <c r="D52" s="197"/>
      <c r="E52" s="197"/>
      <c r="F52" s="197"/>
      <c r="G52" s="197"/>
      <c r="H52" s="197"/>
      <c r="I52" s="197"/>
      <c r="J52" s="197"/>
      <c r="K52" s="27"/>
    </row>
    <row r="53" spans="2:11" ht="13.5" customHeight="1">
      <c r="B53" s="27"/>
      <c r="C53" s="197"/>
      <c r="D53" s="197"/>
      <c r="E53" s="197"/>
      <c r="F53" s="197"/>
      <c r="G53" s="197"/>
      <c r="H53" s="197"/>
      <c r="I53" s="197"/>
      <c r="J53" s="197"/>
      <c r="K53" s="27"/>
    </row>
    <row r="54" spans="2:11" ht="13.5" customHeight="1">
      <c r="B54" s="27"/>
      <c r="C54" s="197"/>
      <c r="D54" s="197"/>
      <c r="E54" s="197"/>
      <c r="F54" s="197"/>
      <c r="G54" s="197"/>
      <c r="H54" s="197"/>
      <c r="I54" s="197"/>
      <c r="J54" s="197"/>
      <c r="K54" s="27"/>
    </row>
    <row r="55" spans="2:11" ht="13.5" customHeight="1">
      <c r="B55" s="27"/>
      <c r="C55" s="197"/>
      <c r="D55" s="197"/>
      <c r="E55" s="197"/>
      <c r="F55" s="197"/>
      <c r="G55" s="197"/>
      <c r="H55" s="197"/>
      <c r="I55" s="197"/>
      <c r="J55" s="197"/>
      <c r="K55" s="27"/>
    </row>
    <row r="56" spans="2:11" ht="13.5" customHeight="1">
      <c r="B56" s="27"/>
      <c r="C56" s="197"/>
      <c r="D56" s="197"/>
      <c r="E56" s="197"/>
      <c r="F56" s="197"/>
      <c r="G56" s="197"/>
      <c r="H56" s="197"/>
      <c r="I56" s="197"/>
      <c r="J56" s="197"/>
      <c r="K56" s="27"/>
    </row>
    <row r="57" spans="2:11" ht="13.5" customHeight="1">
      <c r="B57" s="27"/>
      <c r="C57" s="197"/>
      <c r="D57" s="197"/>
      <c r="E57" s="197"/>
      <c r="F57" s="197"/>
      <c r="G57" s="197"/>
      <c r="H57" s="197"/>
      <c r="I57" s="197"/>
      <c r="J57" s="197"/>
      <c r="K57" s="27"/>
    </row>
    <row r="58" spans="2:11" ht="13.5" customHeight="1">
      <c r="B58" s="27"/>
      <c r="C58" s="197"/>
      <c r="D58" s="197"/>
      <c r="E58" s="197"/>
      <c r="F58" s="197"/>
      <c r="G58" s="197"/>
      <c r="H58" s="197"/>
      <c r="I58" s="197"/>
      <c r="J58" s="197"/>
      <c r="K58" s="27"/>
    </row>
    <row r="59" spans="2:11" ht="13.5" customHeight="1">
      <c r="B59" s="27"/>
      <c r="C59" s="197"/>
      <c r="D59" s="197"/>
      <c r="E59" s="197"/>
      <c r="F59" s="197"/>
      <c r="G59" s="197"/>
      <c r="H59" s="197"/>
      <c r="I59" s="197"/>
      <c r="J59" s="197"/>
      <c r="K59" s="27"/>
    </row>
    <row r="60" spans="2:11" ht="13.5" customHeight="1">
      <c r="B60" s="27"/>
      <c r="C60" s="197"/>
      <c r="D60" s="197"/>
      <c r="E60" s="197"/>
      <c r="F60" s="197"/>
      <c r="G60" s="197"/>
      <c r="H60" s="197"/>
      <c r="I60" s="197"/>
      <c r="J60" s="197"/>
      <c r="K60" s="27"/>
    </row>
    <row r="61" spans="2:11" ht="13.5" customHeight="1">
      <c r="B61" s="27"/>
      <c r="C61" s="197"/>
      <c r="D61" s="197"/>
      <c r="E61" s="197"/>
      <c r="F61" s="197"/>
      <c r="G61" s="197"/>
      <c r="H61" s="197"/>
      <c r="I61" s="197"/>
      <c r="J61" s="197"/>
      <c r="K61" s="27"/>
    </row>
    <row r="62" spans="2:11" ht="13.5" customHeight="1">
      <c r="B62" s="27"/>
      <c r="C62" s="197"/>
      <c r="D62" s="197"/>
      <c r="E62" s="197"/>
      <c r="F62" s="197"/>
      <c r="G62" s="197"/>
      <c r="H62" s="197"/>
      <c r="I62" s="197"/>
      <c r="J62" s="197"/>
      <c r="K62" s="27"/>
    </row>
    <row r="63" spans="2:11" ht="13.5" customHeight="1">
      <c r="B63" s="27"/>
      <c r="C63" s="197"/>
      <c r="D63" s="197"/>
      <c r="E63" s="197"/>
      <c r="F63" s="197"/>
      <c r="G63" s="197"/>
      <c r="H63" s="197"/>
      <c r="I63" s="197"/>
      <c r="J63" s="197"/>
      <c r="K63" s="27"/>
    </row>
    <row r="64" spans="2:11" ht="13.5" customHeight="1">
      <c r="B64" s="27"/>
      <c r="C64" s="197"/>
      <c r="D64" s="197"/>
      <c r="E64" s="197"/>
      <c r="F64" s="197"/>
      <c r="G64" s="197"/>
      <c r="H64" s="197"/>
      <c r="I64" s="197"/>
      <c r="J64" s="197"/>
      <c r="K64" s="27"/>
    </row>
    <row r="65" spans="1:12" ht="13.5" customHeight="1">
      <c r="B65" s="27"/>
      <c r="C65" s="197"/>
      <c r="D65" s="197"/>
      <c r="E65" s="197"/>
      <c r="F65" s="197"/>
      <c r="G65" s="197"/>
      <c r="H65" s="197"/>
      <c r="I65" s="197"/>
      <c r="J65" s="197"/>
      <c r="K65" s="27"/>
    </row>
    <row r="66" spans="1:12" ht="13.5" customHeight="1">
      <c r="B66" s="27"/>
      <c r="C66" s="197"/>
      <c r="D66" s="197"/>
      <c r="E66" s="197"/>
      <c r="F66" s="197"/>
      <c r="G66" s="197"/>
      <c r="H66" s="197"/>
      <c r="I66" s="197"/>
      <c r="J66" s="197"/>
      <c r="K66" s="27"/>
    </row>
    <row r="69" spans="1:12">
      <c r="A69" s="13"/>
      <c r="C69" s="12"/>
      <c r="D69" s="12"/>
      <c r="E69" s="12"/>
      <c r="F69" s="12"/>
      <c r="G69" s="12"/>
      <c r="H69" s="12"/>
      <c r="I69" s="12"/>
      <c r="J69" s="12"/>
      <c r="K69" s="12"/>
      <c r="L69" s="12"/>
    </row>
    <row r="71" spans="1:12" ht="13.5" customHeight="1" thickBot="1">
      <c r="A71" s="8"/>
      <c r="B71" s="8"/>
      <c r="C71" s="8"/>
      <c r="D71" s="8"/>
      <c r="E71" s="8"/>
      <c r="F71" s="8"/>
      <c r="G71" s="8"/>
      <c r="H71" s="8"/>
      <c r="I71" s="8"/>
      <c r="J71" s="8"/>
      <c r="K71" s="8"/>
      <c r="L71" s="8"/>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6">
    <mergeCell ref="A1:L3"/>
    <mergeCell ref="C13:J66"/>
    <mergeCell ref="A72:B73"/>
    <mergeCell ref="C72:D73"/>
    <mergeCell ref="F72:F73"/>
    <mergeCell ref="G72:K73"/>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9.25" style="86" bestFit="1" customWidth="1"/>
    <col min="15" max="15" width="11" style="86" bestFit="1" customWidth="1"/>
    <col min="16" max="21" width="9" style="2"/>
    <col min="22" max="22" width="3.75" style="2" customWidth="1"/>
    <col min="23" max="23" width="13" style="2" bestFit="1" customWidth="1"/>
    <col min="24" max="16384" width="9" style="2"/>
  </cols>
  <sheetData>
    <row r="1" spans="1:27" ht="13.5" customHeight="1">
      <c r="A1" s="195" t="s">
        <v>106</v>
      </c>
      <c r="B1" s="195"/>
      <c r="C1" s="195"/>
      <c r="D1" s="195"/>
      <c r="E1" s="195"/>
      <c r="F1" s="195"/>
      <c r="G1" s="195"/>
      <c r="H1" s="195"/>
      <c r="I1" s="195"/>
      <c r="J1" s="195"/>
      <c r="K1" s="195"/>
      <c r="L1" s="195"/>
    </row>
    <row r="2" spans="1:27" ht="13.5" customHeight="1">
      <c r="A2" s="195"/>
      <c r="B2" s="195"/>
      <c r="C2" s="195"/>
      <c r="D2" s="195"/>
      <c r="E2" s="195"/>
      <c r="F2" s="195"/>
      <c r="G2" s="195"/>
      <c r="H2" s="195"/>
      <c r="I2" s="195"/>
      <c r="J2" s="195"/>
      <c r="K2" s="195"/>
      <c r="L2" s="195"/>
    </row>
    <row r="3" spans="1:27" ht="13.5" customHeight="1">
      <c r="A3" s="195"/>
      <c r="B3" s="195"/>
      <c r="C3" s="195"/>
      <c r="D3" s="195"/>
      <c r="E3" s="195"/>
      <c r="F3" s="195"/>
      <c r="G3" s="195"/>
      <c r="H3" s="195"/>
      <c r="I3" s="195"/>
      <c r="J3" s="195"/>
      <c r="K3" s="195"/>
      <c r="L3" s="195"/>
    </row>
    <row r="8" spans="1:27" ht="13.5" customHeight="1">
      <c r="E8" s="14"/>
      <c r="F8" s="14"/>
      <c r="G8" s="14"/>
      <c r="H8" s="14"/>
    </row>
    <row r="9" spans="1:27" ht="13.5" customHeight="1">
      <c r="E9" s="14"/>
      <c r="F9" s="14"/>
      <c r="G9" s="14"/>
      <c r="H9" s="14"/>
    </row>
    <row r="10" spans="1:27" ht="13.5" customHeight="1">
      <c r="B10" s="28"/>
      <c r="C10" s="29"/>
      <c r="D10" s="29"/>
      <c r="E10" s="29"/>
      <c r="F10" s="29"/>
      <c r="G10" s="29"/>
      <c r="H10" s="29"/>
      <c r="I10" s="29"/>
      <c r="J10" s="29"/>
      <c r="K10" s="29"/>
      <c r="W10" s="243" t="s">
        <v>915</v>
      </c>
      <c r="X10" s="243"/>
      <c r="Y10" s="243"/>
      <c r="Z10" s="243"/>
      <c r="AA10" s="243"/>
    </row>
    <row r="11" spans="1:27" ht="13.5" customHeight="1">
      <c r="B11" s="29"/>
      <c r="C11" s="29"/>
      <c r="D11" s="29"/>
      <c r="E11" s="29"/>
      <c r="F11" s="29"/>
      <c r="G11" s="29"/>
      <c r="H11" s="29"/>
      <c r="I11" s="29"/>
      <c r="J11" s="29"/>
      <c r="K11" s="29"/>
      <c r="W11" s="244"/>
      <c r="X11" s="244"/>
      <c r="Y11" s="244"/>
      <c r="Z11" s="244"/>
      <c r="AA11" s="244"/>
    </row>
    <row r="12" spans="1:27" ht="13.5" customHeight="1">
      <c r="B12" s="30"/>
      <c r="C12" s="30"/>
      <c r="D12" s="30"/>
      <c r="E12" s="30"/>
      <c r="F12" s="30"/>
      <c r="G12" s="30"/>
      <c r="H12" s="30"/>
      <c r="I12" s="30"/>
      <c r="J12" s="30"/>
      <c r="K12" s="30"/>
      <c r="W12" s="198" t="s">
        <v>332</v>
      </c>
      <c r="X12" s="201" t="s">
        <v>41</v>
      </c>
      <c r="Y12" s="201"/>
      <c r="Z12" s="201"/>
      <c r="AA12" s="201"/>
    </row>
    <row r="13" spans="1:27" ht="13.5" customHeight="1">
      <c r="A13" s="209" t="s">
        <v>116</v>
      </c>
      <c r="B13" s="209"/>
      <c r="C13" s="202" t="s">
        <v>13</v>
      </c>
      <c r="D13" s="202"/>
      <c r="E13" s="202" t="s">
        <v>118</v>
      </c>
      <c r="F13" s="202"/>
      <c r="G13" s="202" t="s">
        <v>119</v>
      </c>
      <c r="H13" s="202"/>
      <c r="I13" s="202" t="s">
        <v>120</v>
      </c>
      <c r="J13" s="202"/>
      <c r="K13" s="203" t="s">
        <v>121</v>
      </c>
      <c r="L13" s="203"/>
      <c r="N13" s="207" t="s">
        <v>328</v>
      </c>
      <c r="O13" s="207" t="s">
        <v>348</v>
      </c>
      <c r="P13" s="208" t="s">
        <v>13</v>
      </c>
      <c r="Q13" s="223" t="s">
        <v>329</v>
      </c>
      <c r="R13" s="205" t="s">
        <v>330</v>
      </c>
      <c r="S13" s="206" t="s">
        <v>329</v>
      </c>
      <c r="T13" s="205" t="s">
        <v>331</v>
      </c>
      <c r="U13" s="206" t="s">
        <v>329</v>
      </c>
      <c r="W13" s="199"/>
      <c r="X13" s="201" t="s">
        <v>334</v>
      </c>
      <c r="Y13" s="201"/>
      <c r="Z13" s="201" t="s">
        <v>335</v>
      </c>
      <c r="AA13" s="201"/>
    </row>
    <row r="14" spans="1:27" ht="13.5" customHeight="1">
      <c r="A14" s="209"/>
      <c r="B14" s="209"/>
      <c r="C14" s="202"/>
      <c r="D14" s="202"/>
      <c r="E14" s="202"/>
      <c r="F14" s="202"/>
      <c r="G14" s="202"/>
      <c r="H14" s="202"/>
      <c r="I14" s="202"/>
      <c r="J14" s="202"/>
      <c r="K14" s="203"/>
      <c r="L14" s="203"/>
      <c r="N14" s="207"/>
      <c r="O14" s="207"/>
      <c r="P14" s="208"/>
      <c r="Q14" s="223"/>
      <c r="R14" s="205"/>
      <c r="S14" s="206"/>
      <c r="T14" s="205"/>
      <c r="U14" s="206"/>
      <c r="W14" s="200"/>
      <c r="X14" s="87" t="s">
        <v>367</v>
      </c>
      <c r="Y14" s="87" t="s">
        <v>368</v>
      </c>
      <c r="Z14" s="87" t="s">
        <v>367</v>
      </c>
      <c r="AA14" s="87" t="s">
        <v>368</v>
      </c>
    </row>
    <row r="15" spans="1:27" ht="13.5" customHeight="1">
      <c r="A15" s="210" t="s">
        <v>122</v>
      </c>
      <c r="B15" s="210"/>
      <c r="C15" s="204" t="str">
        <f>IF(P15="","",P15)</f>
        <v/>
      </c>
      <c r="D15" s="204"/>
      <c r="E15" s="204" t="str">
        <f>IF(R15="","",R15)</f>
        <v/>
      </c>
      <c r="F15" s="204"/>
      <c r="G15" s="204" t="str">
        <f>IF(T15="","",T15)</f>
        <v/>
      </c>
      <c r="H15" s="204"/>
      <c r="I15" s="211" t="s">
        <v>139</v>
      </c>
      <c r="J15" s="212"/>
      <c r="K15" s="204" t="s">
        <v>145</v>
      </c>
      <c r="L15" s="204"/>
      <c r="N15" s="230" t="s">
        <v>333</v>
      </c>
      <c r="O15" s="226" t="s">
        <v>349</v>
      </c>
      <c r="P15" s="224" t="str">
        <f>IFERROR(VLOOKUP($O15,今回値!$G$1:$L$500,3,FALSE),"")</f>
        <v/>
      </c>
      <c r="Q15" s="224" t="str">
        <f>IFERROR(VLOOKUP($O15,今回値!$G$1:$L$500,4,FALSE),"")</f>
        <v/>
      </c>
      <c r="R15" s="224" t="str">
        <f>IFERROR(VLOOKUP($O15,前回値!$G$1:$L$500,3,FALSE),"")</f>
        <v/>
      </c>
      <c r="S15" s="224" t="str">
        <f>IFERROR(VLOOKUP($O15,前回値!$G$1:$L$500,4,FALSE),"")</f>
        <v/>
      </c>
      <c r="T15" s="224" t="str">
        <f>IFERROR(VLOOKUP($O15,前々回値!$G$1:$L$500,3,FALSE),"")</f>
        <v/>
      </c>
      <c r="U15" s="224" t="str">
        <f>IFERROR(VLOOKUP($O15,前々回値!$G$1:$L$500,4,FALSE),"")</f>
        <v/>
      </c>
      <c r="W15" s="227"/>
      <c r="X15" s="201"/>
      <c r="Y15" s="201"/>
      <c r="Z15" s="201"/>
      <c r="AA15" s="201"/>
    </row>
    <row r="16" spans="1:27" ht="13.5" customHeight="1">
      <c r="A16" s="210"/>
      <c r="B16" s="210"/>
      <c r="C16" s="204"/>
      <c r="D16" s="204"/>
      <c r="E16" s="204"/>
      <c r="F16" s="204"/>
      <c r="G16" s="204"/>
      <c r="H16" s="204"/>
      <c r="I16" s="213"/>
      <c r="J16" s="214"/>
      <c r="K16" s="204"/>
      <c r="L16" s="204"/>
      <c r="N16" s="230"/>
      <c r="O16" s="226"/>
      <c r="P16" s="224"/>
      <c r="Q16" s="224"/>
      <c r="R16" s="224"/>
      <c r="S16" s="224"/>
      <c r="T16" s="224"/>
      <c r="U16" s="224"/>
      <c r="W16" s="227"/>
      <c r="X16" s="201"/>
      <c r="Y16" s="201"/>
      <c r="Z16" s="201"/>
      <c r="AA16" s="201"/>
    </row>
    <row r="17" spans="1:27" ht="13.5" customHeight="1">
      <c r="A17" s="210" t="s">
        <v>123</v>
      </c>
      <c r="B17" s="210"/>
      <c r="C17" s="204" t="str">
        <f>IF(P17="","",P17)</f>
        <v/>
      </c>
      <c r="D17" s="204"/>
      <c r="E17" s="204" t="str">
        <f>IF(R17="","",R17)</f>
        <v/>
      </c>
      <c r="F17" s="204"/>
      <c r="G17" s="204" t="str">
        <f>IF(T17="","",T17)</f>
        <v/>
      </c>
      <c r="H17" s="204"/>
      <c r="I17" s="211" t="s">
        <v>141</v>
      </c>
      <c r="J17" s="212"/>
      <c r="K17" s="204" t="s">
        <v>146</v>
      </c>
      <c r="L17" s="204"/>
      <c r="N17" s="230" t="s">
        <v>336</v>
      </c>
      <c r="O17" s="226" t="s">
        <v>337</v>
      </c>
      <c r="P17" s="224" t="str">
        <f>IFERROR(VLOOKUP($O17,今回値!$G$1:$L$500,3,FALSE),"")</f>
        <v/>
      </c>
      <c r="Q17" s="224" t="str">
        <f>IFERROR(VLOOKUP($O17,今回値!$G$1:$L$500,4,FALSE),"")</f>
        <v/>
      </c>
      <c r="R17" s="224" t="str">
        <f>IFERROR(VLOOKUP($O17,前回値!$G$1:$L$500,3,FALSE),"")</f>
        <v/>
      </c>
      <c r="S17" s="224" t="str">
        <f>IFERROR(VLOOKUP($O17,前回値!$G$1:$L$500,4,FALSE),"")</f>
        <v/>
      </c>
      <c r="T17" s="224" t="str">
        <f>IFERROR(VLOOKUP($O17,前々回値!$G$1:$L$500,3,FALSE),"")</f>
        <v/>
      </c>
      <c r="U17" s="224" t="str">
        <f>IFERROR(VLOOKUP($O17,前々回値!$G$1:$L$500,4,FALSE),"")</f>
        <v/>
      </c>
      <c r="W17" s="227"/>
      <c r="X17" s="201"/>
      <c r="Y17" s="201"/>
      <c r="Z17" s="201"/>
      <c r="AA17" s="201"/>
    </row>
    <row r="18" spans="1:27" ht="13.5" customHeight="1">
      <c r="A18" s="210"/>
      <c r="B18" s="210"/>
      <c r="C18" s="204"/>
      <c r="D18" s="204"/>
      <c r="E18" s="204"/>
      <c r="F18" s="204"/>
      <c r="G18" s="204"/>
      <c r="H18" s="204"/>
      <c r="I18" s="213"/>
      <c r="J18" s="214"/>
      <c r="K18" s="204"/>
      <c r="L18" s="204"/>
      <c r="N18" s="230"/>
      <c r="O18" s="226"/>
      <c r="P18" s="224"/>
      <c r="Q18" s="224"/>
      <c r="R18" s="224"/>
      <c r="S18" s="224"/>
      <c r="T18" s="224"/>
      <c r="U18" s="224"/>
      <c r="W18" s="227"/>
      <c r="X18" s="201"/>
      <c r="Y18" s="201"/>
      <c r="Z18" s="201"/>
      <c r="AA18" s="201"/>
    </row>
    <row r="19" spans="1:27" ht="13.5" customHeight="1">
      <c r="A19" s="210" t="s">
        <v>124</v>
      </c>
      <c r="B19" s="210"/>
      <c r="C19" s="204" t="str">
        <f>IF(P19="","",P19)</f>
        <v/>
      </c>
      <c r="D19" s="204"/>
      <c r="E19" s="204" t="str">
        <f>IF(R19="","",R19)</f>
        <v/>
      </c>
      <c r="F19" s="204"/>
      <c r="G19" s="204" t="str">
        <f>IF(T19="","",T19)</f>
        <v/>
      </c>
      <c r="H19" s="204"/>
      <c r="I19" s="211" t="s">
        <v>142</v>
      </c>
      <c r="J19" s="212"/>
      <c r="K19" s="204" t="s">
        <v>139</v>
      </c>
      <c r="L19" s="204"/>
      <c r="N19" s="225" t="s">
        <v>350</v>
      </c>
      <c r="O19" s="226" t="s">
        <v>338</v>
      </c>
      <c r="P19" s="224" t="str">
        <f>IFERROR(VLOOKUP($O19,今回値!$G$1:$L$500,3,FALSE),"")</f>
        <v/>
      </c>
      <c r="Q19" s="224" t="str">
        <f>IF(P19="","",IF(はじめに!$P$29="男",IF(AND(VALUE(P19)&gt;=$X19,VALUE(P19)&lt;=$Y19),0,IF(VALUE(P19)&lt;$X19,2,1)),IF(はじめに!$P$29="女",IF(AND(VALUE(P19)&gt;=$Z19,VALUE(P19)&lt;=$AA19),0,IF(VALUE(P19)&lt;$X19,2,1)),0)))</f>
        <v/>
      </c>
      <c r="R19" s="224" t="str">
        <f>IFERROR(VLOOKUP($O19,前回値!$G$1:$L$500,3,FALSE),"")</f>
        <v/>
      </c>
      <c r="S19" s="224" t="str">
        <f>IF(R19="","",IF(はじめに!$P$29="男",IF(AND(VALUE(R19)&gt;=$X19,VALUE(R19)&lt;=$Y19),0,IF(VALUE(R19)&lt;$X19,2,1)),IF(はじめに!$P$29="女",IF(AND(VALUE(R19)&gt;=$Z19,VALUE(R19)&lt;=$AA19),0,IF(VALUE(R19)&lt;$X19,2,1)),0)))</f>
        <v/>
      </c>
      <c r="T19" s="224" t="str">
        <f>IFERROR(VLOOKUP($O19,前々回値!$G$1:$L$500,3,FALSE),"")</f>
        <v/>
      </c>
      <c r="U19" s="224" t="str">
        <f>IF(T19="","",IF(はじめに!$P$29="男",IF(AND(VALUE(T19)&gt;=$X19,VALUE(T19)&lt;=$Y19),0,IF(VALUE(T19)&lt;$X19,2,1)),IF(はじめに!$P$29="女",IF(AND(VALUE(T19)&gt;=$Z19,VALUE(T19)&lt;=$AA19),0,IF(VALUE(T19)&lt;$X19,2,1)),0)))</f>
        <v/>
      </c>
      <c r="W19" s="227" t="str">
        <f>N19</f>
        <v>ＢＭＩ</v>
      </c>
      <c r="X19" s="228">
        <v>18.5</v>
      </c>
      <c r="Y19" s="228">
        <v>24.9</v>
      </c>
      <c r="Z19" s="228">
        <v>18.5</v>
      </c>
      <c r="AA19" s="228">
        <v>24.9</v>
      </c>
    </row>
    <row r="20" spans="1:27" ht="13.5" customHeight="1">
      <c r="A20" s="210"/>
      <c r="B20" s="210"/>
      <c r="C20" s="204"/>
      <c r="D20" s="204"/>
      <c r="E20" s="204"/>
      <c r="F20" s="204"/>
      <c r="G20" s="204"/>
      <c r="H20" s="204"/>
      <c r="I20" s="213"/>
      <c r="J20" s="214"/>
      <c r="K20" s="204"/>
      <c r="L20" s="204"/>
      <c r="N20" s="225"/>
      <c r="O20" s="226"/>
      <c r="P20" s="224"/>
      <c r="Q20" s="224" t="s">
        <v>906</v>
      </c>
      <c r="R20" s="224"/>
      <c r="S20" s="224" t="s">
        <v>906</v>
      </c>
      <c r="T20" s="224"/>
      <c r="U20" s="224" t="s">
        <v>906</v>
      </c>
      <c r="W20" s="227"/>
      <c r="X20" s="229"/>
      <c r="Y20" s="229"/>
      <c r="Z20" s="229"/>
      <c r="AA20" s="229"/>
    </row>
    <row r="21" spans="1:27" ht="13.5" customHeight="1">
      <c r="A21" s="210" t="s">
        <v>125</v>
      </c>
      <c r="B21" s="210"/>
      <c r="C21" s="204" t="str">
        <f>IF(P21="","",P21)</f>
        <v/>
      </c>
      <c r="D21" s="204"/>
      <c r="E21" s="204" t="str">
        <f>IF(R21="","",R21)</f>
        <v/>
      </c>
      <c r="F21" s="204"/>
      <c r="G21" s="204" t="str">
        <f>IF(T21="","",T21)</f>
        <v/>
      </c>
      <c r="H21" s="204"/>
      <c r="I21" s="215" t="s">
        <v>72</v>
      </c>
      <c r="J21" s="216"/>
      <c r="K21" s="204" t="s">
        <v>147</v>
      </c>
      <c r="L21" s="204"/>
      <c r="N21" s="225" t="s">
        <v>339</v>
      </c>
      <c r="O21" s="226" t="s">
        <v>340</v>
      </c>
      <c r="P21" s="224" t="str">
        <f>IFERROR(VLOOKUP($O21,今回値!$G$1:$L$500,3,FALSE),"")</f>
        <v/>
      </c>
      <c r="Q21" s="224" t="str">
        <f>IF(P21="","",IF(はじめに!$P$29="男",IF(AND(VALUE(P21)&gt;=$X21,VALUE(P21)&lt;=$Y21),0,IF(VALUE(P21)&lt;$X21,2,1)),IF(はじめに!$P$29="女",IF(AND(VALUE(P21)&gt;=$Z21,VALUE(P21)&lt;=$AA21),0,IF(VALUE(P21)&lt;$X21,2,1)),0)))</f>
        <v/>
      </c>
      <c r="R21" s="224" t="str">
        <f>IFERROR(VLOOKUP($O21,前回値!$G$1:$L$500,3,FALSE),"")</f>
        <v/>
      </c>
      <c r="S21" s="224" t="str">
        <f>IF(R21="","",IF(はじめに!$P$29="男",IF(AND(VALUE(R21)&gt;=$X21,VALUE(R21)&lt;=$Y21),0,IF(VALUE(R21)&lt;$X21,2,1)),IF(はじめに!$P$29="女",IF(AND(VALUE(R21)&gt;=$Z21,VALUE(R21)&lt;=$AA21),0,IF(VALUE(R21)&lt;$X21,2,1)),0)))</f>
        <v/>
      </c>
      <c r="T21" s="224" t="str">
        <f>IFERROR(VLOOKUP($O21,前々回値!$G$1:$L$500,3,FALSE),"")</f>
        <v/>
      </c>
      <c r="U21" s="224" t="str">
        <f>IF(T21="","",IF(はじめに!$P$29="男",IF(AND(VALUE(T21)&gt;=$X21,VALUE(T21)&lt;=$Y21),0,IF(VALUE(T21)&lt;$X21,2,1)),IF(はじめに!$P$29="女",IF(AND(VALUE(T21)&gt;=$Z21,VALUE(T21)&lt;=$AA21),0,IF(VALUE(T21)&lt;$X21,2,1)),0)))</f>
        <v/>
      </c>
      <c r="W21" s="227" t="str">
        <f t="shared" ref="W21" si="0">N21</f>
        <v>体脂肪率</v>
      </c>
      <c r="X21" s="239">
        <v>10</v>
      </c>
      <c r="Y21" s="239">
        <v>20</v>
      </c>
      <c r="Z21" s="239">
        <v>18</v>
      </c>
      <c r="AA21" s="239">
        <v>28</v>
      </c>
    </row>
    <row r="22" spans="1:27" ht="13.5" customHeight="1">
      <c r="A22" s="210"/>
      <c r="B22" s="210"/>
      <c r="C22" s="204"/>
      <c r="D22" s="204"/>
      <c r="E22" s="204"/>
      <c r="F22" s="204"/>
      <c r="G22" s="204"/>
      <c r="H22" s="204"/>
      <c r="I22" s="217" t="s">
        <v>73</v>
      </c>
      <c r="J22" s="218"/>
      <c r="K22" s="204"/>
      <c r="L22" s="204"/>
      <c r="N22" s="225"/>
      <c r="O22" s="226"/>
      <c r="P22" s="224"/>
      <c r="Q22" s="224" t="s">
        <v>906</v>
      </c>
      <c r="R22" s="224"/>
      <c r="S22" s="224" t="s">
        <v>906</v>
      </c>
      <c r="T22" s="224"/>
      <c r="U22" s="224" t="s">
        <v>906</v>
      </c>
      <c r="W22" s="227"/>
      <c r="X22" s="240"/>
      <c r="Y22" s="240"/>
      <c r="Z22" s="240"/>
      <c r="AA22" s="240"/>
    </row>
    <row r="23" spans="1:27" ht="13.5" customHeight="1">
      <c r="A23" s="210" t="s">
        <v>126</v>
      </c>
      <c r="B23" s="210"/>
      <c r="C23" s="204" t="str">
        <f>IF(P23="","",P23)</f>
        <v/>
      </c>
      <c r="D23" s="204"/>
      <c r="E23" s="204" t="str">
        <f>IF(R23="","",R23)</f>
        <v/>
      </c>
      <c r="F23" s="204"/>
      <c r="G23" s="204" t="str">
        <f>IF(T23="","",T23)</f>
        <v/>
      </c>
      <c r="H23" s="204"/>
      <c r="I23" s="215" t="s">
        <v>74</v>
      </c>
      <c r="J23" s="216"/>
      <c r="K23" s="204" t="s">
        <v>148</v>
      </c>
      <c r="L23" s="204"/>
      <c r="N23" s="225" t="s">
        <v>351</v>
      </c>
      <c r="O23" s="226" t="s">
        <v>352</v>
      </c>
      <c r="P23" s="224" t="str">
        <f>IFERROR(VLOOKUP($O23,今回値!$G$1:$L$500,3,FALSE),"")</f>
        <v/>
      </c>
      <c r="Q23" s="224" t="str">
        <f>IF(P23="","",IF(はじめに!$P$29="男",IF(AND(VALUE(P23)&gt;=$X23,VALUE(P23)&lt;=$Y23),0,IF(VALUE(P23)&lt;$X23,2,1)),IF(はじめに!$P$29="女",IF(AND(VALUE(P23)&gt;=$Z23,VALUE(P23)&lt;=$AA23),0,IF(VALUE(P23)&lt;$X23,2,1)),0)))</f>
        <v/>
      </c>
      <c r="R23" s="224" t="str">
        <f>IFERROR(VLOOKUP($O23,前回値!$G$1:$L$500,3,FALSE),"")</f>
        <v/>
      </c>
      <c r="S23" s="224" t="str">
        <f>IF(R23="","",IF(はじめに!$P$29="男",IF(AND(VALUE(R23)&gt;=$X23,VALUE(R23)&lt;=$Y23),0,IF(VALUE(R23)&lt;$X23,2,1)),IF(はじめに!$P$29="女",IF(AND(VALUE(R23)&gt;=$Z23,VALUE(R23)&lt;=$AA23),0,IF(VALUE(R23)&lt;$X23,2,1)),0)))</f>
        <v/>
      </c>
      <c r="T23" s="224" t="str">
        <f>IFERROR(VLOOKUP($O23,前々回値!$G$1:$L$500,3,FALSE),"")</f>
        <v/>
      </c>
      <c r="U23" s="224" t="str">
        <f>IF(T23="","",IF(はじめに!$P$29="男",IF(AND(VALUE(T23)&gt;=$X23,VALUE(T23)&lt;=$Y23),0,IF(VALUE(T23)&lt;$X23,2,1)),IF(はじめに!$P$29="女",IF(AND(VALUE(T23)&gt;=$Z23,VALUE(T23)&lt;=$AA23),0,IF(VALUE(T23)&lt;$X23,2,1)),0)))</f>
        <v/>
      </c>
      <c r="W23" s="227" t="str">
        <f t="shared" ref="W23" si="1">N23</f>
        <v>腹囲</v>
      </c>
      <c r="X23" s="228">
        <v>0</v>
      </c>
      <c r="Y23" s="228">
        <v>84.9</v>
      </c>
      <c r="Z23" s="228">
        <v>0</v>
      </c>
      <c r="AA23" s="228">
        <v>89.9</v>
      </c>
    </row>
    <row r="24" spans="1:27" ht="13.5" customHeight="1">
      <c r="A24" s="210"/>
      <c r="B24" s="210"/>
      <c r="C24" s="204"/>
      <c r="D24" s="204"/>
      <c r="E24" s="204"/>
      <c r="F24" s="204"/>
      <c r="G24" s="204"/>
      <c r="H24" s="204"/>
      <c r="I24" s="217" t="s">
        <v>75</v>
      </c>
      <c r="J24" s="218"/>
      <c r="K24" s="204"/>
      <c r="L24" s="204"/>
      <c r="N24" s="225"/>
      <c r="O24" s="226"/>
      <c r="P24" s="224"/>
      <c r="Q24" s="224" t="s">
        <v>906</v>
      </c>
      <c r="R24" s="224"/>
      <c r="S24" s="224" t="s">
        <v>906</v>
      </c>
      <c r="T24" s="224"/>
      <c r="U24" s="224" t="s">
        <v>906</v>
      </c>
      <c r="W24" s="227"/>
      <c r="X24" s="229"/>
      <c r="Y24" s="229"/>
      <c r="Z24" s="229"/>
      <c r="AA24" s="229"/>
    </row>
    <row r="25" spans="1:27" ht="13.5" customHeight="1">
      <c r="A25" s="210" t="s">
        <v>127</v>
      </c>
      <c r="B25" s="210"/>
      <c r="C25" s="204" t="str">
        <f>IF(P25="","",P25)</f>
        <v/>
      </c>
      <c r="D25" s="204"/>
      <c r="E25" s="204" t="str">
        <f>IF(R25="","",R25)</f>
        <v/>
      </c>
      <c r="F25" s="204"/>
      <c r="G25" s="204" t="str">
        <f>IF(T25="","",T25)</f>
        <v/>
      </c>
      <c r="H25" s="204"/>
      <c r="I25" s="211" t="s">
        <v>139</v>
      </c>
      <c r="J25" s="212"/>
      <c r="K25" s="204" t="s">
        <v>148</v>
      </c>
      <c r="L25" s="204"/>
      <c r="N25" s="230" t="s">
        <v>353</v>
      </c>
      <c r="O25" s="226" t="s">
        <v>354</v>
      </c>
      <c r="P25" s="224" t="str">
        <f>IFERROR(VLOOKUP($O25,今回値!$G$1:$L$500,3,FALSE),"")</f>
        <v/>
      </c>
      <c r="Q25" s="224" t="str">
        <f>IFERROR(VLOOKUP($O25,今回値!$G$1:$L$500,4,FALSE),"")</f>
        <v/>
      </c>
      <c r="R25" s="224" t="str">
        <f>IFERROR(VLOOKUP($O25,前回値!$G$1:$L$500,3,FALSE),"")</f>
        <v/>
      </c>
      <c r="S25" s="224" t="str">
        <f>IFERROR(VLOOKUP($O25,前回値!$G$1:$L$500,4,FALSE),"")</f>
        <v/>
      </c>
      <c r="T25" s="224" t="str">
        <f>IFERROR(VLOOKUP($O25,前々回値!$G$1:$L$500,3,FALSE),"")</f>
        <v/>
      </c>
      <c r="U25" s="224" t="str">
        <f>IFERROR(VLOOKUP($O25,前々回値!$G$1:$L$500,4,FALSE),"")</f>
        <v/>
      </c>
      <c r="W25" s="227"/>
      <c r="X25" s="201"/>
      <c r="Y25" s="201"/>
      <c r="Z25" s="201"/>
      <c r="AA25" s="201"/>
    </row>
    <row r="26" spans="1:27" ht="13.5" customHeight="1">
      <c r="A26" s="210"/>
      <c r="B26" s="210"/>
      <c r="C26" s="204"/>
      <c r="D26" s="204"/>
      <c r="E26" s="204"/>
      <c r="F26" s="204"/>
      <c r="G26" s="204"/>
      <c r="H26" s="204"/>
      <c r="I26" s="213"/>
      <c r="J26" s="214"/>
      <c r="K26" s="204"/>
      <c r="L26" s="204"/>
      <c r="N26" s="230"/>
      <c r="O26" s="226"/>
      <c r="P26" s="224"/>
      <c r="Q26" s="224"/>
      <c r="R26" s="224"/>
      <c r="S26" s="224"/>
      <c r="T26" s="224"/>
      <c r="U26" s="224"/>
      <c r="W26" s="227"/>
      <c r="X26" s="201"/>
      <c r="Y26" s="201"/>
      <c r="Z26" s="201"/>
      <c r="AA26" s="201"/>
    </row>
    <row r="27" spans="1:27" ht="13.5" customHeight="1">
      <c r="A27" s="210" t="s">
        <v>128</v>
      </c>
      <c r="B27" s="210"/>
      <c r="C27" s="204" t="str">
        <f>IF(P27="","",P27)</f>
        <v/>
      </c>
      <c r="D27" s="204"/>
      <c r="E27" s="204" t="str">
        <f>IF(R27="","",R27)</f>
        <v/>
      </c>
      <c r="F27" s="204"/>
      <c r="G27" s="204" t="str">
        <f>IF(T27="","",T27)</f>
        <v/>
      </c>
      <c r="H27" s="204"/>
      <c r="I27" s="204" t="s">
        <v>139</v>
      </c>
      <c r="J27" s="204"/>
      <c r="K27" s="204" t="s">
        <v>148</v>
      </c>
      <c r="L27" s="204"/>
      <c r="N27" s="230" t="s">
        <v>355</v>
      </c>
      <c r="O27" s="226" t="s">
        <v>356</v>
      </c>
      <c r="P27" s="224" t="str">
        <f>IFERROR(VLOOKUP($O27,今回値!$G$1:$L$500,3,FALSE),"")</f>
        <v/>
      </c>
      <c r="Q27" s="224" t="str">
        <f>IFERROR(VLOOKUP($O27,今回値!$G$1:$L$500,4,FALSE),"")</f>
        <v/>
      </c>
      <c r="R27" s="224" t="str">
        <f>IFERROR(VLOOKUP($O27,前回値!$G$1:$L$500,3,FALSE),"")</f>
        <v/>
      </c>
      <c r="S27" s="224" t="str">
        <f>IFERROR(VLOOKUP($O27,前回値!$G$1:$L$500,4,FALSE),"")</f>
        <v/>
      </c>
      <c r="T27" s="224" t="str">
        <f>IFERROR(VLOOKUP($O27,前々回値!$G$1:$L$500,3,FALSE),"")</f>
        <v/>
      </c>
      <c r="U27" s="224" t="str">
        <f>IFERROR(VLOOKUP($O27,前々回値!$G$1:$L$500,4,FALSE),"")</f>
        <v/>
      </c>
      <c r="W27" s="227"/>
      <c r="X27" s="201"/>
      <c r="Y27" s="201"/>
      <c r="Z27" s="201"/>
      <c r="AA27" s="201"/>
    </row>
    <row r="28" spans="1:27" ht="13.5" customHeight="1">
      <c r="A28" s="210"/>
      <c r="B28" s="210"/>
      <c r="C28" s="204"/>
      <c r="D28" s="204"/>
      <c r="E28" s="204"/>
      <c r="F28" s="204"/>
      <c r="G28" s="204"/>
      <c r="H28" s="204"/>
      <c r="I28" s="204"/>
      <c r="J28" s="204"/>
      <c r="K28" s="204"/>
      <c r="L28" s="204"/>
      <c r="N28" s="230"/>
      <c r="O28" s="226"/>
      <c r="P28" s="224"/>
      <c r="Q28" s="224"/>
      <c r="R28" s="224"/>
      <c r="S28" s="224"/>
      <c r="T28" s="224"/>
      <c r="U28" s="224"/>
      <c r="W28" s="227"/>
      <c r="X28" s="201"/>
      <c r="Y28" s="201"/>
      <c r="Z28" s="201"/>
      <c r="AA28" s="201"/>
    </row>
    <row r="29" spans="1:27" ht="13.5" customHeight="1">
      <c r="A29" s="210" t="s">
        <v>129</v>
      </c>
      <c r="B29" s="210"/>
      <c r="C29" s="204" t="str">
        <f>IF(P29="","",P29)</f>
        <v/>
      </c>
      <c r="D29" s="204"/>
      <c r="E29" s="204" t="str">
        <f>IF(R29="","",R29)</f>
        <v/>
      </c>
      <c r="F29" s="204"/>
      <c r="G29" s="204" t="str">
        <f>IF(T29="","",T29)</f>
        <v/>
      </c>
      <c r="H29" s="204"/>
      <c r="I29" s="204" t="s">
        <v>143</v>
      </c>
      <c r="J29" s="204"/>
      <c r="K29" s="204" t="s">
        <v>149</v>
      </c>
      <c r="L29" s="204"/>
      <c r="N29" s="225" t="s">
        <v>341</v>
      </c>
      <c r="O29" s="226" t="s">
        <v>357</v>
      </c>
      <c r="P29" s="224" t="str">
        <f>IFERROR(VLOOKUP($O29,今回値!$G$1:$L$500,3,FALSE),"")</f>
        <v/>
      </c>
      <c r="Q29" s="224" t="str">
        <f>IF(P29="","",IF(はじめに!$P$29="男",IF(AND(VALUE(P29)&gt;=$X29,VALUE(P29)&lt;=$Y29),0,IF(VALUE(P29)&lt;$X29,2,1)),IF(はじめに!$P$29="女",IF(AND(VALUE(P29)&gt;=$Z29,VALUE(P29)&lt;=$AA29),0,IF(VALUE(P29)&lt;$X29,2,1)),0)))</f>
        <v/>
      </c>
      <c r="R29" s="224" t="str">
        <f>IFERROR(VLOOKUP($O29,前回値!$G$1:$L$500,3,FALSE),"")</f>
        <v/>
      </c>
      <c r="S29" s="224" t="str">
        <f>IF(R29="","",IF(はじめに!$P$29="男",IF(AND(VALUE(R29)&gt;=$X29,VALUE(R29)&lt;=$Y29),0,IF(VALUE(R29)&lt;$X29,2,1)),IF(はじめに!$P$29="女",IF(AND(VALUE(R29)&gt;=$Z29,VALUE(R29)&lt;=$AA29),0,IF(VALUE(R29)&lt;$X29,2,1)),0)))</f>
        <v/>
      </c>
      <c r="T29" s="224" t="str">
        <f>IFERROR(VLOOKUP($O29,前々回値!$G$1:$L$500,3,FALSE),"")</f>
        <v/>
      </c>
      <c r="U29" s="224" t="str">
        <f>IF(T29="","",IF(はじめに!$P$29="男",IF(AND(VALUE(T29)&gt;=$X29,VALUE(T29)&lt;=$Y29),0,IF(VALUE(T29)&lt;$X29,2,1)),IF(はじめに!$P$29="女",IF(AND(VALUE(T29)&gt;=$Z29,VALUE(T29)&lt;=$AA29),0,IF(VALUE(T29)&lt;$X29,2,1)),0)))</f>
        <v/>
      </c>
      <c r="W29" s="227" t="str">
        <f t="shared" ref="W29" si="2">N29</f>
        <v>最高血圧</v>
      </c>
      <c r="X29" s="228">
        <v>0</v>
      </c>
      <c r="Y29" s="228">
        <v>129</v>
      </c>
      <c r="Z29" s="228">
        <v>0</v>
      </c>
      <c r="AA29" s="228">
        <v>129</v>
      </c>
    </row>
    <row r="30" spans="1:27" ht="13.5" customHeight="1">
      <c r="A30" s="210"/>
      <c r="B30" s="210"/>
      <c r="C30" s="204"/>
      <c r="D30" s="204"/>
      <c r="E30" s="204"/>
      <c r="F30" s="204"/>
      <c r="G30" s="204"/>
      <c r="H30" s="204"/>
      <c r="I30" s="204"/>
      <c r="J30" s="204"/>
      <c r="K30" s="204"/>
      <c r="L30" s="204"/>
      <c r="N30" s="225"/>
      <c r="O30" s="226"/>
      <c r="P30" s="224"/>
      <c r="Q30" s="224" t="s">
        <v>906</v>
      </c>
      <c r="R30" s="224"/>
      <c r="S30" s="224" t="s">
        <v>906</v>
      </c>
      <c r="T30" s="224"/>
      <c r="U30" s="224" t="s">
        <v>906</v>
      </c>
      <c r="W30" s="227"/>
      <c r="X30" s="229"/>
      <c r="Y30" s="229"/>
      <c r="Z30" s="229"/>
      <c r="AA30" s="229"/>
    </row>
    <row r="31" spans="1:27" ht="13.5" customHeight="1">
      <c r="A31" s="210" t="s">
        <v>130</v>
      </c>
      <c r="B31" s="210"/>
      <c r="C31" s="204" t="str">
        <f>IF(P31="","",P31)</f>
        <v/>
      </c>
      <c r="D31" s="204"/>
      <c r="E31" s="204" t="str">
        <f>IF(R31="","",R31)</f>
        <v/>
      </c>
      <c r="F31" s="204"/>
      <c r="G31" s="204" t="str">
        <f>IF(T31="","",T31)</f>
        <v/>
      </c>
      <c r="H31" s="204"/>
      <c r="I31" s="204" t="s">
        <v>144</v>
      </c>
      <c r="J31" s="204"/>
      <c r="K31" s="204" t="s">
        <v>149</v>
      </c>
      <c r="L31" s="204"/>
      <c r="N31" s="225" t="s">
        <v>342</v>
      </c>
      <c r="O31" s="226" t="s">
        <v>360</v>
      </c>
      <c r="P31" s="224" t="str">
        <f>IFERROR(VLOOKUP($O31,今回値!$G$1:$L$500,3,FALSE),"")</f>
        <v/>
      </c>
      <c r="Q31" s="224" t="str">
        <f>IF(P31="","",IF(はじめに!$P$29="男",IF(AND(VALUE(P31)&gt;=$X31,VALUE(P31)&lt;=$Y31),0,IF(VALUE(P31)&lt;$X31,2,1)),IF(はじめに!$P$29="女",IF(AND(VALUE(P31)&gt;=$Z31,VALUE(P31)&lt;=$AA31),0,IF(VALUE(P31)&lt;$X31,2,1)),0)))</f>
        <v/>
      </c>
      <c r="R31" s="224" t="str">
        <f>IFERROR(VLOOKUP($O31,前回値!$G$1:$L$500,3,FALSE),"")</f>
        <v/>
      </c>
      <c r="S31" s="224" t="str">
        <f>IF(R31="","",IF(はじめに!$P$29="男",IF(AND(VALUE(R31)&gt;=$X31,VALUE(R31)&lt;=$Y31),0,IF(VALUE(R31)&lt;$X31,2,1)),IF(はじめに!$P$29="女",IF(AND(VALUE(R31)&gt;=$Z31,VALUE(R31)&lt;=$AA31),0,IF(VALUE(R31)&lt;$X31,2,1)),0)))</f>
        <v/>
      </c>
      <c r="T31" s="224" t="str">
        <f>IFERROR(VLOOKUP($O31,前々回値!$G$1:$L$500,3,FALSE),"")</f>
        <v/>
      </c>
      <c r="U31" s="224" t="str">
        <f>IF(T31="","",IF(はじめに!$P$29="男",IF(AND(VALUE(T31)&gt;=$X31,VALUE(T31)&lt;=$Y31),0,IF(VALUE(T31)&lt;$X31,2,1)),IF(はじめに!$P$29="女",IF(AND(VALUE(T31)&gt;=$Z31,VALUE(T31)&lt;=$AA31),0,IF(VALUE(T31)&lt;$X31,2,1)),0)))</f>
        <v/>
      </c>
      <c r="W31" s="227" t="str">
        <f t="shared" ref="W31" si="3">N31</f>
        <v>最低血圧</v>
      </c>
      <c r="X31" s="228">
        <v>0</v>
      </c>
      <c r="Y31" s="228">
        <v>84</v>
      </c>
      <c r="Z31" s="228">
        <v>0</v>
      </c>
      <c r="AA31" s="228">
        <v>84</v>
      </c>
    </row>
    <row r="32" spans="1:27" ht="13.5" customHeight="1">
      <c r="A32" s="210"/>
      <c r="B32" s="210"/>
      <c r="C32" s="204"/>
      <c r="D32" s="204"/>
      <c r="E32" s="204"/>
      <c r="F32" s="204"/>
      <c r="G32" s="204"/>
      <c r="H32" s="204"/>
      <c r="I32" s="204"/>
      <c r="J32" s="204"/>
      <c r="K32" s="204"/>
      <c r="L32" s="204"/>
      <c r="N32" s="225"/>
      <c r="O32" s="226"/>
      <c r="P32" s="224"/>
      <c r="Q32" s="224" t="s">
        <v>906</v>
      </c>
      <c r="R32" s="224"/>
      <c r="S32" s="224" t="s">
        <v>906</v>
      </c>
      <c r="T32" s="224"/>
      <c r="U32" s="224" t="s">
        <v>906</v>
      </c>
      <c r="W32" s="227"/>
      <c r="X32" s="229"/>
      <c r="Y32" s="229"/>
      <c r="Z32" s="229"/>
      <c r="AA32" s="229"/>
    </row>
    <row r="33" spans="1:28" ht="13.5" customHeight="1">
      <c r="A33" s="210" t="s">
        <v>131</v>
      </c>
      <c r="B33" s="210"/>
      <c r="C33" s="204" t="str">
        <f>IF(P33="","",P33)</f>
        <v/>
      </c>
      <c r="D33" s="204"/>
      <c r="E33" s="204" t="str">
        <f>IF(R33="","",R33)</f>
        <v/>
      </c>
      <c r="F33" s="204"/>
      <c r="G33" s="204" t="str">
        <f>IF(T33="","",T33)</f>
        <v/>
      </c>
      <c r="H33" s="204"/>
      <c r="I33" s="204" t="s">
        <v>139</v>
      </c>
      <c r="J33" s="204"/>
      <c r="K33" s="204" t="s">
        <v>150</v>
      </c>
      <c r="L33" s="204"/>
      <c r="N33" s="230" t="s">
        <v>343</v>
      </c>
      <c r="O33" s="226" t="s">
        <v>358</v>
      </c>
      <c r="P33" s="224" t="str">
        <f>IFERROR(VLOOKUP($O33,今回値!$G$1:$L$500,3,FALSE),"")</f>
        <v/>
      </c>
      <c r="Q33" s="224" t="str">
        <f>IFERROR(VLOOKUP($O33,今回値!$G$1:$L$500,4,FALSE),"")</f>
        <v/>
      </c>
      <c r="R33" s="224" t="str">
        <f>IFERROR(VLOOKUP($O33,前回値!$G$1:$L$500,3,FALSE),"")</f>
        <v/>
      </c>
      <c r="S33" s="224" t="str">
        <f>IFERROR(VLOOKUP($O33,前回値!$G$1:$L$500,4,FALSE),"")</f>
        <v/>
      </c>
      <c r="T33" s="224" t="str">
        <f>IFERROR(VLOOKUP($O33,前々回値!$G$1:$L$500,3,FALSE),"")</f>
        <v/>
      </c>
      <c r="U33" s="224" t="str">
        <f>IFERROR(VLOOKUP($O33,前々回値!$G$1:$L$500,4,FALSE),"")</f>
        <v/>
      </c>
      <c r="W33" s="227"/>
      <c r="X33" s="201"/>
      <c r="Y33" s="201"/>
      <c r="Z33" s="201"/>
      <c r="AA33" s="201"/>
    </row>
    <row r="34" spans="1:28" ht="13.5" customHeight="1">
      <c r="A34" s="210"/>
      <c r="B34" s="210"/>
      <c r="C34" s="204"/>
      <c r="D34" s="204"/>
      <c r="E34" s="204"/>
      <c r="F34" s="204"/>
      <c r="G34" s="204"/>
      <c r="H34" s="204"/>
      <c r="I34" s="204"/>
      <c r="J34" s="204"/>
      <c r="K34" s="204"/>
      <c r="L34" s="204"/>
      <c r="N34" s="230"/>
      <c r="O34" s="226"/>
      <c r="P34" s="224"/>
      <c r="Q34" s="224"/>
      <c r="R34" s="224"/>
      <c r="S34" s="224"/>
      <c r="T34" s="224"/>
      <c r="U34" s="224"/>
      <c r="W34" s="241"/>
      <c r="X34" s="198"/>
      <c r="Y34" s="198"/>
      <c r="Z34" s="198"/>
      <c r="AA34" s="198"/>
    </row>
    <row r="35" spans="1:28" ht="13.5" customHeight="1">
      <c r="A35" s="31"/>
      <c r="B35" s="31"/>
      <c r="C35" s="31"/>
      <c r="D35" s="31"/>
      <c r="E35" s="31"/>
      <c r="F35" s="31"/>
      <c r="G35" s="31"/>
      <c r="H35" s="31"/>
      <c r="I35" s="31"/>
      <c r="J35" s="31"/>
      <c r="K35" s="31"/>
      <c r="L35" s="31"/>
      <c r="W35" s="89"/>
      <c r="X35" s="89"/>
      <c r="Y35" s="89"/>
      <c r="Z35" s="89"/>
      <c r="AA35" s="89"/>
      <c r="AB35" s="57"/>
    </row>
    <row r="36" spans="1:28" ht="13.5" customHeight="1">
      <c r="A36" s="32"/>
      <c r="B36" s="32"/>
      <c r="C36" s="32"/>
      <c r="D36" s="32"/>
      <c r="E36" s="32"/>
      <c r="F36" s="32"/>
      <c r="G36" s="32"/>
      <c r="H36" s="32"/>
      <c r="I36" s="32"/>
      <c r="J36" s="32"/>
      <c r="K36" s="32"/>
      <c r="L36" s="32"/>
      <c r="W36" s="89"/>
      <c r="X36" s="89"/>
      <c r="Y36" s="89"/>
      <c r="Z36" s="89"/>
      <c r="AA36" s="89"/>
      <c r="AB36" s="57"/>
    </row>
    <row r="37" spans="1:28" ht="13.5" customHeight="1">
      <c r="A37" s="31"/>
      <c r="B37" s="31"/>
      <c r="C37" s="31"/>
      <c r="D37" s="31"/>
      <c r="E37" s="31"/>
      <c r="F37" s="31"/>
      <c r="G37" s="31"/>
      <c r="H37" s="31"/>
      <c r="I37" s="31"/>
      <c r="J37" s="31"/>
      <c r="K37" s="31"/>
      <c r="L37" s="31"/>
      <c r="W37" s="198" t="s">
        <v>332</v>
      </c>
      <c r="X37" s="201" t="s">
        <v>41</v>
      </c>
      <c r="Y37" s="201"/>
      <c r="Z37" s="201"/>
      <c r="AA37" s="201"/>
      <c r="AB37" s="57"/>
    </row>
    <row r="38" spans="1:28" ht="13.5" customHeight="1">
      <c r="A38" s="219" t="s">
        <v>369</v>
      </c>
      <c r="B38" s="220"/>
      <c r="C38" s="203" t="s">
        <v>117</v>
      </c>
      <c r="D38" s="203"/>
      <c r="E38" s="203" t="s">
        <v>118</v>
      </c>
      <c r="F38" s="203"/>
      <c r="G38" s="203" t="s">
        <v>119</v>
      </c>
      <c r="H38" s="203"/>
      <c r="I38" s="203" t="s">
        <v>120</v>
      </c>
      <c r="J38" s="203"/>
      <c r="K38" s="203" t="s">
        <v>121</v>
      </c>
      <c r="L38" s="203"/>
      <c r="N38" s="232" t="s">
        <v>344</v>
      </c>
      <c r="O38" s="207" t="s">
        <v>348</v>
      </c>
      <c r="P38" s="233" t="s">
        <v>13</v>
      </c>
      <c r="Q38" s="233" t="s">
        <v>329</v>
      </c>
      <c r="R38" s="234" t="s">
        <v>330</v>
      </c>
      <c r="S38" s="234" t="s">
        <v>329</v>
      </c>
      <c r="T38" s="234" t="s">
        <v>331</v>
      </c>
      <c r="U38" s="234" t="s">
        <v>329</v>
      </c>
      <c r="W38" s="199"/>
      <c r="X38" s="201" t="s">
        <v>334</v>
      </c>
      <c r="Y38" s="201"/>
      <c r="Z38" s="201" t="s">
        <v>335</v>
      </c>
      <c r="AA38" s="201"/>
      <c r="AB38" s="57"/>
    </row>
    <row r="39" spans="1:28" ht="13.5" customHeight="1">
      <c r="A39" s="221"/>
      <c r="B39" s="222"/>
      <c r="C39" s="203"/>
      <c r="D39" s="203"/>
      <c r="E39" s="203"/>
      <c r="F39" s="203"/>
      <c r="G39" s="203"/>
      <c r="H39" s="203"/>
      <c r="I39" s="203"/>
      <c r="J39" s="203"/>
      <c r="K39" s="203"/>
      <c r="L39" s="203"/>
      <c r="N39" s="232"/>
      <c r="O39" s="207"/>
      <c r="P39" s="233"/>
      <c r="Q39" s="233"/>
      <c r="R39" s="234"/>
      <c r="S39" s="234"/>
      <c r="T39" s="234"/>
      <c r="U39" s="234"/>
      <c r="W39" s="200"/>
      <c r="X39" s="92" t="s">
        <v>367</v>
      </c>
      <c r="Y39" s="92" t="s">
        <v>368</v>
      </c>
      <c r="Z39" s="92" t="s">
        <v>367</v>
      </c>
      <c r="AA39" s="92" t="s">
        <v>368</v>
      </c>
      <c r="AB39" s="57"/>
    </row>
    <row r="40" spans="1:28" ht="13.5" customHeight="1">
      <c r="A40" s="204" t="s">
        <v>133</v>
      </c>
      <c r="B40" s="204"/>
      <c r="C40" s="204" t="str">
        <f>IF(P40="","",P40)</f>
        <v/>
      </c>
      <c r="D40" s="204"/>
      <c r="E40" s="204" t="str">
        <f>IF(R40="","",R40)</f>
        <v/>
      </c>
      <c r="F40" s="204"/>
      <c r="G40" s="204" t="str">
        <f>IF(T40="","",T40)</f>
        <v/>
      </c>
      <c r="H40" s="204"/>
      <c r="I40" s="204" t="s">
        <v>140</v>
      </c>
      <c r="J40" s="204"/>
      <c r="K40" s="204" t="s">
        <v>151</v>
      </c>
      <c r="L40" s="204"/>
      <c r="N40" s="225" t="s">
        <v>345</v>
      </c>
      <c r="O40" s="235" t="s">
        <v>361</v>
      </c>
      <c r="P40" s="224" t="str">
        <f>IFERROR(VLOOKUP($O40,今回値!$G$1:$L$500,3,FALSE),"")</f>
        <v/>
      </c>
      <c r="Q40" s="224" t="str">
        <f>IF(P40="","",IF(はじめに!$P$29="男",IF(AND(VALUE(P40)&gt;=$X40,VALUE(P40)&lt;=$Y40),0,IF(VALUE(P40)&lt;$X40,2,1)),IF(はじめに!$P$29="女",IF(AND(VALUE(P40)&gt;=$Z40,VALUE(P40)&lt;=$AA40),0,IF(VALUE(P40)&lt;$X40,2,1)),0)))</f>
        <v/>
      </c>
      <c r="R40" s="237" t="str">
        <f>IFERROR(VLOOKUP($O40,前回値!$G$1:$L$500,3,FALSE),"")</f>
        <v/>
      </c>
      <c r="S40" s="224" t="str">
        <f>IF(R40="","",IF(はじめに!$P$29="男",IF(AND(VALUE(R40)&gt;=$X40,VALUE(R40)&lt;=$Y40),0,IF(VALUE(R40)&lt;$X40,2,1)),IF(はじめに!$P$29="女",IF(AND(VALUE(R40)&gt;=$Z40,VALUE(R40)&lt;=$AA40),0,IF(VALUE(R40)&lt;$X40,2,1)),0)))</f>
        <v/>
      </c>
      <c r="T40" s="224" t="str">
        <f>IFERROR(VLOOKUP($O40,前々回値!$G$1:$L$500,3,FALSE),"")</f>
        <v/>
      </c>
      <c r="U40" s="224" t="str">
        <f>IF(T40="","",IF(はじめに!$P$29="男",IF(AND(VALUE(T40)&gt;=$X40,VALUE(T40)&lt;=$Y40),0,IF(VALUE(T40)&lt;$X40,2,1)),IF(はじめに!$P$29="女",IF(AND(VALUE(T40)&gt;=$Z40,VALUE(T40)&lt;=$AA40),0,IF(VALUE(T40)&lt;$X40,2,1)),0)))</f>
        <v/>
      </c>
      <c r="W40" s="227" t="str">
        <f>N40</f>
        <v>内臓脂肪値</v>
      </c>
      <c r="X40" s="228">
        <v>0</v>
      </c>
      <c r="Y40" s="228">
        <v>99.9</v>
      </c>
      <c r="Z40" s="228">
        <v>0</v>
      </c>
      <c r="AA40" s="228">
        <v>99.9</v>
      </c>
      <c r="AB40" s="57"/>
    </row>
    <row r="41" spans="1:28" ht="13.5" customHeight="1">
      <c r="A41" s="204"/>
      <c r="B41" s="204"/>
      <c r="C41" s="204"/>
      <c r="D41" s="204"/>
      <c r="E41" s="204"/>
      <c r="F41" s="204"/>
      <c r="G41" s="204"/>
      <c r="H41" s="204"/>
      <c r="I41" s="204"/>
      <c r="J41" s="204"/>
      <c r="K41" s="204"/>
      <c r="L41" s="204"/>
      <c r="N41" s="225"/>
      <c r="O41" s="235"/>
      <c r="P41" s="224"/>
      <c r="Q41" s="224" t="s">
        <v>906</v>
      </c>
      <c r="R41" s="238"/>
      <c r="S41" s="224" t="s">
        <v>906</v>
      </c>
      <c r="T41" s="224"/>
      <c r="U41" s="224" t="s">
        <v>906</v>
      </c>
      <c r="W41" s="227"/>
      <c r="X41" s="229"/>
      <c r="Y41" s="229"/>
      <c r="Z41" s="229"/>
      <c r="AA41" s="229"/>
      <c r="AB41" s="57"/>
    </row>
    <row r="42" spans="1:28" ht="13.5" customHeight="1">
      <c r="A42" s="204" t="s">
        <v>132</v>
      </c>
      <c r="B42" s="204"/>
      <c r="C42" s="204" t="str">
        <f>IF(P42="","",P42)</f>
        <v/>
      </c>
      <c r="D42" s="204"/>
      <c r="E42" s="204" t="str">
        <f>IF(R42="","",R42)</f>
        <v/>
      </c>
      <c r="F42" s="204"/>
      <c r="G42" s="204" t="str">
        <f>IF(T42="","",T42)</f>
        <v/>
      </c>
      <c r="H42" s="204"/>
      <c r="I42" s="204" t="s">
        <v>139</v>
      </c>
      <c r="J42" s="204"/>
      <c r="K42" s="204" t="s">
        <v>152</v>
      </c>
      <c r="L42" s="204"/>
      <c r="N42" s="230" t="s">
        <v>346</v>
      </c>
      <c r="O42" s="235" t="s">
        <v>359</v>
      </c>
      <c r="P42" s="224" t="str">
        <f>IFERROR(VLOOKUP($O42,今回値!$G$1:$L$500,3,FALSE),"")</f>
        <v/>
      </c>
      <c r="Q42" s="224" t="str">
        <f>IFERROR(VLOOKUP($O42,今回値!$G$1:$L$500,4,FALSE),"")</f>
        <v/>
      </c>
      <c r="R42" s="224" t="str">
        <f>IFERROR(VLOOKUP($O42,前回値!$G$1:$L$500,3,FALSE),"")</f>
        <v/>
      </c>
      <c r="S42" s="224" t="str">
        <f>IFERROR(VLOOKUP($O42,前回値!$G$1:$L$500,4,FALSE),"")</f>
        <v/>
      </c>
      <c r="T42" s="224" t="str">
        <f>IFERROR(VLOOKUP($O42,前々回値!$G$1:$L$500,3,FALSE),"")</f>
        <v/>
      </c>
      <c r="U42" s="224" t="str">
        <f>IFERROR(VLOOKUP($O42,前々回値!$G$1:$L$500,4,FALSE),"")</f>
        <v/>
      </c>
      <c r="W42" s="227"/>
      <c r="X42" s="201"/>
      <c r="Y42" s="201"/>
      <c r="Z42" s="201"/>
      <c r="AA42" s="201"/>
      <c r="AB42" s="57"/>
    </row>
    <row r="43" spans="1:28" ht="13.5" customHeight="1">
      <c r="A43" s="204"/>
      <c r="B43" s="204"/>
      <c r="C43" s="204"/>
      <c r="D43" s="204"/>
      <c r="E43" s="204"/>
      <c r="F43" s="204"/>
      <c r="G43" s="204"/>
      <c r="H43" s="204"/>
      <c r="I43" s="204"/>
      <c r="J43" s="204"/>
      <c r="K43" s="204"/>
      <c r="L43" s="204"/>
      <c r="N43" s="230"/>
      <c r="O43" s="235"/>
      <c r="P43" s="224"/>
      <c r="Q43" s="224"/>
      <c r="R43" s="224"/>
      <c r="S43" s="224"/>
      <c r="T43" s="224"/>
      <c r="U43" s="224"/>
      <c r="W43" s="227"/>
      <c r="X43" s="201"/>
      <c r="Y43" s="201"/>
      <c r="Z43" s="201"/>
      <c r="AA43" s="201"/>
      <c r="AB43" s="57"/>
    </row>
    <row r="44" spans="1:28" ht="13.5" customHeight="1">
      <c r="A44" s="204" t="s">
        <v>134</v>
      </c>
      <c r="B44" s="204"/>
      <c r="C44" s="204" t="str">
        <f>IF(P44="","",P44)</f>
        <v/>
      </c>
      <c r="D44" s="204"/>
      <c r="E44" s="204" t="str">
        <f>IF(R44="","",R44)</f>
        <v/>
      </c>
      <c r="F44" s="204"/>
      <c r="G44" s="204" t="str">
        <f>IF(T44="","",T44)</f>
        <v/>
      </c>
      <c r="H44" s="204"/>
      <c r="I44" s="204" t="s">
        <v>141</v>
      </c>
      <c r="J44" s="204"/>
      <c r="K44" s="204" t="s">
        <v>139</v>
      </c>
      <c r="L44" s="204"/>
      <c r="N44" s="230" t="s">
        <v>347</v>
      </c>
      <c r="O44" s="235" t="s">
        <v>362</v>
      </c>
      <c r="P44" s="224" t="str">
        <f>IFERROR(VLOOKUP($O44,今回値!$G$1:$L$500,3,FALSE),"")</f>
        <v/>
      </c>
      <c r="Q44" s="224" t="str">
        <f>IFERROR(VLOOKUP($O44,今回値!$G$1:$L$500,4,FALSE),"")</f>
        <v/>
      </c>
      <c r="R44" s="224" t="str">
        <f>IFERROR(VLOOKUP($O44,前回値!$G$1:$L$500,3,FALSE),"")</f>
        <v/>
      </c>
      <c r="S44" s="224" t="str">
        <f>IFERROR(VLOOKUP($O44,前回値!$G$1:$L$500,4,FALSE),"")</f>
        <v/>
      </c>
      <c r="T44" s="224" t="str">
        <f>IFERROR(VLOOKUP($O44,前々回値!$G$1:$L$500,3,FALSE),"")</f>
        <v/>
      </c>
      <c r="U44" s="224" t="str">
        <f>IFERROR(VLOOKUP($O44,前々回値!$G$1:$L$500,4,FALSE),"")</f>
        <v/>
      </c>
      <c r="W44" s="227"/>
      <c r="X44" s="201"/>
      <c r="Y44" s="201"/>
      <c r="Z44" s="201"/>
      <c r="AA44" s="201"/>
      <c r="AB44" s="57"/>
    </row>
    <row r="45" spans="1:28" ht="13.5" customHeight="1">
      <c r="A45" s="204"/>
      <c r="B45" s="204"/>
      <c r="C45" s="204"/>
      <c r="D45" s="204"/>
      <c r="E45" s="204"/>
      <c r="F45" s="204"/>
      <c r="G45" s="204"/>
      <c r="H45" s="204"/>
      <c r="I45" s="204"/>
      <c r="J45" s="204"/>
      <c r="K45" s="204"/>
      <c r="L45" s="204"/>
      <c r="N45" s="230"/>
      <c r="O45" s="235"/>
      <c r="P45" s="224"/>
      <c r="Q45" s="224"/>
      <c r="R45" s="224"/>
      <c r="S45" s="224"/>
      <c r="T45" s="224"/>
      <c r="U45" s="224"/>
      <c r="W45" s="227"/>
      <c r="X45" s="201"/>
      <c r="Y45" s="201"/>
      <c r="Z45" s="201"/>
      <c r="AA45" s="201"/>
      <c r="AB45" s="57"/>
    </row>
    <row r="46" spans="1:28" ht="13.5" customHeight="1">
      <c r="A46" s="31"/>
      <c r="B46" s="31"/>
      <c r="C46" s="31"/>
      <c r="D46" s="31"/>
      <c r="E46" s="31"/>
      <c r="F46" s="31"/>
      <c r="G46" s="31"/>
      <c r="H46" s="31"/>
      <c r="I46" s="31"/>
      <c r="J46" s="31"/>
      <c r="K46" s="31"/>
      <c r="L46" s="31"/>
      <c r="W46" s="89"/>
      <c r="X46" s="89"/>
      <c r="Y46" s="89"/>
      <c r="Z46" s="89"/>
      <c r="AA46" s="89"/>
      <c r="AB46" s="57"/>
    </row>
    <row r="47" spans="1:28" ht="13.5" customHeight="1">
      <c r="A47" s="4"/>
      <c r="B47" s="30"/>
      <c r="C47" s="30"/>
      <c r="D47" s="30"/>
      <c r="E47" s="30"/>
      <c r="F47" s="30"/>
      <c r="G47" s="30"/>
      <c r="H47" s="30"/>
      <c r="I47" s="30"/>
      <c r="J47" s="30"/>
      <c r="K47" s="30"/>
      <c r="L47" s="4"/>
      <c r="W47" s="89"/>
      <c r="X47" s="89"/>
      <c r="Y47" s="89"/>
      <c r="Z47" s="89"/>
      <c r="AA47" s="89"/>
      <c r="AB47" s="57"/>
    </row>
    <row r="48" spans="1:28" ht="13.5" customHeight="1">
      <c r="A48" s="31"/>
      <c r="B48" s="31"/>
      <c r="C48" s="31"/>
      <c r="D48" s="31"/>
      <c r="E48" s="31"/>
      <c r="F48" s="31"/>
      <c r="G48" s="31"/>
      <c r="H48" s="31"/>
      <c r="I48" s="31"/>
      <c r="J48" s="31"/>
      <c r="K48" s="31"/>
      <c r="L48" s="31"/>
      <c r="W48" s="198" t="s">
        <v>332</v>
      </c>
      <c r="X48" s="201" t="s">
        <v>41</v>
      </c>
      <c r="Y48" s="201"/>
      <c r="Z48" s="201"/>
      <c r="AA48" s="201"/>
      <c r="AB48" s="57"/>
    </row>
    <row r="49" spans="1:28" ht="13.5" customHeight="1">
      <c r="A49" s="203" t="s">
        <v>135</v>
      </c>
      <c r="B49" s="203"/>
      <c r="C49" s="203" t="s">
        <v>117</v>
      </c>
      <c r="D49" s="203"/>
      <c r="E49" s="203" t="s">
        <v>118</v>
      </c>
      <c r="F49" s="203"/>
      <c r="G49" s="203" t="s">
        <v>119</v>
      </c>
      <c r="H49" s="203"/>
      <c r="I49" s="203" t="s">
        <v>120</v>
      </c>
      <c r="J49" s="203"/>
      <c r="K49" s="203" t="s">
        <v>121</v>
      </c>
      <c r="L49" s="203"/>
      <c r="N49" s="232" t="s">
        <v>344</v>
      </c>
      <c r="O49" s="207" t="s">
        <v>348</v>
      </c>
      <c r="P49" s="233" t="s">
        <v>13</v>
      </c>
      <c r="Q49" s="233" t="s">
        <v>329</v>
      </c>
      <c r="R49" s="234" t="s">
        <v>330</v>
      </c>
      <c r="S49" s="234" t="s">
        <v>329</v>
      </c>
      <c r="T49" s="234" t="s">
        <v>331</v>
      </c>
      <c r="U49" s="234" t="s">
        <v>329</v>
      </c>
      <c r="W49" s="199"/>
      <c r="X49" s="201" t="s">
        <v>334</v>
      </c>
      <c r="Y49" s="201"/>
      <c r="Z49" s="201" t="s">
        <v>335</v>
      </c>
      <c r="AA49" s="201"/>
      <c r="AB49" s="57"/>
    </row>
    <row r="50" spans="1:28" ht="13.5" customHeight="1">
      <c r="A50" s="203"/>
      <c r="B50" s="203"/>
      <c r="C50" s="203"/>
      <c r="D50" s="203"/>
      <c r="E50" s="203"/>
      <c r="F50" s="203"/>
      <c r="G50" s="203"/>
      <c r="H50" s="203"/>
      <c r="I50" s="203"/>
      <c r="J50" s="203"/>
      <c r="K50" s="203"/>
      <c r="L50" s="203"/>
      <c r="N50" s="232"/>
      <c r="O50" s="207"/>
      <c r="P50" s="233"/>
      <c r="Q50" s="233"/>
      <c r="R50" s="234"/>
      <c r="S50" s="234"/>
      <c r="T50" s="234"/>
      <c r="U50" s="234"/>
      <c r="W50" s="200"/>
      <c r="X50" s="92" t="s">
        <v>367</v>
      </c>
      <c r="Y50" s="92" t="s">
        <v>368</v>
      </c>
      <c r="Z50" s="92" t="s">
        <v>367</v>
      </c>
      <c r="AA50" s="92" t="s">
        <v>368</v>
      </c>
      <c r="AB50" s="57"/>
    </row>
    <row r="51" spans="1:28" ht="13.5" customHeight="1">
      <c r="A51" s="204" t="s">
        <v>136</v>
      </c>
      <c r="B51" s="204"/>
      <c r="C51" s="204" t="str">
        <f>IF(P51="","",P51)</f>
        <v/>
      </c>
      <c r="D51" s="204"/>
      <c r="E51" s="204" t="str">
        <f>IF(R51="","",R51)</f>
        <v/>
      </c>
      <c r="F51" s="204"/>
      <c r="G51" s="204" t="str">
        <f>IF(T51="","",T51)</f>
        <v/>
      </c>
      <c r="H51" s="204"/>
      <c r="I51" s="204" t="s">
        <v>139</v>
      </c>
      <c r="J51" s="204"/>
      <c r="K51" s="204" t="s">
        <v>153</v>
      </c>
      <c r="L51" s="204"/>
      <c r="N51" s="230" t="s">
        <v>345</v>
      </c>
      <c r="O51" s="235" t="s">
        <v>363</v>
      </c>
      <c r="P51" s="224" t="str">
        <f>IFERROR(VLOOKUP($O51,今回値!$G$1:$L$500,3,FALSE),"")</f>
        <v/>
      </c>
      <c r="Q51" s="224" t="str">
        <f>IFERROR(VLOOKUP($O51,今回値!$G$1:$L$500,4,FALSE),"")</f>
        <v/>
      </c>
      <c r="R51" s="224" t="str">
        <f>IFERROR(VLOOKUP($O51,前回値!$G$1:$L$500,3,FALSE),"")</f>
        <v/>
      </c>
      <c r="S51" s="224" t="str">
        <f>IFERROR(VLOOKUP($O51,前回値!$G$1:$L$500,4,FALSE),"")</f>
        <v/>
      </c>
      <c r="T51" s="224" t="str">
        <f>IFERROR(VLOOKUP($O51,前々回値!$G$1:$L$500,3,FALSE),"")</f>
        <v/>
      </c>
      <c r="U51" s="224" t="str">
        <f>IFERROR(VLOOKUP($O51,前々回値!$G$1:$L$500,4,FALSE),"")</f>
        <v/>
      </c>
      <c r="W51" s="227"/>
      <c r="X51" s="201"/>
      <c r="Y51" s="201"/>
      <c r="Z51" s="201"/>
      <c r="AA51" s="201"/>
      <c r="AB51" s="57"/>
    </row>
    <row r="52" spans="1:28" ht="13.5" customHeight="1">
      <c r="A52" s="204"/>
      <c r="B52" s="204"/>
      <c r="C52" s="204"/>
      <c r="D52" s="204"/>
      <c r="E52" s="204"/>
      <c r="F52" s="204"/>
      <c r="G52" s="204"/>
      <c r="H52" s="204"/>
      <c r="I52" s="204"/>
      <c r="J52" s="204"/>
      <c r="K52" s="204"/>
      <c r="L52" s="204"/>
      <c r="N52" s="230"/>
      <c r="O52" s="235"/>
      <c r="P52" s="224"/>
      <c r="Q52" s="224"/>
      <c r="R52" s="224"/>
      <c r="S52" s="224"/>
      <c r="T52" s="224"/>
      <c r="U52" s="224"/>
      <c r="W52" s="227"/>
      <c r="X52" s="201"/>
      <c r="Y52" s="201"/>
      <c r="Z52" s="201"/>
      <c r="AA52" s="201"/>
      <c r="AB52" s="57"/>
    </row>
    <row r="53" spans="1:28" ht="13.5" customHeight="1">
      <c r="A53" s="204" t="s">
        <v>137</v>
      </c>
      <c r="B53" s="204"/>
      <c r="C53" s="204" t="str">
        <f>IF(P53="","",P53)</f>
        <v/>
      </c>
      <c r="D53" s="204"/>
      <c r="E53" s="204" t="str">
        <f>IF(R53="","",R53)</f>
        <v/>
      </c>
      <c r="F53" s="204"/>
      <c r="G53" s="204" t="str">
        <f>IF(T53="","",T53)</f>
        <v/>
      </c>
      <c r="H53" s="204"/>
      <c r="I53" s="204" t="s">
        <v>139</v>
      </c>
      <c r="J53" s="204"/>
      <c r="K53" s="204" t="s">
        <v>154</v>
      </c>
      <c r="L53" s="204"/>
      <c r="N53" s="230" t="s">
        <v>346</v>
      </c>
      <c r="O53" s="235" t="s">
        <v>364</v>
      </c>
      <c r="P53" s="224" t="str">
        <f>IFERROR(VLOOKUP($O53,今回値!$G$1:$L$500,3,FALSE),"")</f>
        <v/>
      </c>
      <c r="Q53" s="224" t="str">
        <f>IFERROR(VLOOKUP($O53,今回値!$G$1:$L$500,4,FALSE),"")</f>
        <v/>
      </c>
      <c r="R53" s="224" t="str">
        <f>IFERROR(VLOOKUP($O53,前回値!$G$1:$L$500,3,FALSE),"")</f>
        <v/>
      </c>
      <c r="S53" s="224" t="str">
        <f>IFERROR(VLOOKUP($O53,前回値!$G$1:$L$500,4,FALSE),"")</f>
        <v/>
      </c>
      <c r="T53" s="224" t="str">
        <f>IFERROR(VLOOKUP($O53,前々回値!$G$1:$L$500,3,FALSE),"")</f>
        <v/>
      </c>
      <c r="U53" s="224" t="str">
        <f>IFERROR(VLOOKUP($O53,前々回値!$G$1:$L$500,4,FALSE),"")</f>
        <v/>
      </c>
      <c r="W53" s="227"/>
      <c r="X53" s="201"/>
      <c r="Y53" s="201"/>
      <c r="Z53" s="201"/>
      <c r="AA53" s="201"/>
      <c r="AB53" s="57"/>
    </row>
    <row r="54" spans="1:28" ht="13.5" customHeight="1">
      <c r="A54" s="204"/>
      <c r="B54" s="204"/>
      <c r="C54" s="204"/>
      <c r="D54" s="204"/>
      <c r="E54" s="204"/>
      <c r="F54" s="204"/>
      <c r="G54" s="204"/>
      <c r="H54" s="204"/>
      <c r="I54" s="204"/>
      <c r="J54" s="204"/>
      <c r="K54" s="204"/>
      <c r="L54" s="204"/>
      <c r="N54" s="230"/>
      <c r="O54" s="235"/>
      <c r="P54" s="224"/>
      <c r="Q54" s="224"/>
      <c r="R54" s="224"/>
      <c r="S54" s="224"/>
      <c r="T54" s="224"/>
      <c r="U54" s="224"/>
      <c r="W54" s="227"/>
      <c r="X54" s="201"/>
      <c r="Y54" s="201"/>
      <c r="Z54" s="201"/>
      <c r="AA54" s="201"/>
      <c r="AB54" s="57"/>
    </row>
    <row r="55" spans="1:28" ht="13.5" customHeight="1">
      <c r="A55" s="204" t="s">
        <v>138</v>
      </c>
      <c r="B55" s="204"/>
      <c r="C55" s="204" t="str">
        <f>IF(P55="","",P55)</f>
        <v/>
      </c>
      <c r="D55" s="204"/>
      <c r="E55" s="204" t="str">
        <f>IF(R55="","",R55)</f>
        <v/>
      </c>
      <c r="F55" s="204"/>
      <c r="G55" s="204" t="str">
        <f>IF(T55="","",T55)</f>
        <v/>
      </c>
      <c r="H55" s="204"/>
      <c r="I55" s="204" t="s">
        <v>139</v>
      </c>
      <c r="J55" s="204"/>
      <c r="K55" s="204" t="s">
        <v>154</v>
      </c>
      <c r="L55" s="204"/>
      <c r="N55" s="230" t="s">
        <v>365</v>
      </c>
      <c r="O55" s="235" t="s">
        <v>366</v>
      </c>
      <c r="P55" s="224" t="str">
        <f>IFERROR(VLOOKUP($O55,今回値!$G$1:$L$500,3,FALSE),"")</f>
        <v/>
      </c>
      <c r="Q55" s="224" t="str">
        <f>IFERROR(VLOOKUP($O55,今回値!$G$1:$L$500,4,FALSE),"")</f>
        <v/>
      </c>
      <c r="R55" s="224" t="str">
        <f>IFERROR(VLOOKUP($O55,前回値!$G$1:$L$500,3,FALSE),"")</f>
        <v/>
      </c>
      <c r="S55" s="224" t="str">
        <f>IFERROR(VLOOKUP($O55,前回値!$G$1:$L$500,4,FALSE),"")</f>
        <v/>
      </c>
      <c r="T55" s="224" t="str">
        <f>IFERROR(VLOOKUP($O55,前々回値!$G$1:$L$500,3,FALSE),"")</f>
        <v/>
      </c>
      <c r="U55" s="224" t="str">
        <f>IFERROR(VLOOKUP($O55,前々回値!$G$1:$L$500,4,FALSE),"")</f>
        <v/>
      </c>
      <c r="W55" s="227"/>
      <c r="X55" s="201"/>
      <c r="Y55" s="201"/>
      <c r="Z55" s="201"/>
      <c r="AA55" s="201"/>
      <c r="AB55" s="57"/>
    </row>
    <row r="56" spans="1:28" ht="13.5" customHeight="1">
      <c r="A56" s="204"/>
      <c r="B56" s="204"/>
      <c r="C56" s="204"/>
      <c r="D56" s="204"/>
      <c r="E56" s="204"/>
      <c r="F56" s="204"/>
      <c r="G56" s="204"/>
      <c r="H56" s="204"/>
      <c r="I56" s="204"/>
      <c r="J56" s="204"/>
      <c r="K56" s="204"/>
      <c r="L56" s="204"/>
      <c r="N56" s="230"/>
      <c r="O56" s="235"/>
      <c r="P56" s="224"/>
      <c r="Q56" s="224"/>
      <c r="R56" s="224"/>
      <c r="S56" s="224"/>
      <c r="T56" s="224"/>
      <c r="U56" s="224"/>
      <c r="W56" s="227"/>
      <c r="X56" s="201"/>
      <c r="Y56" s="201"/>
      <c r="Z56" s="201"/>
      <c r="AA56" s="201"/>
      <c r="AB56" s="57"/>
    </row>
    <row r="57" spans="1:28" ht="13.5" customHeight="1">
      <c r="B57" s="30"/>
      <c r="C57" s="30"/>
      <c r="D57" s="30"/>
      <c r="E57" s="30"/>
      <c r="F57" s="30"/>
      <c r="G57" s="30"/>
      <c r="H57" s="30"/>
      <c r="I57" s="30"/>
      <c r="J57" s="30"/>
      <c r="K57" s="30"/>
      <c r="W57" s="57"/>
      <c r="X57" s="57"/>
      <c r="Y57" s="57"/>
      <c r="Z57" s="57"/>
      <c r="AA57" s="57"/>
      <c r="AB57" s="57"/>
    </row>
    <row r="58" spans="1:28" ht="13.5" customHeight="1">
      <c r="B58" s="30"/>
      <c r="C58" s="30"/>
      <c r="D58" s="30"/>
      <c r="E58" s="30"/>
      <c r="F58" s="30"/>
      <c r="G58" s="30"/>
      <c r="H58" s="30"/>
      <c r="I58" s="30"/>
      <c r="J58" s="30"/>
      <c r="K58" s="30"/>
    </row>
    <row r="59" spans="1:28" ht="13.5" customHeight="1">
      <c r="A59" s="113"/>
      <c r="B59" s="113"/>
      <c r="C59" s="113"/>
      <c r="D59" s="113"/>
      <c r="E59" s="113"/>
      <c r="F59" s="113"/>
      <c r="G59" s="113"/>
      <c r="H59" s="113"/>
      <c r="I59" s="113"/>
      <c r="J59" s="113"/>
      <c r="K59" s="113"/>
      <c r="L59" s="113"/>
      <c r="N59" s="231"/>
      <c r="O59" s="231"/>
      <c r="P59" s="236"/>
      <c r="Q59" s="236"/>
      <c r="R59" s="236"/>
      <c r="S59" s="236"/>
      <c r="T59" s="236"/>
      <c r="U59" s="236"/>
      <c r="V59" s="57"/>
      <c r="W59" s="242"/>
      <c r="X59" s="231"/>
      <c r="Y59" s="231"/>
      <c r="Z59" s="231"/>
      <c r="AA59" s="231"/>
      <c r="AB59" s="57"/>
    </row>
    <row r="60" spans="1:28" ht="13.5" customHeight="1">
      <c r="A60" s="113"/>
      <c r="B60" s="113"/>
      <c r="C60" s="113"/>
      <c r="D60" s="113"/>
      <c r="E60" s="113"/>
      <c r="F60" s="113"/>
      <c r="G60" s="113"/>
      <c r="H60" s="113"/>
      <c r="I60" s="113"/>
      <c r="J60" s="113"/>
      <c r="K60" s="113"/>
      <c r="L60" s="113"/>
      <c r="N60" s="231"/>
      <c r="O60" s="231"/>
      <c r="P60" s="236"/>
      <c r="Q60" s="236"/>
      <c r="R60" s="236"/>
      <c r="S60" s="236"/>
      <c r="T60" s="236"/>
      <c r="U60" s="236"/>
      <c r="V60" s="57"/>
      <c r="W60" s="242"/>
      <c r="X60" s="231"/>
      <c r="Y60" s="231"/>
      <c r="Z60" s="231"/>
      <c r="AA60" s="231"/>
      <c r="AB60" s="57"/>
    </row>
    <row r="61" spans="1:28" ht="13.5" customHeight="1">
      <c r="A61" s="114"/>
      <c r="B61" s="114"/>
      <c r="C61" s="113"/>
      <c r="D61" s="113"/>
      <c r="E61" s="113"/>
      <c r="F61" s="113"/>
      <c r="G61" s="113"/>
      <c r="H61" s="113"/>
      <c r="I61" s="113"/>
      <c r="J61" s="113"/>
      <c r="K61" s="113"/>
      <c r="L61" s="113"/>
      <c r="N61" s="231"/>
      <c r="O61" s="231"/>
      <c r="P61" s="236"/>
      <c r="Q61" s="236"/>
      <c r="R61" s="236"/>
      <c r="S61" s="236"/>
      <c r="T61" s="236"/>
      <c r="U61" s="236"/>
      <c r="V61" s="57"/>
      <c r="W61" s="242"/>
      <c r="X61" s="231"/>
      <c r="Y61" s="231"/>
      <c r="Z61" s="231"/>
      <c r="AA61" s="231"/>
      <c r="AB61" s="57"/>
    </row>
    <row r="62" spans="1:28" ht="13.5" customHeight="1">
      <c r="A62" s="114"/>
      <c r="B62" s="114"/>
      <c r="C62" s="113"/>
      <c r="D62" s="113"/>
      <c r="E62" s="113"/>
      <c r="F62" s="113"/>
      <c r="G62" s="113"/>
      <c r="H62" s="113"/>
      <c r="I62" s="113"/>
      <c r="J62" s="113"/>
      <c r="K62" s="113"/>
      <c r="L62" s="113"/>
      <c r="N62" s="231"/>
      <c r="O62" s="231"/>
      <c r="P62" s="236"/>
      <c r="Q62" s="236"/>
      <c r="R62" s="236"/>
      <c r="S62" s="236"/>
      <c r="T62" s="236"/>
      <c r="U62" s="236"/>
      <c r="V62" s="57"/>
      <c r="W62" s="242"/>
      <c r="X62" s="231"/>
      <c r="Y62" s="231"/>
      <c r="Z62" s="231"/>
      <c r="AA62" s="231"/>
      <c r="AB62" s="57"/>
    </row>
    <row r="63" spans="1:28" ht="13.5" customHeight="1">
      <c r="A63" s="114"/>
      <c r="B63" s="114"/>
      <c r="C63" s="113"/>
      <c r="D63" s="113"/>
      <c r="E63" s="113"/>
      <c r="F63" s="113"/>
      <c r="G63" s="113"/>
      <c r="H63" s="113"/>
      <c r="I63" s="113"/>
      <c r="J63" s="113"/>
      <c r="K63" s="113"/>
      <c r="L63" s="113"/>
      <c r="N63" s="118"/>
      <c r="O63" s="118"/>
      <c r="P63" s="119"/>
      <c r="Q63" s="119"/>
      <c r="R63" s="119"/>
      <c r="S63" s="119"/>
      <c r="T63" s="119"/>
      <c r="U63" s="119"/>
      <c r="V63" s="57"/>
      <c r="W63" s="120"/>
      <c r="X63" s="118"/>
      <c r="Y63" s="118"/>
      <c r="Z63" s="118"/>
      <c r="AA63" s="118"/>
      <c r="AB63" s="57"/>
    </row>
    <row r="64" spans="1:28" ht="13.5" customHeight="1">
      <c r="A64" s="114"/>
      <c r="B64" s="114"/>
      <c r="C64" s="113"/>
      <c r="D64" s="113"/>
      <c r="E64" s="113"/>
      <c r="F64" s="113"/>
      <c r="G64" s="113"/>
      <c r="H64" s="113"/>
      <c r="I64" s="113"/>
      <c r="J64" s="113"/>
      <c r="K64" s="113"/>
      <c r="L64" s="113"/>
      <c r="N64" s="118"/>
      <c r="O64" s="118"/>
      <c r="P64" s="119"/>
      <c r="Q64" s="119"/>
      <c r="R64" s="119"/>
      <c r="S64" s="119"/>
      <c r="T64" s="119"/>
      <c r="U64" s="119"/>
      <c r="V64" s="57"/>
      <c r="W64" s="120"/>
      <c r="X64" s="118"/>
      <c r="Y64" s="118"/>
      <c r="Z64" s="118"/>
      <c r="AA64" s="118"/>
      <c r="AB64" s="57"/>
    </row>
    <row r="65" spans="1:28" ht="13.5" customHeight="1">
      <c r="A65" s="113"/>
      <c r="B65" s="113"/>
      <c r="C65" s="113"/>
      <c r="D65" s="113"/>
      <c r="E65" s="113"/>
      <c r="F65" s="113"/>
      <c r="G65" s="113"/>
      <c r="H65" s="113"/>
      <c r="I65" s="113"/>
      <c r="J65" s="113"/>
      <c r="K65" s="113"/>
      <c r="L65" s="113"/>
      <c r="N65" s="231"/>
      <c r="O65" s="231"/>
      <c r="P65" s="236"/>
      <c r="Q65" s="236"/>
      <c r="R65" s="236"/>
      <c r="S65" s="236"/>
      <c r="T65" s="236"/>
      <c r="U65" s="236"/>
      <c r="V65" s="57"/>
      <c r="W65" s="242"/>
      <c r="X65" s="231"/>
      <c r="Y65" s="231"/>
      <c r="Z65" s="231"/>
      <c r="AA65" s="231"/>
      <c r="AB65" s="57"/>
    </row>
    <row r="66" spans="1:28" ht="13.5" customHeight="1">
      <c r="A66" s="113"/>
      <c r="B66" s="113"/>
      <c r="C66" s="113"/>
      <c r="D66" s="113"/>
      <c r="E66" s="113"/>
      <c r="F66" s="113"/>
      <c r="G66" s="113"/>
      <c r="H66" s="113"/>
      <c r="I66" s="113"/>
      <c r="J66" s="113"/>
      <c r="K66" s="113"/>
      <c r="L66" s="113"/>
      <c r="N66" s="231"/>
      <c r="O66" s="231"/>
      <c r="P66" s="236"/>
      <c r="Q66" s="236"/>
      <c r="R66" s="236"/>
      <c r="S66" s="236"/>
      <c r="T66" s="236"/>
      <c r="U66" s="236"/>
      <c r="V66" s="57"/>
      <c r="W66" s="242"/>
      <c r="X66" s="231"/>
      <c r="Y66" s="231"/>
      <c r="Z66" s="231"/>
      <c r="AA66" s="231"/>
      <c r="AB66" s="57"/>
    </row>
    <row r="69" spans="1:28" ht="13.5" customHeight="1">
      <c r="A69" s="13"/>
      <c r="C69" s="12"/>
      <c r="D69" s="12"/>
      <c r="E69" s="12"/>
      <c r="F69" s="12"/>
      <c r="G69" s="12"/>
      <c r="H69" s="12"/>
      <c r="I69" s="12"/>
      <c r="J69" s="12"/>
      <c r="K69" s="12"/>
      <c r="L69" s="12"/>
    </row>
    <row r="71" spans="1:28" ht="13.5" customHeight="1" thickBot="1">
      <c r="A71" s="8"/>
      <c r="B71" s="8"/>
      <c r="C71" s="8"/>
      <c r="D71" s="8"/>
      <c r="E71" s="8"/>
      <c r="F71" s="8"/>
      <c r="G71" s="8"/>
      <c r="H71" s="8"/>
      <c r="I71" s="8"/>
      <c r="J71" s="8"/>
      <c r="K71" s="8"/>
      <c r="L71" s="8"/>
    </row>
    <row r="72" spans="1:28" ht="13.5" customHeight="1" thickTop="1">
      <c r="A72" s="188" t="s">
        <v>69</v>
      </c>
      <c r="B72" s="188"/>
      <c r="C72" s="190" t="str">
        <f>はじめに!$R$31</f>
        <v/>
      </c>
      <c r="D72" s="190"/>
      <c r="E72" s="108"/>
      <c r="F72" s="189" t="s">
        <v>70</v>
      </c>
      <c r="G72" s="193" t="str">
        <f>はじめに!$R$28&amp;"　様"</f>
        <v>　様</v>
      </c>
      <c r="H72" s="193"/>
      <c r="I72" s="193"/>
      <c r="J72" s="193"/>
      <c r="K72" s="193"/>
      <c r="L72" s="108"/>
    </row>
    <row r="73" spans="1:28" ht="13.5" customHeight="1">
      <c r="A73" s="189"/>
      <c r="B73" s="189"/>
      <c r="C73" s="191"/>
      <c r="D73" s="191"/>
      <c r="E73" s="108"/>
      <c r="F73" s="192"/>
      <c r="G73" s="194"/>
      <c r="H73" s="194"/>
      <c r="I73" s="194"/>
      <c r="J73" s="194"/>
      <c r="K73" s="194"/>
      <c r="L73" s="108"/>
    </row>
  </sheetData>
  <mergeCells count="405">
    <mergeCell ref="W10:AA11"/>
    <mergeCell ref="Y44:Y45"/>
    <mergeCell ref="Y55:Y56"/>
    <mergeCell ref="Z55:Z56"/>
    <mergeCell ref="AA55:AA56"/>
    <mergeCell ref="W59:W60"/>
    <mergeCell ref="X59:X60"/>
    <mergeCell ref="Y59:Y60"/>
    <mergeCell ref="Z59:Z60"/>
    <mergeCell ref="AA59:AA60"/>
    <mergeCell ref="W51:W52"/>
    <mergeCell ref="X51:X52"/>
    <mergeCell ref="Y51:Y52"/>
    <mergeCell ref="Z51:Z52"/>
    <mergeCell ref="AA51:AA52"/>
    <mergeCell ref="W53:W54"/>
    <mergeCell ref="X53:X54"/>
    <mergeCell ref="Y53:Y54"/>
    <mergeCell ref="Z53:Z54"/>
    <mergeCell ref="AA53:AA54"/>
    <mergeCell ref="Z44:Z45"/>
    <mergeCell ref="AA44:AA45"/>
    <mergeCell ref="W31:W32"/>
    <mergeCell ref="X31:X32"/>
    <mergeCell ref="W65:W66"/>
    <mergeCell ref="X65:X66"/>
    <mergeCell ref="Y65:Y66"/>
    <mergeCell ref="Z65:Z66"/>
    <mergeCell ref="AA65:AA66"/>
    <mergeCell ref="W40:W41"/>
    <mergeCell ref="X40:X41"/>
    <mergeCell ref="Y40:Y41"/>
    <mergeCell ref="Z40:Z41"/>
    <mergeCell ref="AA40:AA41"/>
    <mergeCell ref="W42:W43"/>
    <mergeCell ref="X42:X43"/>
    <mergeCell ref="Y42:Y43"/>
    <mergeCell ref="Z42:Z43"/>
    <mergeCell ref="AA42:AA43"/>
    <mergeCell ref="W61:W62"/>
    <mergeCell ref="X61:X62"/>
    <mergeCell ref="Y61:Y62"/>
    <mergeCell ref="Z61:Z62"/>
    <mergeCell ref="AA61:AA62"/>
    <mergeCell ref="W55:W56"/>
    <mergeCell ref="X55:X56"/>
    <mergeCell ref="W44:W45"/>
    <mergeCell ref="X44:X45"/>
    <mergeCell ref="Y31:Y32"/>
    <mergeCell ref="Z31:Z32"/>
    <mergeCell ref="AA31:AA32"/>
    <mergeCell ref="W33:W34"/>
    <mergeCell ref="X33:X34"/>
    <mergeCell ref="Y33:Y34"/>
    <mergeCell ref="Z33:Z34"/>
    <mergeCell ref="AA33:AA34"/>
    <mergeCell ref="AA25:AA26"/>
    <mergeCell ref="W27:W28"/>
    <mergeCell ref="X27:X28"/>
    <mergeCell ref="Y27:Y28"/>
    <mergeCell ref="Z27:Z28"/>
    <mergeCell ref="AA27:AA28"/>
    <mergeCell ref="W29:W30"/>
    <mergeCell ref="X29:X30"/>
    <mergeCell ref="Y29:Y30"/>
    <mergeCell ref="Z29:Z30"/>
    <mergeCell ref="AA29:AA30"/>
    <mergeCell ref="U55:U56"/>
    <mergeCell ref="S59:S60"/>
    <mergeCell ref="T59:T60"/>
    <mergeCell ref="U59:U60"/>
    <mergeCell ref="W15:W16"/>
    <mergeCell ref="X15:X16"/>
    <mergeCell ref="Y15:Y16"/>
    <mergeCell ref="Z15:Z16"/>
    <mergeCell ref="AA15:AA16"/>
    <mergeCell ref="W17:W18"/>
    <mergeCell ref="W21:W22"/>
    <mergeCell ref="X21:X22"/>
    <mergeCell ref="Y21:Y22"/>
    <mergeCell ref="Z21:Z22"/>
    <mergeCell ref="AA21:AA22"/>
    <mergeCell ref="W23:W24"/>
    <mergeCell ref="X23:X24"/>
    <mergeCell ref="Y23:Y24"/>
    <mergeCell ref="Z23:Z24"/>
    <mergeCell ref="AA23:AA24"/>
    <mergeCell ref="W25:W26"/>
    <mergeCell ref="X25:X26"/>
    <mergeCell ref="Y25:Y26"/>
    <mergeCell ref="Z25:Z26"/>
    <mergeCell ref="U51:U52"/>
    <mergeCell ref="N53:N54"/>
    <mergeCell ref="O53:O54"/>
    <mergeCell ref="N55:N56"/>
    <mergeCell ref="O55:O56"/>
    <mergeCell ref="N59:N60"/>
    <mergeCell ref="O59:O60"/>
    <mergeCell ref="P51:P52"/>
    <mergeCell ref="Q51:Q52"/>
    <mergeCell ref="R51:R52"/>
    <mergeCell ref="P53:P54"/>
    <mergeCell ref="Q53:Q54"/>
    <mergeCell ref="R53:R54"/>
    <mergeCell ref="P59:P60"/>
    <mergeCell ref="Q59:Q60"/>
    <mergeCell ref="R59:R60"/>
    <mergeCell ref="S53:S54"/>
    <mergeCell ref="T53:T54"/>
    <mergeCell ref="U53:U54"/>
    <mergeCell ref="P55:P56"/>
    <mergeCell ref="Q55:Q56"/>
    <mergeCell ref="R55:R56"/>
    <mergeCell ref="S55:S56"/>
    <mergeCell ref="T55:T56"/>
    <mergeCell ref="Q44:Q45"/>
    <mergeCell ref="R44:R45"/>
    <mergeCell ref="S44:S45"/>
    <mergeCell ref="T44:T45"/>
    <mergeCell ref="U44:U45"/>
    <mergeCell ref="P65:P66"/>
    <mergeCell ref="Q65:Q66"/>
    <mergeCell ref="R65:R66"/>
    <mergeCell ref="S65:S66"/>
    <mergeCell ref="T65:T66"/>
    <mergeCell ref="U65:U66"/>
    <mergeCell ref="Q61:Q62"/>
    <mergeCell ref="R61:R62"/>
    <mergeCell ref="S61:S62"/>
    <mergeCell ref="T61:T62"/>
    <mergeCell ref="U61:U62"/>
    <mergeCell ref="P49:P50"/>
    <mergeCell ref="Q49:Q50"/>
    <mergeCell ref="R49:R50"/>
    <mergeCell ref="S49:S50"/>
    <mergeCell ref="U49:U50"/>
    <mergeCell ref="T49:T50"/>
    <mergeCell ref="S51:S52"/>
    <mergeCell ref="T51:T52"/>
    <mergeCell ref="Q40:Q41"/>
    <mergeCell ref="R40:R41"/>
    <mergeCell ref="S40:S41"/>
    <mergeCell ref="T40:T41"/>
    <mergeCell ref="U40:U41"/>
    <mergeCell ref="P42:P43"/>
    <mergeCell ref="Q42:Q43"/>
    <mergeCell ref="R42:R43"/>
    <mergeCell ref="S42:S43"/>
    <mergeCell ref="T42:T43"/>
    <mergeCell ref="U42:U43"/>
    <mergeCell ref="N40:N41"/>
    <mergeCell ref="O40:O41"/>
    <mergeCell ref="N42:N43"/>
    <mergeCell ref="O42:O43"/>
    <mergeCell ref="N44:N45"/>
    <mergeCell ref="O44:O45"/>
    <mergeCell ref="N65:N66"/>
    <mergeCell ref="O65:O66"/>
    <mergeCell ref="P40:P41"/>
    <mergeCell ref="P44:P45"/>
    <mergeCell ref="P61:P62"/>
    <mergeCell ref="N49:N50"/>
    <mergeCell ref="O49:O50"/>
    <mergeCell ref="N51:N52"/>
    <mergeCell ref="O51:O52"/>
    <mergeCell ref="N38:N39"/>
    <mergeCell ref="O38:O39"/>
    <mergeCell ref="P38:P39"/>
    <mergeCell ref="Q38:Q39"/>
    <mergeCell ref="R38:R39"/>
    <mergeCell ref="S38:S39"/>
    <mergeCell ref="T38:T39"/>
    <mergeCell ref="U38:U39"/>
    <mergeCell ref="S33:S34"/>
    <mergeCell ref="T33:T34"/>
    <mergeCell ref="U33:U34"/>
    <mergeCell ref="S29:S30"/>
    <mergeCell ref="T29:T30"/>
    <mergeCell ref="U29:U30"/>
    <mergeCell ref="P31:P32"/>
    <mergeCell ref="Q31:Q32"/>
    <mergeCell ref="R31:R32"/>
    <mergeCell ref="S31:S32"/>
    <mergeCell ref="T31:T32"/>
    <mergeCell ref="U31:U32"/>
    <mergeCell ref="S25:S26"/>
    <mergeCell ref="T25:T26"/>
    <mergeCell ref="U25:U26"/>
    <mergeCell ref="P27:P28"/>
    <mergeCell ref="Q27:Q28"/>
    <mergeCell ref="R27:R28"/>
    <mergeCell ref="S27:S28"/>
    <mergeCell ref="T27:T28"/>
    <mergeCell ref="U27:U28"/>
    <mergeCell ref="S21:S22"/>
    <mergeCell ref="T21:T22"/>
    <mergeCell ref="U21:U22"/>
    <mergeCell ref="P23:P24"/>
    <mergeCell ref="Q23:Q24"/>
    <mergeCell ref="R23:R24"/>
    <mergeCell ref="S23:S24"/>
    <mergeCell ref="T23:T24"/>
    <mergeCell ref="U23:U24"/>
    <mergeCell ref="N31:N32"/>
    <mergeCell ref="O31:O32"/>
    <mergeCell ref="N33:N34"/>
    <mergeCell ref="O33:O34"/>
    <mergeCell ref="N61:N62"/>
    <mergeCell ref="O61:O62"/>
    <mergeCell ref="P21:P22"/>
    <mergeCell ref="Q21:Q22"/>
    <mergeCell ref="R21:R22"/>
    <mergeCell ref="P25:P26"/>
    <mergeCell ref="Q25:Q26"/>
    <mergeCell ref="R25:R26"/>
    <mergeCell ref="P29:P30"/>
    <mergeCell ref="Q29:Q30"/>
    <mergeCell ref="R29:R30"/>
    <mergeCell ref="P33:P34"/>
    <mergeCell ref="Q33:Q34"/>
    <mergeCell ref="R33:R34"/>
    <mergeCell ref="N21:N22"/>
    <mergeCell ref="O21:O22"/>
    <mergeCell ref="N23:N24"/>
    <mergeCell ref="O23:O24"/>
    <mergeCell ref="N25:N26"/>
    <mergeCell ref="O25:O26"/>
    <mergeCell ref="N27:N28"/>
    <mergeCell ref="O27:O28"/>
    <mergeCell ref="N29:N30"/>
    <mergeCell ref="O29:O30"/>
    <mergeCell ref="N15:N16"/>
    <mergeCell ref="O15:O16"/>
    <mergeCell ref="P15:P16"/>
    <mergeCell ref="Q15:Q16"/>
    <mergeCell ref="R15:R16"/>
    <mergeCell ref="O17:O18"/>
    <mergeCell ref="AA17:AA18"/>
    <mergeCell ref="N19:N20"/>
    <mergeCell ref="O19:O20"/>
    <mergeCell ref="P19:P20"/>
    <mergeCell ref="Q19:Q20"/>
    <mergeCell ref="R19:R20"/>
    <mergeCell ref="S19:S20"/>
    <mergeCell ref="T19:T20"/>
    <mergeCell ref="U19:U20"/>
    <mergeCell ref="W19:W20"/>
    <mergeCell ref="X19:X20"/>
    <mergeCell ref="Y19:Y20"/>
    <mergeCell ref="Z19:Z20"/>
    <mergeCell ref="AA19:AA20"/>
    <mergeCell ref="P17:P18"/>
    <mergeCell ref="Q17:Q18"/>
    <mergeCell ref="R17:R18"/>
    <mergeCell ref="S17:S18"/>
    <mergeCell ref="T17:T18"/>
    <mergeCell ref="U17:U18"/>
    <mergeCell ref="N17:N18"/>
    <mergeCell ref="Q13:Q14"/>
    <mergeCell ref="R13:R14"/>
    <mergeCell ref="S13:S14"/>
    <mergeCell ref="S15:S16"/>
    <mergeCell ref="U15:U16"/>
    <mergeCell ref="T15:T16"/>
    <mergeCell ref="X17:X18"/>
    <mergeCell ref="Y17:Y18"/>
    <mergeCell ref="Z17:Z18"/>
    <mergeCell ref="A51:B52"/>
    <mergeCell ref="C51:D52"/>
    <mergeCell ref="E51:F52"/>
    <mergeCell ref="G51:H52"/>
    <mergeCell ref="I51:J52"/>
    <mergeCell ref="K51:L52"/>
    <mergeCell ref="K53:L54"/>
    <mergeCell ref="A55:B56"/>
    <mergeCell ref="C55:D56"/>
    <mergeCell ref="E55:F56"/>
    <mergeCell ref="G55:H56"/>
    <mergeCell ref="I55:J56"/>
    <mergeCell ref="K55:L56"/>
    <mergeCell ref="A53:B54"/>
    <mergeCell ref="C53:D54"/>
    <mergeCell ref="E53:F54"/>
    <mergeCell ref="G53:H54"/>
    <mergeCell ref="I53:J54"/>
    <mergeCell ref="A49:B50"/>
    <mergeCell ref="C49:D50"/>
    <mergeCell ref="E49:F50"/>
    <mergeCell ref="G49:H50"/>
    <mergeCell ref="I49:J50"/>
    <mergeCell ref="K44:L45"/>
    <mergeCell ref="A44:B45"/>
    <mergeCell ref="C44:D45"/>
    <mergeCell ref="E44:F45"/>
    <mergeCell ref="G44:H45"/>
    <mergeCell ref="I44:J45"/>
    <mergeCell ref="K49:L50"/>
    <mergeCell ref="K40:L41"/>
    <mergeCell ref="A42:B43"/>
    <mergeCell ref="C42:D43"/>
    <mergeCell ref="E42:F43"/>
    <mergeCell ref="G42:H43"/>
    <mergeCell ref="I42:J43"/>
    <mergeCell ref="K42:L43"/>
    <mergeCell ref="A40:B41"/>
    <mergeCell ref="C40:D41"/>
    <mergeCell ref="E40:F41"/>
    <mergeCell ref="G40:H41"/>
    <mergeCell ref="I40:J41"/>
    <mergeCell ref="A38:B39"/>
    <mergeCell ref="C38:D39"/>
    <mergeCell ref="E38:F39"/>
    <mergeCell ref="G38:H39"/>
    <mergeCell ref="I38:J39"/>
    <mergeCell ref="K38:L39"/>
    <mergeCell ref="K31:L32"/>
    <mergeCell ref="A33:B34"/>
    <mergeCell ref="C33:D34"/>
    <mergeCell ref="E33:F34"/>
    <mergeCell ref="G33:H34"/>
    <mergeCell ref="I33:J34"/>
    <mergeCell ref="K33:L34"/>
    <mergeCell ref="A31:B32"/>
    <mergeCell ref="C31:D32"/>
    <mergeCell ref="E31:F32"/>
    <mergeCell ref="G31:H32"/>
    <mergeCell ref="I31:J32"/>
    <mergeCell ref="A29:B30"/>
    <mergeCell ref="C29:D30"/>
    <mergeCell ref="E29:F30"/>
    <mergeCell ref="G29:H30"/>
    <mergeCell ref="I29:J30"/>
    <mergeCell ref="K29:L30"/>
    <mergeCell ref="A27:B28"/>
    <mergeCell ref="C27:D28"/>
    <mergeCell ref="E27:F28"/>
    <mergeCell ref="G27:H28"/>
    <mergeCell ref="I27:J28"/>
    <mergeCell ref="C19:D20"/>
    <mergeCell ref="E19:F20"/>
    <mergeCell ref="G19:H20"/>
    <mergeCell ref="I19:J20"/>
    <mergeCell ref="I21:J21"/>
    <mergeCell ref="I22:J22"/>
    <mergeCell ref="K23:L24"/>
    <mergeCell ref="A25:B26"/>
    <mergeCell ref="C25:D26"/>
    <mergeCell ref="E25:F26"/>
    <mergeCell ref="G25:H26"/>
    <mergeCell ref="I25:J26"/>
    <mergeCell ref="K25:L26"/>
    <mergeCell ref="A23:B24"/>
    <mergeCell ref="C23:D24"/>
    <mergeCell ref="E23:F24"/>
    <mergeCell ref="G23:H24"/>
    <mergeCell ref="I23:J23"/>
    <mergeCell ref="I24:J24"/>
    <mergeCell ref="A1:L3"/>
    <mergeCell ref="A72:B73"/>
    <mergeCell ref="C72:D73"/>
    <mergeCell ref="F72:F73"/>
    <mergeCell ref="G72:K73"/>
    <mergeCell ref="A13:B14"/>
    <mergeCell ref="K15:L16"/>
    <mergeCell ref="A17:B18"/>
    <mergeCell ref="C17:D18"/>
    <mergeCell ref="E17:F18"/>
    <mergeCell ref="G17:H18"/>
    <mergeCell ref="I17:J18"/>
    <mergeCell ref="K17:L18"/>
    <mergeCell ref="A15:B16"/>
    <mergeCell ref="C15:D16"/>
    <mergeCell ref="E15:F16"/>
    <mergeCell ref="G15:H16"/>
    <mergeCell ref="I15:J16"/>
    <mergeCell ref="K19:L20"/>
    <mergeCell ref="A21:B22"/>
    <mergeCell ref="C21:D22"/>
    <mergeCell ref="E21:F22"/>
    <mergeCell ref="G21:H22"/>
    <mergeCell ref="A19:B20"/>
    <mergeCell ref="W37:W39"/>
    <mergeCell ref="X37:AA37"/>
    <mergeCell ref="X38:Y38"/>
    <mergeCell ref="Z38:AA38"/>
    <mergeCell ref="W48:W50"/>
    <mergeCell ref="X48:AA48"/>
    <mergeCell ref="X49:Y49"/>
    <mergeCell ref="Z49:AA49"/>
    <mergeCell ref="C13:D14"/>
    <mergeCell ref="E13:F14"/>
    <mergeCell ref="G13:H14"/>
    <mergeCell ref="I13:J14"/>
    <mergeCell ref="K13:L14"/>
    <mergeCell ref="K21:L22"/>
    <mergeCell ref="K27:L28"/>
    <mergeCell ref="W12:W14"/>
    <mergeCell ref="X12:AA12"/>
    <mergeCell ref="X13:Y13"/>
    <mergeCell ref="Z13:AA13"/>
    <mergeCell ref="T13:T14"/>
    <mergeCell ref="U13:U14"/>
    <mergeCell ref="N13:N14"/>
    <mergeCell ref="O13:O14"/>
    <mergeCell ref="P13:P14"/>
  </mergeCells>
  <phoneticPr fontId="1"/>
  <conditionalFormatting sqref="C15:D34 C40:D45 C51:D56 C59:D66">
    <cfRule type="expression" dxfId="133" priority="5">
      <formula>OR($Q15=2,$Q15=5)</formula>
    </cfRule>
    <cfRule type="expression" dxfId="132" priority="6">
      <formula>$Q15=1</formula>
    </cfRule>
  </conditionalFormatting>
  <conditionalFormatting sqref="E15:F34 E40:F45 E51:F56 E59:F66">
    <cfRule type="expression" dxfId="131" priority="3">
      <formula>OR($S15=2,$S15=5)</formula>
    </cfRule>
    <cfRule type="expression" dxfId="130" priority="4">
      <formula>$S15=1</formula>
    </cfRule>
  </conditionalFormatting>
  <conditionalFormatting sqref="G15:H34 G40:H45 G51:H56 G59:H66">
    <cfRule type="expression" dxfId="129" priority="1">
      <formula>OR($U15=2,$U15=5)</formula>
    </cfRule>
    <cfRule type="expression" dxfId="128" priority="2">
      <formula>$U15=1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ustomWidth="1"/>
    <col min="14" max="14" width="15.125" style="86" bestFit="1" customWidth="1"/>
    <col min="15" max="15" width="11" style="86" bestFit="1" customWidth="1"/>
    <col min="16" max="22" width="9" style="2" customWidth="1"/>
    <col min="23" max="23" width="21.375" style="2" bestFit="1" customWidth="1"/>
    <col min="24" max="24" width="10.375" style="2" bestFit="1" customWidth="1"/>
    <col min="25" max="26" width="13.625" style="2" bestFit="1" customWidth="1"/>
    <col min="27" max="27" width="3.5" style="2" customWidth="1"/>
    <col min="28" max="28" width="21.375" style="2" bestFit="1" customWidth="1"/>
    <col min="29" max="29" width="10.375" style="2" bestFit="1" customWidth="1"/>
    <col min="30" max="31" width="12.25" style="2" bestFit="1" customWidth="1"/>
    <col min="32" max="32" width="3.5" style="2" customWidth="1"/>
    <col min="33" max="33" width="24.875" style="2" bestFit="1" customWidth="1"/>
    <col min="34" max="34" width="10.375" style="2" bestFit="1" customWidth="1"/>
    <col min="35" max="36" width="12.25" style="2" bestFit="1" customWidth="1"/>
    <col min="37" max="37" width="3.5" style="2" customWidth="1"/>
    <col min="38" max="38" width="25.125" style="2" bestFit="1" customWidth="1"/>
    <col min="39" max="39" width="10.375" style="2" bestFit="1" customWidth="1"/>
    <col min="40" max="41" width="12.25" style="2" bestFit="1" customWidth="1"/>
    <col min="42" max="42" width="3.5" style="2" customWidth="1"/>
    <col min="43" max="43" width="19.5" style="2" bestFit="1" customWidth="1"/>
    <col min="44" max="44" width="10.375" style="2" bestFit="1" customWidth="1"/>
    <col min="45" max="46" width="13.625" style="2" bestFit="1" customWidth="1"/>
    <col min="47" max="47" width="3.5" style="2" customWidth="1"/>
    <col min="48" max="48" width="19.75" style="2" bestFit="1" customWidth="1"/>
    <col min="49" max="49" width="10.375" style="2" bestFit="1" customWidth="1"/>
    <col min="50" max="51" width="12.25" style="2" bestFit="1" customWidth="1"/>
    <col min="52" max="52" width="3.5" style="2" customWidth="1"/>
    <col min="53" max="53" width="21.125" style="2" bestFit="1" customWidth="1"/>
    <col min="54" max="54" width="10.375" style="2" bestFit="1" customWidth="1"/>
    <col min="55" max="56" width="12.25" style="2" bestFit="1" customWidth="1"/>
    <col min="57" max="57" width="3.5" style="2" customWidth="1"/>
    <col min="58" max="58" width="23.625" style="2" bestFit="1" customWidth="1"/>
    <col min="59" max="59" width="10.375" style="2" bestFit="1" customWidth="1"/>
    <col min="60" max="61" width="10.75" style="2" bestFit="1" customWidth="1"/>
    <col min="62" max="16384" width="9" style="2"/>
  </cols>
  <sheetData>
    <row r="1" spans="1:61" ht="13.5" customHeight="1">
      <c r="A1" s="195" t="s">
        <v>106</v>
      </c>
      <c r="B1" s="195"/>
      <c r="C1" s="195"/>
      <c r="D1" s="195"/>
      <c r="E1" s="195"/>
      <c r="F1" s="195"/>
      <c r="G1" s="195"/>
      <c r="H1" s="195"/>
      <c r="I1" s="195"/>
      <c r="J1" s="195"/>
      <c r="K1" s="195"/>
      <c r="L1" s="195"/>
    </row>
    <row r="2" spans="1:61" ht="13.5" customHeight="1">
      <c r="A2" s="195"/>
      <c r="B2" s="195"/>
      <c r="C2" s="195"/>
      <c r="D2" s="195"/>
      <c r="E2" s="195"/>
      <c r="F2" s="195"/>
      <c r="G2" s="195"/>
      <c r="H2" s="195"/>
      <c r="I2" s="195"/>
      <c r="J2" s="195"/>
      <c r="K2" s="195"/>
      <c r="L2" s="195"/>
    </row>
    <row r="3" spans="1:61" ht="13.5" customHeight="1">
      <c r="A3" s="195"/>
      <c r="B3" s="195"/>
      <c r="C3" s="195"/>
      <c r="D3" s="195"/>
      <c r="E3" s="195"/>
      <c r="F3" s="195"/>
      <c r="G3" s="195"/>
      <c r="H3" s="195"/>
      <c r="I3" s="195"/>
      <c r="J3" s="195"/>
      <c r="K3" s="195"/>
      <c r="L3" s="195"/>
    </row>
    <row r="8" spans="1:61" ht="13.5" customHeight="1">
      <c r="E8" s="14"/>
      <c r="F8" s="14"/>
      <c r="G8" s="14"/>
      <c r="H8" s="14"/>
    </row>
    <row r="9" spans="1:61" ht="13.5" customHeight="1">
      <c r="E9" s="14"/>
      <c r="F9" s="14"/>
      <c r="G9" s="14"/>
      <c r="H9" s="14"/>
    </row>
    <row r="10" spans="1:61" ht="13.5" customHeight="1">
      <c r="B10" s="28"/>
      <c r="C10" s="29"/>
      <c r="D10" s="29"/>
      <c r="E10" s="29"/>
      <c r="F10" s="29"/>
      <c r="G10" s="29"/>
      <c r="H10" s="29"/>
      <c r="I10" s="29"/>
      <c r="J10" s="29"/>
      <c r="K10" s="29"/>
      <c r="W10" s="123" t="s">
        <v>911</v>
      </c>
      <c r="X10" s="79" t="s">
        <v>912</v>
      </c>
    </row>
    <row r="11" spans="1:61" ht="13.5" customHeight="1">
      <c r="B11" s="29"/>
      <c r="C11" s="29"/>
      <c r="D11" s="29"/>
      <c r="E11" s="29"/>
      <c r="F11" s="29"/>
      <c r="G11" s="29"/>
      <c r="H11" s="29"/>
      <c r="I11" s="29"/>
      <c r="J11" s="29"/>
      <c r="K11" s="29"/>
      <c r="W11" s="123" t="s">
        <v>913</v>
      </c>
      <c r="X11" s="79" t="s">
        <v>914</v>
      </c>
    </row>
    <row r="12" spans="1:61" ht="13.5" customHeight="1">
      <c r="B12" s="30"/>
      <c r="C12" s="30"/>
      <c r="D12" s="30"/>
      <c r="E12" s="30"/>
      <c r="F12" s="30"/>
      <c r="G12" s="30"/>
      <c r="H12" s="30"/>
      <c r="I12" s="30"/>
      <c r="J12" s="30"/>
      <c r="K12" s="30"/>
    </row>
    <row r="13" spans="1:61" ht="13.5" customHeight="1">
      <c r="A13" s="203" t="s">
        <v>155</v>
      </c>
      <c r="B13" s="203"/>
      <c r="C13" s="203" t="s">
        <v>117</v>
      </c>
      <c r="D13" s="203"/>
      <c r="E13" s="203" t="s">
        <v>118</v>
      </c>
      <c r="F13" s="203"/>
      <c r="G13" s="203" t="s">
        <v>119</v>
      </c>
      <c r="H13" s="203"/>
      <c r="I13" s="203" t="s">
        <v>120</v>
      </c>
      <c r="J13" s="203"/>
      <c r="K13" s="203" t="s">
        <v>121</v>
      </c>
      <c r="L13" s="203"/>
      <c r="N13" s="253" t="s">
        <v>379</v>
      </c>
      <c r="O13" s="253" t="s">
        <v>380</v>
      </c>
      <c r="P13" s="254" t="s">
        <v>13</v>
      </c>
      <c r="Q13" s="251" t="s">
        <v>329</v>
      </c>
      <c r="R13" s="254" t="s">
        <v>0</v>
      </c>
      <c r="S13" s="251" t="s">
        <v>329</v>
      </c>
      <c r="T13" s="254" t="s">
        <v>12</v>
      </c>
      <c r="U13" s="251" t="s">
        <v>329</v>
      </c>
      <c r="W13" s="93" t="s">
        <v>370</v>
      </c>
      <c r="X13" s="93"/>
      <c r="Y13" s="93"/>
      <c r="Z13" s="93"/>
      <c r="AB13" s="93" t="s">
        <v>371</v>
      </c>
      <c r="AC13" s="93"/>
      <c r="AD13" s="93"/>
      <c r="AE13" s="93"/>
      <c r="AG13" s="93" t="s">
        <v>372</v>
      </c>
      <c r="AH13" s="93"/>
      <c r="AI13" s="93"/>
      <c r="AJ13" s="93"/>
      <c r="AL13" s="93" t="s">
        <v>373</v>
      </c>
      <c r="AM13" s="93"/>
      <c r="AN13" s="93"/>
      <c r="AO13" s="93"/>
      <c r="AQ13" s="93" t="s">
        <v>374</v>
      </c>
      <c r="AR13" s="93"/>
      <c r="AS13" s="93"/>
      <c r="AT13" s="93"/>
      <c r="AV13" s="93" t="s">
        <v>375</v>
      </c>
      <c r="AW13" s="93"/>
      <c r="AX13" s="93"/>
      <c r="AY13" s="93"/>
      <c r="BA13" s="93" t="s">
        <v>376</v>
      </c>
      <c r="BB13" s="93"/>
      <c r="BC13" s="93"/>
      <c r="BD13" s="93"/>
      <c r="BF13" s="93" t="s">
        <v>377</v>
      </c>
      <c r="BG13" s="93"/>
      <c r="BH13" s="93"/>
      <c r="BI13" s="93"/>
    </row>
    <row r="14" spans="1:61" ht="13.5" customHeight="1">
      <c r="A14" s="203"/>
      <c r="B14" s="203"/>
      <c r="C14" s="203"/>
      <c r="D14" s="203"/>
      <c r="E14" s="203"/>
      <c r="F14" s="203"/>
      <c r="G14" s="203"/>
      <c r="H14" s="203"/>
      <c r="I14" s="203"/>
      <c r="J14" s="203"/>
      <c r="K14" s="203"/>
      <c r="L14" s="203"/>
      <c r="N14" s="253"/>
      <c r="O14" s="253"/>
      <c r="P14" s="254"/>
      <c r="Q14" s="251"/>
      <c r="R14" s="254"/>
      <c r="S14" s="251"/>
      <c r="T14" s="254"/>
      <c r="U14" s="251"/>
      <c r="W14" s="259" t="s">
        <v>378</v>
      </c>
      <c r="X14" s="260"/>
      <c r="Y14" s="260"/>
      <c r="Z14" s="261"/>
      <c r="AB14" s="259" t="s">
        <v>713</v>
      </c>
      <c r="AC14" s="260"/>
      <c r="AD14" s="260"/>
      <c r="AE14" s="261"/>
      <c r="AG14" s="259" t="s">
        <v>714</v>
      </c>
      <c r="AH14" s="260"/>
      <c r="AI14" s="260"/>
      <c r="AJ14" s="261"/>
      <c r="AL14" s="259" t="s">
        <v>715</v>
      </c>
      <c r="AM14" s="260"/>
      <c r="AN14" s="260"/>
      <c r="AO14" s="261"/>
      <c r="AQ14" s="259" t="s">
        <v>716</v>
      </c>
      <c r="AR14" s="260"/>
      <c r="AS14" s="260"/>
      <c r="AT14" s="261"/>
      <c r="AV14" s="259" t="s">
        <v>717</v>
      </c>
      <c r="AW14" s="260"/>
      <c r="AX14" s="260"/>
      <c r="AY14" s="261"/>
      <c r="BA14" s="259" t="s">
        <v>718</v>
      </c>
      <c r="BB14" s="260"/>
      <c r="BC14" s="260"/>
      <c r="BD14" s="261"/>
      <c r="BF14" s="262" t="s">
        <v>719</v>
      </c>
      <c r="BG14" s="262"/>
      <c r="BH14" s="262"/>
      <c r="BI14" s="262"/>
    </row>
    <row r="15" spans="1:61" ht="13.5" customHeight="1">
      <c r="A15" s="245" t="s">
        <v>15</v>
      </c>
      <c r="B15" s="245"/>
      <c r="C15" s="204" t="str">
        <f>IF(P15="","",P15)</f>
        <v/>
      </c>
      <c r="D15" s="204"/>
      <c r="E15" s="204" t="str">
        <f>IF(R15="","",R15)</f>
        <v/>
      </c>
      <c r="F15" s="204"/>
      <c r="G15" s="204" t="str">
        <f>IF(T15="","",T15)</f>
        <v/>
      </c>
      <c r="H15" s="204"/>
      <c r="I15" s="211" t="str">
        <f>IF(はじめに!$O$29="",$X$10,$X$10&amp;VLOOKUP(はじめに!$O$29,$X$16:$Z$34,2,TRUE))</f>
        <v xml:space="preserve">M: </v>
      </c>
      <c r="J15" s="212"/>
      <c r="K15" s="246" t="s">
        <v>161</v>
      </c>
      <c r="L15" s="247"/>
      <c r="N15" s="168" t="s">
        <v>15</v>
      </c>
      <c r="O15" s="252" t="s">
        <v>384</v>
      </c>
      <c r="P15" s="224" t="str">
        <f>IFERROR(VLOOKUP($O15,今回値!$G$1:$L$500,3,FALSE),"")</f>
        <v/>
      </c>
      <c r="Q15" s="224" t="str">
        <f>IFERROR(VLOOKUP($O15,今回値!$G$1:$L$500,4,FALSE),"")</f>
        <v/>
      </c>
      <c r="R15" s="224" t="str">
        <f>IFERROR(VLOOKUP($O15,前回値!$G$1:$L$500,3,FALSE),"")</f>
        <v/>
      </c>
      <c r="S15" s="224" t="str">
        <f>IFERROR(VLOOKUP($O15,前回値!$G$1:$L$500,4,FALSE),"")</f>
        <v/>
      </c>
      <c r="T15" s="224" t="str">
        <f>IFERROR(VLOOKUP($O15,前々回値!$G$1:$L$500,3,FALSE),"")</f>
        <v/>
      </c>
      <c r="U15" s="224" t="str">
        <f>IFERROR(VLOOKUP($O15,前々回値!$G$1:$L$500,4,FALSE),"")</f>
        <v/>
      </c>
      <c r="W15" s="94" t="s">
        <v>381</v>
      </c>
      <c r="X15" s="95" t="s">
        <v>720</v>
      </c>
      <c r="Y15" s="94" t="s">
        <v>382</v>
      </c>
      <c r="Z15" s="94" t="s">
        <v>383</v>
      </c>
      <c r="AB15" s="94" t="s">
        <v>381</v>
      </c>
      <c r="AC15" s="95" t="s">
        <v>720</v>
      </c>
      <c r="AD15" s="94" t="s">
        <v>382</v>
      </c>
      <c r="AE15" s="94" t="s">
        <v>383</v>
      </c>
      <c r="AG15" s="94" t="s">
        <v>381</v>
      </c>
      <c r="AH15" s="95" t="s">
        <v>720</v>
      </c>
      <c r="AI15" s="94" t="s">
        <v>382</v>
      </c>
      <c r="AJ15" s="94" t="s">
        <v>383</v>
      </c>
      <c r="AL15" s="94" t="s">
        <v>381</v>
      </c>
      <c r="AM15" s="95" t="s">
        <v>720</v>
      </c>
      <c r="AN15" s="94" t="s">
        <v>382</v>
      </c>
      <c r="AO15" s="94" t="s">
        <v>383</v>
      </c>
      <c r="AQ15" s="94" t="s">
        <v>381</v>
      </c>
      <c r="AR15" s="95" t="s">
        <v>720</v>
      </c>
      <c r="AS15" s="94" t="s">
        <v>382</v>
      </c>
      <c r="AT15" s="94" t="s">
        <v>383</v>
      </c>
      <c r="AV15" s="94" t="s">
        <v>381</v>
      </c>
      <c r="AW15" s="95" t="s">
        <v>720</v>
      </c>
      <c r="AX15" s="94" t="s">
        <v>382</v>
      </c>
      <c r="AY15" s="94" t="s">
        <v>383</v>
      </c>
      <c r="BA15" s="94" t="s">
        <v>381</v>
      </c>
      <c r="BB15" s="95" t="s">
        <v>720</v>
      </c>
      <c r="BC15" s="94" t="s">
        <v>382</v>
      </c>
      <c r="BD15" s="94" t="s">
        <v>383</v>
      </c>
      <c r="BF15" s="94" t="s">
        <v>381</v>
      </c>
      <c r="BG15" s="95" t="s">
        <v>720</v>
      </c>
      <c r="BH15" s="94" t="s">
        <v>382</v>
      </c>
      <c r="BI15" s="94" t="s">
        <v>383</v>
      </c>
    </row>
    <row r="16" spans="1:61" ht="13.5" customHeight="1">
      <c r="A16" s="245"/>
      <c r="B16" s="245"/>
      <c r="C16" s="204"/>
      <c r="D16" s="204"/>
      <c r="E16" s="204"/>
      <c r="F16" s="204"/>
      <c r="G16" s="204"/>
      <c r="H16" s="204"/>
      <c r="I16" s="213" t="str">
        <f>IF(はじめに!$O$29="",$X$11,$X$11&amp;VLOOKUP(はじめに!$O$29,$X$16:$Z$34,3,TRUE))</f>
        <v xml:space="preserve">F: </v>
      </c>
      <c r="J16" s="214"/>
      <c r="K16" s="248"/>
      <c r="L16" s="249"/>
      <c r="N16" s="168"/>
      <c r="O16" s="201"/>
      <c r="P16" s="250"/>
      <c r="Q16" s="250"/>
      <c r="R16" s="250"/>
      <c r="S16" s="250"/>
      <c r="T16" s="250"/>
      <c r="U16" s="250"/>
      <c r="W16" s="94" t="s">
        <v>385</v>
      </c>
      <c r="X16" s="94">
        <v>0</v>
      </c>
      <c r="Y16" s="94" t="s">
        <v>386</v>
      </c>
      <c r="Z16" s="94" t="s">
        <v>387</v>
      </c>
      <c r="AB16" s="94" t="s">
        <v>385</v>
      </c>
      <c r="AC16" s="94">
        <v>0</v>
      </c>
      <c r="AD16" s="94" t="s">
        <v>388</v>
      </c>
      <c r="AE16" s="94" t="s">
        <v>389</v>
      </c>
      <c r="AG16" s="94" t="s">
        <v>385</v>
      </c>
      <c r="AH16" s="94">
        <v>0</v>
      </c>
      <c r="AI16" s="94" t="s">
        <v>390</v>
      </c>
      <c r="AJ16" s="94" t="s">
        <v>391</v>
      </c>
      <c r="AL16" s="94" t="s">
        <v>385</v>
      </c>
      <c r="AM16" s="94">
        <v>0</v>
      </c>
      <c r="AN16" s="94" t="s">
        <v>392</v>
      </c>
      <c r="AO16" s="94" t="s">
        <v>393</v>
      </c>
      <c r="AQ16" s="94" t="s">
        <v>385</v>
      </c>
      <c r="AR16" s="94">
        <v>0</v>
      </c>
      <c r="AS16" s="94" t="s">
        <v>394</v>
      </c>
      <c r="AT16" s="94" t="s">
        <v>395</v>
      </c>
      <c r="AV16" s="94" t="s">
        <v>385</v>
      </c>
      <c r="AW16" s="94">
        <v>0</v>
      </c>
      <c r="AX16" s="94" t="s">
        <v>396</v>
      </c>
      <c r="AY16" s="94" t="s">
        <v>397</v>
      </c>
      <c r="BA16" s="94" t="s">
        <v>385</v>
      </c>
      <c r="BB16" s="94">
        <v>0</v>
      </c>
      <c r="BC16" s="94" t="s">
        <v>398</v>
      </c>
      <c r="BD16" s="94" t="s">
        <v>399</v>
      </c>
      <c r="BF16" s="94" t="s">
        <v>385</v>
      </c>
      <c r="BG16" s="94">
        <v>0</v>
      </c>
      <c r="BH16" s="94" t="s">
        <v>400</v>
      </c>
      <c r="BI16" s="94" t="s">
        <v>401</v>
      </c>
    </row>
    <row r="17" spans="1:61" ht="13.5" customHeight="1">
      <c r="A17" s="245" t="s">
        <v>14</v>
      </c>
      <c r="B17" s="245"/>
      <c r="C17" s="204" t="str">
        <f>IF(P17="","",P17)</f>
        <v/>
      </c>
      <c r="D17" s="204"/>
      <c r="E17" s="204" t="str">
        <f t="shared" ref="E17" si="0">IF(R17="","",R17)</f>
        <v/>
      </c>
      <c r="F17" s="204"/>
      <c r="G17" s="204" t="str">
        <f t="shared" ref="G17" si="1">IF(T17="","",T17)</f>
        <v/>
      </c>
      <c r="H17" s="204"/>
      <c r="I17" s="211" t="str">
        <f>IF(はじめに!$O$29="",$X$10,$X$10&amp;VLOOKUP(はじめに!$O$29,$AC$16:$AE$34,2,TRUE))</f>
        <v xml:space="preserve">M: </v>
      </c>
      <c r="J17" s="212"/>
      <c r="K17" s="246" t="s">
        <v>162</v>
      </c>
      <c r="L17" s="247"/>
      <c r="N17" s="168" t="s">
        <v>14</v>
      </c>
      <c r="O17" s="252" t="s">
        <v>418</v>
      </c>
      <c r="P17" s="224" t="str">
        <f>IFERROR(VLOOKUP($O17,今回値!$G$1:$L$500,3,FALSE),"")</f>
        <v/>
      </c>
      <c r="Q17" s="224" t="str">
        <f>IFERROR(VLOOKUP($O17,今回値!$G$1:$L$500,4,FALSE),"")</f>
        <v/>
      </c>
      <c r="R17" s="224" t="str">
        <f>IFERROR(VLOOKUP($O17,前回値!$G$1:$L$500,3,FALSE),"")</f>
        <v/>
      </c>
      <c r="S17" s="224" t="str">
        <f>IFERROR(VLOOKUP($O17,前回値!$G$1:$L$500,4,FALSE),"")</f>
        <v/>
      </c>
      <c r="T17" s="224" t="str">
        <f>IFERROR(VLOOKUP($O17,前々回値!$G$1:$L$500,3,FALSE),"")</f>
        <v/>
      </c>
      <c r="U17" s="224" t="str">
        <f>IFERROR(VLOOKUP($O17,前々回値!$G$1:$L$500,4,FALSE),"")</f>
        <v/>
      </c>
      <c r="W17" s="94" t="s">
        <v>402</v>
      </c>
      <c r="X17" s="94">
        <v>1</v>
      </c>
      <c r="Y17" s="94" t="s">
        <v>403</v>
      </c>
      <c r="Z17" s="94" t="s">
        <v>404</v>
      </c>
      <c r="AB17" s="94" t="s">
        <v>402</v>
      </c>
      <c r="AC17" s="94">
        <v>1</v>
      </c>
      <c r="AD17" s="94" t="s">
        <v>405</v>
      </c>
      <c r="AE17" s="94" t="s">
        <v>406</v>
      </c>
      <c r="AG17" s="94" t="s">
        <v>402</v>
      </c>
      <c r="AH17" s="94">
        <v>1</v>
      </c>
      <c r="AI17" s="94" t="s">
        <v>407</v>
      </c>
      <c r="AJ17" s="94" t="s">
        <v>408</v>
      </c>
      <c r="AL17" s="94" t="s">
        <v>402</v>
      </c>
      <c r="AM17" s="94">
        <v>1</v>
      </c>
      <c r="AN17" s="94" t="s">
        <v>409</v>
      </c>
      <c r="AO17" s="94" t="s">
        <v>410</v>
      </c>
      <c r="AQ17" s="94" t="s">
        <v>402</v>
      </c>
      <c r="AR17" s="94">
        <v>1</v>
      </c>
      <c r="AS17" s="94" t="s">
        <v>411</v>
      </c>
      <c r="AT17" s="94" t="s">
        <v>412</v>
      </c>
      <c r="AV17" s="94" t="s">
        <v>402</v>
      </c>
      <c r="AW17" s="94">
        <v>1</v>
      </c>
      <c r="AX17" s="94" t="s">
        <v>413</v>
      </c>
      <c r="AY17" s="94" t="s">
        <v>414</v>
      </c>
      <c r="BA17" s="94" t="s">
        <v>402</v>
      </c>
      <c r="BB17" s="94">
        <v>1</v>
      </c>
      <c r="BC17" s="94" t="s">
        <v>399</v>
      </c>
      <c r="BD17" s="94" t="s">
        <v>415</v>
      </c>
      <c r="BF17" s="94" t="s">
        <v>402</v>
      </c>
      <c r="BG17" s="94">
        <v>1</v>
      </c>
      <c r="BH17" s="94" t="s">
        <v>416</v>
      </c>
      <c r="BI17" s="94" t="s">
        <v>417</v>
      </c>
    </row>
    <row r="18" spans="1:61" ht="13.5" customHeight="1">
      <c r="A18" s="245"/>
      <c r="B18" s="245"/>
      <c r="C18" s="204"/>
      <c r="D18" s="204"/>
      <c r="E18" s="204"/>
      <c r="F18" s="204"/>
      <c r="G18" s="204"/>
      <c r="H18" s="204"/>
      <c r="I18" s="213" t="str">
        <f>IF(はじめに!$O$29="",$X$11,$X$11&amp;VLOOKUP(はじめに!$O$29,$AC$16:$AE$34,3,TRUE))</f>
        <v xml:space="preserve">F: </v>
      </c>
      <c r="J18" s="214"/>
      <c r="K18" s="248"/>
      <c r="L18" s="249"/>
      <c r="N18" s="168"/>
      <c r="O18" s="252"/>
      <c r="P18" s="250"/>
      <c r="Q18" s="250"/>
      <c r="R18" s="250"/>
      <c r="S18" s="250"/>
      <c r="T18" s="250"/>
      <c r="U18" s="250"/>
      <c r="W18" s="94" t="s">
        <v>419</v>
      </c>
      <c r="X18" s="94">
        <v>2</v>
      </c>
      <c r="Y18" s="94" t="s">
        <v>420</v>
      </c>
      <c r="Z18" s="94" t="s">
        <v>421</v>
      </c>
      <c r="AB18" s="94" t="s">
        <v>419</v>
      </c>
      <c r="AC18" s="94">
        <v>2</v>
      </c>
      <c r="AD18" s="94" t="s">
        <v>422</v>
      </c>
      <c r="AE18" s="94" t="s">
        <v>423</v>
      </c>
      <c r="AG18" s="94" t="s">
        <v>419</v>
      </c>
      <c r="AH18" s="94">
        <v>2</v>
      </c>
      <c r="AI18" s="94" t="s">
        <v>424</v>
      </c>
      <c r="AJ18" s="94" t="s">
        <v>425</v>
      </c>
      <c r="AL18" s="94" t="s">
        <v>419</v>
      </c>
      <c r="AM18" s="94">
        <v>2</v>
      </c>
      <c r="AN18" s="94" t="s">
        <v>426</v>
      </c>
      <c r="AO18" s="94" t="s">
        <v>427</v>
      </c>
      <c r="AQ18" s="94" t="s">
        <v>419</v>
      </c>
      <c r="AR18" s="94">
        <v>2</v>
      </c>
      <c r="AS18" s="94" t="s">
        <v>428</v>
      </c>
      <c r="AT18" s="94" t="s">
        <v>429</v>
      </c>
      <c r="AV18" s="94" t="s">
        <v>419</v>
      </c>
      <c r="AW18" s="94">
        <v>2</v>
      </c>
      <c r="AX18" s="94" t="s">
        <v>430</v>
      </c>
      <c r="AY18" s="94" t="s">
        <v>431</v>
      </c>
      <c r="BA18" s="94" t="s">
        <v>419</v>
      </c>
      <c r="BB18" s="94">
        <v>2</v>
      </c>
      <c r="BC18" s="94" t="s">
        <v>432</v>
      </c>
      <c r="BD18" s="94" t="s">
        <v>433</v>
      </c>
      <c r="BF18" s="94" t="s">
        <v>419</v>
      </c>
      <c r="BG18" s="94">
        <v>2</v>
      </c>
      <c r="BH18" s="94" t="s">
        <v>434</v>
      </c>
      <c r="BI18" s="94" t="s">
        <v>435</v>
      </c>
    </row>
    <row r="19" spans="1:61" ht="13.5" customHeight="1">
      <c r="A19" s="245" t="s">
        <v>156</v>
      </c>
      <c r="B19" s="245"/>
      <c r="C19" s="204" t="str">
        <f>IF(P19="","",P19)</f>
        <v/>
      </c>
      <c r="D19" s="204"/>
      <c r="E19" s="204" t="str">
        <f t="shared" ref="E19" si="2">IF(R19="","",R19)</f>
        <v/>
      </c>
      <c r="F19" s="204"/>
      <c r="G19" s="204" t="str">
        <f t="shared" ref="G19" si="3">IF(T19="","",T19)</f>
        <v/>
      </c>
      <c r="H19" s="204"/>
      <c r="I19" s="211" t="str">
        <f>IF(はじめに!$O$29="",$X$10,$X$10&amp;VLOOKUP(はじめに!$O$29,$AH$16:$AJ$34,2,TRUE))</f>
        <v xml:space="preserve">M: </v>
      </c>
      <c r="J19" s="212"/>
      <c r="K19" s="246" t="s">
        <v>163</v>
      </c>
      <c r="L19" s="247"/>
      <c r="N19" s="168" t="s">
        <v>695</v>
      </c>
      <c r="O19" s="252" t="s">
        <v>696</v>
      </c>
      <c r="P19" s="224" t="str">
        <f>IFERROR(VLOOKUP($O19,今回値!$G$1:$L$500,3,FALSE),"")</f>
        <v/>
      </c>
      <c r="Q19" s="224" t="str">
        <f>IFERROR(VLOOKUP($O19,今回値!$G$1:$L$500,4,FALSE),"")</f>
        <v/>
      </c>
      <c r="R19" s="224" t="str">
        <f>IFERROR(VLOOKUP($O19,前回値!$G$1:$L$500,3,FALSE),"")</f>
        <v/>
      </c>
      <c r="S19" s="224" t="str">
        <f>IFERROR(VLOOKUP($O19,前回値!$G$1:$L$500,4,FALSE),"")</f>
        <v/>
      </c>
      <c r="T19" s="224" t="str">
        <f>IFERROR(VLOOKUP($O19,前々回値!$G$1:$L$500,3,FALSE),"")</f>
        <v/>
      </c>
      <c r="U19" s="224" t="str">
        <f>IFERROR(VLOOKUP($O19,前々回値!$G$1:$L$500,4,FALSE),"")</f>
        <v/>
      </c>
      <c r="W19" s="94" t="s">
        <v>436</v>
      </c>
      <c r="X19" s="94">
        <v>3</v>
      </c>
      <c r="Y19" s="94" t="s">
        <v>437</v>
      </c>
      <c r="Z19" s="94" t="s">
        <v>438</v>
      </c>
      <c r="AB19" s="94" t="s">
        <v>436</v>
      </c>
      <c r="AC19" s="94">
        <v>3</v>
      </c>
      <c r="AD19" s="94" t="s">
        <v>439</v>
      </c>
      <c r="AE19" s="94" t="s">
        <v>440</v>
      </c>
      <c r="AG19" s="94" t="s">
        <v>436</v>
      </c>
      <c r="AH19" s="94">
        <v>3</v>
      </c>
      <c r="AI19" s="94" t="s">
        <v>441</v>
      </c>
      <c r="AJ19" s="94" t="s">
        <v>442</v>
      </c>
      <c r="AL19" s="94" t="s">
        <v>436</v>
      </c>
      <c r="AM19" s="94">
        <v>3</v>
      </c>
      <c r="AN19" s="94" t="s">
        <v>443</v>
      </c>
      <c r="AO19" s="94" t="s">
        <v>444</v>
      </c>
      <c r="AQ19" s="94" t="s">
        <v>436</v>
      </c>
      <c r="AR19" s="94">
        <v>3</v>
      </c>
      <c r="AS19" s="94" t="s">
        <v>445</v>
      </c>
      <c r="AT19" s="94" t="s">
        <v>446</v>
      </c>
      <c r="AV19" s="94" t="s">
        <v>436</v>
      </c>
      <c r="AW19" s="94">
        <v>3</v>
      </c>
      <c r="AX19" s="94" t="s">
        <v>447</v>
      </c>
      <c r="AY19" s="94" t="s">
        <v>448</v>
      </c>
      <c r="BA19" s="94" t="s">
        <v>436</v>
      </c>
      <c r="BB19" s="94">
        <v>3</v>
      </c>
      <c r="BC19" s="94" t="s">
        <v>449</v>
      </c>
      <c r="BD19" s="94" t="s">
        <v>450</v>
      </c>
      <c r="BF19" s="94" t="s">
        <v>436</v>
      </c>
      <c r="BG19" s="94">
        <v>3</v>
      </c>
      <c r="BH19" s="94" t="s">
        <v>451</v>
      </c>
      <c r="BI19" s="94" t="s">
        <v>452</v>
      </c>
    </row>
    <row r="20" spans="1:61" ht="13.5" customHeight="1">
      <c r="A20" s="245"/>
      <c r="B20" s="245"/>
      <c r="C20" s="204"/>
      <c r="D20" s="204"/>
      <c r="E20" s="204"/>
      <c r="F20" s="204"/>
      <c r="G20" s="204"/>
      <c r="H20" s="204"/>
      <c r="I20" s="213" t="str">
        <f>IF(はじめに!$O$29="",$X$11,$X$11&amp;VLOOKUP(はじめに!$O$29,$AH$16:$AJ$34,3,TRUE))</f>
        <v xml:space="preserve">F: </v>
      </c>
      <c r="J20" s="214"/>
      <c r="K20" s="248"/>
      <c r="L20" s="249"/>
      <c r="N20" s="168"/>
      <c r="O20" s="252"/>
      <c r="P20" s="250"/>
      <c r="Q20" s="250"/>
      <c r="R20" s="250"/>
      <c r="S20" s="250"/>
      <c r="T20" s="250"/>
      <c r="U20" s="250"/>
      <c r="W20" s="94" t="s">
        <v>453</v>
      </c>
      <c r="X20" s="94">
        <v>4</v>
      </c>
      <c r="Y20" s="94" t="s">
        <v>454</v>
      </c>
      <c r="Z20" s="94" t="s">
        <v>455</v>
      </c>
      <c r="AB20" s="94" t="s">
        <v>453</v>
      </c>
      <c r="AC20" s="94">
        <v>4</v>
      </c>
      <c r="AD20" s="94" t="s">
        <v>456</v>
      </c>
      <c r="AE20" s="94" t="s">
        <v>457</v>
      </c>
      <c r="AG20" s="94" t="s">
        <v>453</v>
      </c>
      <c r="AH20" s="94">
        <v>4</v>
      </c>
      <c r="AI20" s="94" t="s">
        <v>458</v>
      </c>
      <c r="AJ20" s="94" t="s">
        <v>459</v>
      </c>
      <c r="AL20" s="94" t="s">
        <v>453</v>
      </c>
      <c r="AM20" s="94">
        <v>4</v>
      </c>
      <c r="AN20" s="94" t="s">
        <v>460</v>
      </c>
      <c r="AO20" s="94" t="s">
        <v>461</v>
      </c>
      <c r="AQ20" s="94" t="s">
        <v>453</v>
      </c>
      <c r="AR20" s="94">
        <v>4</v>
      </c>
      <c r="AS20" s="94" t="s">
        <v>462</v>
      </c>
      <c r="AT20" s="94" t="s">
        <v>463</v>
      </c>
      <c r="AV20" s="94" t="s">
        <v>453</v>
      </c>
      <c r="AW20" s="94">
        <v>4</v>
      </c>
      <c r="AX20" s="94" t="s">
        <v>464</v>
      </c>
      <c r="AY20" s="94" t="s">
        <v>465</v>
      </c>
      <c r="BA20" s="94" t="s">
        <v>453</v>
      </c>
      <c r="BB20" s="94">
        <v>4</v>
      </c>
      <c r="BC20" s="94" t="s">
        <v>466</v>
      </c>
      <c r="BD20" s="94" t="s">
        <v>467</v>
      </c>
      <c r="BF20" s="94" t="s">
        <v>453</v>
      </c>
      <c r="BG20" s="94">
        <v>4</v>
      </c>
      <c r="BH20" s="94" t="s">
        <v>468</v>
      </c>
      <c r="BI20" s="94" t="s">
        <v>469</v>
      </c>
    </row>
    <row r="21" spans="1:61" ht="13.5" customHeight="1">
      <c r="A21" s="245" t="s">
        <v>157</v>
      </c>
      <c r="B21" s="245"/>
      <c r="C21" s="204" t="str">
        <f>IF(P21="","",P21)</f>
        <v/>
      </c>
      <c r="D21" s="204"/>
      <c r="E21" s="204" t="str">
        <f t="shared" ref="E21" si="4">IF(R21="","",R21)</f>
        <v/>
      </c>
      <c r="F21" s="204"/>
      <c r="G21" s="204" t="str">
        <f t="shared" ref="G21" si="5">IF(T21="","",T21)</f>
        <v/>
      </c>
      <c r="H21" s="204"/>
      <c r="I21" s="211" t="str">
        <f>IF(はじめに!$O$29="",$X$10,$X$10&amp;VLOOKUP(はじめに!$O$29,$AM$16:$AO$34,2,TRUE))</f>
        <v xml:space="preserve">M: </v>
      </c>
      <c r="J21" s="212"/>
      <c r="K21" s="246" t="s">
        <v>164</v>
      </c>
      <c r="L21" s="247"/>
      <c r="N21" s="168" t="s">
        <v>697</v>
      </c>
      <c r="O21" s="252" t="s">
        <v>698</v>
      </c>
      <c r="P21" s="224" t="str">
        <f>IFERROR(VLOOKUP($O21,今回値!$G$1:$L$500,3,FALSE),"")</f>
        <v/>
      </c>
      <c r="Q21" s="224" t="str">
        <f>IFERROR(VLOOKUP($O21,今回値!$G$1:$L$500,4,FALSE),"")</f>
        <v/>
      </c>
      <c r="R21" s="224" t="str">
        <f>IFERROR(VLOOKUP($O21,前回値!$G$1:$L$500,3,FALSE),"")</f>
        <v/>
      </c>
      <c r="S21" s="224" t="str">
        <f>IFERROR(VLOOKUP($O21,前回値!$G$1:$L$500,4,FALSE),"")</f>
        <v/>
      </c>
      <c r="T21" s="224" t="str">
        <f>IFERROR(VLOOKUP($O21,前々回値!$G$1:$L$500,3,FALSE),"")</f>
        <v/>
      </c>
      <c r="U21" s="224" t="str">
        <f>IFERROR(VLOOKUP($O21,前々回値!$G$1:$L$500,4,FALSE),"")</f>
        <v/>
      </c>
      <c r="W21" s="94" t="s">
        <v>470</v>
      </c>
      <c r="X21" s="94">
        <v>5</v>
      </c>
      <c r="Y21" s="94" t="s">
        <v>471</v>
      </c>
      <c r="Z21" s="94" t="s">
        <v>472</v>
      </c>
      <c r="AB21" s="94" t="s">
        <v>470</v>
      </c>
      <c r="AC21" s="94">
        <v>5</v>
      </c>
      <c r="AD21" s="94" t="s">
        <v>473</v>
      </c>
      <c r="AE21" s="94" t="s">
        <v>474</v>
      </c>
      <c r="AG21" s="94" t="s">
        <v>470</v>
      </c>
      <c r="AH21" s="94">
        <v>5</v>
      </c>
      <c r="AI21" s="94" t="s">
        <v>475</v>
      </c>
      <c r="AJ21" s="94" t="s">
        <v>476</v>
      </c>
      <c r="AL21" s="94" t="s">
        <v>470</v>
      </c>
      <c r="AM21" s="94">
        <v>5</v>
      </c>
      <c r="AN21" s="94" t="s">
        <v>477</v>
      </c>
      <c r="AO21" s="94" t="s">
        <v>478</v>
      </c>
      <c r="AQ21" s="94" t="s">
        <v>470</v>
      </c>
      <c r="AR21" s="94">
        <v>5</v>
      </c>
      <c r="AS21" s="94" t="s">
        <v>479</v>
      </c>
      <c r="AT21" s="94" t="s">
        <v>480</v>
      </c>
      <c r="AV21" s="94" t="s">
        <v>470</v>
      </c>
      <c r="AW21" s="94">
        <v>5</v>
      </c>
      <c r="AX21" s="94" t="s">
        <v>481</v>
      </c>
      <c r="AY21" s="94" t="s">
        <v>482</v>
      </c>
      <c r="BA21" s="94" t="s">
        <v>470</v>
      </c>
      <c r="BB21" s="94">
        <v>5</v>
      </c>
      <c r="BC21" s="94" t="s">
        <v>483</v>
      </c>
      <c r="BD21" s="94" t="s">
        <v>484</v>
      </c>
      <c r="BF21" s="94" t="s">
        <v>470</v>
      </c>
      <c r="BG21" s="94">
        <v>5</v>
      </c>
      <c r="BH21" s="94" t="s">
        <v>485</v>
      </c>
      <c r="BI21" s="94" t="s">
        <v>486</v>
      </c>
    </row>
    <row r="22" spans="1:61" ht="13.5" customHeight="1">
      <c r="A22" s="245"/>
      <c r="B22" s="245"/>
      <c r="C22" s="204"/>
      <c r="D22" s="204"/>
      <c r="E22" s="204"/>
      <c r="F22" s="204"/>
      <c r="G22" s="204"/>
      <c r="H22" s="204"/>
      <c r="I22" s="213" t="str">
        <f>IF(はじめに!$O$29="",$X$11,$X$11&amp;VLOOKUP(はじめに!$O$29,$AM$16:$AO$34,3,TRUE))</f>
        <v xml:space="preserve">F: </v>
      </c>
      <c r="J22" s="214"/>
      <c r="K22" s="248"/>
      <c r="L22" s="249"/>
      <c r="N22" s="168"/>
      <c r="O22" s="252"/>
      <c r="P22" s="250"/>
      <c r="Q22" s="250"/>
      <c r="R22" s="250"/>
      <c r="S22" s="250"/>
      <c r="T22" s="250"/>
      <c r="U22" s="250"/>
      <c r="W22" s="94" t="s">
        <v>487</v>
      </c>
      <c r="X22" s="94">
        <v>7</v>
      </c>
      <c r="Y22" s="94" t="s">
        <v>488</v>
      </c>
      <c r="Z22" s="94" t="s">
        <v>489</v>
      </c>
      <c r="AB22" s="94" t="s">
        <v>487</v>
      </c>
      <c r="AC22" s="94">
        <v>7</v>
      </c>
      <c r="AD22" s="94" t="s">
        <v>490</v>
      </c>
      <c r="AE22" s="94" t="s">
        <v>491</v>
      </c>
      <c r="AG22" s="94" t="s">
        <v>487</v>
      </c>
      <c r="AH22" s="94">
        <v>7</v>
      </c>
      <c r="AI22" s="94" t="s">
        <v>492</v>
      </c>
      <c r="AJ22" s="94" t="s">
        <v>493</v>
      </c>
      <c r="AL22" s="94" t="s">
        <v>487</v>
      </c>
      <c r="AM22" s="94">
        <v>7</v>
      </c>
      <c r="AN22" s="94" t="s">
        <v>494</v>
      </c>
      <c r="AO22" s="94" t="s">
        <v>495</v>
      </c>
      <c r="AQ22" s="94" t="s">
        <v>487</v>
      </c>
      <c r="AR22" s="94">
        <v>7</v>
      </c>
      <c r="AS22" s="94" t="s">
        <v>496</v>
      </c>
      <c r="AT22" s="94" t="s">
        <v>497</v>
      </c>
      <c r="AV22" s="94" t="s">
        <v>487</v>
      </c>
      <c r="AW22" s="94">
        <v>7</v>
      </c>
      <c r="AX22" s="94" t="s">
        <v>498</v>
      </c>
      <c r="AY22" s="94" t="s">
        <v>499</v>
      </c>
      <c r="BA22" s="94" t="s">
        <v>487</v>
      </c>
      <c r="BB22" s="94">
        <v>7</v>
      </c>
      <c r="BC22" s="94" t="s">
        <v>500</v>
      </c>
      <c r="BD22" s="94" t="s">
        <v>501</v>
      </c>
      <c r="BF22" s="94" t="s">
        <v>487</v>
      </c>
      <c r="BG22" s="94">
        <v>7</v>
      </c>
      <c r="BH22" s="94" t="s">
        <v>502</v>
      </c>
      <c r="BI22" s="94" t="s">
        <v>503</v>
      </c>
    </row>
    <row r="23" spans="1:61" ht="13.5" customHeight="1">
      <c r="A23" s="245" t="s">
        <v>158</v>
      </c>
      <c r="B23" s="245"/>
      <c r="C23" s="204" t="str">
        <f>IF(P23="","",P23)</f>
        <v/>
      </c>
      <c r="D23" s="204"/>
      <c r="E23" s="204" t="str">
        <f t="shared" ref="E23" si="6">IF(R23="","",R23)</f>
        <v/>
      </c>
      <c r="F23" s="204"/>
      <c r="G23" s="204" t="str">
        <f t="shared" ref="G23" si="7">IF(T23="","",T23)</f>
        <v/>
      </c>
      <c r="H23" s="204"/>
      <c r="I23" s="211" t="str">
        <f>IF(はじめに!$O$29="",$X$10,$X$10&amp;VLOOKUP(はじめに!$O$29,$AR$16:$AT$34,2,TRUE))</f>
        <v xml:space="preserve">M: </v>
      </c>
      <c r="J23" s="212"/>
      <c r="K23" s="246" t="s">
        <v>165</v>
      </c>
      <c r="L23" s="247"/>
      <c r="N23" s="168" t="s">
        <v>699</v>
      </c>
      <c r="O23" s="252" t="s">
        <v>520</v>
      </c>
      <c r="P23" s="224" t="str">
        <f>IFERROR(VLOOKUP($O23,今回値!$G$1:$L$500,3,FALSE),"")</f>
        <v/>
      </c>
      <c r="Q23" s="224" t="str">
        <f>IFERROR(VLOOKUP($O23,今回値!$G$1:$L$500,4,FALSE),"")</f>
        <v/>
      </c>
      <c r="R23" s="224" t="str">
        <f>IFERROR(VLOOKUP($O23,前回値!$G$1:$L$500,3,FALSE),"")</f>
        <v/>
      </c>
      <c r="S23" s="224" t="str">
        <f>IFERROR(VLOOKUP($O23,前回値!$G$1:$L$500,4,FALSE),"")</f>
        <v/>
      </c>
      <c r="T23" s="224" t="str">
        <f>IFERROR(VLOOKUP($O23,前々回値!$G$1:$L$500,3,FALSE),"")</f>
        <v/>
      </c>
      <c r="U23" s="224" t="str">
        <f>IFERROR(VLOOKUP($O23,前々回値!$G$1:$L$500,4,FALSE),"")</f>
        <v/>
      </c>
      <c r="W23" s="94" t="s">
        <v>504</v>
      </c>
      <c r="X23" s="94">
        <v>9</v>
      </c>
      <c r="Y23" s="94" t="s">
        <v>505</v>
      </c>
      <c r="Z23" s="94" t="s">
        <v>506</v>
      </c>
      <c r="AB23" s="94" t="s">
        <v>504</v>
      </c>
      <c r="AC23" s="94">
        <v>9</v>
      </c>
      <c r="AD23" s="94" t="s">
        <v>507</v>
      </c>
      <c r="AE23" s="94" t="s">
        <v>508</v>
      </c>
      <c r="AG23" s="94" t="s">
        <v>504</v>
      </c>
      <c r="AH23" s="94">
        <v>9</v>
      </c>
      <c r="AI23" s="94" t="s">
        <v>509</v>
      </c>
      <c r="AJ23" s="94" t="s">
        <v>510</v>
      </c>
      <c r="AL23" s="94" t="s">
        <v>504</v>
      </c>
      <c r="AM23" s="94">
        <v>9</v>
      </c>
      <c r="AN23" s="94" t="s">
        <v>511</v>
      </c>
      <c r="AO23" s="94" t="s">
        <v>512</v>
      </c>
      <c r="AQ23" s="94" t="s">
        <v>504</v>
      </c>
      <c r="AR23" s="94">
        <v>9</v>
      </c>
      <c r="AS23" s="94" t="s">
        <v>513</v>
      </c>
      <c r="AT23" s="94" t="s">
        <v>514</v>
      </c>
      <c r="AV23" s="94" t="s">
        <v>504</v>
      </c>
      <c r="AW23" s="94">
        <v>9</v>
      </c>
      <c r="AX23" s="94" t="s">
        <v>515</v>
      </c>
      <c r="AY23" s="94" t="s">
        <v>516</v>
      </c>
      <c r="BA23" s="94" t="s">
        <v>504</v>
      </c>
      <c r="BB23" s="94">
        <v>9</v>
      </c>
      <c r="BC23" s="94" t="s">
        <v>500</v>
      </c>
      <c r="BD23" s="94" t="s">
        <v>517</v>
      </c>
      <c r="BF23" s="94" t="s">
        <v>504</v>
      </c>
      <c r="BG23" s="94">
        <v>9</v>
      </c>
      <c r="BH23" s="94" t="s">
        <v>518</v>
      </c>
      <c r="BI23" s="94" t="s">
        <v>519</v>
      </c>
    </row>
    <row r="24" spans="1:61" ht="13.5" customHeight="1">
      <c r="A24" s="245"/>
      <c r="B24" s="245"/>
      <c r="C24" s="204"/>
      <c r="D24" s="204"/>
      <c r="E24" s="204"/>
      <c r="F24" s="204"/>
      <c r="G24" s="204"/>
      <c r="H24" s="204"/>
      <c r="I24" s="213" t="str">
        <f>IF(はじめに!$O$29="",$X$11,$X$11&amp;VLOOKUP(はじめに!$O$29,$AR$16:$AT$34,3,TRUE))</f>
        <v xml:space="preserve">F: </v>
      </c>
      <c r="J24" s="214"/>
      <c r="K24" s="248"/>
      <c r="L24" s="249"/>
      <c r="N24" s="168"/>
      <c r="O24" s="252"/>
      <c r="P24" s="250"/>
      <c r="Q24" s="250"/>
      <c r="R24" s="250"/>
      <c r="S24" s="250"/>
      <c r="T24" s="250"/>
      <c r="U24" s="250"/>
      <c r="W24" s="94" t="s">
        <v>521</v>
      </c>
      <c r="X24" s="94">
        <v>11</v>
      </c>
      <c r="Y24" s="94" t="s">
        <v>522</v>
      </c>
      <c r="Z24" s="94" t="s">
        <v>523</v>
      </c>
      <c r="AB24" s="94" t="s">
        <v>521</v>
      </c>
      <c r="AC24" s="94">
        <v>11</v>
      </c>
      <c r="AD24" s="94" t="s">
        <v>524</v>
      </c>
      <c r="AE24" s="94" t="s">
        <v>525</v>
      </c>
      <c r="AG24" s="94" t="s">
        <v>521</v>
      </c>
      <c r="AH24" s="94">
        <v>11</v>
      </c>
      <c r="AI24" s="94" t="s">
        <v>526</v>
      </c>
      <c r="AJ24" s="94" t="s">
        <v>527</v>
      </c>
      <c r="AL24" s="94" t="s">
        <v>521</v>
      </c>
      <c r="AM24" s="94">
        <v>11</v>
      </c>
      <c r="AN24" s="94" t="s">
        <v>528</v>
      </c>
      <c r="AO24" s="94" t="s">
        <v>529</v>
      </c>
      <c r="AQ24" s="94" t="s">
        <v>521</v>
      </c>
      <c r="AR24" s="94">
        <v>11</v>
      </c>
      <c r="AS24" s="94" t="s">
        <v>530</v>
      </c>
      <c r="AT24" s="94" t="s">
        <v>531</v>
      </c>
      <c r="AV24" s="94" t="s">
        <v>521</v>
      </c>
      <c r="AW24" s="94">
        <v>11</v>
      </c>
      <c r="AX24" s="94" t="s">
        <v>532</v>
      </c>
      <c r="AY24" s="94" t="s">
        <v>533</v>
      </c>
      <c r="BA24" s="94" t="s">
        <v>521</v>
      </c>
      <c r="BB24" s="94">
        <v>11</v>
      </c>
      <c r="BC24" s="94" t="s">
        <v>534</v>
      </c>
      <c r="BD24" s="94" t="s">
        <v>535</v>
      </c>
      <c r="BF24" s="94" t="s">
        <v>521</v>
      </c>
      <c r="BG24" s="94">
        <v>11</v>
      </c>
      <c r="BH24" s="94" t="s">
        <v>536</v>
      </c>
      <c r="BI24" s="94" t="s">
        <v>537</v>
      </c>
    </row>
    <row r="25" spans="1:61" ht="13.5" customHeight="1">
      <c r="A25" s="245" t="s">
        <v>159</v>
      </c>
      <c r="B25" s="245"/>
      <c r="C25" s="204" t="str">
        <f>IF(P25="","",P25)</f>
        <v/>
      </c>
      <c r="D25" s="204"/>
      <c r="E25" s="204" t="str">
        <f t="shared" ref="E25" si="8">IF(R25="","",R25)</f>
        <v/>
      </c>
      <c r="F25" s="204"/>
      <c r="G25" s="204" t="str">
        <f t="shared" ref="G25" si="9">IF(T25="","",T25)</f>
        <v/>
      </c>
      <c r="H25" s="204"/>
      <c r="I25" s="211" t="str">
        <f>IF(はじめに!$O$29="",$X$10,$X$10&amp;VLOOKUP(はじめに!$O$29,$AW$16:$AY$34,2,TRUE))</f>
        <v xml:space="preserve">M: </v>
      </c>
      <c r="J25" s="212"/>
      <c r="K25" s="246" t="s">
        <v>166</v>
      </c>
      <c r="L25" s="247"/>
      <c r="N25" s="168" t="s">
        <v>700</v>
      </c>
      <c r="O25" s="252" t="s">
        <v>555</v>
      </c>
      <c r="P25" s="224" t="str">
        <f>IFERROR(VLOOKUP($O25,今回値!$G$1:$L$500,3,FALSE),"")</f>
        <v/>
      </c>
      <c r="Q25" s="224" t="str">
        <f>IFERROR(VLOOKUP($O25,今回値!$G$1:$L$500,4,FALSE),"")</f>
        <v/>
      </c>
      <c r="R25" s="224" t="str">
        <f>IFERROR(VLOOKUP($O25,前回値!$G$1:$L$500,3,FALSE),"")</f>
        <v/>
      </c>
      <c r="S25" s="224" t="str">
        <f>IFERROR(VLOOKUP($O25,前回値!$G$1:$L$500,4,FALSE),"")</f>
        <v/>
      </c>
      <c r="T25" s="224" t="str">
        <f>IFERROR(VLOOKUP($O25,前々回値!$G$1:$L$500,3,FALSE),"")</f>
        <v/>
      </c>
      <c r="U25" s="224" t="str">
        <f>IFERROR(VLOOKUP($O25,前々回値!$G$1:$L$500,4,FALSE),"")</f>
        <v/>
      </c>
      <c r="W25" s="94" t="s">
        <v>538</v>
      </c>
      <c r="X25" s="94">
        <v>13</v>
      </c>
      <c r="Y25" s="94" t="s">
        <v>539</v>
      </c>
      <c r="Z25" s="94" t="s">
        <v>540</v>
      </c>
      <c r="AB25" s="94" t="s">
        <v>538</v>
      </c>
      <c r="AC25" s="94">
        <v>13</v>
      </c>
      <c r="AD25" s="94" t="s">
        <v>541</v>
      </c>
      <c r="AE25" s="94" t="s">
        <v>542</v>
      </c>
      <c r="AG25" s="94" t="s">
        <v>538</v>
      </c>
      <c r="AH25" s="94">
        <v>13</v>
      </c>
      <c r="AI25" s="94" t="s">
        <v>543</v>
      </c>
      <c r="AJ25" s="94" t="s">
        <v>544</v>
      </c>
      <c r="AL25" s="94" t="s">
        <v>538</v>
      </c>
      <c r="AM25" s="94">
        <v>13</v>
      </c>
      <c r="AN25" s="94" t="s">
        <v>545</v>
      </c>
      <c r="AO25" s="94" t="s">
        <v>546</v>
      </c>
      <c r="AQ25" s="94" t="s">
        <v>538</v>
      </c>
      <c r="AR25" s="94">
        <v>13</v>
      </c>
      <c r="AS25" s="94" t="s">
        <v>547</v>
      </c>
      <c r="AT25" s="94" t="s">
        <v>548</v>
      </c>
      <c r="AV25" s="94" t="s">
        <v>538</v>
      </c>
      <c r="AW25" s="94">
        <v>13</v>
      </c>
      <c r="AX25" s="94" t="s">
        <v>549</v>
      </c>
      <c r="AY25" s="94" t="s">
        <v>550</v>
      </c>
      <c r="BA25" s="94" t="s">
        <v>538</v>
      </c>
      <c r="BB25" s="94">
        <v>13</v>
      </c>
      <c r="BC25" s="94" t="s">
        <v>551</v>
      </c>
      <c r="BD25" s="94" t="s">
        <v>552</v>
      </c>
      <c r="BF25" s="94" t="s">
        <v>538</v>
      </c>
      <c r="BG25" s="94">
        <v>13</v>
      </c>
      <c r="BH25" s="94" t="s">
        <v>553</v>
      </c>
      <c r="BI25" s="94" t="s">
        <v>554</v>
      </c>
    </row>
    <row r="26" spans="1:61" ht="13.5" customHeight="1">
      <c r="A26" s="245"/>
      <c r="B26" s="245"/>
      <c r="C26" s="204"/>
      <c r="D26" s="204"/>
      <c r="E26" s="204"/>
      <c r="F26" s="204"/>
      <c r="G26" s="204"/>
      <c r="H26" s="204"/>
      <c r="I26" s="213" t="str">
        <f>IF(はじめに!$O$29="",$X$11,$X$11&amp;VLOOKUP(はじめに!$O$29,$AW$16:$AY$34,3,TRUE))</f>
        <v xml:space="preserve">F: </v>
      </c>
      <c r="J26" s="214"/>
      <c r="K26" s="248"/>
      <c r="L26" s="249"/>
      <c r="N26" s="168"/>
      <c r="O26" s="252"/>
      <c r="P26" s="250"/>
      <c r="Q26" s="250"/>
      <c r="R26" s="250"/>
      <c r="S26" s="250"/>
      <c r="T26" s="250"/>
      <c r="U26" s="250"/>
      <c r="W26" s="94" t="s">
        <v>556</v>
      </c>
      <c r="X26" s="94">
        <v>15</v>
      </c>
      <c r="Y26" s="94" t="s">
        <v>557</v>
      </c>
      <c r="Z26" s="94" t="s">
        <v>558</v>
      </c>
      <c r="AB26" s="94" t="s">
        <v>556</v>
      </c>
      <c r="AC26" s="94">
        <v>15</v>
      </c>
      <c r="AD26" s="94" t="s">
        <v>559</v>
      </c>
      <c r="AE26" s="94" t="s">
        <v>560</v>
      </c>
      <c r="AG26" s="94" t="s">
        <v>556</v>
      </c>
      <c r="AH26" s="94">
        <v>15</v>
      </c>
      <c r="AI26" s="94" t="s">
        <v>561</v>
      </c>
      <c r="AJ26" s="94" t="s">
        <v>562</v>
      </c>
      <c r="AL26" s="94" t="s">
        <v>556</v>
      </c>
      <c r="AM26" s="94">
        <v>15</v>
      </c>
      <c r="AN26" s="94" t="s">
        <v>563</v>
      </c>
      <c r="AO26" s="94" t="s">
        <v>564</v>
      </c>
      <c r="AQ26" s="94" t="s">
        <v>556</v>
      </c>
      <c r="AR26" s="94">
        <v>15</v>
      </c>
      <c r="AS26" s="94" t="s">
        <v>565</v>
      </c>
      <c r="AT26" s="94" t="s">
        <v>566</v>
      </c>
      <c r="AV26" s="94" t="s">
        <v>556</v>
      </c>
      <c r="AW26" s="94">
        <v>15</v>
      </c>
      <c r="AX26" s="94" t="s">
        <v>567</v>
      </c>
      <c r="AY26" s="94" t="s">
        <v>568</v>
      </c>
      <c r="BA26" s="94" t="s">
        <v>556</v>
      </c>
      <c r="BB26" s="94">
        <v>15</v>
      </c>
      <c r="BC26" s="94" t="s">
        <v>500</v>
      </c>
      <c r="BD26" s="94" t="s">
        <v>569</v>
      </c>
      <c r="BF26" s="94" t="s">
        <v>556</v>
      </c>
      <c r="BG26" s="94">
        <v>15</v>
      </c>
      <c r="BH26" s="94" t="s">
        <v>570</v>
      </c>
      <c r="BI26" s="94" t="s">
        <v>571</v>
      </c>
    </row>
    <row r="27" spans="1:61" ht="13.5" customHeight="1">
      <c r="A27" s="245" t="s">
        <v>160</v>
      </c>
      <c r="B27" s="245"/>
      <c r="C27" s="204" t="str">
        <f>IF(P27="","",P27)</f>
        <v/>
      </c>
      <c r="D27" s="204"/>
      <c r="E27" s="204" t="str">
        <f t="shared" ref="E27" si="10">IF(R27="","",R27)</f>
        <v/>
      </c>
      <c r="F27" s="204"/>
      <c r="G27" s="204" t="str">
        <f t="shared" ref="G27" si="11">IF(T27="","",T27)</f>
        <v/>
      </c>
      <c r="H27" s="204"/>
      <c r="I27" s="211" t="str">
        <f>IF(はじめに!$O$29="",$X$10,$X$10&amp;VLOOKUP(はじめに!$O$29,$BB$16:$BD$34,2,TRUE))</f>
        <v xml:space="preserve">M: </v>
      </c>
      <c r="J27" s="212"/>
      <c r="K27" s="246" t="s">
        <v>164</v>
      </c>
      <c r="L27" s="247"/>
      <c r="N27" s="168" t="s">
        <v>701</v>
      </c>
      <c r="O27" s="252" t="s">
        <v>588</v>
      </c>
      <c r="P27" s="224" t="str">
        <f>IFERROR(VLOOKUP($O27,今回値!$G$1:$L$500,3,FALSE),"")</f>
        <v/>
      </c>
      <c r="Q27" s="224" t="str">
        <f>IFERROR(VLOOKUP($O27,今回値!$G$1:$L$500,4,FALSE),"")</f>
        <v/>
      </c>
      <c r="R27" s="224" t="str">
        <f>IFERROR(VLOOKUP($O27,前回値!$G$1:$L$500,3,FALSE),"")</f>
        <v/>
      </c>
      <c r="S27" s="224" t="str">
        <f>IFERROR(VLOOKUP($O27,前回値!$G$1:$L$500,4,FALSE),"")</f>
        <v/>
      </c>
      <c r="T27" s="224" t="str">
        <f>IFERROR(VLOOKUP($O27,前々回値!$G$1:$L$500,3,FALSE),"")</f>
        <v/>
      </c>
      <c r="U27" s="224" t="str">
        <f>IFERROR(VLOOKUP($O27,前々回値!$G$1:$L$500,4,FALSE),"")</f>
        <v/>
      </c>
      <c r="W27" s="94" t="s">
        <v>572</v>
      </c>
      <c r="X27" s="94">
        <v>20</v>
      </c>
      <c r="Y27" s="94" t="s">
        <v>573</v>
      </c>
      <c r="Z27" s="94" t="s">
        <v>574</v>
      </c>
      <c r="AB27" s="94" t="s">
        <v>572</v>
      </c>
      <c r="AC27" s="94">
        <v>20</v>
      </c>
      <c r="AD27" s="94" t="s">
        <v>575</v>
      </c>
      <c r="AE27" s="94" t="s">
        <v>576</v>
      </c>
      <c r="AG27" s="94" t="s">
        <v>572</v>
      </c>
      <c r="AH27" s="94">
        <v>20</v>
      </c>
      <c r="AI27" s="94" t="s">
        <v>577</v>
      </c>
      <c r="AJ27" s="94" t="s">
        <v>578</v>
      </c>
      <c r="AL27" s="94" t="s">
        <v>572</v>
      </c>
      <c r="AM27" s="94">
        <v>20</v>
      </c>
      <c r="AN27" s="94" t="s">
        <v>579</v>
      </c>
      <c r="AO27" s="94" t="s">
        <v>580</v>
      </c>
      <c r="AQ27" s="94" t="s">
        <v>572</v>
      </c>
      <c r="AR27" s="94">
        <v>20</v>
      </c>
      <c r="AS27" s="94" t="s">
        <v>581</v>
      </c>
      <c r="AT27" s="94" t="s">
        <v>582</v>
      </c>
      <c r="AV27" s="94" t="s">
        <v>572</v>
      </c>
      <c r="AW27" s="94">
        <v>20</v>
      </c>
      <c r="AX27" s="94" t="s">
        <v>583</v>
      </c>
      <c r="AY27" s="94" t="s">
        <v>584</v>
      </c>
      <c r="BA27" s="94" t="s">
        <v>572</v>
      </c>
      <c r="BB27" s="94">
        <v>20</v>
      </c>
      <c r="BC27" s="94" t="s">
        <v>534</v>
      </c>
      <c r="BD27" s="94" t="s">
        <v>585</v>
      </c>
      <c r="BF27" s="94" t="s">
        <v>572</v>
      </c>
      <c r="BG27" s="94">
        <v>20</v>
      </c>
      <c r="BH27" s="94" t="s">
        <v>586</v>
      </c>
      <c r="BI27" s="94" t="s">
        <v>587</v>
      </c>
    </row>
    <row r="28" spans="1:61" ht="13.5" customHeight="1">
      <c r="A28" s="245"/>
      <c r="B28" s="245"/>
      <c r="C28" s="204"/>
      <c r="D28" s="204"/>
      <c r="E28" s="204"/>
      <c r="F28" s="204"/>
      <c r="G28" s="204"/>
      <c r="H28" s="204"/>
      <c r="I28" s="213" t="str">
        <f>IF(はじめに!$O$29="",$X$11,$X$11&amp;VLOOKUP(はじめに!$O$29,$BB$16:$BD$34,3,TRUE))</f>
        <v xml:space="preserve">F: </v>
      </c>
      <c r="J28" s="214"/>
      <c r="K28" s="248"/>
      <c r="L28" s="249"/>
      <c r="N28" s="168"/>
      <c r="O28" s="252"/>
      <c r="P28" s="250"/>
      <c r="Q28" s="250"/>
      <c r="R28" s="250"/>
      <c r="S28" s="250"/>
      <c r="T28" s="250"/>
      <c r="U28" s="250"/>
      <c r="W28" s="94" t="s">
        <v>589</v>
      </c>
      <c r="X28" s="94">
        <v>30</v>
      </c>
      <c r="Y28" s="94" t="s">
        <v>590</v>
      </c>
      <c r="Z28" s="94" t="s">
        <v>591</v>
      </c>
      <c r="AB28" s="94" t="s">
        <v>589</v>
      </c>
      <c r="AC28" s="94">
        <v>30</v>
      </c>
      <c r="AD28" s="94" t="s">
        <v>592</v>
      </c>
      <c r="AE28" s="94" t="s">
        <v>593</v>
      </c>
      <c r="AG28" s="94" t="s">
        <v>589</v>
      </c>
      <c r="AH28" s="94">
        <v>30</v>
      </c>
      <c r="AI28" s="94" t="s">
        <v>594</v>
      </c>
      <c r="AJ28" s="94" t="s">
        <v>595</v>
      </c>
      <c r="AL28" s="94" t="s">
        <v>589</v>
      </c>
      <c r="AM28" s="94">
        <v>30</v>
      </c>
      <c r="AN28" s="94" t="s">
        <v>596</v>
      </c>
      <c r="AO28" s="94" t="s">
        <v>597</v>
      </c>
      <c r="AQ28" s="94" t="s">
        <v>589</v>
      </c>
      <c r="AR28" s="94">
        <v>30</v>
      </c>
      <c r="AS28" s="94" t="s">
        <v>598</v>
      </c>
      <c r="AT28" s="94" t="s">
        <v>599</v>
      </c>
      <c r="AV28" s="94" t="s">
        <v>589</v>
      </c>
      <c r="AW28" s="94">
        <v>30</v>
      </c>
      <c r="AX28" s="94" t="s">
        <v>600</v>
      </c>
      <c r="AY28" s="94" t="s">
        <v>601</v>
      </c>
      <c r="BA28" s="94" t="s">
        <v>589</v>
      </c>
      <c r="BB28" s="94">
        <v>30</v>
      </c>
      <c r="BC28" s="94" t="s">
        <v>602</v>
      </c>
      <c r="BD28" s="94" t="s">
        <v>603</v>
      </c>
      <c r="BF28" s="94" t="s">
        <v>589</v>
      </c>
      <c r="BG28" s="94">
        <v>30</v>
      </c>
      <c r="BH28" s="94" t="s">
        <v>604</v>
      </c>
      <c r="BI28" s="94" t="s">
        <v>605</v>
      </c>
    </row>
    <row r="29" spans="1:61" ht="13.5" customHeight="1">
      <c r="A29" s="245" t="s">
        <v>4</v>
      </c>
      <c r="B29" s="245"/>
      <c r="C29" s="204" t="str">
        <f>IF(P29="","",P29)</f>
        <v/>
      </c>
      <c r="D29" s="204"/>
      <c r="E29" s="204" t="str">
        <f>IF(R29="","",R29)</f>
        <v/>
      </c>
      <c r="F29" s="204"/>
      <c r="G29" s="204" t="str">
        <f>IF(T29="","",T29)</f>
        <v/>
      </c>
      <c r="H29" s="204"/>
      <c r="I29" s="211" t="str">
        <f>IF(はじめに!$O$29="",$X$10,$X$10&amp;VLOOKUP(はじめに!$O$29,$BG$16:$BI$34,2,TRUE))</f>
        <v xml:space="preserve">M: </v>
      </c>
      <c r="J29" s="212"/>
      <c r="K29" s="246" t="s">
        <v>167</v>
      </c>
      <c r="L29" s="247"/>
      <c r="N29" s="168" t="s">
        <v>4</v>
      </c>
      <c r="O29" s="252" t="s">
        <v>702</v>
      </c>
      <c r="P29" s="224" t="str">
        <f>IFERROR(VLOOKUP($O29,今回値!$G$1:$L$500,3,FALSE),"")</f>
        <v/>
      </c>
      <c r="Q29" s="224" t="str">
        <f>IFERROR(VLOOKUP($O29,今回値!$G$1:$L$500,4,FALSE),"")</f>
        <v/>
      </c>
      <c r="R29" s="224" t="str">
        <f>IFERROR(VLOOKUP($O29,前回値!$G$1:$L$500,3,FALSE),"")</f>
        <v/>
      </c>
      <c r="S29" s="224" t="str">
        <f>IFERROR(VLOOKUP($O29,前回値!$G$1:$L$500,4,FALSE),"")</f>
        <v/>
      </c>
      <c r="T29" s="224" t="str">
        <f>IFERROR(VLOOKUP($O29,前々回値!$G$1:$L$500,3,FALSE),"")</f>
        <v/>
      </c>
      <c r="U29" s="224" t="str">
        <f>IFERROR(VLOOKUP($O29,前々回値!$G$1:$L$500,4,FALSE),"")</f>
        <v/>
      </c>
      <c r="W29" s="94" t="s">
        <v>606</v>
      </c>
      <c r="X29" s="94">
        <v>40</v>
      </c>
      <c r="Y29" s="94" t="s">
        <v>607</v>
      </c>
      <c r="Z29" s="94" t="s">
        <v>608</v>
      </c>
      <c r="AB29" s="94" t="s">
        <v>606</v>
      </c>
      <c r="AC29" s="94">
        <v>40</v>
      </c>
      <c r="AD29" s="94" t="s">
        <v>609</v>
      </c>
      <c r="AE29" s="94" t="s">
        <v>610</v>
      </c>
      <c r="AG29" s="94" t="s">
        <v>606</v>
      </c>
      <c r="AH29" s="94">
        <v>40</v>
      </c>
      <c r="AI29" s="94" t="s">
        <v>611</v>
      </c>
      <c r="AJ29" s="94" t="s">
        <v>612</v>
      </c>
      <c r="AL29" s="94" t="s">
        <v>606</v>
      </c>
      <c r="AM29" s="94">
        <v>40</v>
      </c>
      <c r="AN29" s="94" t="s">
        <v>613</v>
      </c>
      <c r="AO29" s="94" t="s">
        <v>614</v>
      </c>
      <c r="AQ29" s="94" t="s">
        <v>606</v>
      </c>
      <c r="AR29" s="94">
        <v>40</v>
      </c>
      <c r="AS29" s="94" t="s">
        <v>615</v>
      </c>
      <c r="AT29" s="94" t="s">
        <v>616</v>
      </c>
      <c r="AV29" s="94" t="s">
        <v>606</v>
      </c>
      <c r="AW29" s="94">
        <v>40</v>
      </c>
      <c r="AX29" s="94" t="s">
        <v>617</v>
      </c>
      <c r="AY29" s="94" t="s">
        <v>618</v>
      </c>
      <c r="BA29" s="94" t="s">
        <v>606</v>
      </c>
      <c r="BB29" s="94">
        <v>40</v>
      </c>
      <c r="BC29" s="94" t="s">
        <v>534</v>
      </c>
      <c r="BD29" s="94" t="s">
        <v>467</v>
      </c>
      <c r="BF29" s="94" t="s">
        <v>606</v>
      </c>
      <c r="BG29" s="94">
        <v>40</v>
      </c>
      <c r="BH29" s="94" t="s">
        <v>619</v>
      </c>
      <c r="BI29" s="94" t="s">
        <v>620</v>
      </c>
    </row>
    <row r="30" spans="1:61" ht="13.5" customHeight="1">
      <c r="A30" s="245"/>
      <c r="B30" s="245"/>
      <c r="C30" s="204"/>
      <c r="D30" s="204"/>
      <c r="E30" s="204"/>
      <c r="F30" s="204"/>
      <c r="G30" s="204"/>
      <c r="H30" s="204"/>
      <c r="I30" s="213" t="str">
        <f>IF(はじめに!$O$29="",$X$11,$X$11&amp;VLOOKUP(はじめに!$O$29,$BG$16:$BI$34,3,TRUE))</f>
        <v xml:space="preserve">F: </v>
      </c>
      <c r="J30" s="214"/>
      <c r="K30" s="248"/>
      <c r="L30" s="249"/>
      <c r="N30" s="201"/>
      <c r="O30" s="201"/>
      <c r="P30" s="250"/>
      <c r="Q30" s="250"/>
      <c r="R30" s="250"/>
      <c r="S30" s="250"/>
      <c r="T30" s="250"/>
      <c r="U30" s="250"/>
      <c r="W30" s="94" t="s">
        <v>621</v>
      </c>
      <c r="X30" s="94">
        <v>50</v>
      </c>
      <c r="Y30" s="94" t="s">
        <v>622</v>
      </c>
      <c r="Z30" s="94" t="s">
        <v>623</v>
      </c>
      <c r="AB30" s="94" t="s">
        <v>621</v>
      </c>
      <c r="AC30" s="94">
        <v>50</v>
      </c>
      <c r="AD30" s="94" t="s">
        <v>624</v>
      </c>
      <c r="AE30" s="94" t="s">
        <v>625</v>
      </c>
      <c r="AG30" s="94" t="s">
        <v>621</v>
      </c>
      <c r="AH30" s="94">
        <v>50</v>
      </c>
      <c r="AI30" s="94" t="s">
        <v>626</v>
      </c>
      <c r="AJ30" s="94" t="s">
        <v>627</v>
      </c>
      <c r="AL30" s="94" t="s">
        <v>621</v>
      </c>
      <c r="AM30" s="94">
        <v>50</v>
      </c>
      <c r="AN30" s="94" t="s">
        <v>628</v>
      </c>
      <c r="AO30" s="94" t="s">
        <v>629</v>
      </c>
      <c r="AQ30" s="94" t="s">
        <v>621</v>
      </c>
      <c r="AR30" s="94">
        <v>50</v>
      </c>
      <c r="AS30" s="94" t="s">
        <v>630</v>
      </c>
      <c r="AT30" s="94" t="s">
        <v>631</v>
      </c>
      <c r="AV30" s="94" t="s">
        <v>621</v>
      </c>
      <c r="AW30" s="94">
        <v>50</v>
      </c>
      <c r="AX30" s="94" t="s">
        <v>632</v>
      </c>
      <c r="AY30" s="94" t="s">
        <v>633</v>
      </c>
      <c r="BA30" s="94" t="s">
        <v>621</v>
      </c>
      <c r="BB30" s="94">
        <v>50</v>
      </c>
      <c r="BC30" s="94" t="s">
        <v>634</v>
      </c>
      <c r="BD30" s="94" t="s">
        <v>484</v>
      </c>
      <c r="BF30" s="94" t="s">
        <v>621</v>
      </c>
      <c r="BG30" s="94">
        <v>50</v>
      </c>
      <c r="BH30" s="94" t="s">
        <v>635</v>
      </c>
      <c r="BI30" s="94" t="s">
        <v>636</v>
      </c>
    </row>
    <row r="31" spans="1:61" ht="13.5" customHeight="1">
      <c r="A31" s="31"/>
      <c r="B31" s="31"/>
      <c r="C31" s="31"/>
      <c r="D31" s="31"/>
      <c r="E31" s="31"/>
      <c r="F31" s="31"/>
      <c r="G31" s="31"/>
      <c r="H31" s="31"/>
      <c r="I31" s="31"/>
      <c r="J31" s="31"/>
      <c r="K31" s="31"/>
      <c r="L31" s="31"/>
      <c r="W31" s="94" t="s">
        <v>637</v>
      </c>
      <c r="X31" s="94">
        <v>60</v>
      </c>
      <c r="Y31" s="94" t="s">
        <v>638</v>
      </c>
      <c r="Z31" s="94" t="s">
        <v>639</v>
      </c>
      <c r="AB31" s="94" t="s">
        <v>637</v>
      </c>
      <c r="AC31" s="94">
        <v>60</v>
      </c>
      <c r="AD31" s="94" t="s">
        <v>640</v>
      </c>
      <c r="AE31" s="94" t="s">
        <v>641</v>
      </c>
      <c r="AG31" s="94" t="s">
        <v>637</v>
      </c>
      <c r="AH31" s="94">
        <v>60</v>
      </c>
      <c r="AI31" s="94" t="s">
        <v>642</v>
      </c>
      <c r="AJ31" s="94" t="s">
        <v>643</v>
      </c>
      <c r="AL31" s="94" t="s">
        <v>637</v>
      </c>
      <c r="AM31" s="94">
        <v>60</v>
      </c>
      <c r="AN31" s="94" t="s">
        <v>644</v>
      </c>
      <c r="AO31" s="94" t="s">
        <v>645</v>
      </c>
      <c r="AQ31" s="94" t="s">
        <v>637</v>
      </c>
      <c r="AR31" s="94">
        <v>60</v>
      </c>
      <c r="AS31" s="94" t="s">
        <v>646</v>
      </c>
      <c r="AT31" s="94" t="s">
        <v>647</v>
      </c>
      <c r="AV31" s="94" t="s">
        <v>637</v>
      </c>
      <c r="AW31" s="94">
        <v>60</v>
      </c>
      <c r="AX31" s="94" t="s">
        <v>648</v>
      </c>
      <c r="AY31" s="94" t="s">
        <v>649</v>
      </c>
      <c r="BA31" s="94" t="s">
        <v>637</v>
      </c>
      <c r="BB31" s="94">
        <v>60</v>
      </c>
      <c r="BC31" s="94" t="s">
        <v>650</v>
      </c>
      <c r="BD31" s="94" t="s">
        <v>651</v>
      </c>
      <c r="BF31" s="94" t="s">
        <v>637</v>
      </c>
      <c r="BG31" s="94">
        <v>60</v>
      </c>
      <c r="BH31" s="94" t="s">
        <v>652</v>
      </c>
      <c r="BI31" s="94" t="s">
        <v>653</v>
      </c>
    </row>
    <row r="32" spans="1:61" ht="13.5" customHeight="1">
      <c r="A32" s="32"/>
      <c r="B32" s="32"/>
      <c r="C32" s="32"/>
      <c r="D32" s="32"/>
      <c r="E32" s="32"/>
      <c r="F32" s="32"/>
      <c r="G32" s="32"/>
      <c r="H32" s="32"/>
      <c r="I32" s="32"/>
      <c r="J32" s="32"/>
      <c r="K32" s="32"/>
      <c r="L32" s="32"/>
      <c r="W32" s="94" t="s">
        <v>654</v>
      </c>
      <c r="X32" s="94">
        <v>70</v>
      </c>
      <c r="Y32" s="94" t="s">
        <v>573</v>
      </c>
      <c r="Z32" s="94" t="s">
        <v>655</v>
      </c>
      <c r="AB32" s="94" t="s">
        <v>654</v>
      </c>
      <c r="AC32" s="94">
        <v>70</v>
      </c>
      <c r="AD32" s="94" t="s">
        <v>656</v>
      </c>
      <c r="AE32" s="94" t="s">
        <v>657</v>
      </c>
      <c r="AG32" s="94" t="s">
        <v>654</v>
      </c>
      <c r="AH32" s="94">
        <v>70</v>
      </c>
      <c r="AI32" s="94" t="s">
        <v>658</v>
      </c>
      <c r="AJ32" s="94" t="s">
        <v>595</v>
      </c>
      <c r="AL32" s="94" t="s">
        <v>654</v>
      </c>
      <c r="AM32" s="94">
        <v>70</v>
      </c>
      <c r="AN32" s="94" t="s">
        <v>659</v>
      </c>
      <c r="AO32" s="94" t="s">
        <v>660</v>
      </c>
      <c r="AQ32" s="94" t="s">
        <v>654</v>
      </c>
      <c r="AR32" s="94">
        <v>70</v>
      </c>
      <c r="AS32" s="94" t="s">
        <v>661</v>
      </c>
      <c r="AT32" s="94" t="s">
        <v>662</v>
      </c>
      <c r="AV32" s="94" t="s">
        <v>654</v>
      </c>
      <c r="AW32" s="94">
        <v>70</v>
      </c>
      <c r="AX32" s="94" t="s">
        <v>663</v>
      </c>
      <c r="AY32" s="94" t="s">
        <v>664</v>
      </c>
      <c r="BA32" s="94" t="s">
        <v>654</v>
      </c>
      <c r="BB32" s="94">
        <v>70</v>
      </c>
      <c r="BC32" s="94" t="s">
        <v>665</v>
      </c>
      <c r="BD32" s="94" t="s">
        <v>484</v>
      </c>
      <c r="BF32" s="94" t="s">
        <v>654</v>
      </c>
      <c r="BG32" s="94">
        <v>70</v>
      </c>
      <c r="BH32" s="94" t="s">
        <v>666</v>
      </c>
      <c r="BI32" s="94" t="s">
        <v>667</v>
      </c>
    </row>
    <row r="33" spans="1:61" ht="13.5" customHeight="1">
      <c r="A33" s="31"/>
      <c r="B33" s="31"/>
      <c r="C33" s="31"/>
      <c r="D33" s="31"/>
      <c r="E33" s="31"/>
      <c r="F33" s="31"/>
      <c r="G33" s="31"/>
      <c r="H33" s="31"/>
      <c r="I33" s="31"/>
      <c r="J33" s="31"/>
      <c r="K33" s="31"/>
      <c r="L33" s="31"/>
      <c r="W33" s="94" t="s">
        <v>669</v>
      </c>
      <c r="X33" s="94">
        <v>80</v>
      </c>
      <c r="Y33" s="94" t="s">
        <v>670</v>
      </c>
      <c r="Z33" s="94" t="s">
        <v>671</v>
      </c>
      <c r="AB33" s="94" t="s">
        <v>669</v>
      </c>
      <c r="AC33" s="94">
        <v>80</v>
      </c>
      <c r="AD33" s="94" t="s">
        <v>672</v>
      </c>
      <c r="AE33" s="94" t="s">
        <v>673</v>
      </c>
      <c r="AG33" s="94" t="s">
        <v>669</v>
      </c>
      <c r="AH33" s="94">
        <v>80</v>
      </c>
      <c r="AI33" s="94" t="s">
        <v>674</v>
      </c>
      <c r="AJ33" s="94" t="s">
        <v>675</v>
      </c>
      <c r="AL33" s="94" t="s">
        <v>669</v>
      </c>
      <c r="AM33" s="94">
        <v>80</v>
      </c>
      <c r="AN33" s="94" t="s">
        <v>676</v>
      </c>
      <c r="AO33" s="94" t="s">
        <v>677</v>
      </c>
      <c r="AQ33" s="94" t="s">
        <v>669</v>
      </c>
      <c r="AR33" s="94">
        <v>80</v>
      </c>
      <c r="AS33" s="94" t="s">
        <v>678</v>
      </c>
      <c r="AT33" s="94" t="s">
        <v>679</v>
      </c>
      <c r="AV33" s="94" t="s">
        <v>669</v>
      </c>
      <c r="AW33" s="94">
        <v>80</v>
      </c>
      <c r="AX33" s="94" t="s">
        <v>680</v>
      </c>
      <c r="AY33" s="94" t="s">
        <v>681</v>
      </c>
      <c r="BA33" s="94" t="s">
        <v>669</v>
      </c>
      <c r="BB33" s="94">
        <v>80</v>
      </c>
      <c r="BC33" s="94" t="s">
        <v>682</v>
      </c>
      <c r="BD33" s="94" t="s">
        <v>467</v>
      </c>
      <c r="BF33" s="94" t="s">
        <v>669</v>
      </c>
      <c r="BG33" s="94">
        <v>80</v>
      </c>
      <c r="BH33" s="94" t="s">
        <v>683</v>
      </c>
      <c r="BI33" s="94" t="s">
        <v>684</v>
      </c>
    </row>
    <row r="34" spans="1:61" ht="13.5" customHeight="1">
      <c r="A34" s="219" t="s">
        <v>168</v>
      </c>
      <c r="B34" s="220"/>
      <c r="C34" s="203" t="s">
        <v>117</v>
      </c>
      <c r="D34" s="203"/>
      <c r="E34" s="203" t="s">
        <v>118</v>
      </c>
      <c r="F34" s="203"/>
      <c r="G34" s="203" t="s">
        <v>119</v>
      </c>
      <c r="H34" s="203"/>
      <c r="I34" s="203" t="s">
        <v>120</v>
      </c>
      <c r="J34" s="203"/>
      <c r="K34" s="203" t="s">
        <v>121</v>
      </c>
      <c r="L34" s="203"/>
      <c r="N34" s="255" t="s">
        <v>668</v>
      </c>
      <c r="O34" s="255" t="s">
        <v>380</v>
      </c>
      <c r="P34" s="254" t="s">
        <v>13</v>
      </c>
      <c r="Q34" s="251" t="s">
        <v>329</v>
      </c>
      <c r="R34" s="254" t="s">
        <v>0</v>
      </c>
      <c r="S34" s="251" t="s">
        <v>329</v>
      </c>
      <c r="T34" s="254" t="s">
        <v>12</v>
      </c>
      <c r="U34" s="251" t="s">
        <v>329</v>
      </c>
      <c r="W34" s="94" t="s">
        <v>669</v>
      </c>
      <c r="X34" s="94">
        <v>999</v>
      </c>
      <c r="Y34" s="94" t="s">
        <v>670</v>
      </c>
      <c r="Z34" s="94" t="s">
        <v>671</v>
      </c>
      <c r="AB34" s="94" t="s">
        <v>669</v>
      </c>
      <c r="AC34" s="94">
        <v>999</v>
      </c>
      <c r="AD34" s="94" t="s">
        <v>672</v>
      </c>
      <c r="AE34" s="94" t="s">
        <v>673</v>
      </c>
      <c r="AG34" s="94" t="s">
        <v>669</v>
      </c>
      <c r="AH34" s="94">
        <v>999</v>
      </c>
      <c r="AI34" s="94" t="s">
        <v>674</v>
      </c>
      <c r="AJ34" s="94" t="s">
        <v>675</v>
      </c>
      <c r="AL34" s="94" t="s">
        <v>669</v>
      </c>
      <c r="AM34" s="94">
        <v>999</v>
      </c>
      <c r="AN34" s="94" t="s">
        <v>676</v>
      </c>
      <c r="AO34" s="94" t="s">
        <v>677</v>
      </c>
      <c r="AQ34" s="94" t="s">
        <v>669</v>
      </c>
      <c r="AR34" s="94">
        <v>999</v>
      </c>
      <c r="AS34" s="94" t="s">
        <v>678</v>
      </c>
      <c r="AT34" s="94" t="s">
        <v>679</v>
      </c>
      <c r="AV34" s="94" t="s">
        <v>669</v>
      </c>
      <c r="AW34" s="94">
        <v>999</v>
      </c>
      <c r="AX34" s="94" t="s">
        <v>680</v>
      </c>
      <c r="AY34" s="94" t="s">
        <v>681</v>
      </c>
      <c r="BA34" s="94" t="s">
        <v>669</v>
      </c>
      <c r="BB34" s="94">
        <v>999</v>
      </c>
      <c r="BC34" s="94" t="s">
        <v>682</v>
      </c>
      <c r="BD34" s="94" t="s">
        <v>467</v>
      </c>
      <c r="BF34" s="94" t="s">
        <v>669</v>
      </c>
      <c r="BG34" s="94">
        <v>999</v>
      </c>
      <c r="BH34" s="94" t="s">
        <v>683</v>
      </c>
      <c r="BI34" s="94" t="s">
        <v>684</v>
      </c>
    </row>
    <row r="35" spans="1:61" ht="13.5" customHeight="1">
      <c r="A35" s="221"/>
      <c r="B35" s="222"/>
      <c r="C35" s="203"/>
      <c r="D35" s="203"/>
      <c r="E35" s="203"/>
      <c r="F35" s="203"/>
      <c r="G35" s="203"/>
      <c r="H35" s="203"/>
      <c r="I35" s="203"/>
      <c r="J35" s="203"/>
      <c r="K35" s="203"/>
      <c r="L35" s="203"/>
      <c r="N35" s="255"/>
      <c r="O35" s="255"/>
      <c r="P35" s="254"/>
      <c r="Q35" s="251"/>
      <c r="R35" s="254"/>
      <c r="S35" s="251"/>
      <c r="T35" s="254"/>
      <c r="U35" s="251"/>
    </row>
    <row r="36" spans="1:61" ht="13.5" customHeight="1">
      <c r="A36" s="211" t="s">
        <v>169</v>
      </c>
      <c r="B36" s="212"/>
      <c r="C36" s="204" t="str">
        <f>IF(P36="","",P36)</f>
        <v/>
      </c>
      <c r="D36" s="204"/>
      <c r="E36" s="204" t="str">
        <f t="shared" ref="E36" si="12">IF(R36="","",R36)</f>
        <v/>
      </c>
      <c r="F36" s="204"/>
      <c r="G36" s="204" t="str">
        <f t="shared" ref="G36" si="13">IF(T36="","",T36)</f>
        <v/>
      </c>
      <c r="H36" s="204"/>
      <c r="I36" s="204" t="s">
        <v>706</v>
      </c>
      <c r="J36" s="204"/>
      <c r="K36" s="204" t="s">
        <v>31</v>
      </c>
      <c r="L36" s="204"/>
      <c r="N36" s="168" t="s">
        <v>685</v>
      </c>
      <c r="O36" s="252" t="s">
        <v>703</v>
      </c>
      <c r="P36" s="224" t="str">
        <f>IFERROR(VLOOKUP($O36,今回値!$G$1:$L$500,3,FALSE),"")</f>
        <v/>
      </c>
      <c r="Q36" s="224" t="str">
        <f>IFERROR(VLOOKUP($O36,今回値!$G$1:$L$500,4,FALSE),"")</f>
        <v/>
      </c>
      <c r="R36" s="224" t="str">
        <f>IFERROR(VLOOKUP($O36,前回値!$G$1:$L$500,3,FALSE),"")</f>
        <v/>
      </c>
      <c r="S36" s="224" t="str">
        <f>IFERROR(VLOOKUP($O36,前回値!$G$1:$L$500,4,FALSE),"")</f>
        <v/>
      </c>
      <c r="T36" s="224" t="str">
        <f>IFERROR(VLOOKUP($O36,前々回値!$G$1:$L$500,3,FALSE),"")</f>
        <v/>
      </c>
      <c r="U36" s="224" t="str">
        <f>IFERROR(VLOOKUP($O36,前々回値!$G$1:$L$500,4,FALSE),"")</f>
        <v/>
      </c>
    </row>
    <row r="37" spans="1:61" ht="13.5" customHeight="1">
      <c r="A37" s="213"/>
      <c r="B37" s="214"/>
      <c r="C37" s="204"/>
      <c r="D37" s="204"/>
      <c r="E37" s="204"/>
      <c r="F37" s="204"/>
      <c r="G37" s="204"/>
      <c r="H37" s="204"/>
      <c r="I37" s="204"/>
      <c r="J37" s="204"/>
      <c r="K37" s="204"/>
      <c r="L37" s="204"/>
      <c r="N37" s="168"/>
      <c r="O37" s="252"/>
      <c r="P37" s="250"/>
      <c r="Q37" s="250"/>
      <c r="R37" s="250"/>
      <c r="S37" s="250"/>
      <c r="T37" s="250"/>
      <c r="U37" s="250"/>
    </row>
    <row r="38" spans="1:61" ht="13.5" customHeight="1">
      <c r="A38" s="211" t="s">
        <v>170</v>
      </c>
      <c r="B38" s="212"/>
      <c r="C38" s="204" t="str">
        <f>IF(P38="","",P38)</f>
        <v/>
      </c>
      <c r="D38" s="204"/>
      <c r="E38" s="204" t="str">
        <f t="shared" ref="E38" si="14">IF(R38="","",R38)</f>
        <v/>
      </c>
      <c r="F38" s="204"/>
      <c r="G38" s="204" t="str">
        <f t="shared" ref="G38" si="15">IF(T38="","",T38)</f>
        <v/>
      </c>
      <c r="H38" s="204"/>
      <c r="I38" s="204" t="s">
        <v>707</v>
      </c>
      <c r="J38" s="204"/>
      <c r="K38" s="204" t="s">
        <v>31</v>
      </c>
      <c r="L38" s="204"/>
      <c r="N38" s="168" t="s">
        <v>704</v>
      </c>
      <c r="O38" s="252" t="s">
        <v>686</v>
      </c>
      <c r="P38" s="224" t="str">
        <f>IFERROR(VLOOKUP($O38,今回値!$G$1:$L$500,3,FALSE),"")</f>
        <v/>
      </c>
      <c r="Q38" s="224" t="str">
        <f>IFERROR(VLOOKUP($O38,今回値!$G$1:$L$500,4,FALSE),"")</f>
        <v/>
      </c>
      <c r="R38" s="224" t="str">
        <f>IFERROR(VLOOKUP($O38,前回値!$G$1:$L$500,3,FALSE),"")</f>
        <v/>
      </c>
      <c r="S38" s="224" t="str">
        <f>IFERROR(VLOOKUP($O38,前回値!$G$1:$L$500,4,FALSE),"")</f>
        <v/>
      </c>
      <c r="T38" s="224" t="str">
        <f>IFERROR(VLOOKUP($O38,前々回値!$G$1:$L$500,3,FALSE),"")</f>
        <v/>
      </c>
      <c r="U38" s="224" t="str">
        <f>IFERROR(VLOOKUP($O38,前々回値!$G$1:$L$500,4,FALSE),"")</f>
        <v/>
      </c>
    </row>
    <row r="39" spans="1:61" ht="13.5" customHeight="1">
      <c r="A39" s="213"/>
      <c r="B39" s="214"/>
      <c r="C39" s="204"/>
      <c r="D39" s="204"/>
      <c r="E39" s="204"/>
      <c r="F39" s="204"/>
      <c r="G39" s="204"/>
      <c r="H39" s="204"/>
      <c r="I39" s="204"/>
      <c r="J39" s="204"/>
      <c r="K39" s="204"/>
      <c r="L39" s="204"/>
      <c r="N39" s="168"/>
      <c r="O39" s="252"/>
      <c r="P39" s="250"/>
      <c r="Q39" s="250"/>
      <c r="R39" s="250"/>
      <c r="S39" s="250"/>
      <c r="T39" s="250"/>
      <c r="U39" s="250"/>
    </row>
    <row r="40" spans="1:61" ht="13.5" customHeight="1">
      <c r="A40" s="211" t="s">
        <v>171</v>
      </c>
      <c r="B40" s="212"/>
      <c r="C40" s="204" t="str">
        <f>IF(P40="","",P40)</f>
        <v/>
      </c>
      <c r="D40" s="204"/>
      <c r="E40" s="204" t="str">
        <f t="shared" ref="E40" si="16">IF(R40="","",R40)</f>
        <v/>
      </c>
      <c r="F40" s="204"/>
      <c r="G40" s="204" t="str">
        <f t="shared" ref="G40" si="17">IF(T40="","",T40)</f>
        <v/>
      </c>
      <c r="H40" s="204"/>
      <c r="I40" s="204" t="s">
        <v>708</v>
      </c>
      <c r="J40" s="204"/>
      <c r="K40" s="204" t="s">
        <v>31</v>
      </c>
      <c r="L40" s="204"/>
      <c r="N40" s="168" t="s">
        <v>705</v>
      </c>
      <c r="O40" s="252" t="s">
        <v>687</v>
      </c>
      <c r="P40" s="224" t="str">
        <f>IFERROR(VLOOKUP($O40,今回値!$G$1:$L$500,3,FALSE),"")</f>
        <v/>
      </c>
      <c r="Q40" s="224" t="str">
        <f>IFERROR(VLOOKUP($O40,今回値!$G$1:$L$500,4,FALSE),"")</f>
        <v/>
      </c>
      <c r="R40" s="224" t="str">
        <f>IFERROR(VLOOKUP($O40,前回値!$G$1:$L$500,3,FALSE),"")</f>
        <v/>
      </c>
      <c r="S40" s="224" t="str">
        <f>IFERROR(VLOOKUP($O40,前回値!$G$1:$L$500,4,FALSE),"")</f>
        <v/>
      </c>
      <c r="T40" s="224" t="str">
        <f>IFERROR(VLOOKUP($O40,前々回値!$G$1:$L$500,3,FALSE),"")</f>
        <v/>
      </c>
      <c r="U40" s="224" t="str">
        <f>IFERROR(VLOOKUP($O40,前々回値!$G$1:$L$500,4,FALSE),"")</f>
        <v/>
      </c>
    </row>
    <row r="41" spans="1:61" ht="13.5" customHeight="1">
      <c r="A41" s="213"/>
      <c r="B41" s="214"/>
      <c r="C41" s="204"/>
      <c r="D41" s="204"/>
      <c r="E41" s="204"/>
      <c r="F41" s="204"/>
      <c r="G41" s="204"/>
      <c r="H41" s="204"/>
      <c r="I41" s="204"/>
      <c r="J41" s="204"/>
      <c r="K41" s="204"/>
      <c r="L41" s="204"/>
      <c r="N41" s="168"/>
      <c r="O41" s="252"/>
      <c r="P41" s="250"/>
      <c r="Q41" s="250"/>
      <c r="R41" s="250"/>
      <c r="S41" s="250"/>
      <c r="T41" s="250"/>
      <c r="U41" s="250"/>
    </row>
    <row r="42" spans="1:61" ht="13.5" customHeight="1">
      <c r="A42" s="211" t="s">
        <v>172</v>
      </c>
      <c r="B42" s="212"/>
      <c r="C42" s="204" t="str">
        <f>IF(P42="","",P42)</f>
        <v/>
      </c>
      <c r="D42" s="204"/>
      <c r="E42" s="204" t="str">
        <f t="shared" ref="E42" si="18">IF(R42="","",R42)</f>
        <v/>
      </c>
      <c r="F42" s="204"/>
      <c r="G42" s="204" t="str">
        <f t="shared" ref="G42" si="19">IF(T42="","",T42)</f>
        <v/>
      </c>
      <c r="H42" s="204"/>
      <c r="I42" s="204" t="s">
        <v>709</v>
      </c>
      <c r="J42" s="204"/>
      <c r="K42" s="204" t="s">
        <v>31</v>
      </c>
      <c r="L42" s="204"/>
      <c r="N42" s="168" t="s">
        <v>172</v>
      </c>
      <c r="O42" s="252" t="s">
        <v>688</v>
      </c>
      <c r="P42" s="224" t="str">
        <f>IFERROR(VLOOKUP($O42,今回値!$G$1:$L$500,3,FALSE),"")</f>
        <v/>
      </c>
      <c r="Q42" s="224" t="str">
        <f>IFERROR(VLOOKUP($O42,今回値!$G$1:$L$500,4,FALSE),"")</f>
        <v/>
      </c>
      <c r="R42" s="224" t="str">
        <f>IFERROR(VLOOKUP($O42,前回値!$G$1:$L$500,3,FALSE),"")</f>
        <v/>
      </c>
      <c r="S42" s="224" t="str">
        <f>IFERROR(VLOOKUP($O42,前回値!$G$1:$L$500,4,FALSE),"")</f>
        <v/>
      </c>
      <c r="T42" s="224" t="str">
        <f>IFERROR(VLOOKUP($O42,前々回値!$G$1:$L$500,3,FALSE),"")</f>
        <v/>
      </c>
      <c r="U42" s="224" t="str">
        <f>IFERROR(VLOOKUP($O42,前々回値!$G$1:$L$500,4,FALSE),"")</f>
        <v/>
      </c>
    </row>
    <row r="43" spans="1:61" ht="13.5" customHeight="1">
      <c r="A43" s="213"/>
      <c r="B43" s="214"/>
      <c r="C43" s="204"/>
      <c r="D43" s="204"/>
      <c r="E43" s="204"/>
      <c r="F43" s="204"/>
      <c r="G43" s="204"/>
      <c r="H43" s="204"/>
      <c r="I43" s="204"/>
      <c r="J43" s="204"/>
      <c r="K43" s="204"/>
      <c r="L43" s="204"/>
      <c r="N43" s="168"/>
      <c r="O43" s="252"/>
      <c r="P43" s="250"/>
      <c r="Q43" s="250"/>
      <c r="R43" s="250"/>
      <c r="S43" s="250"/>
      <c r="T43" s="250"/>
      <c r="U43" s="250"/>
    </row>
    <row r="44" spans="1:61" ht="13.5" customHeight="1">
      <c r="A44" s="211" t="s">
        <v>173</v>
      </c>
      <c r="B44" s="212"/>
      <c r="C44" s="204" t="str">
        <f>IF(P44="","",P44)</f>
        <v/>
      </c>
      <c r="D44" s="204"/>
      <c r="E44" s="204" t="str">
        <f t="shared" ref="E44" si="20">IF(R44="","",R44)</f>
        <v/>
      </c>
      <c r="F44" s="204"/>
      <c r="G44" s="204" t="str">
        <f t="shared" ref="G44" si="21">IF(T44="","",T44)</f>
        <v/>
      </c>
      <c r="H44" s="204"/>
      <c r="I44" s="204" t="s">
        <v>710</v>
      </c>
      <c r="J44" s="204"/>
      <c r="K44" s="204" t="s">
        <v>31</v>
      </c>
      <c r="L44" s="204"/>
      <c r="N44" s="168" t="s">
        <v>689</v>
      </c>
      <c r="O44" s="252" t="s">
        <v>690</v>
      </c>
      <c r="P44" s="224" t="str">
        <f>IFERROR(VLOOKUP($O44,今回値!$G$1:$L$500,3,FALSE),"")</f>
        <v/>
      </c>
      <c r="Q44" s="224" t="str">
        <f>IFERROR(VLOOKUP($O44,今回値!$G$1:$L$500,4,FALSE),"")</f>
        <v/>
      </c>
      <c r="R44" s="224" t="str">
        <f>IFERROR(VLOOKUP($O44,前回値!$G$1:$L$500,3,FALSE),"")</f>
        <v/>
      </c>
      <c r="S44" s="224" t="str">
        <f>IFERROR(VLOOKUP($O44,前回値!$G$1:$L$500,4,FALSE),"")</f>
        <v/>
      </c>
      <c r="T44" s="224" t="str">
        <f>IFERROR(VLOOKUP($O44,前々回値!$G$1:$L$500,3,FALSE),"")</f>
        <v/>
      </c>
      <c r="U44" s="224" t="str">
        <f>IFERROR(VLOOKUP($O44,前々回値!$G$1:$L$500,4,FALSE),"")</f>
        <v/>
      </c>
    </row>
    <row r="45" spans="1:61" ht="13.5" customHeight="1">
      <c r="A45" s="213"/>
      <c r="B45" s="214"/>
      <c r="C45" s="204"/>
      <c r="D45" s="204"/>
      <c r="E45" s="204"/>
      <c r="F45" s="204"/>
      <c r="G45" s="204"/>
      <c r="H45" s="204"/>
      <c r="I45" s="204"/>
      <c r="J45" s="204"/>
      <c r="K45" s="204"/>
      <c r="L45" s="204"/>
      <c r="N45" s="168"/>
      <c r="O45" s="252"/>
      <c r="P45" s="250"/>
      <c r="Q45" s="250"/>
      <c r="R45" s="250"/>
      <c r="S45" s="250"/>
      <c r="T45" s="250"/>
      <c r="U45" s="250"/>
    </row>
    <row r="46" spans="1:61" ht="13.5" customHeight="1">
      <c r="A46" s="211" t="s">
        <v>174</v>
      </c>
      <c r="B46" s="212"/>
      <c r="C46" s="204" t="str">
        <f>IF(P46="","",P46)</f>
        <v/>
      </c>
      <c r="D46" s="204"/>
      <c r="E46" s="204" t="str">
        <f t="shared" ref="E46" si="22">IF(R46="","",R46)</f>
        <v/>
      </c>
      <c r="F46" s="204"/>
      <c r="G46" s="204" t="str">
        <f t="shared" ref="G46" si="23">IF(T46="","",T46)</f>
        <v/>
      </c>
      <c r="H46" s="204"/>
      <c r="I46" s="204" t="s">
        <v>711</v>
      </c>
      <c r="J46" s="204"/>
      <c r="K46" s="204" t="s">
        <v>31</v>
      </c>
      <c r="L46" s="204"/>
      <c r="N46" s="168" t="s">
        <v>691</v>
      </c>
      <c r="O46" s="252" t="s">
        <v>692</v>
      </c>
      <c r="P46" s="224" t="str">
        <f>IFERROR(VLOOKUP($O46,今回値!$G$1:$L$500,3,FALSE),"")</f>
        <v/>
      </c>
      <c r="Q46" s="224" t="str">
        <f>IFERROR(VLOOKUP($O46,今回値!$G$1:$L$500,4,FALSE),"")</f>
        <v/>
      </c>
      <c r="R46" s="224" t="str">
        <f>IFERROR(VLOOKUP($O46,前回値!$G$1:$L$500,3,FALSE),"")</f>
        <v/>
      </c>
      <c r="S46" s="224" t="str">
        <f>IFERROR(VLOOKUP($O46,前回値!$G$1:$L$500,4,FALSE),"")</f>
        <v/>
      </c>
      <c r="T46" s="224" t="str">
        <f>IFERROR(VLOOKUP($O46,前々回値!$G$1:$L$500,3,FALSE),"")</f>
        <v/>
      </c>
      <c r="U46" s="224" t="str">
        <f>IFERROR(VLOOKUP($O46,前々回値!$G$1:$L$500,4,FALSE),"")</f>
        <v/>
      </c>
    </row>
    <row r="47" spans="1:61" ht="13.5" customHeight="1">
      <c r="A47" s="213"/>
      <c r="B47" s="214"/>
      <c r="C47" s="204"/>
      <c r="D47" s="204"/>
      <c r="E47" s="204"/>
      <c r="F47" s="204"/>
      <c r="G47" s="204"/>
      <c r="H47" s="204"/>
      <c r="I47" s="204"/>
      <c r="J47" s="204"/>
      <c r="K47" s="204"/>
      <c r="L47" s="204"/>
      <c r="N47" s="168"/>
      <c r="O47" s="252"/>
      <c r="P47" s="250"/>
      <c r="Q47" s="250"/>
      <c r="R47" s="250"/>
      <c r="S47" s="250"/>
      <c r="T47" s="250"/>
      <c r="U47" s="250"/>
    </row>
    <row r="48" spans="1:61" ht="13.5" customHeight="1">
      <c r="A48" s="211" t="s">
        <v>175</v>
      </c>
      <c r="B48" s="212"/>
      <c r="C48" s="204" t="str">
        <f>IF(P48="","",P48)</f>
        <v/>
      </c>
      <c r="D48" s="204"/>
      <c r="E48" s="204" t="str">
        <f>IF(R48="","",R48)</f>
        <v/>
      </c>
      <c r="F48" s="204"/>
      <c r="G48" s="204" t="str">
        <f>IF(T48="","",T48)</f>
        <v/>
      </c>
      <c r="H48" s="204"/>
      <c r="I48" s="204" t="s">
        <v>712</v>
      </c>
      <c r="J48" s="204"/>
      <c r="K48" s="204" t="s">
        <v>31</v>
      </c>
      <c r="L48" s="204"/>
      <c r="N48" s="168" t="s">
        <v>693</v>
      </c>
      <c r="O48" s="252" t="s">
        <v>694</v>
      </c>
      <c r="P48" s="224" t="str">
        <f>IFERROR(VLOOKUP($O48,今回値!$G$1:$L$500,3,FALSE),"")</f>
        <v/>
      </c>
      <c r="Q48" s="224" t="str">
        <f>IFERROR(VLOOKUP($O48,今回値!$G$1:$L$500,4,FALSE),"")</f>
        <v/>
      </c>
      <c r="R48" s="224" t="str">
        <f>IFERROR(VLOOKUP($O48,前回値!$G$1:$L$500,3,FALSE),"")</f>
        <v/>
      </c>
      <c r="S48" s="224" t="str">
        <f>IFERROR(VLOOKUP($O48,前回値!$G$1:$L$500,4,FALSE),"")</f>
        <v/>
      </c>
      <c r="T48" s="224" t="str">
        <f>IFERROR(VLOOKUP($O48,前々回値!$G$1:$L$500,3,FALSE),"")</f>
        <v/>
      </c>
      <c r="U48" s="224" t="str">
        <f>IFERROR(VLOOKUP($O48,前々回値!$G$1:$L$500,4,FALSE),"")</f>
        <v/>
      </c>
    </row>
    <row r="49" spans="1:21" ht="13.5" customHeight="1">
      <c r="A49" s="213"/>
      <c r="B49" s="214"/>
      <c r="C49" s="204"/>
      <c r="D49" s="204"/>
      <c r="E49" s="204"/>
      <c r="F49" s="204"/>
      <c r="G49" s="204"/>
      <c r="H49" s="204"/>
      <c r="I49" s="204"/>
      <c r="J49" s="204"/>
      <c r="K49" s="204"/>
      <c r="L49" s="204"/>
      <c r="N49" s="168"/>
      <c r="O49" s="252"/>
      <c r="P49" s="250"/>
      <c r="Q49" s="250"/>
      <c r="R49" s="250"/>
      <c r="S49" s="250"/>
      <c r="T49" s="250"/>
      <c r="U49" s="250"/>
    </row>
    <row r="50" spans="1:21" ht="13.5" customHeight="1">
      <c r="A50" s="5"/>
      <c r="B50" s="38"/>
      <c r="C50" s="31"/>
      <c r="D50" s="31"/>
      <c r="E50" s="31"/>
      <c r="F50" s="31"/>
      <c r="G50" s="31"/>
      <c r="H50" s="31"/>
      <c r="I50" s="31"/>
      <c r="J50" s="31"/>
      <c r="K50" s="38"/>
      <c r="L50" s="5"/>
    </row>
    <row r="51" spans="1:21" ht="13.5" customHeight="1">
      <c r="A51" s="5"/>
      <c r="B51" s="38"/>
      <c r="C51" s="38"/>
      <c r="D51" s="38"/>
      <c r="E51" s="38"/>
      <c r="F51" s="38"/>
      <c r="G51" s="38"/>
      <c r="H51" s="38"/>
      <c r="I51" s="38"/>
      <c r="J51" s="38"/>
      <c r="K51" s="38"/>
      <c r="L51" s="5"/>
    </row>
    <row r="52" spans="1:21" ht="13.5" customHeight="1">
      <c r="A52" s="5"/>
      <c r="B52" s="38"/>
      <c r="C52" s="31"/>
      <c r="D52" s="31"/>
      <c r="E52" s="31"/>
      <c r="F52" s="31"/>
      <c r="G52" s="31"/>
      <c r="H52" s="31"/>
      <c r="I52" s="31"/>
      <c r="J52" s="31"/>
      <c r="K52" s="38"/>
      <c r="L52" s="5"/>
    </row>
    <row r="53" spans="1:21" ht="13.5" customHeight="1">
      <c r="A53" s="113"/>
      <c r="B53" s="113"/>
      <c r="C53" s="113"/>
      <c r="D53" s="113"/>
      <c r="E53" s="113"/>
      <c r="F53" s="113"/>
      <c r="G53" s="113"/>
      <c r="H53" s="113"/>
      <c r="I53" s="113"/>
      <c r="J53" s="113"/>
      <c r="K53" s="113"/>
      <c r="L53" s="113"/>
      <c r="N53" s="256"/>
      <c r="O53" s="257"/>
      <c r="P53" s="236"/>
      <c r="Q53" s="236"/>
      <c r="R53" s="236"/>
      <c r="S53" s="236"/>
      <c r="T53" s="236"/>
      <c r="U53" s="236"/>
    </row>
    <row r="54" spans="1:21" ht="13.5" customHeight="1">
      <c r="A54" s="113"/>
      <c r="B54" s="113"/>
      <c r="C54" s="113"/>
      <c r="D54" s="113"/>
      <c r="E54" s="113"/>
      <c r="F54" s="113"/>
      <c r="G54" s="113"/>
      <c r="H54" s="113"/>
      <c r="I54" s="113"/>
      <c r="J54" s="113"/>
      <c r="K54" s="113"/>
      <c r="L54" s="113"/>
      <c r="N54" s="231"/>
      <c r="O54" s="231"/>
      <c r="P54" s="236"/>
      <c r="Q54" s="258"/>
      <c r="R54" s="258"/>
      <c r="S54" s="236"/>
      <c r="T54" s="236"/>
      <c r="U54" s="236"/>
    </row>
    <row r="55" spans="1:21" ht="13.5" customHeight="1">
      <c r="A55" s="113"/>
      <c r="B55" s="113"/>
      <c r="C55" s="113"/>
      <c r="D55" s="113"/>
      <c r="E55" s="113"/>
      <c r="F55" s="113"/>
      <c r="G55" s="113"/>
      <c r="H55" s="113"/>
      <c r="I55" s="113"/>
      <c r="J55" s="113"/>
      <c r="K55" s="113"/>
      <c r="L55" s="113"/>
      <c r="N55" s="256"/>
      <c r="O55" s="257"/>
      <c r="P55" s="236"/>
      <c r="Q55" s="236"/>
      <c r="R55" s="236"/>
      <c r="S55" s="236"/>
      <c r="T55" s="236"/>
      <c r="U55" s="236"/>
    </row>
    <row r="56" spans="1:21" ht="13.5" customHeight="1">
      <c r="A56" s="113"/>
      <c r="B56" s="113"/>
      <c r="C56" s="113"/>
      <c r="D56" s="113"/>
      <c r="E56" s="113"/>
      <c r="F56" s="113"/>
      <c r="G56" s="113"/>
      <c r="H56" s="113"/>
      <c r="I56" s="113"/>
      <c r="J56" s="113"/>
      <c r="K56" s="113"/>
      <c r="L56" s="113"/>
      <c r="N56" s="231"/>
      <c r="O56" s="231"/>
      <c r="P56" s="236"/>
      <c r="Q56" s="258"/>
      <c r="R56" s="258"/>
      <c r="S56" s="236"/>
      <c r="T56" s="236"/>
      <c r="U56" s="236"/>
    </row>
    <row r="57" spans="1:21" ht="13.5" customHeight="1">
      <c r="A57" s="113"/>
      <c r="B57" s="113"/>
      <c r="C57" s="113"/>
      <c r="D57" s="113"/>
      <c r="E57" s="113"/>
      <c r="F57" s="113"/>
      <c r="G57" s="113"/>
      <c r="H57" s="113"/>
      <c r="I57" s="113"/>
      <c r="J57" s="113"/>
      <c r="K57" s="113"/>
      <c r="L57" s="113"/>
      <c r="N57" s="256"/>
      <c r="O57" s="257"/>
      <c r="P57" s="236"/>
      <c r="Q57" s="236"/>
      <c r="R57" s="236"/>
      <c r="S57" s="236"/>
      <c r="T57" s="236"/>
      <c r="U57" s="236"/>
    </row>
    <row r="58" spans="1:21" ht="13.5" customHeight="1">
      <c r="A58" s="113"/>
      <c r="B58" s="113"/>
      <c r="C58" s="113"/>
      <c r="D58" s="113"/>
      <c r="E58" s="113"/>
      <c r="F58" s="113"/>
      <c r="G58" s="113"/>
      <c r="H58" s="113"/>
      <c r="I58" s="113"/>
      <c r="J58" s="113"/>
      <c r="K58" s="113"/>
      <c r="L58" s="113"/>
      <c r="N58" s="256"/>
      <c r="O58" s="257"/>
      <c r="P58" s="236"/>
      <c r="Q58" s="236"/>
      <c r="R58" s="236"/>
      <c r="S58" s="236"/>
      <c r="T58" s="236"/>
      <c r="U58" s="236"/>
    </row>
    <row r="59" spans="1:21" ht="13.5" customHeight="1">
      <c r="A59" s="113"/>
      <c r="B59" s="113"/>
      <c r="C59" s="113"/>
      <c r="D59" s="113"/>
      <c r="E59" s="113"/>
      <c r="F59" s="113"/>
      <c r="G59" s="113"/>
      <c r="H59" s="113"/>
      <c r="I59" s="113"/>
      <c r="J59" s="113"/>
      <c r="K59" s="113"/>
      <c r="L59" s="113"/>
      <c r="N59" s="256"/>
      <c r="O59" s="257"/>
      <c r="P59" s="236"/>
      <c r="Q59" s="236"/>
      <c r="R59" s="236"/>
      <c r="S59" s="236"/>
      <c r="T59" s="236"/>
      <c r="U59" s="236"/>
    </row>
    <row r="60" spans="1:21" ht="13.5" customHeight="1">
      <c r="A60" s="113"/>
      <c r="B60" s="113"/>
      <c r="C60" s="113"/>
      <c r="D60" s="113"/>
      <c r="E60" s="113"/>
      <c r="F60" s="113"/>
      <c r="G60" s="113"/>
      <c r="H60" s="113"/>
      <c r="I60" s="113"/>
      <c r="J60" s="113"/>
      <c r="K60" s="113"/>
      <c r="L60" s="113"/>
      <c r="N60" s="256"/>
      <c r="O60" s="257"/>
      <c r="P60" s="236"/>
      <c r="Q60" s="236"/>
      <c r="R60" s="236"/>
      <c r="S60" s="236"/>
      <c r="T60" s="236"/>
      <c r="U60" s="236"/>
    </row>
    <row r="61" spans="1:21" ht="13.5" customHeight="1">
      <c r="A61" s="113"/>
      <c r="B61" s="113"/>
      <c r="C61" s="113"/>
      <c r="D61" s="113"/>
      <c r="E61" s="113"/>
      <c r="F61" s="113"/>
      <c r="G61" s="113"/>
      <c r="H61" s="113"/>
      <c r="I61" s="113"/>
      <c r="J61" s="113"/>
      <c r="K61" s="113"/>
      <c r="L61" s="113"/>
      <c r="N61" s="256"/>
      <c r="O61" s="257"/>
      <c r="P61" s="236"/>
      <c r="Q61" s="236"/>
      <c r="R61" s="236"/>
      <c r="S61" s="236"/>
      <c r="T61" s="236"/>
      <c r="U61" s="236"/>
    </row>
    <row r="62" spans="1:21" ht="13.5" customHeight="1">
      <c r="A62" s="113"/>
      <c r="B62" s="113"/>
      <c r="C62" s="113"/>
      <c r="D62" s="113"/>
      <c r="E62" s="113"/>
      <c r="F62" s="113"/>
      <c r="G62" s="113"/>
      <c r="H62" s="113"/>
      <c r="I62" s="113"/>
      <c r="J62" s="113"/>
      <c r="K62" s="113"/>
      <c r="L62" s="113"/>
      <c r="N62" s="256"/>
      <c r="O62" s="257"/>
      <c r="P62" s="236"/>
      <c r="Q62" s="236"/>
      <c r="R62" s="236"/>
      <c r="S62" s="236"/>
      <c r="T62" s="236"/>
      <c r="U62" s="236"/>
    </row>
    <row r="63" spans="1:21" ht="13.5" customHeight="1">
      <c r="A63" s="5"/>
      <c r="B63" s="38"/>
      <c r="C63" s="38"/>
      <c r="D63" s="38"/>
      <c r="E63" s="38"/>
      <c r="F63" s="38"/>
      <c r="G63" s="38"/>
      <c r="H63" s="38"/>
      <c r="I63" s="38"/>
      <c r="J63" s="38"/>
      <c r="K63" s="38"/>
      <c r="L63" s="5"/>
    </row>
    <row r="64" spans="1:21" ht="13.5" customHeight="1">
      <c r="A64" s="5"/>
      <c r="B64" s="38"/>
      <c r="C64" s="38"/>
      <c r="D64" s="38"/>
      <c r="E64" s="38"/>
      <c r="F64" s="38"/>
      <c r="G64" s="38"/>
      <c r="H64" s="38"/>
      <c r="I64" s="38"/>
      <c r="J64" s="38"/>
      <c r="K64" s="38"/>
      <c r="L64" s="5"/>
    </row>
    <row r="65" spans="1:12" ht="13.5" customHeight="1">
      <c r="A65" s="5"/>
      <c r="B65" s="38"/>
      <c r="C65" s="38"/>
      <c r="D65" s="38"/>
      <c r="E65" s="38"/>
      <c r="F65" s="38"/>
      <c r="G65" s="38"/>
      <c r="H65" s="38"/>
      <c r="I65" s="38"/>
      <c r="J65" s="38"/>
      <c r="K65" s="38"/>
      <c r="L65" s="5"/>
    </row>
    <row r="66" spans="1:12" ht="13.5" customHeight="1">
      <c r="A66" s="5"/>
      <c r="B66" s="38"/>
      <c r="C66" s="38"/>
      <c r="D66" s="38"/>
      <c r="E66" s="38"/>
      <c r="F66" s="38"/>
      <c r="G66" s="38"/>
      <c r="H66" s="38"/>
      <c r="I66" s="38"/>
      <c r="J66" s="38"/>
      <c r="K66" s="38"/>
      <c r="L66" s="5"/>
    </row>
    <row r="67" spans="1:12" ht="13.5" customHeight="1">
      <c r="A67" s="5"/>
      <c r="B67" s="5"/>
      <c r="C67" s="5"/>
      <c r="D67" s="5"/>
      <c r="E67" s="5"/>
      <c r="F67" s="5"/>
      <c r="G67" s="5"/>
      <c r="H67" s="5"/>
      <c r="I67" s="5"/>
      <c r="J67" s="5"/>
      <c r="K67" s="5"/>
      <c r="L67" s="5"/>
    </row>
    <row r="68" spans="1:12" ht="13.5" customHeight="1">
      <c r="A68" s="5"/>
      <c r="B68" s="5"/>
      <c r="C68" s="5"/>
      <c r="D68" s="5"/>
      <c r="E68" s="5"/>
      <c r="F68" s="5"/>
      <c r="G68" s="5"/>
      <c r="H68" s="5"/>
      <c r="I68" s="5"/>
      <c r="J68" s="5"/>
      <c r="K68" s="5"/>
      <c r="L68" s="5"/>
    </row>
    <row r="69" spans="1:12" ht="13.5" customHeight="1">
      <c r="A69" s="44"/>
      <c r="B69" s="5"/>
      <c r="C69" s="45"/>
      <c r="D69" s="45"/>
      <c r="E69" s="45"/>
      <c r="F69" s="45"/>
      <c r="G69" s="45"/>
      <c r="H69" s="45"/>
      <c r="I69" s="45"/>
      <c r="J69" s="45"/>
      <c r="K69" s="45"/>
      <c r="L69" s="45"/>
    </row>
    <row r="70" spans="1:12" ht="13.5" customHeight="1">
      <c r="A70" s="5"/>
      <c r="B70" s="5"/>
      <c r="C70" s="5"/>
      <c r="D70" s="5"/>
      <c r="E70" s="5"/>
      <c r="F70" s="5"/>
      <c r="G70" s="5"/>
      <c r="H70" s="5"/>
      <c r="I70" s="5"/>
      <c r="J70" s="5"/>
      <c r="K70" s="5"/>
      <c r="L70" s="5"/>
    </row>
    <row r="71" spans="1:12" ht="13.5" customHeight="1" thickBot="1">
      <c r="A71" s="46"/>
      <c r="B71" s="46"/>
      <c r="C71" s="46"/>
      <c r="D71" s="46"/>
      <c r="E71" s="46"/>
      <c r="F71" s="46"/>
      <c r="G71" s="46"/>
      <c r="H71" s="46"/>
      <c r="I71" s="46"/>
      <c r="J71" s="46"/>
      <c r="K71" s="46"/>
      <c r="L71" s="46"/>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291">
    <mergeCell ref="AB14:AE14"/>
    <mergeCell ref="AG14:AJ14"/>
    <mergeCell ref="AL14:AO14"/>
    <mergeCell ref="AQ14:AT14"/>
    <mergeCell ref="AV14:AY14"/>
    <mergeCell ref="BA14:BD14"/>
    <mergeCell ref="BF14:BI14"/>
    <mergeCell ref="N61:N62"/>
    <mergeCell ref="O61:O62"/>
    <mergeCell ref="P61:P62"/>
    <mergeCell ref="Q61:Q62"/>
    <mergeCell ref="R61:R62"/>
    <mergeCell ref="S61:S62"/>
    <mergeCell ref="T61:T62"/>
    <mergeCell ref="U61:U62"/>
    <mergeCell ref="N48:N49"/>
    <mergeCell ref="O48:O49"/>
    <mergeCell ref="P48:P49"/>
    <mergeCell ref="Q48:Q49"/>
    <mergeCell ref="R48:R49"/>
    <mergeCell ref="S48:S49"/>
    <mergeCell ref="T48:T49"/>
    <mergeCell ref="U48:U49"/>
    <mergeCell ref="N46:N47"/>
    <mergeCell ref="W14:Z14"/>
    <mergeCell ref="N42:N43"/>
    <mergeCell ref="O42:O43"/>
    <mergeCell ref="P42:P43"/>
    <mergeCell ref="Q42:Q43"/>
    <mergeCell ref="R42:R43"/>
    <mergeCell ref="S42:S43"/>
    <mergeCell ref="T42:T43"/>
    <mergeCell ref="U42:U43"/>
    <mergeCell ref="U38:U39"/>
    <mergeCell ref="N40:N41"/>
    <mergeCell ref="O40:O41"/>
    <mergeCell ref="P40:P41"/>
    <mergeCell ref="Q40:Q41"/>
    <mergeCell ref="R40:R41"/>
    <mergeCell ref="S40:S41"/>
    <mergeCell ref="T40:T41"/>
    <mergeCell ref="U34:U35"/>
    <mergeCell ref="U27:U28"/>
    <mergeCell ref="N29:N30"/>
    <mergeCell ref="O29:O30"/>
    <mergeCell ref="P29:P30"/>
    <mergeCell ref="Q29:Q30"/>
    <mergeCell ref="R29:R30"/>
    <mergeCell ref="U36:U37"/>
    <mergeCell ref="N38:N39"/>
    <mergeCell ref="O38:O39"/>
    <mergeCell ref="P38:P39"/>
    <mergeCell ref="Q38:Q39"/>
    <mergeCell ref="R38:R39"/>
    <mergeCell ref="S38:S39"/>
    <mergeCell ref="T38:T39"/>
    <mergeCell ref="N57:N60"/>
    <mergeCell ref="O57:O60"/>
    <mergeCell ref="P57:P60"/>
    <mergeCell ref="Q57:Q60"/>
    <mergeCell ref="R57:R60"/>
    <mergeCell ref="S57:S60"/>
    <mergeCell ref="T57:T60"/>
    <mergeCell ref="U57:U60"/>
    <mergeCell ref="N44:N45"/>
    <mergeCell ref="O44:O45"/>
    <mergeCell ref="P44:P45"/>
    <mergeCell ref="Q44:Q45"/>
    <mergeCell ref="R44:R45"/>
    <mergeCell ref="S44:S45"/>
    <mergeCell ref="T44:T45"/>
    <mergeCell ref="U44:U45"/>
    <mergeCell ref="U55:U56"/>
    <mergeCell ref="U40:U41"/>
    <mergeCell ref="O53:O54"/>
    <mergeCell ref="P53:P54"/>
    <mergeCell ref="Q53:Q54"/>
    <mergeCell ref="R53:R54"/>
    <mergeCell ref="S53:S54"/>
    <mergeCell ref="T53:T54"/>
    <mergeCell ref="U53:U54"/>
    <mergeCell ref="O46:O47"/>
    <mergeCell ref="P46:P47"/>
    <mergeCell ref="Q46:Q47"/>
    <mergeCell ref="R46:R47"/>
    <mergeCell ref="S46:S47"/>
    <mergeCell ref="T46:T47"/>
    <mergeCell ref="U46:U47"/>
    <mergeCell ref="N34:N35"/>
    <mergeCell ref="O34:O35"/>
    <mergeCell ref="P34:P35"/>
    <mergeCell ref="Q34:Q35"/>
    <mergeCell ref="R34:R35"/>
    <mergeCell ref="S34:S35"/>
    <mergeCell ref="T34:T35"/>
    <mergeCell ref="N55:N56"/>
    <mergeCell ref="O55:O56"/>
    <mergeCell ref="P55:P56"/>
    <mergeCell ref="Q55:Q56"/>
    <mergeCell ref="R55:R56"/>
    <mergeCell ref="S55:S56"/>
    <mergeCell ref="T55:T56"/>
    <mergeCell ref="N36:N37"/>
    <mergeCell ref="O36:O37"/>
    <mergeCell ref="P36:P37"/>
    <mergeCell ref="Q36:Q37"/>
    <mergeCell ref="R36:R37"/>
    <mergeCell ref="S36:S37"/>
    <mergeCell ref="T36:T37"/>
    <mergeCell ref="N53:N54"/>
    <mergeCell ref="U21:U22"/>
    <mergeCell ref="U23:U24"/>
    <mergeCell ref="N25:N26"/>
    <mergeCell ref="O25:O26"/>
    <mergeCell ref="P25:P26"/>
    <mergeCell ref="Q25:Q26"/>
    <mergeCell ref="R25:R26"/>
    <mergeCell ref="S25:S26"/>
    <mergeCell ref="T25:T26"/>
    <mergeCell ref="O23:O24"/>
    <mergeCell ref="P23:P24"/>
    <mergeCell ref="Q23:Q24"/>
    <mergeCell ref="R23:R24"/>
    <mergeCell ref="S23:S24"/>
    <mergeCell ref="T23:T24"/>
    <mergeCell ref="N23:N24"/>
    <mergeCell ref="S29:S30"/>
    <mergeCell ref="T29:T30"/>
    <mergeCell ref="U29:U30"/>
    <mergeCell ref="O27:O28"/>
    <mergeCell ref="P27:P28"/>
    <mergeCell ref="Q27:Q28"/>
    <mergeCell ref="R27:R28"/>
    <mergeCell ref="S27:S28"/>
    <mergeCell ref="T27:T28"/>
    <mergeCell ref="N17:N18"/>
    <mergeCell ref="O17:O18"/>
    <mergeCell ref="P17:P18"/>
    <mergeCell ref="Q17:Q18"/>
    <mergeCell ref="R17:R18"/>
    <mergeCell ref="S17:S18"/>
    <mergeCell ref="T17:T18"/>
    <mergeCell ref="N21:N22"/>
    <mergeCell ref="O21:O22"/>
    <mergeCell ref="P21:P22"/>
    <mergeCell ref="Q21:Q22"/>
    <mergeCell ref="R21:R22"/>
    <mergeCell ref="S21:S22"/>
    <mergeCell ref="N19:N20"/>
    <mergeCell ref="O19:O20"/>
    <mergeCell ref="P19:P20"/>
    <mergeCell ref="T21:T22"/>
    <mergeCell ref="Q19:Q20"/>
    <mergeCell ref="R19:R20"/>
    <mergeCell ref="S19:S20"/>
    <mergeCell ref="T19:T20"/>
    <mergeCell ref="U13:U14"/>
    <mergeCell ref="N15:N16"/>
    <mergeCell ref="O15:O16"/>
    <mergeCell ref="P15:P16"/>
    <mergeCell ref="Q15:Q16"/>
    <mergeCell ref="R15:R16"/>
    <mergeCell ref="S15:S16"/>
    <mergeCell ref="T15:T16"/>
    <mergeCell ref="U15:U16"/>
    <mergeCell ref="N13:N14"/>
    <mergeCell ref="O13:O14"/>
    <mergeCell ref="P13:P14"/>
    <mergeCell ref="Q13:Q14"/>
    <mergeCell ref="R13:R14"/>
    <mergeCell ref="S13:S14"/>
    <mergeCell ref="T13:T14"/>
    <mergeCell ref="U17:U18"/>
    <mergeCell ref="U19:U20"/>
    <mergeCell ref="A72:B73"/>
    <mergeCell ref="C72:D73"/>
    <mergeCell ref="F72:F73"/>
    <mergeCell ref="G72:K73"/>
    <mergeCell ref="A44:B45"/>
    <mergeCell ref="C44:D45"/>
    <mergeCell ref="E44:F45"/>
    <mergeCell ref="G44:H45"/>
    <mergeCell ref="I44:J45"/>
    <mergeCell ref="K44:L45"/>
    <mergeCell ref="K48:L49"/>
    <mergeCell ref="C48:D49"/>
    <mergeCell ref="E48:F49"/>
    <mergeCell ref="G48:H49"/>
    <mergeCell ref="I48:J49"/>
    <mergeCell ref="A36:B37"/>
    <mergeCell ref="C36:D37"/>
    <mergeCell ref="E36:F37"/>
    <mergeCell ref="G36:H37"/>
    <mergeCell ref="U25:U26"/>
    <mergeCell ref="A48:B49"/>
    <mergeCell ref="K42:L43"/>
    <mergeCell ref="K40:L41"/>
    <mergeCell ref="C46:D47"/>
    <mergeCell ref="E46:F47"/>
    <mergeCell ref="G46:H47"/>
    <mergeCell ref="A42:B43"/>
    <mergeCell ref="C42:D43"/>
    <mergeCell ref="E42:F43"/>
    <mergeCell ref="G42:H43"/>
    <mergeCell ref="I42:J43"/>
    <mergeCell ref="A46:B47"/>
    <mergeCell ref="N27:N28"/>
    <mergeCell ref="I46:J47"/>
    <mergeCell ref="K46:L47"/>
    <mergeCell ref="A38:B39"/>
    <mergeCell ref="C38:D39"/>
    <mergeCell ref="E38:F39"/>
    <mergeCell ref="G38:H39"/>
    <mergeCell ref="I38:J39"/>
    <mergeCell ref="K38:L39"/>
    <mergeCell ref="A27:B28"/>
    <mergeCell ref="C27:D28"/>
    <mergeCell ref="E27:F28"/>
    <mergeCell ref="G27:H28"/>
    <mergeCell ref="K27:L28"/>
    <mergeCell ref="K34:L35"/>
    <mergeCell ref="A29:B30"/>
    <mergeCell ref="C29:D30"/>
    <mergeCell ref="E29:F30"/>
    <mergeCell ref="G29:H30"/>
    <mergeCell ref="A40:B41"/>
    <mergeCell ref="C40:D41"/>
    <mergeCell ref="E40:F41"/>
    <mergeCell ref="G40:H41"/>
    <mergeCell ref="I40:J41"/>
    <mergeCell ref="K29:L30"/>
    <mergeCell ref="I29:J29"/>
    <mergeCell ref="I30:J30"/>
    <mergeCell ref="K36:L37"/>
    <mergeCell ref="I36:J37"/>
    <mergeCell ref="A25:B26"/>
    <mergeCell ref="C25:D26"/>
    <mergeCell ref="E25:F26"/>
    <mergeCell ref="G25:H26"/>
    <mergeCell ref="K25:L26"/>
    <mergeCell ref="I25:J25"/>
    <mergeCell ref="I26:J26"/>
    <mergeCell ref="I27:J27"/>
    <mergeCell ref="I28:J28"/>
    <mergeCell ref="A34:B35"/>
    <mergeCell ref="C34:D35"/>
    <mergeCell ref="E34:F35"/>
    <mergeCell ref="G34:H35"/>
    <mergeCell ref="I34:J35"/>
    <mergeCell ref="A23:B24"/>
    <mergeCell ref="C23:D24"/>
    <mergeCell ref="E23:F24"/>
    <mergeCell ref="G23:H24"/>
    <mergeCell ref="K23:L24"/>
    <mergeCell ref="A21:B22"/>
    <mergeCell ref="C21:D22"/>
    <mergeCell ref="E21:F22"/>
    <mergeCell ref="G21:H22"/>
    <mergeCell ref="K21:L22"/>
    <mergeCell ref="I21:J21"/>
    <mergeCell ref="I22:J22"/>
    <mergeCell ref="I23:J23"/>
    <mergeCell ref="I24:J24"/>
    <mergeCell ref="A19:B20"/>
    <mergeCell ref="C19:D20"/>
    <mergeCell ref="E19:F20"/>
    <mergeCell ref="G19:H20"/>
    <mergeCell ref="K19:L20"/>
    <mergeCell ref="A17:B18"/>
    <mergeCell ref="C17:D18"/>
    <mergeCell ref="E17:F18"/>
    <mergeCell ref="G17:H18"/>
    <mergeCell ref="K17:L18"/>
    <mergeCell ref="I17:J17"/>
    <mergeCell ref="I18:J18"/>
    <mergeCell ref="I19:J19"/>
    <mergeCell ref="I20:J20"/>
    <mergeCell ref="A15:B16"/>
    <mergeCell ref="C15:D16"/>
    <mergeCell ref="E15:F16"/>
    <mergeCell ref="G15:H16"/>
    <mergeCell ref="K15:L16"/>
    <mergeCell ref="A1:L3"/>
    <mergeCell ref="A13:B14"/>
    <mergeCell ref="C13:D14"/>
    <mergeCell ref="E13:F14"/>
    <mergeCell ref="G13:H14"/>
    <mergeCell ref="I13:J14"/>
    <mergeCell ref="K13:L14"/>
    <mergeCell ref="I15:J15"/>
    <mergeCell ref="I16:J16"/>
  </mergeCells>
  <phoneticPr fontId="1"/>
  <conditionalFormatting sqref="C15:D30 C36:D49 C53:D62">
    <cfRule type="expression" dxfId="127" priority="5">
      <formula>OR($Q15=2,$Q15=5)</formula>
    </cfRule>
    <cfRule type="expression" dxfId="126" priority="6">
      <formula>$Q15=1</formula>
    </cfRule>
  </conditionalFormatting>
  <conditionalFormatting sqref="E15:F30 E36:F49 E53:F62">
    <cfRule type="expression" dxfId="125" priority="3">
      <formula>OR($S15=2,$S15=5)</formula>
    </cfRule>
    <cfRule type="expression" dxfId="124" priority="4">
      <formula>$S15=1</formula>
    </cfRule>
  </conditionalFormatting>
  <conditionalFormatting sqref="G15:H30 G36:H49 G53:H62">
    <cfRule type="expression" dxfId="123" priority="1">
      <formula>OR($U15=2,$U15=5)</formula>
    </cfRule>
    <cfRule type="expression" dxfId="122" priority="2">
      <formula>$U15=1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
  <sheetViews>
    <sheetView view="pageBreakPreview" topLeftCell="A28"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23.5" style="2" bestFit="1" customWidth="1"/>
    <col min="15" max="15" width="11" style="2" bestFit="1" customWidth="1"/>
    <col min="16" max="16384" width="9" style="2"/>
  </cols>
  <sheetData>
    <row r="1" spans="1:21" ht="13.5" customHeight="1">
      <c r="A1" s="195" t="s">
        <v>106</v>
      </c>
      <c r="B1" s="195"/>
      <c r="C1" s="195"/>
      <c r="D1" s="195"/>
      <c r="E1" s="195"/>
      <c r="F1" s="195"/>
      <c r="G1" s="195"/>
      <c r="H1" s="195"/>
      <c r="I1" s="195"/>
      <c r="J1" s="195"/>
      <c r="K1" s="195"/>
      <c r="L1" s="195"/>
    </row>
    <row r="2" spans="1:21" ht="13.5" customHeight="1">
      <c r="A2" s="195"/>
      <c r="B2" s="195"/>
      <c r="C2" s="195"/>
      <c r="D2" s="195"/>
      <c r="E2" s="195"/>
      <c r="F2" s="195"/>
      <c r="G2" s="195"/>
      <c r="H2" s="195"/>
      <c r="I2" s="195"/>
      <c r="J2" s="195"/>
      <c r="K2" s="195"/>
      <c r="L2" s="195"/>
    </row>
    <row r="3" spans="1:21" ht="13.5" customHeight="1">
      <c r="A3" s="195"/>
      <c r="B3" s="195"/>
      <c r="C3" s="195"/>
      <c r="D3" s="195"/>
      <c r="E3" s="195"/>
      <c r="F3" s="195"/>
      <c r="G3" s="195"/>
      <c r="H3" s="195"/>
      <c r="I3" s="195"/>
      <c r="J3" s="195"/>
      <c r="K3" s="195"/>
      <c r="L3" s="195"/>
    </row>
    <row r="8" spans="1:21" ht="13.5" customHeight="1">
      <c r="E8" s="14"/>
      <c r="F8" s="14"/>
      <c r="G8" s="14"/>
      <c r="H8" s="14"/>
    </row>
    <row r="9" spans="1:21" ht="13.5" customHeight="1">
      <c r="E9" s="14"/>
      <c r="F9" s="14"/>
      <c r="G9" s="14"/>
      <c r="H9" s="14"/>
    </row>
    <row r="10" spans="1:21" ht="13.5" customHeight="1">
      <c r="B10" s="33"/>
      <c r="C10" s="34"/>
      <c r="D10" s="34"/>
      <c r="E10" s="34"/>
      <c r="F10" s="34"/>
      <c r="G10" s="34"/>
      <c r="H10" s="34"/>
      <c r="I10" s="34"/>
      <c r="J10" s="34"/>
      <c r="K10" s="34"/>
    </row>
    <row r="11" spans="1:21" ht="13.5" customHeight="1">
      <c r="B11" s="34"/>
      <c r="C11" s="34"/>
      <c r="D11" s="34"/>
      <c r="E11" s="34"/>
      <c r="F11" s="34"/>
      <c r="G11" s="34"/>
      <c r="H11" s="34"/>
      <c r="I11" s="34"/>
      <c r="J11" s="34"/>
      <c r="K11" s="34"/>
    </row>
    <row r="12" spans="1:21" ht="13.5" customHeight="1">
      <c r="B12" s="35"/>
      <c r="C12" s="35"/>
      <c r="D12" s="35"/>
      <c r="E12" s="35"/>
      <c r="F12" s="35"/>
      <c r="G12" s="35"/>
      <c r="H12" s="35"/>
      <c r="I12" s="35"/>
      <c r="J12" s="35"/>
      <c r="K12" s="35"/>
    </row>
    <row r="13" spans="1:21" ht="13.5" customHeight="1">
      <c r="A13" s="203" t="s">
        <v>176</v>
      </c>
      <c r="B13" s="203"/>
      <c r="C13" s="203" t="s">
        <v>13</v>
      </c>
      <c r="D13" s="203"/>
      <c r="E13" s="203" t="s">
        <v>0</v>
      </c>
      <c r="F13" s="203"/>
      <c r="G13" s="203" t="s">
        <v>12</v>
      </c>
      <c r="H13" s="203"/>
      <c r="I13" s="203" t="s">
        <v>41</v>
      </c>
      <c r="J13" s="203"/>
      <c r="K13" s="203" t="s">
        <v>8</v>
      </c>
      <c r="L13" s="203"/>
      <c r="N13" s="253" t="s">
        <v>721</v>
      </c>
      <c r="O13" s="253" t="s">
        <v>380</v>
      </c>
      <c r="P13" s="254" t="s">
        <v>13</v>
      </c>
      <c r="Q13" s="251" t="s">
        <v>329</v>
      </c>
      <c r="R13" s="254" t="s">
        <v>0</v>
      </c>
      <c r="S13" s="251" t="s">
        <v>329</v>
      </c>
      <c r="T13" s="254" t="s">
        <v>12</v>
      </c>
      <c r="U13" s="251" t="s">
        <v>329</v>
      </c>
    </row>
    <row r="14" spans="1:21" ht="13.5" customHeight="1">
      <c r="A14" s="203"/>
      <c r="B14" s="203"/>
      <c r="C14" s="203"/>
      <c r="D14" s="203"/>
      <c r="E14" s="203"/>
      <c r="F14" s="203"/>
      <c r="G14" s="203"/>
      <c r="H14" s="203"/>
      <c r="I14" s="203"/>
      <c r="J14" s="203"/>
      <c r="K14" s="203"/>
      <c r="L14" s="203"/>
      <c r="N14" s="253"/>
      <c r="O14" s="253"/>
      <c r="P14" s="254"/>
      <c r="Q14" s="251"/>
      <c r="R14" s="254"/>
      <c r="S14" s="251"/>
      <c r="T14" s="254"/>
      <c r="U14" s="251"/>
    </row>
    <row r="15" spans="1:21" ht="13.5" customHeight="1">
      <c r="A15" s="246" t="s">
        <v>1</v>
      </c>
      <c r="B15" s="247"/>
      <c r="C15" s="204" t="str">
        <f>IF(P15="","",P15)</f>
        <v/>
      </c>
      <c r="D15" s="204"/>
      <c r="E15" s="204" t="str">
        <f>IF(R15="","",R15)</f>
        <v/>
      </c>
      <c r="F15" s="204"/>
      <c r="G15" s="204" t="str">
        <f>IF(T15="","",T15)</f>
        <v/>
      </c>
      <c r="H15" s="204"/>
      <c r="I15" s="271" t="s">
        <v>188</v>
      </c>
      <c r="J15" s="272"/>
      <c r="K15" s="246" t="s">
        <v>193</v>
      </c>
      <c r="L15" s="247"/>
      <c r="N15" s="168" t="s">
        <v>1</v>
      </c>
      <c r="O15" s="280" t="s">
        <v>722</v>
      </c>
      <c r="P15" s="224" t="str">
        <f>IFERROR(VLOOKUP($O15,今回値!$G$1:$L$500,3,FALSE),"")</f>
        <v/>
      </c>
      <c r="Q15" s="224" t="str">
        <f>IFERROR(VLOOKUP($O15,今回値!$G$1:$L$500,4,FALSE),"")</f>
        <v/>
      </c>
      <c r="R15" s="224" t="str">
        <f>IFERROR(VLOOKUP($O15,前回値!$G$1:$L$500,3,FALSE),"")</f>
        <v/>
      </c>
      <c r="S15" s="224" t="str">
        <f>IFERROR(VLOOKUP($O15,前回値!$G$1:$L$500,4,FALSE),"")</f>
        <v/>
      </c>
      <c r="T15" s="224" t="str">
        <f>IFERROR(VLOOKUP($O15,前々回値!$G$1:$L$500,3,FALSE),"")</f>
        <v/>
      </c>
      <c r="U15" s="224" t="str">
        <f>IFERROR(VLOOKUP($O15,前々回値!$G$1:$L$500,4,FALSE),"")</f>
        <v/>
      </c>
    </row>
    <row r="16" spans="1:21" ht="13.5" customHeight="1">
      <c r="A16" s="248"/>
      <c r="B16" s="249"/>
      <c r="C16" s="204"/>
      <c r="D16" s="204"/>
      <c r="E16" s="204"/>
      <c r="F16" s="204"/>
      <c r="G16" s="204"/>
      <c r="H16" s="204"/>
      <c r="I16" s="273"/>
      <c r="J16" s="274"/>
      <c r="K16" s="248"/>
      <c r="L16" s="249"/>
      <c r="N16" s="168"/>
      <c r="O16" s="280"/>
      <c r="P16" s="224"/>
      <c r="Q16" s="224"/>
      <c r="R16" s="224"/>
      <c r="S16" s="224"/>
      <c r="T16" s="224"/>
      <c r="U16" s="224"/>
    </row>
    <row r="17" spans="1:21" ht="13.5" customHeight="1">
      <c r="A17" s="246" t="s">
        <v>178</v>
      </c>
      <c r="B17" s="247"/>
      <c r="C17" s="204" t="str">
        <f>IF(P17="","",P17)</f>
        <v/>
      </c>
      <c r="D17" s="204"/>
      <c r="E17" s="204" t="str">
        <f t="shared" ref="E17" si="0">IF(R17="","",R17)</f>
        <v/>
      </c>
      <c r="F17" s="204"/>
      <c r="G17" s="204" t="str">
        <f t="shared" ref="G17" si="1">IF(T17="","",T17)</f>
        <v/>
      </c>
      <c r="H17" s="204"/>
      <c r="I17" s="271" t="s">
        <v>189</v>
      </c>
      <c r="J17" s="272"/>
      <c r="K17" s="246" t="s">
        <v>193</v>
      </c>
      <c r="L17" s="247"/>
      <c r="N17" s="168" t="s">
        <v>723</v>
      </c>
      <c r="O17" s="280" t="s">
        <v>724</v>
      </c>
      <c r="P17" s="224" t="str">
        <f>IFERROR(VLOOKUP($O17,今回値!$G$1:$L$500,3,FALSE),"")</f>
        <v/>
      </c>
      <c r="Q17" s="224" t="str">
        <f>IFERROR(VLOOKUP($O17,今回値!$G$1:$L$500,4,FALSE),"")</f>
        <v/>
      </c>
      <c r="R17" s="224" t="str">
        <f>IFERROR(VLOOKUP($O17,前回値!$G$1:$L$500,3,FALSE),"")</f>
        <v/>
      </c>
      <c r="S17" s="224" t="str">
        <f>IFERROR(VLOOKUP($O17,前回値!$G$1:$L$500,4,FALSE),"")</f>
        <v/>
      </c>
      <c r="T17" s="224" t="str">
        <f>IFERROR(VLOOKUP($O17,前々回値!$G$1:$L$500,3,FALSE),"")</f>
        <v/>
      </c>
      <c r="U17" s="224" t="str">
        <f>IFERROR(VLOOKUP($O17,前々回値!$G$1:$L$500,4,FALSE),"")</f>
        <v/>
      </c>
    </row>
    <row r="18" spans="1:21" ht="13.5" customHeight="1">
      <c r="A18" s="248"/>
      <c r="B18" s="249"/>
      <c r="C18" s="204"/>
      <c r="D18" s="204"/>
      <c r="E18" s="204"/>
      <c r="F18" s="204"/>
      <c r="G18" s="204"/>
      <c r="H18" s="204"/>
      <c r="I18" s="273"/>
      <c r="J18" s="274"/>
      <c r="K18" s="248"/>
      <c r="L18" s="249"/>
      <c r="N18" s="168"/>
      <c r="O18" s="280"/>
      <c r="P18" s="224"/>
      <c r="Q18" s="224"/>
      <c r="R18" s="224"/>
      <c r="S18" s="224"/>
      <c r="T18" s="224"/>
      <c r="U18" s="224"/>
    </row>
    <row r="19" spans="1:21" ht="13.5" customHeight="1">
      <c r="A19" s="246" t="s">
        <v>179</v>
      </c>
      <c r="B19" s="247"/>
      <c r="C19" s="204" t="str">
        <f>IF(P19="","",P19)</f>
        <v/>
      </c>
      <c r="D19" s="204"/>
      <c r="E19" s="204" t="str">
        <f t="shared" ref="E19" si="2">IF(R19="","",R19)</f>
        <v/>
      </c>
      <c r="F19" s="204"/>
      <c r="G19" s="204" t="str">
        <f t="shared" ref="G19" si="3">IF(T19="","",T19)</f>
        <v/>
      </c>
      <c r="H19" s="204"/>
      <c r="I19" s="271" t="s">
        <v>190</v>
      </c>
      <c r="J19" s="272"/>
      <c r="K19" s="246" t="s">
        <v>193</v>
      </c>
      <c r="L19" s="247"/>
      <c r="N19" s="168" t="s">
        <v>179</v>
      </c>
      <c r="O19" s="280" t="s">
        <v>725</v>
      </c>
      <c r="P19" s="224" t="str">
        <f>IFERROR(VLOOKUP($O19,今回値!$G$1:$L$500,3,FALSE),"")</f>
        <v/>
      </c>
      <c r="Q19" s="224" t="str">
        <f>IFERROR(VLOOKUP($O19,今回値!$G$1:$L$500,4,FALSE),"")</f>
        <v/>
      </c>
      <c r="R19" s="224" t="str">
        <f>IFERROR(VLOOKUP($O19,前回値!$G$1:$L$500,3,FALSE),"")</f>
        <v/>
      </c>
      <c r="S19" s="224" t="str">
        <f>IFERROR(VLOOKUP($O19,前回値!$G$1:$L$500,4,FALSE),"")</f>
        <v/>
      </c>
      <c r="T19" s="224" t="str">
        <f>IFERROR(VLOOKUP($O19,前々回値!$G$1:$L$500,3,FALSE),"")</f>
        <v/>
      </c>
      <c r="U19" s="224" t="str">
        <f>IFERROR(VLOOKUP($O19,前々回値!$G$1:$L$500,4,FALSE),"")</f>
        <v/>
      </c>
    </row>
    <row r="20" spans="1:21" ht="13.5" customHeight="1">
      <c r="A20" s="248"/>
      <c r="B20" s="249"/>
      <c r="C20" s="204"/>
      <c r="D20" s="204"/>
      <c r="E20" s="204"/>
      <c r="F20" s="204"/>
      <c r="G20" s="204"/>
      <c r="H20" s="204"/>
      <c r="I20" s="273"/>
      <c r="J20" s="274"/>
      <c r="K20" s="248"/>
      <c r="L20" s="249"/>
      <c r="N20" s="168"/>
      <c r="O20" s="280"/>
      <c r="P20" s="224"/>
      <c r="Q20" s="224"/>
      <c r="R20" s="224"/>
      <c r="S20" s="224"/>
      <c r="T20" s="224"/>
      <c r="U20" s="224"/>
    </row>
    <row r="21" spans="1:21" ht="13.5" customHeight="1">
      <c r="A21" s="246" t="s">
        <v>180</v>
      </c>
      <c r="B21" s="247"/>
      <c r="C21" s="204" t="str">
        <f>IF(P21="","",P21)</f>
        <v/>
      </c>
      <c r="D21" s="204"/>
      <c r="E21" s="204" t="str">
        <f t="shared" ref="E21" si="4">IF(R21="","",R21)</f>
        <v/>
      </c>
      <c r="F21" s="204"/>
      <c r="G21" s="204" t="str">
        <f t="shared" ref="G21" si="5">IF(T21="","",T21)</f>
        <v/>
      </c>
      <c r="H21" s="204"/>
      <c r="I21" s="271" t="s">
        <v>190</v>
      </c>
      <c r="J21" s="272"/>
      <c r="K21" s="246" t="s">
        <v>193</v>
      </c>
      <c r="L21" s="247"/>
      <c r="N21" s="168" t="s">
        <v>180</v>
      </c>
      <c r="O21" s="280" t="s">
        <v>726</v>
      </c>
      <c r="P21" s="224" t="str">
        <f>IFERROR(VLOOKUP($O21,今回値!$G$1:$L$500,3,FALSE),"")</f>
        <v/>
      </c>
      <c r="Q21" s="224" t="str">
        <f>IFERROR(VLOOKUP($O21,今回値!$G$1:$L$500,4,FALSE),"")</f>
        <v/>
      </c>
      <c r="R21" s="224" t="str">
        <f>IFERROR(VLOOKUP($O21,前回値!$G$1:$L$500,3,FALSE),"")</f>
        <v/>
      </c>
      <c r="S21" s="224" t="str">
        <f>IFERROR(VLOOKUP($O21,前回値!$G$1:$L$500,4,FALSE),"")</f>
        <v/>
      </c>
      <c r="T21" s="224" t="str">
        <f>IFERROR(VLOOKUP($O21,前々回値!$G$1:$L$500,3,FALSE),"")</f>
        <v/>
      </c>
      <c r="U21" s="224" t="str">
        <f>IFERROR(VLOOKUP($O21,前々回値!$G$1:$L$500,4,FALSE),"")</f>
        <v/>
      </c>
    </row>
    <row r="22" spans="1:21" ht="13.5" customHeight="1">
      <c r="A22" s="248"/>
      <c r="B22" s="249"/>
      <c r="C22" s="204"/>
      <c r="D22" s="204"/>
      <c r="E22" s="204"/>
      <c r="F22" s="204"/>
      <c r="G22" s="204"/>
      <c r="H22" s="204"/>
      <c r="I22" s="273"/>
      <c r="J22" s="274"/>
      <c r="K22" s="248"/>
      <c r="L22" s="249"/>
      <c r="N22" s="168"/>
      <c r="O22" s="280"/>
      <c r="P22" s="224"/>
      <c r="Q22" s="224"/>
      <c r="R22" s="224"/>
      <c r="S22" s="224"/>
      <c r="T22" s="224"/>
      <c r="U22" s="224"/>
    </row>
    <row r="23" spans="1:21" ht="13.5" customHeight="1">
      <c r="A23" s="246" t="s">
        <v>181</v>
      </c>
      <c r="B23" s="247"/>
      <c r="C23" s="204" t="str">
        <f>IF(P23="","",P23)</f>
        <v/>
      </c>
      <c r="D23" s="204"/>
      <c r="E23" s="204" t="str">
        <f t="shared" ref="E23" si="6">IF(R23="","",R23)</f>
        <v/>
      </c>
      <c r="F23" s="204"/>
      <c r="G23" s="204" t="str">
        <f t="shared" ref="G23" si="7">IF(T23="","",T23)</f>
        <v/>
      </c>
      <c r="H23" s="204"/>
      <c r="I23" s="271" t="s">
        <v>190</v>
      </c>
      <c r="J23" s="272"/>
      <c r="K23" s="246" t="s">
        <v>193</v>
      </c>
      <c r="L23" s="247"/>
      <c r="N23" s="168" t="s">
        <v>181</v>
      </c>
      <c r="O23" s="280" t="s">
        <v>727</v>
      </c>
      <c r="P23" s="224" t="str">
        <f>IFERROR(VLOOKUP($O23,今回値!$G$1:$L$500,3,FALSE),"")</f>
        <v/>
      </c>
      <c r="Q23" s="224" t="str">
        <f>IFERROR(VLOOKUP($O23,今回値!$G$1:$L$500,4,FALSE),"")</f>
        <v/>
      </c>
      <c r="R23" s="224" t="str">
        <f>IFERROR(VLOOKUP($O23,前回値!$G$1:$L$500,3,FALSE),"")</f>
        <v/>
      </c>
      <c r="S23" s="224" t="str">
        <f>IFERROR(VLOOKUP($O23,前回値!$G$1:$L$500,4,FALSE),"")</f>
        <v/>
      </c>
      <c r="T23" s="224" t="str">
        <f>IFERROR(VLOOKUP($O23,前々回値!$G$1:$L$500,3,FALSE),"")</f>
        <v/>
      </c>
      <c r="U23" s="224" t="str">
        <f>IFERROR(VLOOKUP($O23,前々回値!$G$1:$L$500,4,FALSE),"")</f>
        <v/>
      </c>
    </row>
    <row r="24" spans="1:21" ht="13.5" customHeight="1">
      <c r="A24" s="248"/>
      <c r="B24" s="249"/>
      <c r="C24" s="204"/>
      <c r="D24" s="204"/>
      <c r="E24" s="204"/>
      <c r="F24" s="204"/>
      <c r="G24" s="204"/>
      <c r="H24" s="204"/>
      <c r="I24" s="273"/>
      <c r="J24" s="274"/>
      <c r="K24" s="248"/>
      <c r="L24" s="249"/>
      <c r="N24" s="168"/>
      <c r="O24" s="280"/>
      <c r="P24" s="224"/>
      <c r="Q24" s="224"/>
      <c r="R24" s="224"/>
      <c r="S24" s="224"/>
      <c r="T24" s="224"/>
      <c r="U24" s="224"/>
    </row>
    <row r="25" spans="1:21" ht="13.5" customHeight="1">
      <c r="A25" s="246" t="s">
        <v>182</v>
      </c>
      <c r="B25" s="247"/>
      <c r="C25" s="204" t="str">
        <f>IF(P25="","",P25)</f>
        <v/>
      </c>
      <c r="D25" s="204"/>
      <c r="E25" s="204" t="str">
        <f t="shared" ref="E25" si="8">IF(R25="","",R25)</f>
        <v/>
      </c>
      <c r="F25" s="204"/>
      <c r="G25" s="204" t="str">
        <f t="shared" ref="G25" si="9">IF(T25="","",T25)</f>
        <v/>
      </c>
      <c r="H25" s="204"/>
      <c r="I25" s="271" t="s">
        <v>191</v>
      </c>
      <c r="J25" s="272"/>
      <c r="K25" s="246" t="s">
        <v>193</v>
      </c>
      <c r="L25" s="247"/>
      <c r="N25" s="168" t="s">
        <v>728</v>
      </c>
      <c r="O25" s="280" t="s">
        <v>729</v>
      </c>
      <c r="P25" s="224" t="str">
        <f>IFERROR(VLOOKUP($O25,今回値!$G$1:$L$500,3,FALSE),"")</f>
        <v/>
      </c>
      <c r="Q25" s="224" t="str">
        <f>IFERROR(VLOOKUP($O25,今回値!$G$1:$L$500,4,FALSE),"")</f>
        <v/>
      </c>
      <c r="R25" s="224" t="str">
        <f>IFERROR(VLOOKUP($O25,前回値!$G$1:$L$500,3,FALSE),"")</f>
        <v/>
      </c>
      <c r="S25" s="224" t="str">
        <f>IFERROR(VLOOKUP($O25,前回値!$G$1:$L$500,4,FALSE),"")</f>
        <v/>
      </c>
      <c r="T25" s="224" t="str">
        <f>IFERROR(VLOOKUP($O25,前々回値!$G$1:$L$500,3,FALSE),"")</f>
        <v/>
      </c>
      <c r="U25" s="224" t="str">
        <f>IFERROR(VLOOKUP($O25,前々回値!$G$1:$L$500,4,FALSE),"")</f>
        <v/>
      </c>
    </row>
    <row r="26" spans="1:21" ht="13.5" customHeight="1">
      <c r="A26" s="248"/>
      <c r="B26" s="249"/>
      <c r="C26" s="204"/>
      <c r="D26" s="204"/>
      <c r="E26" s="204"/>
      <c r="F26" s="204"/>
      <c r="G26" s="204"/>
      <c r="H26" s="204"/>
      <c r="I26" s="273"/>
      <c r="J26" s="274"/>
      <c r="K26" s="248"/>
      <c r="L26" s="249"/>
      <c r="N26" s="168"/>
      <c r="O26" s="280"/>
      <c r="P26" s="224"/>
      <c r="Q26" s="224"/>
      <c r="R26" s="224"/>
      <c r="S26" s="224"/>
      <c r="T26" s="224"/>
      <c r="U26" s="224"/>
    </row>
    <row r="27" spans="1:21" ht="13.5" customHeight="1">
      <c r="A27" s="246" t="s">
        <v>183</v>
      </c>
      <c r="B27" s="247"/>
      <c r="C27" s="204" t="str">
        <f>IF(P27="","",P27)</f>
        <v/>
      </c>
      <c r="D27" s="204"/>
      <c r="E27" s="204" t="str">
        <f t="shared" ref="E27" si="10">IF(R27="","",R27)</f>
        <v/>
      </c>
      <c r="F27" s="204"/>
      <c r="G27" s="204" t="str">
        <f t="shared" ref="G27" si="11">IF(T27="","",T27)</f>
        <v/>
      </c>
      <c r="H27" s="204"/>
      <c r="I27" s="271" t="s">
        <v>190</v>
      </c>
      <c r="J27" s="272"/>
      <c r="K27" s="246" t="s">
        <v>193</v>
      </c>
      <c r="L27" s="247"/>
      <c r="N27" s="168" t="s">
        <v>730</v>
      </c>
      <c r="O27" s="280" t="s">
        <v>731</v>
      </c>
      <c r="P27" s="224" t="str">
        <f>IFERROR(VLOOKUP($O27,今回値!$G$1:$L$500,3,FALSE),"")</f>
        <v/>
      </c>
      <c r="Q27" s="224" t="str">
        <f>IFERROR(VLOOKUP($O27,今回値!$G$1:$L$500,4,FALSE),"")</f>
        <v/>
      </c>
      <c r="R27" s="224" t="str">
        <f>IFERROR(VLOOKUP($O27,前回値!$G$1:$L$500,3,FALSE),"")</f>
        <v/>
      </c>
      <c r="S27" s="224" t="str">
        <f>IFERROR(VLOOKUP($O27,前回値!$G$1:$L$500,4,FALSE),"")</f>
        <v/>
      </c>
      <c r="T27" s="224" t="str">
        <f>IFERROR(VLOOKUP($O27,前々回値!$G$1:$L$500,3,FALSE),"")</f>
        <v/>
      </c>
      <c r="U27" s="224" t="str">
        <f>IFERROR(VLOOKUP($O27,前々回値!$G$1:$L$500,4,FALSE),"")</f>
        <v/>
      </c>
    </row>
    <row r="28" spans="1:21" ht="13.5" customHeight="1">
      <c r="A28" s="248"/>
      <c r="B28" s="249"/>
      <c r="C28" s="204"/>
      <c r="D28" s="204"/>
      <c r="E28" s="204"/>
      <c r="F28" s="204"/>
      <c r="G28" s="204"/>
      <c r="H28" s="204"/>
      <c r="I28" s="273"/>
      <c r="J28" s="274"/>
      <c r="K28" s="248"/>
      <c r="L28" s="249"/>
      <c r="N28" s="168"/>
      <c r="O28" s="280"/>
      <c r="P28" s="224"/>
      <c r="Q28" s="224"/>
      <c r="R28" s="224"/>
      <c r="S28" s="224"/>
      <c r="T28" s="224"/>
      <c r="U28" s="224"/>
    </row>
    <row r="29" spans="1:21" ht="13.5" customHeight="1">
      <c r="A29" s="246" t="s">
        <v>184</v>
      </c>
      <c r="B29" s="247"/>
      <c r="C29" s="204" t="str">
        <f>IF(P29="","",P29)</f>
        <v/>
      </c>
      <c r="D29" s="204"/>
      <c r="E29" s="204" t="str">
        <f t="shared" ref="E29" si="12">IF(R29="","",R29)</f>
        <v/>
      </c>
      <c r="F29" s="204"/>
      <c r="G29" s="204" t="str">
        <f t="shared" ref="G29" si="13">IF(T29="","",T29)</f>
        <v/>
      </c>
      <c r="H29" s="204"/>
      <c r="I29" s="271" t="s">
        <v>190</v>
      </c>
      <c r="J29" s="272"/>
      <c r="K29" s="246" t="s">
        <v>193</v>
      </c>
      <c r="L29" s="247"/>
      <c r="N29" s="168" t="s">
        <v>184</v>
      </c>
      <c r="O29" s="280" t="s">
        <v>732</v>
      </c>
      <c r="P29" s="224" t="str">
        <f>IFERROR(VLOOKUP($O29,今回値!$G$1:$L$500,3,FALSE),"")</f>
        <v/>
      </c>
      <c r="Q29" s="224" t="str">
        <f>IFERROR(VLOOKUP($O29,今回値!$G$1:$L$500,4,FALSE),"")</f>
        <v/>
      </c>
      <c r="R29" s="224" t="str">
        <f>IFERROR(VLOOKUP($O29,前回値!$G$1:$L$500,3,FALSE),"")</f>
        <v/>
      </c>
      <c r="S29" s="224" t="str">
        <f>IFERROR(VLOOKUP($O29,前回値!$G$1:$L$500,4,FALSE),"")</f>
        <v/>
      </c>
      <c r="T29" s="224" t="str">
        <f>IFERROR(VLOOKUP($O29,前々回値!$G$1:$L$500,3,FALSE),"")</f>
        <v/>
      </c>
      <c r="U29" s="224" t="str">
        <f>IFERROR(VLOOKUP($O29,前々回値!$G$1:$L$500,4,FALSE),"")</f>
        <v/>
      </c>
    </row>
    <row r="30" spans="1:21" ht="13.5" customHeight="1">
      <c r="A30" s="248"/>
      <c r="B30" s="249"/>
      <c r="C30" s="204"/>
      <c r="D30" s="204"/>
      <c r="E30" s="204"/>
      <c r="F30" s="204"/>
      <c r="G30" s="204"/>
      <c r="H30" s="204"/>
      <c r="I30" s="273"/>
      <c r="J30" s="274"/>
      <c r="K30" s="248"/>
      <c r="L30" s="249"/>
      <c r="N30" s="168"/>
      <c r="O30" s="280"/>
      <c r="P30" s="224"/>
      <c r="Q30" s="224"/>
      <c r="R30" s="224"/>
      <c r="S30" s="224"/>
      <c r="T30" s="224"/>
      <c r="U30" s="224"/>
    </row>
    <row r="31" spans="1:21" ht="13.5" customHeight="1">
      <c r="A31" s="246" t="s">
        <v>185</v>
      </c>
      <c r="B31" s="247"/>
      <c r="C31" s="204" t="str">
        <f>IF(P31="","",P31)</f>
        <v/>
      </c>
      <c r="D31" s="204"/>
      <c r="E31" s="204" t="str">
        <f t="shared" ref="E31" si="14">IF(R31="","",R31)</f>
        <v/>
      </c>
      <c r="F31" s="204"/>
      <c r="G31" s="204" t="str">
        <f t="shared" ref="G31" si="15">IF(T31="","",T31)</f>
        <v/>
      </c>
      <c r="H31" s="204"/>
      <c r="I31" s="271" t="s">
        <v>190</v>
      </c>
      <c r="J31" s="272"/>
      <c r="K31" s="246" t="s">
        <v>193</v>
      </c>
      <c r="L31" s="247"/>
      <c r="N31" s="168" t="s">
        <v>185</v>
      </c>
      <c r="O31" s="280" t="s">
        <v>733</v>
      </c>
      <c r="P31" s="224" t="str">
        <f>IFERROR(VLOOKUP($O31,今回値!$G$1:$L$500,3,FALSE),"")</f>
        <v/>
      </c>
      <c r="Q31" s="224" t="str">
        <f>IFERROR(VLOOKUP($O31,今回値!$G$1:$L$500,4,FALSE),"")</f>
        <v/>
      </c>
      <c r="R31" s="224" t="str">
        <f>IFERROR(VLOOKUP($O31,前回値!$G$1:$L$500,3,FALSE),"")</f>
        <v/>
      </c>
      <c r="S31" s="224" t="str">
        <f>IFERROR(VLOOKUP($O31,前回値!$G$1:$L$500,4,FALSE),"")</f>
        <v/>
      </c>
      <c r="T31" s="224" t="str">
        <f>IFERROR(VLOOKUP($O31,前々回値!$G$1:$L$500,3,FALSE),"")</f>
        <v/>
      </c>
      <c r="U31" s="224" t="str">
        <f>IFERROR(VLOOKUP($O31,前々回値!$G$1:$L$500,4,FALSE),"")</f>
        <v/>
      </c>
    </row>
    <row r="32" spans="1:21" ht="13.5" customHeight="1">
      <c r="A32" s="248"/>
      <c r="B32" s="249"/>
      <c r="C32" s="204"/>
      <c r="D32" s="204"/>
      <c r="E32" s="204"/>
      <c r="F32" s="204"/>
      <c r="G32" s="204"/>
      <c r="H32" s="204"/>
      <c r="I32" s="273"/>
      <c r="J32" s="274"/>
      <c r="K32" s="248"/>
      <c r="L32" s="249"/>
      <c r="N32" s="168"/>
      <c r="O32" s="280"/>
      <c r="P32" s="224"/>
      <c r="Q32" s="224"/>
      <c r="R32" s="224"/>
      <c r="S32" s="224"/>
      <c r="T32" s="224"/>
      <c r="U32" s="224"/>
    </row>
    <row r="33" spans="1:21" ht="13.5" customHeight="1">
      <c r="A33" s="246" t="s">
        <v>186</v>
      </c>
      <c r="B33" s="247"/>
      <c r="C33" s="204" t="str">
        <f>IF(P33="","",P33)</f>
        <v/>
      </c>
      <c r="D33" s="204"/>
      <c r="E33" s="204" t="str">
        <f>IF(R33="","",R33)</f>
        <v/>
      </c>
      <c r="F33" s="204"/>
      <c r="G33" s="204" t="str">
        <f t="shared" ref="G33" si="16">IF(T33="","",T33)</f>
        <v/>
      </c>
      <c r="H33" s="204"/>
      <c r="I33" s="271" t="s">
        <v>190</v>
      </c>
      <c r="J33" s="272"/>
      <c r="K33" s="246" t="s">
        <v>193</v>
      </c>
      <c r="L33" s="247"/>
      <c r="N33" s="168" t="s">
        <v>186</v>
      </c>
      <c r="O33" s="280" t="s">
        <v>734</v>
      </c>
      <c r="P33" s="224" t="str">
        <f>IFERROR(VLOOKUP($O33,今回値!$G$1:$L$500,3,FALSE),"")</f>
        <v/>
      </c>
      <c r="Q33" s="224" t="str">
        <f>IFERROR(VLOOKUP($O33,今回値!$G$1:$L$500,4,FALSE),"")</f>
        <v/>
      </c>
      <c r="R33" s="224" t="str">
        <f>IFERROR(VLOOKUP($O33,前回値!$G$1:$L$500,3,FALSE),"")</f>
        <v/>
      </c>
      <c r="S33" s="224" t="str">
        <f>IFERROR(VLOOKUP($O33,前回値!$G$1:$L$500,4,FALSE),"")</f>
        <v/>
      </c>
      <c r="T33" s="224" t="str">
        <f>IFERROR(VLOOKUP($O33,前々回値!$G$1:$L$500,3,FALSE),"")</f>
        <v/>
      </c>
      <c r="U33" s="224" t="str">
        <f>IFERROR(VLOOKUP($O33,前々回値!$G$1:$L$500,4,FALSE),"")</f>
        <v/>
      </c>
    </row>
    <row r="34" spans="1:21" ht="13.5" customHeight="1">
      <c r="A34" s="248"/>
      <c r="B34" s="249"/>
      <c r="C34" s="204"/>
      <c r="D34" s="204"/>
      <c r="E34" s="204"/>
      <c r="F34" s="204"/>
      <c r="G34" s="204"/>
      <c r="H34" s="204"/>
      <c r="I34" s="273"/>
      <c r="J34" s="274"/>
      <c r="K34" s="248"/>
      <c r="L34" s="249"/>
      <c r="N34" s="168"/>
      <c r="O34" s="280"/>
      <c r="P34" s="224"/>
      <c r="Q34" s="224"/>
      <c r="R34" s="224"/>
      <c r="S34" s="224"/>
      <c r="T34" s="224"/>
      <c r="U34" s="224"/>
    </row>
    <row r="35" spans="1:21" ht="13.5" customHeight="1">
      <c r="A35" s="245" t="s">
        <v>187</v>
      </c>
      <c r="B35" s="245"/>
      <c r="C35" s="204" t="str">
        <f>IF(P35="","",P35)</f>
        <v/>
      </c>
      <c r="D35" s="204"/>
      <c r="E35" s="204" t="str">
        <f>IF(R35="","",R35)</f>
        <v/>
      </c>
      <c r="F35" s="204"/>
      <c r="G35" s="204" t="str">
        <f>IF(T35="","",T35)</f>
        <v/>
      </c>
      <c r="H35" s="204"/>
      <c r="I35" s="275" t="s">
        <v>192</v>
      </c>
      <c r="J35" s="275"/>
      <c r="K35" s="245" t="s">
        <v>194</v>
      </c>
      <c r="L35" s="245"/>
      <c r="N35" s="168" t="s">
        <v>735</v>
      </c>
      <c r="O35" s="280" t="s">
        <v>736</v>
      </c>
      <c r="P35" s="224" t="str">
        <f>IFERROR(VLOOKUP($O35,今回値!$G$1:$L$500,3,FALSE),"")</f>
        <v/>
      </c>
      <c r="Q35" s="224" t="str">
        <f>IFERROR(VLOOKUP($O35,今回値!$G$1:$L$500,4,FALSE),"")</f>
        <v/>
      </c>
      <c r="R35" s="224" t="str">
        <f>IFERROR(VLOOKUP($O35,前回値!$G$1:$L$500,3,FALSE),"")</f>
        <v/>
      </c>
      <c r="S35" s="224" t="str">
        <f>IFERROR(VLOOKUP($O35,前回値!$G$1:$L$500,4,FALSE),"")</f>
        <v/>
      </c>
      <c r="T35" s="224" t="str">
        <f>IFERROR(VLOOKUP($O35,前々回値!$G$1:$L$500,3,FALSE),"")</f>
        <v/>
      </c>
      <c r="U35" s="224" t="str">
        <f>IFERROR(VLOOKUP($O35,前々回値!$G$1:$L$500,4,FALSE),"")</f>
        <v/>
      </c>
    </row>
    <row r="36" spans="1:21" ht="13.5" customHeight="1">
      <c r="A36" s="245"/>
      <c r="B36" s="245"/>
      <c r="C36" s="204"/>
      <c r="D36" s="204"/>
      <c r="E36" s="204"/>
      <c r="F36" s="204"/>
      <c r="G36" s="204"/>
      <c r="H36" s="204"/>
      <c r="I36" s="275"/>
      <c r="J36" s="275"/>
      <c r="K36" s="245"/>
      <c r="L36" s="245"/>
      <c r="N36" s="168"/>
      <c r="O36" s="280"/>
      <c r="P36" s="224"/>
      <c r="Q36" s="224"/>
      <c r="R36" s="224"/>
      <c r="S36" s="224"/>
      <c r="T36" s="224"/>
      <c r="U36" s="224"/>
    </row>
    <row r="37" spans="1:21" ht="13.5" customHeight="1">
      <c r="A37" s="31"/>
      <c r="B37" s="31"/>
      <c r="C37" s="31"/>
      <c r="D37" s="31"/>
      <c r="E37" s="31"/>
      <c r="F37" s="31"/>
      <c r="G37" s="31"/>
      <c r="H37" s="31"/>
      <c r="I37" s="31"/>
      <c r="J37" s="31"/>
      <c r="K37" s="31"/>
      <c r="L37" s="31"/>
    </row>
    <row r="38" spans="1:21" ht="13.5" customHeight="1">
      <c r="A38" s="5"/>
      <c r="B38" s="56"/>
      <c r="C38" s="31"/>
      <c r="D38" s="31"/>
      <c r="E38" s="31"/>
      <c r="F38" s="31"/>
      <c r="G38" s="31"/>
      <c r="H38" s="31"/>
      <c r="I38" s="31"/>
      <c r="J38" s="31"/>
      <c r="K38" s="38"/>
      <c r="L38" s="5"/>
    </row>
    <row r="39" spans="1:21" ht="13.5" customHeight="1">
      <c r="A39" s="5"/>
      <c r="B39" s="56"/>
      <c r="C39" s="38"/>
      <c r="D39" s="38"/>
      <c r="E39" s="38"/>
      <c r="F39" s="38"/>
      <c r="G39" s="38"/>
      <c r="H39" s="38"/>
      <c r="I39" s="38"/>
      <c r="J39" s="38"/>
      <c r="K39" s="38"/>
      <c r="L39" s="5"/>
    </row>
    <row r="40" spans="1:21" ht="13.5" customHeight="1">
      <c r="A40" s="276" t="s">
        <v>177</v>
      </c>
      <c r="B40" s="277"/>
      <c r="C40" s="203" t="s">
        <v>13</v>
      </c>
      <c r="D40" s="203"/>
      <c r="E40" s="203" t="s">
        <v>0</v>
      </c>
      <c r="F40" s="203"/>
      <c r="G40" s="203" t="s">
        <v>12</v>
      </c>
      <c r="H40" s="203"/>
      <c r="I40" s="203" t="s">
        <v>41</v>
      </c>
      <c r="J40" s="203"/>
      <c r="K40" s="203" t="s">
        <v>8</v>
      </c>
      <c r="L40" s="203"/>
      <c r="N40" s="253" t="s">
        <v>737</v>
      </c>
      <c r="O40" s="281" t="s">
        <v>380</v>
      </c>
      <c r="P40" s="282" t="s">
        <v>13</v>
      </c>
      <c r="Q40" s="283" t="s">
        <v>329</v>
      </c>
      <c r="R40" s="282" t="s">
        <v>0</v>
      </c>
      <c r="S40" s="283" t="s">
        <v>329</v>
      </c>
      <c r="T40" s="282" t="s">
        <v>12</v>
      </c>
      <c r="U40" s="251" t="s">
        <v>329</v>
      </c>
    </row>
    <row r="41" spans="1:21" ht="13.5" customHeight="1">
      <c r="A41" s="278"/>
      <c r="B41" s="279"/>
      <c r="C41" s="203"/>
      <c r="D41" s="203"/>
      <c r="E41" s="203"/>
      <c r="F41" s="203"/>
      <c r="G41" s="203"/>
      <c r="H41" s="203"/>
      <c r="I41" s="203"/>
      <c r="J41" s="203"/>
      <c r="K41" s="203"/>
      <c r="L41" s="203"/>
      <c r="N41" s="253"/>
      <c r="O41" s="281"/>
      <c r="P41" s="282"/>
      <c r="Q41" s="283"/>
      <c r="R41" s="282"/>
      <c r="S41" s="283"/>
      <c r="T41" s="282"/>
      <c r="U41" s="251"/>
    </row>
    <row r="42" spans="1:21" ht="13.5" customHeight="1">
      <c r="A42" s="245" t="s">
        <v>195</v>
      </c>
      <c r="B42" s="245"/>
      <c r="C42" s="204" t="str">
        <f>IF(P42="","",P42)</f>
        <v/>
      </c>
      <c r="D42" s="204"/>
      <c r="E42" s="204" t="str">
        <f>IF(R42="","",R42)</f>
        <v/>
      </c>
      <c r="F42" s="204"/>
      <c r="G42" s="204" t="str">
        <f>IF(T42="","",T42)</f>
        <v/>
      </c>
      <c r="H42" s="204"/>
      <c r="I42" s="265" t="s">
        <v>36</v>
      </c>
      <c r="J42" s="265"/>
      <c r="K42" s="245" t="s">
        <v>209</v>
      </c>
      <c r="L42" s="245"/>
      <c r="N42" s="168" t="s">
        <v>195</v>
      </c>
      <c r="O42" s="201" t="s">
        <v>738</v>
      </c>
      <c r="P42" s="224" t="str">
        <f>IFERROR(VLOOKUP($O42,今回値!$G$1:$L$500,3,FALSE),"")</f>
        <v/>
      </c>
      <c r="Q42" s="224" t="str">
        <f>IFERROR(VLOOKUP($O42,今回値!$G$1:$L$500,4,FALSE),"")</f>
        <v/>
      </c>
      <c r="R42" s="224" t="str">
        <f>IFERROR(VLOOKUP($O42,前回値!$G$1:$L$500,3,FALSE),"")</f>
        <v/>
      </c>
      <c r="S42" s="224" t="str">
        <f>IFERROR(VLOOKUP($O42,前回値!$G$1:$L$500,4,FALSE),"")</f>
        <v/>
      </c>
      <c r="T42" s="224" t="str">
        <f>IFERROR(VLOOKUP($O42,前々回値!$G$1:$L$500,3,FALSE),"")</f>
        <v/>
      </c>
      <c r="U42" s="224" t="str">
        <f>IFERROR(VLOOKUP($O42,前々回値!$G$1:$L$500,4,FALSE),"")</f>
        <v/>
      </c>
    </row>
    <row r="43" spans="1:21" ht="13.5" customHeight="1">
      <c r="A43" s="245"/>
      <c r="B43" s="245"/>
      <c r="C43" s="204"/>
      <c r="D43" s="204"/>
      <c r="E43" s="204"/>
      <c r="F43" s="204"/>
      <c r="G43" s="204"/>
      <c r="H43" s="204"/>
      <c r="I43" s="265"/>
      <c r="J43" s="265"/>
      <c r="K43" s="245"/>
      <c r="L43" s="245"/>
      <c r="N43" s="168"/>
      <c r="O43" s="201"/>
      <c r="P43" s="224"/>
      <c r="Q43" s="224"/>
      <c r="R43" s="224"/>
      <c r="S43" s="224"/>
      <c r="T43" s="224"/>
      <c r="U43" s="224"/>
    </row>
    <row r="44" spans="1:21" ht="13.5" customHeight="1">
      <c r="A44" s="245" t="s">
        <v>196</v>
      </c>
      <c r="B44" s="245"/>
      <c r="C44" s="204" t="str">
        <f>IF(P44="","",P44)</f>
        <v/>
      </c>
      <c r="D44" s="204"/>
      <c r="E44" s="204" t="str">
        <f t="shared" ref="E44" si="17">IF(R44="","",R44)</f>
        <v/>
      </c>
      <c r="F44" s="204"/>
      <c r="G44" s="204" t="str">
        <f t="shared" ref="G44" si="18">IF(T44="","",T44)</f>
        <v/>
      </c>
      <c r="H44" s="204"/>
      <c r="I44" s="265" t="s">
        <v>203</v>
      </c>
      <c r="J44" s="265"/>
      <c r="K44" s="245" t="s">
        <v>210</v>
      </c>
      <c r="L44" s="245"/>
      <c r="N44" s="168" t="s">
        <v>196</v>
      </c>
      <c r="O44" s="201" t="s">
        <v>739</v>
      </c>
      <c r="P44" s="224" t="str">
        <f>IFERROR(VLOOKUP($O44,今回値!$G$1:$L$500,3,FALSE),"")</f>
        <v/>
      </c>
      <c r="Q44" s="224" t="str">
        <f>IFERROR(VLOOKUP($O44,今回値!$G$1:$L$500,4,FALSE),"")</f>
        <v/>
      </c>
      <c r="R44" s="224" t="str">
        <f>IFERROR(VLOOKUP($O44,前回値!$G$1:$L$500,3,FALSE),"")</f>
        <v/>
      </c>
      <c r="S44" s="224" t="str">
        <f>IFERROR(VLOOKUP($O44,前回値!$G$1:$L$500,4,FALSE),"")</f>
        <v/>
      </c>
      <c r="T44" s="224" t="str">
        <f>IFERROR(VLOOKUP($O44,前々回値!$G$1:$L$500,3,FALSE),"")</f>
        <v/>
      </c>
      <c r="U44" s="224" t="str">
        <f>IFERROR(VLOOKUP($O44,前々回値!$G$1:$L$500,4,FALSE),"")</f>
        <v/>
      </c>
    </row>
    <row r="45" spans="1:21" ht="13.5" customHeight="1">
      <c r="A45" s="245"/>
      <c r="B45" s="245"/>
      <c r="C45" s="204"/>
      <c r="D45" s="204"/>
      <c r="E45" s="204"/>
      <c r="F45" s="204"/>
      <c r="G45" s="204"/>
      <c r="H45" s="204"/>
      <c r="I45" s="265"/>
      <c r="J45" s="265"/>
      <c r="K45" s="245"/>
      <c r="L45" s="245"/>
      <c r="N45" s="168"/>
      <c r="O45" s="201"/>
      <c r="P45" s="224"/>
      <c r="Q45" s="224"/>
      <c r="R45" s="224"/>
      <c r="S45" s="224"/>
      <c r="T45" s="224"/>
      <c r="U45" s="224"/>
    </row>
    <row r="46" spans="1:21" ht="13.5" customHeight="1">
      <c r="A46" s="245" t="s">
        <v>185</v>
      </c>
      <c r="B46" s="245"/>
      <c r="C46" s="204" t="str">
        <f>IF(P46="","",P46)</f>
        <v/>
      </c>
      <c r="D46" s="204"/>
      <c r="E46" s="204" t="str">
        <f t="shared" ref="E46" si="19">IF(R46="","",R46)</f>
        <v/>
      </c>
      <c r="F46" s="204"/>
      <c r="G46" s="204" t="str">
        <f t="shared" ref="G46" si="20">IF(T46="","",T46)</f>
        <v/>
      </c>
      <c r="H46" s="204"/>
      <c r="I46" s="265" t="s">
        <v>36</v>
      </c>
      <c r="J46" s="265"/>
      <c r="K46" s="245" t="s">
        <v>209</v>
      </c>
      <c r="L46" s="245"/>
      <c r="N46" s="168" t="s">
        <v>185</v>
      </c>
      <c r="O46" s="201" t="s">
        <v>740</v>
      </c>
      <c r="P46" s="224" t="str">
        <f>IFERROR(VLOOKUP($O46,今回値!$G$1:$L$500,3,FALSE),"")</f>
        <v/>
      </c>
      <c r="Q46" s="224" t="str">
        <f>IFERROR(VLOOKUP($O46,今回値!$G$1:$L$500,4,FALSE),"")</f>
        <v/>
      </c>
      <c r="R46" s="224" t="str">
        <f>IFERROR(VLOOKUP($O46,前回値!$G$1:$L$500,3,FALSE),"")</f>
        <v/>
      </c>
      <c r="S46" s="224" t="str">
        <f>IFERROR(VLOOKUP($O46,前回値!$G$1:$L$500,4,FALSE),"")</f>
        <v/>
      </c>
      <c r="T46" s="224" t="str">
        <f>IFERROR(VLOOKUP($O46,前々回値!$G$1:$L$500,3,FALSE),"")</f>
        <v/>
      </c>
      <c r="U46" s="224" t="str">
        <f>IFERROR(VLOOKUP($O46,前々回値!$G$1:$L$500,4,FALSE),"")</f>
        <v/>
      </c>
    </row>
    <row r="47" spans="1:21" ht="13.5" customHeight="1">
      <c r="A47" s="245"/>
      <c r="B47" s="245"/>
      <c r="C47" s="204"/>
      <c r="D47" s="204"/>
      <c r="E47" s="204"/>
      <c r="F47" s="204"/>
      <c r="G47" s="204"/>
      <c r="H47" s="204"/>
      <c r="I47" s="265"/>
      <c r="J47" s="265"/>
      <c r="K47" s="245"/>
      <c r="L47" s="245"/>
      <c r="N47" s="168"/>
      <c r="O47" s="201"/>
      <c r="P47" s="224"/>
      <c r="Q47" s="224"/>
      <c r="R47" s="224"/>
      <c r="S47" s="224"/>
      <c r="T47" s="224"/>
      <c r="U47" s="224"/>
    </row>
    <row r="48" spans="1:21" ht="13.5" customHeight="1">
      <c r="A48" s="245" t="s">
        <v>197</v>
      </c>
      <c r="B48" s="245"/>
      <c r="C48" s="204" t="str">
        <f>IF(P48="","",P48)</f>
        <v/>
      </c>
      <c r="D48" s="204"/>
      <c r="E48" s="204" t="str">
        <f t="shared" ref="E48" si="21">IF(R48="","",R48)</f>
        <v/>
      </c>
      <c r="F48" s="204"/>
      <c r="G48" s="204" t="str">
        <f t="shared" ref="G48" si="22">IF(T48="","",T48)</f>
        <v/>
      </c>
      <c r="H48" s="204"/>
      <c r="I48" s="265" t="s">
        <v>203</v>
      </c>
      <c r="J48" s="265"/>
      <c r="K48" s="245" t="s">
        <v>210</v>
      </c>
      <c r="L48" s="245"/>
      <c r="N48" s="168" t="s">
        <v>197</v>
      </c>
      <c r="O48" s="201" t="s">
        <v>741</v>
      </c>
      <c r="P48" s="224" t="str">
        <f>IFERROR(VLOOKUP($O48,今回値!$G$1:$L$500,3,FALSE),"")</f>
        <v/>
      </c>
      <c r="Q48" s="224" t="str">
        <f>IFERROR(VLOOKUP($O48,今回値!$G$1:$L$500,4,FALSE),"")</f>
        <v/>
      </c>
      <c r="R48" s="224" t="str">
        <f>IFERROR(VLOOKUP($O48,前回値!$G$1:$L$500,3,FALSE),"")</f>
        <v/>
      </c>
      <c r="S48" s="224" t="str">
        <f>IFERROR(VLOOKUP($O48,前回値!$G$1:$L$500,4,FALSE),"")</f>
        <v/>
      </c>
      <c r="T48" s="224" t="str">
        <f>IFERROR(VLOOKUP($O48,前々回値!$G$1:$L$500,3,FALSE),"")</f>
        <v/>
      </c>
      <c r="U48" s="224" t="str">
        <f>IFERROR(VLOOKUP($O48,前々回値!$G$1:$L$500,4,FALSE),"")</f>
        <v/>
      </c>
    </row>
    <row r="49" spans="1:21" ht="13.5" customHeight="1">
      <c r="A49" s="245"/>
      <c r="B49" s="245"/>
      <c r="C49" s="204"/>
      <c r="D49" s="204"/>
      <c r="E49" s="204"/>
      <c r="F49" s="204"/>
      <c r="G49" s="204"/>
      <c r="H49" s="204"/>
      <c r="I49" s="265"/>
      <c r="J49" s="265"/>
      <c r="K49" s="245"/>
      <c r="L49" s="245"/>
      <c r="N49" s="168"/>
      <c r="O49" s="201"/>
      <c r="P49" s="224"/>
      <c r="Q49" s="224"/>
      <c r="R49" s="224"/>
      <c r="S49" s="224"/>
      <c r="T49" s="224"/>
      <c r="U49" s="224"/>
    </row>
    <row r="50" spans="1:21" ht="13.5" customHeight="1">
      <c r="A50" s="245" t="s">
        <v>198</v>
      </c>
      <c r="B50" s="245"/>
      <c r="C50" s="204" t="str">
        <f>IF(P50="","",P50)</f>
        <v/>
      </c>
      <c r="D50" s="204"/>
      <c r="E50" s="204" t="str">
        <f t="shared" ref="E50" si="23">IF(R50="","",R50)</f>
        <v/>
      </c>
      <c r="F50" s="204"/>
      <c r="G50" s="204" t="str">
        <f t="shared" ref="G50" si="24">IF(T50="","",T50)</f>
        <v/>
      </c>
      <c r="H50" s="204"/>
      <c r="I50" s="265" t="s">
        <v>36</v>
      </c>
      <c r="J50" s="265"/>
      <c r="K50" s="245" t="s">
        <v>209</v>
      </c>
      <c r="L50" s="245"/>
      <c r="N50" s="168" t="s">
        <v>198</v>
      </c>
      <c r="O50" s="201" t="s">
        <v>742</v>
      </c>
      <c r="P50" s="224" t="str">
        <f>IFERROR(VLOOKUP($O50,今回値!$G$1:$L$500,3,FALSE),"")</f>
        <v/>
      </c>
      <c r="Q50" s="224" t="str">
        <f>IFERROR(VLOOKUP($O50,今回値!$G$1:$L$500,4,FALSE),"")</f>
        <v/>
      </c>
      <c r="R50" s="224" t="str">
        <f>IFERROR(VLOOKUP($O50,前回値!$G$1:$L$500,3,FALSE),"")</f>
        <v/>
      </c>
      <c r="S50" s="224" t="str">
        <f>IFERROR(VLOOKUP($O50,前回値!$G$1:$L$500,4,FALSE),"")</f>
        <v/>
      </c>
      <c r="T50" s="224" t="str">
        <f>IFERROR(VLOOKUP($O50,前々回値!$G$1:$L$500,3,FALSE),"")</f>
        <v/>
      </c>
      <c r="U50" s="224" t="str">
        <f>IFERROR(VLOOKUP($O50,前々回値!$G$1:$L$500,4,FALSE),"")</f>
        <v/>
      </c>
    </row>
    <row r="51" spans="1:21" ht="13.5" customHeight="1">
      <c r="A51" s="245"/>
      <c r="B51" s="245"/>
      <c r="C51" s="204"/>
      <c r="D51" s="204"/>
      <c r="E51" s="204"/>
      <c r="F51" s="204"/>
      <c r="G51" s="204"/>
      <c r="H51" s="204"/>
      <c r="I51" s="265"/>
      <c r="J51" s="265"/>
      <c r="K51" s="245"/>
      <c r="L51" s="245"/>
      <c r="N51" s="168"/>
      <c r="O51" s="201"/>
      <c r="P51" s="224"/>
      <c r="Q51" s="224"/>
      <c r="R51" s="224"/>
      <c r="S51" s="224"/>
      <c r="T51" s="224"/>
      <c r="U51" s="224"/>
    </row>
    <row r="52" spans="1:21" ht="13.5" customHeight="1">
      <c r="A52" s="266" t="s">
        <v>281</v>
      </c>
      <c r="B52" s="267"/>
      <c r="C52" s="204" t="str">
        <f>IF(P52="","",P52)</f>
        <v/>
      </c>
      <c r="D52" s="204"/>
      <c r="E52" s="204" t="str">
        <f t="shared" ref="E52" si="25">IF(R52="","",R52)</f>
        <v/>
      </c>
      <c r="F52" s="204"/>
      <c r="G52" s="204" t="str">
        <f t="shared" ref="G52" si="26">IF(T52="","",T52)</f>
        <v/>
      </c>
      <c r="H52" s="204"/>
      <c r="I52" s="270" t="s">
        <v>204</v>
      </c>
      <c r="J52" s="270"/>
      <c r="K52" s="245" t="s">
        <v>210</v>
      </c>
      <c r="L52" s="245"/>
      <c r="N52" s="284" t="s">
        <v>743</v>
      </c>
      <c r="O52" s="201" t="s">
        <v>744</v>
      </c>
      <c r="P52" s="224" t="str">
        <f>IFERROR(VLOOKUP($O52,今回値!$G$1:$L$500,3,FALSE),"")</f>
        <v/>
      </c>
      <c r="Q52" s="224" t="str">
        <f>IFERROR(VLOOKUP($O52,今回値!$G$1:$L$500,4,FALSE),"")</f>
        <v/>
      </c>
      <c r="R52" s="224" t="str">
        <f>IFERROR(VLOOKUP($O52,前回値!$G$1:$L$500,3,FALSE),"")</f>
        <v/>
      </c>
      <c r="S52" s="224" t="str">
        <f>IFERROR(VLOOKUP($O52,前回値!$G$1:$L$500,4,FALSE),"")</f>
        <v/>
      </c>
      <c r="T52" s="224" t="str">
        <f>IFERROR(VLOOKUP($O52,前々回値!$G$1:$L$500,3,FALSE),"")</f>
        <v/>
      </c>
      <c r="U52" s="224" t="str">
        <f>IFERROR(VLOOKUP($O52,前々回値!$G$1:$L$500,4,FALSE),"")</f>
        <v/>
      </c>
    </row>
    <row r="53" spans="1:21" ht="13.5" customHeight="1">
      <c r="A53" s="268"/>
      <c r="B53" s="269"/>
      <c r="C53" s="204"/>
      <c r="D53" s="204"/>
      <c r="E53" s="204"/>
      <c r="F53" s="204"/>
      <c r="G53" s="204"/>
      <c r="H53" s="204"/>
      <c r="I53" s="263" t="s">
        <v>205</v>
      </c>
      <c r="J53" s="263"/>
      <c r="K53" s="245"/>
      <c r="L53" s="245"/>
      <c r="N53" s="285"/>
      <c r="O53" s="201"/>
      <c r="P53" s="224"/>
      <c r="Q53" s="224"/>
      <c r="R53" s="224"/>
      <c r="S53" s="224"/>
      <c r="T53" s="224"/>
      <c r="U53" s="224"/>
    </row>
    <row r="54" spans="1:21" ht="13.5" customHeight="1">
      <c r="A54" s="245" t="s">
        <v>199</v>
      </c>
      <c r="B54" s="245"/>
      <c r="C54" s="204" t="str">
        <f>IF(P54="","",P54)</f>
        <v/>
      </c>
      <c r="D54" s="204"/>
      <c r="E54" s="204" t="str">
        <f>IF(R54="","",R54)</f>
        <v/>
      </c>
      <c r="F54" s="204"/>
      <c r="G54" s="204" t="str">
        <f>IF(T54="","",T54)</f>
        <v/>
      </c>
      <c r="H54" s="204"/>
      <c r="I54" s="265" t="s">
        <v>206</v>
      </c>
      <c r="J54" s="265"/>
      <c r="K54" s="245" t="s">
        <v>209</v>
      </c>
      <c r="L54" s="245"/>
      <c r="N54" s="168" t="s">
        <v>199</v>
      </c>
      <c r="O54" s="201" t="s">
        <v>745</v>
      </c>
      <c r="P54" s="224" t="str">
        <f>IFERROR(VLOOKUP($O54,今回値!$G$1:$L$500,3,FALSE),"")</f>
        <v/>
      </c>
      <c r="Q54" s="224" t="str">
        <f>IFERROR(VLOOKUP($O54,今回値!$G$1:$L$500,4,FALSE),"")</f>
        <v/>
      </c>
      <c r="R54" s="224" t="str">
        <f>IFERROR(VLOOKUP($O54,前回値!$G$1:$L$500,3,FALSE),"")</f>
        <v/>
      </c>
      <c r="S54" s="224" t="str">
        <f>IFERROR(VLOOKUP($O54,前回値!$G$1:$L$500,4,FALSE),"")</f>
        <v/>
      </c>
      <c r="T54" s="224" t="str">
        <f>IFERROR(VLOOKUP($O54,前々回値!$G$1:$L$500,3,FALSE),"")</f>
        <v/>
      </c>
      <c r="U54" s="224" t="str">
        <f>IFERROR(VLOOKUP($O54,前々回値!$G$1:$L$500,4,FALSE),"")</f>
        <v/>
      </c>
    </row>
    <row r="55" spans="1:21" ht="13.5" customHeight="1">
      <c r="A55" s="245"/>
      <c r="B55" s="245"/>
      <c r="C55" s="204"/>
      <c r="D55" s="204"/>
      <c r="E55" s="204"/>
      <c r="F55" s="204"/>
      <c r="G55" s="204"/>
      <c r="H55" s="204"/>
      <c r="I55" s="265"/>
      <c r="J55" s="265"/>
      <c r="K55" s="245"/>
      <c r="L55" s="245"/>
      <c r="N55" s="168"/>
      <c r="O55" s="201"/>
      <c r="P55" s="224"/>
      <c r="Q55" s="224"/>
      <c r="R55" s="224"/>
      <c r="S55" s="224"/>
      <c r="T55" s="224"/>
      <c r="U55" s="224"/>
    </row>
    <row r="56" spans="1:21" ht="13.5" customHeight="1">
      <c r="A56" s="245" t="s">
        <v>200</v>
      </c>
      <c r="B56" s="245"/>
      <c r="C56" s="204" t="str">
        <f>IF(P56="","",P56)</f>
        <v/>
      </c>
      <c r="D56" s="204"/>
      <c r="E56" s="204" t="str">
        <f t="shared" ref="E56" si="27">IF(R56="","",R56)</f>
        <v/>
      </c>
      <c r="F56" s="204"/>
      <c r="G56" s="204" t="str">
        <f t="shared" ref="G56" si="28">IF(T56="","",T56)</f>
        <v/>
      </c>
      <c r="H56" s="204"/>
      <c r="I56" s="265" t="s">
        <v>207</v>
      </c>
      <c r="J56" s="265"/>
      <c r="K56" s="245" t="s">
        <v>211</v>
      </c>
      <c r="L56" s="245"/>
      <c r="N56" s="168" t="s">
        <v>200</v>
      </c>
      <c r="O56" s="201" t="s">
        <v>746</v>
      </c>
      <c r="P56" s="224" t="str">
        <f>IFERROR(VLOOKUP($O56,今回値!$G$1:$L$500,3,FALSE),"")</f>
        <v/>
      </c>
      <c r="Q56" s="224" t="str">
        <f>IFERROR(VLOOKUP($O56,今回値!$G$1:$L$500,4,FALSE),"")</f>
        <v/>
      </c>
      <c r="R56" s="224" t="str">
        <f>IFERROR(VLOOKUP($O56,前回値!$G$1:$L$500,3,FALSE),"")</f>
        <v/>
      </c>
      <c r="S56" s="224" t="str">
        <f>IFERROR(VLOOKUP($O56,前回値!$G$1:$L$500,4,FALSE),"")</f>
        <v/>
      </c>
      <c r="T56" s="224" t="str">
        <f>IFERROR(VLOOKUP($O56,前々回値!$G$1:$L$500,3,FALSE),"")</f>
        <v/>
      </c>
      <c r="U56" s="224" t="str">
        <f>IFERROR(VLOOKUP($O56,前々回値!$G$1:$L$500,4,FALSE),"")</f>
        <v/>
      </c>
    </row>
    <row r="57" spans="1:21" ht="13.5" customHeight="1">
      <c r="A57" s="245"/>
      <c r="B57" s="245"/>
      <c r="C57" s="204"/>
      <c r="D57" s="204"/>
      <c r="E57" s="204"/>
      <c r="F57" s="204"/>
      <c r="G57" s="204"/>
      <c r="H57" s="204"/>
      <c r="I57" s="265"/>
      <c r="J57" s="265"/>
      <c r="K57" s="245"/>
      <c r="L57" s="245"/>
      <c r="N57" s="168"/>
      <c r="O57" s="201"/>
      <c r="P57" s="224"/>
      <c r="Q57" s="224"/>
      <c r="R57" s="224"/>
      <c r="S57" s="224"/>
      <c r="T57" s="224"/>
      <c r="U57" s="224"/>
    </row>
    <row r="58" spans="1:21" ht="13.5" customHeight="1">
      <c r="A58" s="245" t="s">
        <v>201</v>
      </c>
      <c r="B58" s="245"/>
      <c r="C58" s="204" t="str">
        <f>IF(P58="","",P58)</f>
        <v/>
      </c>
      <c r="D58" s="204"/>
      <c r="E58" s="204" t="str">
        <f t="shared" ref="E58" si="29">IF(R58="","",R58)</f>
        <v/>
      </c>
      <c r="F58" s="204"/>
      <c r="G58" s="204" t="str">
        <f t="shared" ref="G58" si="30">IF(T58="","",T58)</f>
        <v/>
      </c>
      <c r="H58" s="204"/>
      <c r="I58" s="265" t="s">
        <v>206</v>
      </c>
      <c r="J58" s="265"/>
      <c r="K58" s="245" t="s">
        <v>209</v>
      </c>
      <c r="L58" s="245"/>
      <c r="N58" s="168" t="s">
        <v>201</v>
      </c>
      <c r="O58" s="201" t="s">
        <v>747</v>
      </c>
      <c r="P58" s="224" t="str">
        <f>IFERROR(VLOOKUP($O58,今回値!$G$1:$L$500,3,FALSE),"")</f>
        <v/>
      </c>
      <c r="Q58" s="224" t="str">
        <f>IFERROR(VLOOKUP($O58,今回値!$G$1:$L$500,4,FALSE),"")</f>
        <v/>
      </c>
      <c r="R58" s="224" t="str">
        <f>IFERROR(VLOOKUP($O58,前回値!$G$1:$L$500,3,FALSE),"")</f>
        <v/>
      </c>
      <c r="S58" s="224" t="str">
        <f>IFERROR(VLOOKUP($O58,前回値!$G$1:$L$500,4,FALSE),"")</f>
        <v/>
      </c>
      <c r="T58" s="224" t="str">
        <f>IFERROR(VLOOKUP($O58,前々回値!$G$1:$L$500,3,FALSE),"")</f>
        <v/>
      </c>
      <c r="U58" s="224" t="str">
        <f>IFERROR(VLOOKUP($O58,前々回値!$G$1:$L$500,4,FALSE),"")</f>
        <v/>
      </c>
    </row>
    <row r="59" spans="1:21" ht="13.5" customHeight="1">
      <c r="A59" s="245"/>
      <c r="B59" s="245"/>
      <c r="C59" s="204"/>
      <c r="D59" s="204"/>
      <c r="E59" s="204"/>
      <c r="F59" s="204"/>
      <c r="G59" s="204"/>
      <c r="H59" s="204"/>
      <c r="I59" s="265"/>
      <c r="J59" s="265"/>
      <c r="K59" s="245"/>
      <c r="L59" s="245"/>
      <c r="N59" s="168"/>
      <c r="O59" s="201"/>
      <c r="P59" s="224"/>
      <c r="Q59" s="224"/>
      <c r="R59" s="224"/>
      <c r="S59" s="224"/>
      <c r="T59" s="224"/>
      <c r="U59" s="224"/>
    </row>
    <row r="60" spans="1:21" ht="13.5" customHeight="1">
      <c r="A60" s="245" t="s">
        <v>202</v>
      </c>
      <c r="B60" s="245"/>
      <c r="C60" s="204" t="str">
        <f>IF(P60="","",P60)</f>
        <v/>
      </c>
      <c r="D60" s="204"/>
      <c r="E60" s="204" t="str">
        <f>IF(R60="","",R60)</f>
        <v/>
      </c>
      <c r="F60" s="204"/>
      <c r="G60" s="204" t="str">
        <f>IF(T60="","",T60)</f>
        <v/>
      </c>
      <c r="H60" s="204"/>
      <c r="I60" s="264" t="s">
        <v>208</v>
      </c>
      <c r="J60" s="264"/>
      <c r="K60" s="245" t="s">
        <v>210</v>
      </c>
      <c r="L60" s="245"/>
      <c r="N60" s="168" t="s">
        <v>202</v>
      </c>
      <c r="O60" s="201" t="s">
        <v>748</v>
      </c>
      <c r="P60" s="224" t="str">
        <f>IFERROR(VLOOKUP($O60,今回値!$G$1:$L$500,3,FALSE),"")</f>
        <v/>
      </c>
      <c r="Q60" s="224" t="str">
        <f>IFERROR(VLOOKUP($O60,今回値!$G$1:$L$500,4,FALSE),"")</f>
        <v/>
      </c>
      <c r="R60" s="224" t="str">
        <f>IFERROR(VLOOKUP($O60,前回値!$G$1:$L$500,3,FALSE),"")</f>
        <v/>
      </c>
      <c r="S60" s="224" t="str">
        <f>IFERROR(VLOOKUP($O60,前回値!$G$1:$L$500,4,FALSE),"")</f>
        <v/>
      </c>
      <c r="T60" s="224" t="str">
        <f>IFERROR(VLOOKUP($O60,前々回値!$G$1:$L$500,3,FALSE),"")</f>
        <v/>
      </c>
      <c r="U60" s="224" t="str">
        <f>IFERROR(VLOOKUP($O60,前々回値!$G$1:$L$500,4,FALSE),"")</f>
        <v/>
      </c>
    </row>
    <row r="61" spans="1:21" ht="13.5" customHeight="1">
      <c r="A61" s="245"/>
      <c r="B61" s="245"/>
      <c r="C61" s="204"/>
      <c r="D61" s="204"/>
      <c r="E61" s="204"/>
      <c r="F61" s="204"/>
      <c r="G61" s="204"/>
      <c r="H61" s="204"/>
      <c r="I61" s="264"/>
      <c r="J61" s="264"/>
      <c r="K61" s="245"/>
      <c r="L61" s="245"/>
      <c r="N61" s="168"/>
      <c r="O61" s="201"/>
      <c r="P61" s="224"/>
      <c r="Q61" s="224"/>
      <c r="R61" s="224"/>
      <c r="S61" s="224"/>
      <c r="T61" s="224"/>
      <c r="U61" s="224"/>
    </row>
    <row r="62" spans="1:21" ht="13.5" customHeight="1">
      <c r="A62" s="42"/>
      <c r="B62" s="42"/>
      <c r="C62" s="42"/>
      <c r="D62" s="42"/>
      <c r="E62" s="42"/>
      <c r="F62" s="42"/>
      <c r="G62" s="42"/>
      <c r="H62" s="42"/>
      <c r="I62" s="42"/>
      <c r="J62" s="42"/>
      <c r="K62" s="42"/>
      <c r="L62" s="42"/>
      <c r="M62" s="42"/>
      <c r="N62" s="42"/>
      <c r="O62" s="42"/>
    </row>
    <row r="63" spans="1:21" ht="13.5" customHeight="1">
      <c r="A63" s="113"/>
      <c r="B63" s="113"/>
      <c r="C63" s="113"/>
      <c r="D63" s="113"/>
      <c r="E63" s="113"/>
      <c r="F63" s="113"/>
      <c r="G63" s="113"/>
      <c r="H63" s="113"/>
      <c r="I63" s="113"/>
      <c r="J63" s="113"/>
      <c r="K63" s="113"/>
      <c r="L63" s="113"/>
      <c r="N63" s="256"/>
      <c r="O63" s="231"/>
      <c r="P63" s="258"/>
      <c r="Q63" s="258"/>
      <c r="R63" s="258"/>
      <c r="S63" s="258"/>
      <c r="T63" s="258"/>
      <c r="U63" s="258"/>
    </row>
    <row r="64" spans="1:21" ht="13.5" customHeight="1">
      <c r="A64" s="113"/>
      <c r="B64" s="113"/>
      <c r="C64" s="113"/>
      <c r="D64" s="113"/>
      <c r="E64" s="113"/>
      <c r="F64" s="113"/>
      <c r="G64" s="113"/>
      <c r="H64" s="113"/>
      <c r="I64" s="113"/>
      <c r="J64" s="113"/>
      <c r="K64" s="113"/>
      <c r="L64" s="113"/>
      <c r="N64" s="256"/>
      <c r="O64" s="231"/>
      <c r="P64" s="258"/>
      <c r="Q64" s="258"/>
      <c r="R64" s="258"/>
      <c r="S64" s="258"/>
      <c r="T64" s="258"/>
      <c r="U64" s="258"/>
    </row>
    <row r="65" spans="1:22" ht="13.5" customHeight="1">
      <c r="A65" s="141"/>
      <c r="B65" s="141"/>
      <c r="C65" s="143"/>
      <c r="D65" s="141"/>
      <c r="E65" s="141"/>
      <c r="F65" s="141"/>
      <c r="G65" s="141"/>
      <c r="H65" s="141"/>
      <c r="I65" s="141"/>
      <c r="J65" s="141"/>
      <c r="K65" s="141"/>
      <c r="L65" s="141"/>
      <c r="N65" s="51"/>
      <c r="O65" s="51"/>
      <c r="P65" s="51"/>
      <c r="Q65" s="51"/>
      <c r="R65" s="51"/>
      <c r="S65" s="51"/>
      <c r="T65" s="51"/>
      <c r="U65" s="51"/>
      <c r="V65" s="57"/>
    </row>
    <row r="66" spans="1:22" ht="13.5" customHeight="1">
      <c r="A66" s="141"/>
      <c r="B66" s="141"/>
      <c r="C66" s="143"/>
      <c r="D66" s="141"/>
      <c r="E66" s="141"/>
      <c r="F66" s="141"/>
      <c r="G66" s="141"/>
      <c r="H66" s="141"/>
      <c r="I66" s="141"/>
      <c r="J66" s="141"/>
      <c r="K66" s="141"/>
      <c r="L66" s="141"/>
      <c r="N66" s="51"/>
      <c r="O66" s="51"/>
      <c r="P66" s="51"/>
      <c r="Q66" s="51"/>
      <c r="R66" s="51"/>
      <c r="S66" s="51"/>
      <c r="T66" s="51"/>
      <c r="U66" s="51"/>
      <c r="V66" s="57"/>
    </row>
    <row r="67" spans="1:22" ht="13.5" customHeight="1">
      <c r="A67" s="141"/>
      <c r="B67" s="141"/>
      <c r="C67" s="143"/>
      <c r="D67" s="142"/>
      <c r="E67" s="142"/>
      <c r="F67" s="142"/>
      <c r="G67" s="142"/>
      <c r="H67" s="142"/>
      <c r="I67" s="142"/>
      <c r="J67" s="142"/>
      <c r="K67" s="142"/>
      <c r="L67" s="142"/>
      <c r="N67" s="145"/>
      <c r="O67" s="146"/>
      <c r="P67" s="135"/>
      <c r="Q67" s="135"/>
      <c r="R67" s="135"/>
      <c r="S67" s="135"/>
      <c r="T67" s="135"/>
      <c r="U67" s="135"/>
      <c r="V67" s="57"/>
    </row>
    <row r="68" spans="1:22" ht="13.5" customHeight="1">
      <c r="A68" s="141"/>
      <c r="B68" s="141"/>
      <c r="C68" s="143"/>
      <c r="D68" s="142"/>
      <c r="E68" s="142"/>
      <c r="F68" s="142"/>
      <c r="G68" s="142"/>
      <c r="H68" s="142"/>
      <c r="I68" s="142"/>
      <c r="J68" s="142"/>
      <c r="K68" s="142"/>
      <c r="L68" s="142"/>
      <c r="N68" s="145"/>
      <c r="O68" s="146"/>
      <c r="P68" s="135"/>
      <c r="Q68" s="135"/>
      <c r="R68" s="135"/>
      <c r="S68" s="135"/>
      <c r="T68" s="135"/>
      <c r="U68" s="135"/>
      <c r="V68" s="57"/>
    </row>
    <row r="69" spans="1:22" ht="13.5" customHeight="1">
      <c r="A69" s="141"/>
      <c r="B69" s="141"/>
      <c r="C69" s="143"/>
      <c r="D69" s="142"/>
      <c r="E69" s="142"/>
      <c r="F69" s="142"/>
      <c r="G69" s="142"/>
      <c r="H69" s="142"/>
      <c r="I69" s="142"/>
      <c r="J69" s="142"/>
      <c r="K69" s="142"/>
      <c r="L69" s="142"/>
    </row>
    <row r="70" spans="1:22" ht="13.5" customHeight="1">
      <c r="A70" s="141"/>
      <c r="B70" s="141"/>
      <c r="C70" s="143"/>
      <c r="D70" s="142"/>
      <c r="E70" s="142"/>
      <c r="F70" s="142"/>
      <c r="G70" s="142"/>
      <c r="H70" s="142"/>
      <c r="I70" s="142"/>
      <c r="J70" s="142"/>
      <c r="K70" s="142"/>
      <c r="L70" s="142"/>
    </row>
    <row r="71" spans="1:22" ht="13.5" customHeight="1" thickBot="1">
      <c r="A71" s="8"/>
      <c r="B71" s="8"/>
      <c r="C71" s="8"/>
      <c r="D71" s="8"/>
      <c r="E71" s="8"/>
      <c r="F71" s="8"/>
      <c r="G71" s="8"/>
      <c r="H71" s="8"/>
      <c r="I71" s="8"/>
      <c r="J71" s="8"/>
      <c r="K71" s="8"/>
      <c r="L71" s="8"/>
    </row>
    <row r="72" spans="1:2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22" ht="13.5" customHeight="1">
      <c r="A73" s="189"/>
      <c r="B73" s="189"/>
      <c r="C73" s="191"/>
      <c r="D73" s="191"/>
      <c r="E73" s="108"/>
      <c r="F73" s="192"/>
      <c r="G73" s="194"/>
      <c r="H73" s="194"/>
      <c r="I73" s="194"/>
      <c r="J73" s="194"/>
      <c r="K73" s="194"/>
      <c r="L73" s="108"/>
    </row>
  </sheetData>
  <mergeCells count="336">
    <mergeCell ref="N63:N64"/>
    <mergeCell ref="O63:O64"/>
    <mergeCell ref="P63:P64"/>
    <mergeCell ref="Q63:Q64"/>
    <mergeCell ref="R63:R64"/>
    <mergeCell ref="S63:S64"/>
    <mergeCell ref="T63:T64"/>
    <mergeCell ref="U63:U64"/>
    <mergeCell ref="N58:N59"/>
    <mergeCell ref="O58:O59"/>
    <mergeCell ref="P58:P59"/>
    <mergeCell ref="Q58:Q59"/>
    <mergeCell ref="R58:R59"/>
    <mergeCell ref="S58:S59"/>
    <mergeCell ref="T58:T59"/>
    <mergeCell ref="U58:U59"/>
    <mergeCell ref="N54:N55"/>
    <mergeCell ref="O54:O55"/>
    <mergeCell ref="P54:P55"/>
    <mergeCell ref="Q54:Q55"/>
    <mergeCell ref="R54:R55"/>
    <mergeCell ref="S54:S55"/>
    <mergeCell ref="T54:T55"/>
    <mergeCell ref="U54:U55"/>
    <mergeCell ref="N56:N57"/>
    <mergeCell ref="O56:O57"/>
    <mergeCell ref="P56:P57"/>
    <mergeCell ref="Q56:Q57"/>
    <mergeCell ref="R56:R57"/>
    <mergeCell ref="S56:S57"/>
    <mergeCell ref="T56:T57"/>
    <mergeCell ref="U56:U57"/>
    <mergeCell ref="N48:N49"/>
    <mergeCell ref="O48:O49"/>
    <mergeCell ref="P48:P49"/>
    <mergeCell ref="Q48:Q49"/>
    <mergeCell ref="R48:R49"/>
    <mergeCell ref="S48:S49"/>
    <mergeCell ref="T48:T49"/>
    <mergeCell ref="U48:U49"/>
    <mergeCell ref="N60:N61"/>
    <mergeCell ref="O60:O61"/>
    <mergeCell ref="P60:P61"/>
    <mergeCell ref="Q60:Q61"/>
    <mergeCell ref="R60:R61"/>
    <mergeCell ref="S60:S61"/>
    <mergeCell ref="T60:T61"/>
    <mergeCell ref="U60:U61"/>
    <mergeCell ref="N50:N51"/>
    <mergeCell ref="O50:O51"/>
    <mergeCell ref="P50:P51"/>
    <mergeCell ref="Q50:Q51"/>
    <mergeCell ref="R50:R51"/>
    <mergeCell ref="S50:S51"/>
    <mergeCell ref="T50:T51"/>
    <mergeCell ref="U50:U51"/>
    <mergeCell ref="T35:T36"/>
    <mergeCell ref="U35:U36"/>
    <mergeCell ref="T40:T41"/>
    <mergeCell ref="U40:U41"/>
    <mergeCell ref="N52:N53"/>
    <mergeCell ref="O52:O53"/>
    <mergeCell ref="P52:P53"/>
    <mergeCell ref="Q52:Q53"/>
    <mergeCell ref="R52:R53"/>
    <mergeCell ref="S52:S53"/>
    <mergeCell ref="T52:T53"/>
    <mergeCell ref="U52:U53"/>
    <mergeCell ref="N42:N43"/>
    <mergeCell ref="O42:O43"/>
    <mergeCell ref="P42:P43"/>
    <mergeCell ref="Q42:Q43"/>
    <mergeCell ref="N46:N47"/>
    <mergeCell ref="O46:O47"/>
    <mergeCell ref="P46:P47"/>
    <mergeCell ref="Q46:Q47"/>
    <mergeCell ref="R46:R47"/>
    <mergeCell ref="S46:S47"/>
    <mergeCell ref="T46:T47"/>
    <mergeCell ref="U46:U47"/>
    <mergeCell ref="O31:O32"/>
    <mergeCell ref="P31:P32"/>
    <mergeCell ref="Q31:Q32"/>
    <mergeCell ref="R31:R32"/>
    <mergeCell ref="S31:S32"/>
    <mergeCell ref="T31:T32"/>
    <mergeCell ref="U31:U32"/>
    <mergeCell ref="N33:N34"/>
    <mergeCell ref="O33:O34"/>
    <mergeCell ref="P33:P34"/>
    <mergeCell ref="Q33:Q34"/>
    <mergeCell ref="R33:R34"/>
    <mergeCell ref="S33:S34"/>
    <mergeCell ref="T33:T34"/>
    <mergeCell ref="U33:U34"/>
    <mergeCell ref="S27:S28"/>
    <mergeCell ref="T27:T28"/>
    <mergeCell ref="U27:U28"/>
    <mergeCell ref="N29:N30"/>
    <mergeCell ref="O29:O30"/>
    <mergeCell ref="P29:P30"/>
    <mergeCell ref="Q29:Q30"/>
    <mergeCell ref="R29:R30"/>
    <mergeCell ref="S29:S30"/>
    <mergeCell ref="T29:T30"/>
    <mergeCell ref="U29:U30"/>
    <mergeCell ref="N27:N28"/>
    <mergeCell ref="O27:O28"/>
    <mergeCell ref="P27:P28"/>
    <mergeCell ref="Q27:Q28"/>
    <mergeCell ref="R27:R28"/>
    <mergeCell ref="S23:S24"/>
    <mergeCell ref="T23:T24"/>
    <mergeCell ref="U23:U24"/>
    <mergeCell ref="N25:N26"/>
    <mergeCell ref="O25:O26"/>
    <mergeCell ref="P25:P26"/>
    <mergeCell ref="Q25:Q26"/>
    <mergeCell ref="R25:R26"/>
    <mergeCell ref="S25:S26"/>
    <mergeCell ref="T25:T26"/>
    <mergeCell ref="U25:U26"/>
    <mergeCell ref="N23:N24"/>
    <mergeCell ref="O23:O24"/>
    <mergeCell ref="P23:P24"/>
    <mergeCell ref="Q23:Q24"/>
    <mergeCell ref="R23:R24"/>
    <mergeCell ref="R21:R22"/>
    <mergeCell ref="S21:S22"/>
    <mergeCell ref="T21:T22"/>
    <mergeCell ref="U21:U22"/>
    <mergeCell ref="N19:N20"/>
    <mergeCell ref="O19:O20"/>
    <mergeCell ref="P19:P20"/>
    <mergeCell ref="Q19:Q20"/>
    <mergeCell ref="R19:R20"/>
    <mergeCell ref="T17:T18"/>
    <mergeCell ref="U17:U18"/>
    <mergeCell ref="N15:N16"/>
    <mergeCell ref="O15:O16"/>
    <mergeCell ref="P15:P16"/>
    <mergeCell ref="Q15:Q16"/>
    <mergeCell ref="R15:R16"/>
    <mergeCell ref="S19:S20"/>
    <mergeCell ref="T19:T20"/>
    <mergeCell ref="U19:U20"/>
    <mergeCell ref="R42:R43"/>
    <mergeCell ref="S42:S43"/>
    <mergeCell ref="T42:T43"/>
    <mergeCell ref="U42:U43"/>
    <mergeCell ref="N44:N45"/>
    <mergeCell ref="N40:N41"/>
    <mergeCell ref="O40:O41"/>
    <mergeCell ref="P40:P41"/>
    <mergeCell ref="Q40:Q41"/>
    <mergeCell ref="R40:R41"/>
    <mergeCell ref="S40:S41"/>
    <mergeCell ref="O44:O45"/>
    <mergeCell ref="P44:P45"/>
    <mergeCell ref="Q44:Q45"/>
    <mergeCell ref="R44:R45"/>
    <mergeCell ref="S44:S45"/>
    <mergeCell ref="T44:T45"/>
    <mergeCell ref="U44:U45"/>
    <mergeCell ref="N35:N36"/>
    <mergeCell ref="O35:O36"/>
    <mergeCell ref="P35:P36"/>
    <mergeCell ref="Q35:Q36"/>
    <mergeCell ref="R35:R36"/>
    <mergeCell ref="S35:S36"/>
    <mergeCell ref="N31:N32"/>
    <mergeCell ref="N13:N14"/>
    <mergeCell ref="O13:O14"/>
    <mergeCell ref="P13:P14"/>
    <mergeCell ref="Q13:Q14"/>
    <mergeCell ref="R13:R14"/>
    <mergeCell ref="S13:S14"/>
    <mergeCell ref="S15:S16"/>
    <mergeCell ref="N17:N18"/>
    <mergeCell ref="O17:O18"/>
    <mergeCell ref="P17:P18"/>
    <mergeCell ref="Q17:Q18"/>
    <mergeCell ref="R17:R18"/>
    <mergeCell ref="S17:S18"/>
    <mergeCell ref="N21:N22"/>
    <mergeCell ref="O21:O22"/>
    <mergeCell ref="P21:P22"/>
    <mergeCell ref="Q21:Q22"/>
    <mergeCell ref="T13:T14"/>
    <mergeCell ref="U13:U14"/>
    <mergeCell ref="K15:L16"/>
    <mergeCell ref="A1:L3"/>
    <mergeCell ref="A13:B14"/>
    <mergeCell ref="C13:D14"/>
    <mergeCell ref="E13:F14"/>
    <mergeCell ref="G13:H14"/>
    <mergeCell ref="I13:J14"/>
    <mergeCell ref="K13:L14"/>
    <mergeCell ref="A15:B16"/>
    <mergeCell ref="C15:D16"/>
    <mergeCell ref="E15:F16"/>
    <mergeCell ref="G15:H16"/>
    <mergeCell ref="I15:J16"/>
    <mergeCell ref="T15:T16"/>
    <mergeCell ref="U15:U16"/>
    <mergeCell ref="K19:L20"/>
    <mergeCell ref="A17:B18"/>
    <mergeCell ref="C17:D18"/>
    <mergeCell ref="E17:F18"/>
    <mergeCell ref="G17:H18"/>
    <mergeCell ref="I17:J18"/>
    <mergeCell ref="K17:L18"/>
    <mergeCell ref="A19:B20"/>
    <mergeCell ref="C19:D20"/>
    <mergeCell ref="E19:F20"/>
    <mergeCell ref="G19:H20"/>
    <mergeCell ref="I19:J20"/>
    <mergeCell ref="K23:L24"/>
    <mergeCell ref="A21:B22"/>
    <mergeCell ref="C21:D22"/>
    <mergeCell ref="E21:F22"/>
    <mergeCell ref="G21:H22"/>
    <mergeCell ref="I21:J22"/>
    <mergeCell ref="K21:L22"/>
    <mergeCell ref="A23:B24"/>
    <mergeCell ref="C23:D24"/>
    <mergeCell ref="E23:F24"/>
    <mergeCell ref="G23:H24"/>
    <mergeCell ref="I23:J24"/>
    <mergeCell ref="K27:L28"/>
    <mergeCell ref="A25:B26"/>
    <mergeCell ref="C25:D26"/>
    <mergeCell ref="E25:F26"/>
    <mergeCell ref="G25:H26"/>
    <mergeCell ref="I25:J26"/>
    <mergeCell ref="K25:L26"/>
    <mergeCell ref="A27:B28"/>
    <mergeCell ref="C27:D28"/>
    <mergeCell ref="E27:F28"/>
    <mergeCell ref="G27:H28"/>
    <mergeCell ref="I27:J28"/>
    <mergeCell ref="K31:L32"/>
    <mergeCell ref="A29:B30"/>
    <mergeCell ref="C29:D30"/>
    <mergeCell ref="E29:F30"/>
    <mergeCell ref="G29:H30"/>
    <mergeCell ref="I29:J30"/>
    <mergeCell ref="K29:L30"/>
    <mergeCell ref="A31:B32"/>
    <mergeCell ref="C31:D32"/>
    <mergeCell ref="E31:F32"/>
    <mergeCell ref="G31:H32"/>
    <mergeCell ref="I31:J32"/>
    <mergeCell ref="K40:L41"/>
    <mergeCell ref="A33:B34"/>
    <mergeCell ref="C33:D34"/>
    <mergeCell ref="E33:F34"/>
    <mergeCell ref="G33:H34"/>
    <mergeCell ref="I33:J34"/>
    <mergeCell ref="K33:L34"/>
    <mergeCell ref="I35:J36"/>
    <mergeCell ref="A35:B36"/>
    <mergeCell ref="C35:D36"/>
    <mergeCell ref="E35:F36"/>
    <mergeCell ref="G35:H36"/>
    <mergeCell ref="K35:L36"/>
    <mergeCell ref="A40:B41"/>
    <mergeCell ref="C40:D41"/>
    <mergeCell ref="E40:F41"/>
    <mergeCell ref="G40:H41"/>
    <mergeCell ref="I40:J41"/>
    <mergeCell ref="A72:B73"/>
    <mergeCell ref="C72:D73"/>
    <mergeCell ref="F72:F73"/>
    <mergeCell ref="G72:K73"/>
    <mergeCell ref="A52:B53"/>
    <mergeCell ref="C52:D53"/>
    <mergeCell ref="E52:F53"/>
    <mergeCell ref="G52:H53"/>
    <mergeCell ref="C54:D55"/>
    <mergeCell ref="E54:F55"/>
    <mergeCell ref="G54:H55"/>
    <mergeCell ref="C60:D61"/>
    <mergeCell ref="E60:F61"/>
    <mergeCell ref="G60:H61"/>
    <mergeCell ref="C56:D57"/>
    <mergeCell ref="E56:F57"/>
    <mergeCell ref="G56:H57"/>
    <mergeCell ref="C58:D59"/>
    <mergeCell ref="E58:F59"/>
    <mergeCell ref="G58:H59"/>
    <mergeCell ref="K56:L57"/>
    <mergeCell ref="K54:L55"/>
    <mergeCell ref="K52:L53"/>
    <mergeCell ref="I52:J52"/>
    <mergeCell ref="K42:L43"/>
    <mergeCell ref="A48:B49"/>
    <mergeCell ref="A46:B47"/>
    <mergeCell ref="A44:B45"/>
    <mergeCell ref="A42:B43"/>
    <mergeCell ref="I60:J61"/>
    <mergeCell ref="I58:J59"/>
    <mergeCell ref="I56:J57"/>
    <mergeCell ref="I54:J55"/>
    <mergeCell ref="I50:J51"/>
    <mergeCell ref="I48:J49"/>
    <mergeCell ref="I46:J47"/>
    <mergeCell ref="I44:J45"/>
    <mergeCell ref="I42:J43"/>
    <mergeCell ref="C42:D43"/>
    <mergeCell ref="E42:F43"/>
    <mergeCell ref="G42:H43"/>
    <mergeCell ref="A60:B61"/>
    <mergeCell ref="A58:B59"/>
    <mergeCell ref="A56:B57"/>
    <mergeCell ref="A54:B55"/>
    <mergeCell ref="A50:B51"/>
    <mergeCell ref="K60:L61"/>
    <mergeCell ref="K58:L59"/>
    <mergeCell ref="I53:J53"/>
    <mergeCell ref="C44:D45"/>
    <mergeCell ref="E44:F45"/>
    <mergeCell ref="G44:H45"/>
    <mergeCell ref="C46:D47"/>
    <mergeCell ref="E46:F47"/>
    <mergeCell ref="G46:H47"/>
    <mergeCell ref="K50:L51"/>
    <mergeCell ref="K48:L49"/>
    <mergeCell ref="K46:L47"/>
    <mergeCell ref="K44:L45"/>
    <mergeCell ref="C48:D49"/>
    <mergeCell ref="E48:F49"/>
    <mergeCell ref="G48:H49"/>
    <mergeCell ref="C50:D51"/>
    <mergeCell ref="E50:F51"/>
    <mergeCell ref="G50:H51"/>
  </mergeCells>
  <phoneticPr fontId="1"/>
  <conditionalFormatting sqref="C15:D36 C42:D61 C63:D64">
    <cfRule type="expression" dxfId="121" priority="5">
      <formula>OR($Q15=2,$Q15=5)</formula>
    </cfRule>
    <cfRule type="expression" dxfId="120" priority="6">
      <formula>$Q15=1</formula>
    </cfRule>
  </conditionalFormatting>
  <conditionalFormatting sqref="E15:F36 E42:F61 E63:F64">
    <cfRule type="expression" dxfId="119" priority="3">
      <formula>OR($S15=2,S$15=5)</formula>
    </cfRule>
    <cfRule type="expression" dxfId="118" priority="4">
      <formula>$S15=1</formula>
    </cfRule>
  </conditionalFormatting>
  <conditionalFormatting sqref="G15:H36 G42:H61 G63:H64">
    <cfRule type="expression" dxfId="117" priority="1">
      <formula>OR($U15=2,$U15=5)</formula>
    </cfRule>
    <cfRule type="expression" dxfId="116" priority="2">
      <formula>$U15=1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6.75" style="2" customWidth="1"/>
    <col min="15" max="15" width="11" style="2" bestFit="1" customWidth="1"/>
    <col min="16" max="16384" width="9" style="2"/>
  </cols>
  <sheetData>
    <row r="1" spans="1:21" ht="13.5" customHeight="1">
      <c r="A1" s="195" t="s">
        <v>106</v>
      </c>
      <c r="B1" s="195"/>
      <c r="C1" s="195"/>
      <c r="D1" s="195"/>
      <c r="E1" s="195"/>
      <c r="F1" s="195"/>
      <c r="G1" s="195"/>
      <c r="H1" s="195"/>
      <c r="I1" s="195"/>
      <c r="J1" s="195"/>
      <c r="K1" s="195"/>
      <c r="L1" s="195"/>
    </row>
    <row r="2" spans="1:21" ht="13.5" customHeight="1">
      <c r="A2" s="195"/>
      <c r="B2" s="195"/>
      <c r="C2" s="195"/>
      <c r="D2" s="195"/>
      <c r="E2" s="195"/>
      <c r="F2" s="195"/>
      <c r="G2" s="195"/>
      <c r="H2" s="195"/>
      <c r="I2" s="195"/>
      <c r="J2" s="195"/>
      <c r="K2" s="195"/>
      <c r="L2" s="195"/>
    </row>
    <row r="3" spans="1:21" ht="13.5" customHeight="1">
      <c r="A3" s="195"/>
      <c r="B3" s="195"/>
      <c r="C3" s="195"/>
      <c r="D3" s="195"/>
      <c r="E3" s="195"/>
      <c r="F3" s="195"/>
      <c r="G3" s="195"/>
      <c r="H3" s="195"/>
      <c r="I3" s="195"/>
      <c r="J3" s="195"/>
      <c r="K3" s="195"/>
      <c r="L3" s="195"/>
    </row>
    <row r="8" spans="1:21" ht="13.5" customHeight="1">
      <c r="E8" s="14"/>
      <c r="F8" s="14"/>
      <c r="G8" s="14"/>
      <c r="H8" s="14"/>
    </row>
    <row r="9" spans="1:21" ht="13.5" customHeight="1">
      <c r="E9" s="14"/>
      <c r="F9" s="14"/>
      <c r="G9" s="14"/>
      <c r="H9" s="14"/>
    </row>
    <row r="10" spans="1:21" ht="13.5" customHeight="1">
      <c r="B10" s="36"/>
      <c r="C10" s="37"/>
      <c r="D10" s="37"/>
      <c r="E10" s="37"/>
      <c r="F10" s="37"/>
      <c r="G10" s="37"/>
      <c r="H10" s="37"/>
      <c r="I10" s="37"/>
      <c r="J10" s="37"/>
      <c r="K10" s="37"/>
    </row>
    <row r="11" spans="1:21" ht="13.5" customHeight="1">
      <c r="B11" s="37"/>
      <c r="C11" s="37"/>
      <c r="D11" s="37"/>
      <c r="E11" s="37"/>
      <c r="F11" s="37"/>
      <c r="G11" s="37"/>
      <c r="H11" s="37"/>
      <c r="I11" s="37"/>
      <c r="J11" s="37"/>
      <c r="K11" s="37"/>
    </row>
    <row r="12" spans="1:21" ht="13.5" customHeight="1">
      <c r="B12" s="38"/>
      <c r="C12" s="38"/>
      <c r="D12" s="38"/>
      <c r="E12" s="38"/>
      <c r="F12" s="38"/>
      <c r="G12" s="38"/>
      <c r="H12" s="38"/>
      <c r="I12" s="38"/>
      <c r="J12" s="38"/>
      <c r="K12" s="38"/>
    </row>
    <row r="13" spans="1:21" ht="13.5" customHeight="1">
      <c r="A13" s="203" t="s">
        <v>226</v>
      </c>
      <c r="B13" s="203"/>
      <c r="C13" s="203" t="s">
        <v>13</v>
      </c>
      <c r="D13" s="203"/>
      <c r="E13" s="203" t="s">
        <v>0</v>
      </c>
      <c r="F13" s="203"/>
      <c r="G13" s="203" t="s">
        <v>12</v>
      </c>
      <c r="H13" s="203"/>
      <c r="I13" s="203" t="s">
        <v>41</v>
      </c>
      <c r="J13" s="203"/>
      <c r="K13" s="203" t="s">
        <v>8</v>
      </c>
      <c r="L13" s="203"/>
      <c r="N13" s="168" t="s">
        <v>286</v>
      </c>
      <c r="O13" s="168" t="s">
        <v>380</v>
      </c>
      <c r="P13" s="282" t="s">
        <v>13</v>
      </c>
      <c r="Q13" s="283" t="s">
        <v>329</v>
      </c>
      <c r="R13" s="282" t="s">
        <v>0</v>
      </c>
      <c r="S13" s="283" t="s">
        <v>329</v>
      </c>
      <c r="T13" s="282" t="s">
        <v>12</v>
      </c>
      <c r="U13" s="283" t="s">
        <v>329</v>
      </c>
    </row>
    <row r="14" spans="1:21" ht="13.5" customHeight="1">
      <c r="A14" s="203"/>
      <c r="B14" s="203"/>
      <c r="C14" s="203"/>
      <c r="D14" s="203"/>
      <c r="E14" s="203"/>
      <c r="F14" s="203"/>
      <c r="G14" s="203"/>
      <c r="H14" s="203"/>
      <c r="I14" s="203"/>
      <c r="J14" s="203"/>
      <c r="K14" s="203"/>
      <c r="L14" s="203"/>
      <c r="N14" s="168"/>
      <c r="O14" s="168"/>
      <c r="P14" s="282"/>
      <c r="Q14" s="283"/>
      <c r="R14" s="282"/>
      <c r="S14" s="283"/>
      <c r="T14" s="282"/>
      <c r="U14" s="283"/>
    </row>
    <row r="15" spans="1:21" ht="13.5" customHeight="1">
      <c r="A15" s="245" t="s">
        <v>5</v>
      </c>
      <c r="B15" s="245"/>
      <c r="C15" s="204" t="str">
        <f>IF(P15="","",P15)</f>
        <v/>
      </c>
      <c r="D15" s="204"/>
      <c r="E15" s="204" t="str">
        <f>IF(R15="","",R15)</f>
        <v/>
      </c>
      <c r="F15" s="204"/>
      <c r="G15" s="204" t="str">
        <f>IF(T15="","",T15)</f>
        <v/>
      </c>
      <c r="H15" s="204"/>
      <c r="I15" s="289" t="s">
        <v>77</v>
      </c>
      <c r="J15" s="289"/>
      <c r="K15" s="245" t="s">
        <v>38</v>
      </c>
      <c r="L15" s="245"/>
      <c r="N15" s="201" t="s">
        <v>5</v>
      </c>
      <c r="O15" s="201" t="s">
        <v>749</v>
      </c>
      <c r="P15" s="250" t="str">
        <f>IFERROR(VLOOKUP($O15,今回値!$G$1:$L$500,3,FALSE),"")</f>
        <v/>
      </c>
      <c r="Q15" s="250" t="str">
        <f>IFERROR(VLOOKUP($O15,今回値!$G$1:$L$500,4,FALSE),"")</f>
        <v/>
      </c>
      <c r="R15" s="250" t="str">
        <f>IFERROR(VLOOKUP($O15,前回値!$G$1:$L$500,3,FALSE),"")</f>
        <v/>
      </c>
      <c r="S15" s="250" t="str">
        <f>IFERROR(VLOOKUP($O15,前回値!$G$1:$L$500,4,FALSE),"")</f>
        <v/>
      </c>
      <c r="T15" s="250" t="str">
        <f>IFERROR(VLOOKUP($O15,前々回値!$G$1:$L$500,3,FALSE),"")</f>
        <v/>
      </c>
      <c r="U15" s="250" t="str">
        <f>IFERROR(VLOOKUP($O15,前々回値!$G$1:$L$500,4,FALSE),"")</f>
        <v/>
      </c>
    </row>
    <row r="16" spans="1:21" ht="13.5" customHeight="1">
      <c r="A16" s="245"/>
      <c r="B16" s="245"/>
      <c r="C16" s="204"/>
      <c r="D16" s="204"/>
      <c r="E16" s="204"/>
      <c r="F16" s="204"/>
      <c r="G16" s="204"/>
      <c r="H16" s="204"/>
      <c r="I16" s="289"/>
      <c r="J16" s="289"/>
      <c r="K16" s="245"/>
      <c r="L16" s="245"/>
      <c r="N16" s="201"/>
      <c r="O16" s="201"/>
      <c r="P16" s="250"/>
      <c r="Q16" s="250"/>
      <c r="R16" s="250"/>
      <c r="S16" s="250"/>
      <c r="T16" s="250"/>
      <c r="U16" s="250"/>
    </row>
    <row r="17" spans="1:21" ht="13.5" customHeight="1">
      <c r="A17" s="245" t="s">
        <v>212</v>
      </c>
      <c r="B17" s="245"/>
      <c r="C17" s="204" t="str">
        <f>IF(P17="","",P17)</f>
        <v/>
      </c>
      <c r="D17" s="204"/>
      <c r="E17" s="204" t="str">
        <f t="shared" ref="E17" si="0">IF(R17="","",R17)</f>
        <v/>
      </c>
      <c r="F17" s="204"/>
      <c r="G17" s="204" t="str">
        <f t="shared" ref="G17" si="1">IF(T17="","",T17)</f>
        <v/>
      </c>
      <c r="H17" s="204"/>
      <c r="I17" s="289" t="s">
        <v>78</v>
      </c>
      <c r="J17" s="289"/>
      <c r="K17" s="245" t="s">
        <v>38</v>
      </c>
      <c r="L17" s="245"/>
      <c r="N17" s="168" t="s">
        <v>750</v>
      </c>
      <c r="O17" s="201" t="s">
        <v>751</v>
      </c>
      <c r="P17" s="250" t="str">
        <f>IFERROR(VLOOKUP($O17,今回値!$G$1:$L$500,3,FALSE),"")</f>
        <v/>
      </c>
      <c r="Q17" s="250" t="str">
        <f>IFERROR(VLOOKUP($O17,今回値!$G$1:$L$500,4,FALSE),"")</f>
        <v/>
      </c>
      <c r="R17" s="250" t="str">
        <f>IFERROR(VLOOKUP($O17,前回値!$G$1:$L$500,3,FALSE),"")</f>
        <v/>
      </c>
      <c r="S17" s="250" t="str">
        <f>IFERROR(VLOOKUP($O17,前回値!$G$1:$L$500,4,FALSE),"")</f>
        <v/>
      </c>
      <c r="T17" s="250" t="str">
        <f>IFERROR(VLOOKUP($O17,前々回値!$G$1:$L$500,3,FALSE),"")</f>
        <v/>
      </c>
      <c r="U17" s="250" t="str">
        <f>IFERROR(VLOOKUP($O17,前々回値!$G$1:$L$500,4,FALSE),"")</f>
        <v/>
      </c>
    </row>
    <row r="18" spans="1:21" ht="13.5" customHeight="1">
      <c r="A18" s="245"/>
      <c r="B18" s="245"/>
      <c r="C18" s="204"/>
      <c r="D18" s="204"/>
      <c r="E18" s="204"/>
      <c r="F18" s="204"/>
      <c r="G18" s="204"/>
      <c r="H18" s="204"/>
      <c r="I18" s="289"/>
      <c r="J18" s="289"/>
      <c r="K18" s="245"/>
      <c r="L18" s="245"/>
      <c r="N18" s="168"/>
      <c r="O18" s="201"/>
      <c r="P18" s="250"/>
      <c r="Q18" s="250"/>
      <c r="R18" s="250"/>
      <c r="S18" s="250"/>
      <c r="T18" s="250"/>
      <c r="U18" s="250"/>
    </row>
    <row r="19" spans="1:21" ht="13.5" customHeight="1">
      <c r="A19" s="265" t="s">
        <v>213</v>
      </c>
      <c r="B19" s="265"/>
      <c r="C19" s="204" t="str">
        <f>IF(P19="","",P19)</f>
        <v/>
      </c>
      <c r="D19" s="204"/>
      <c r="E19" s="204" t="str">
        <f t="shared" ref="E19" si="2">IF(R19="","",R19)</f>
        <v/>
      </c>
      <c r="F19" s="204"/>
      <c r="G19" s="204" t="str">
        <f t="shared" ref="G19" si="3">IF(T19="","",T19)</f>
        <v/>
      </c>
      <c r="H19" s="204"/>
      <c r="I19" s="288" t="s">
        <v>79</v>
      </c>
      <c r="J19" s="288"/>
      <c r="K19" s="245" t="s">
        <v>39</v>
      </c>
      <c r="L19" s="245"/>
      <c r="N19" s="168" t="s">
        <v>752</v>
      </c>
      <c r="O19" s="201" t="s">
        <v>753</v>
      </c>
      <c r="P19" s="250" t="str">
        <f>IFERROR(VLOOKUP($O19,今回値!$G$1:$L$500,3,FALSE),"")</f>
        <v/>
      </c>
      <c r="Q19" s="250" t="str">
        <f>IFERROR(VLOOKUP($O19,今回値!$G$1:$L$500,4,FALSE),"")</f>
        <v/>
      </c>
      <c r="R19" s="250" t="str">
        <f>IFERROR(VLOOKUP($O19,前回値!$G$1:$L$500,3,FALSE),"")</f>
        <v/>
      </c>
      <c r="S19" s="250" t="str">
        <f>IFERROR(VLOOKUP($O19,前回値!$G$1:$L$500,4,FALSE),"")</f>
        <v/>
      </c>
      <c r="T19" s="250" t="str">
        <f>IFERROR(VLOOKUP($O19,前々回値!$G$1:$L$500,3,FALSE),"")</f>
        <v/>
      </c>
      <c r="U19" s="250" t="str">
        <f>IFERROR(VLOOKUP($O19,前々回値!$G$1:$L$500,4,FALSE),"")</f>
        <v/>
      </c>
    </row>
    <row r="20" spans="1:21" ht="13.5" customHeight="1">
      <c r="A20" s="265"/>
      <c r="B20" s="265"/>
      <c r="C20" s="204"/>
      <c r="D20" s="204"/>
      <c r="E20" s="204"/>
      <c r="F20" s="204"/>
      <c r="G20" s="204"/>
      <c r="H20" s="204"/>
      <c r="I20" s="288"/>
      <c r="J20" s="288"/>
      <c r="K20" s="245"/>
      <c r="L20" s="245"/>
      <c r="N20" s="168"/>
      <c r="O20" s="201"/>
      <c r="P20" s="250"/>
      <c r="Q20" s="250"/>
      <c r="R20" s="250"/>
      <c r="S20" s="250"/>
      <c r="T20" s="250"/>
      <c r="U20" s="250"/>
    </row>
    <row r="21" spans="1:21" ht="13.5" customHeight="1">
      <c r="A21" s="265" t="s">
        <v>214</v>
      </c>
      <c r="B21" s="265"/>
      <c r="C21" s="204" t="str">
        <f>IF(P21="","",P21)</f>
        <v/>
      </c>
      <c r="D21" s="204"/>
      <c r="E21" s="204" t="str">
        <f t="shared" ref="E21" si="4">IF(R21="","",R21)</f>
        <v/>
      </c>
      <c r="F21" s="204"/>
      <c r="G21" s="204" t="str">
        <f t="shared" ref="G21" si="5">IF(T21="","",T21)</f>
        <v/>
      </c>
      <c r="H21" s="204"/>
      <c r="I21" s="286" t="s">
        <v>219</v>
      </c>
      <c r="J21" s="286"/>
      <c r="K21" s="245" t="s">
        <v>39</v>
      </c>
      <c r="L21" s="245"/>
      <c r="N21" s="168" t="s">
        <v>754</v>
      </c>
      <c r="O21" s="201" t="s">
        <v>755</v>
      </c>
      <c r="P21" s="250" t="str">
        <f>IFERROR(VLOOKUP($O21,今回値!$G$1:$L$500,3,FALSE),"")</f>
        <v/>
      </c>
      <c r="Q21" s="250" t="str">
        <f>IFERROR(VLOOKUP($O21,今回値!$G$1:$L$500,4,FALSE),"")</f>
        <v/>
      </c>
      <c r="R21" s="250" t="str">
        <f>IFERROR(VLOOKUP($O21,前回値!$G$1:$L$500,3,FALSE),"")</f>
        <v/>
      </c>
      <c r="S21" s="250" t="str">
        <f>IFERROR(VLOOKUP($O21,前回値!$G$1:$L$500,4,FALSE),"")</f>
        <v/>
      </c>
      <c r="T21" s="250" t="str">
        <f>IFERROR(VLOOKUP($O21,前々回値!$G$1:$L$500,3,FALSE),"")</f>
        <v/>
      </c>
      <c r="U21" s="250" t="str">
        <f>IFERROR(VLOOKUP($O21,前々回値!$G$1:$L$500,4,FALSE),"")</f>
        <v/>
      </c>
    </row>
    <row r="22" spans="1:21" ht="13.5" customHeight="1">
      <c r="A22" s="265"/>
      <c r="B22" s="265"/>
      <c r="C22" s="204"/>
      <c r="D22" s="204"/>
      <c r="E22" s="204"/>
      <c r="F22" s="204"/>
      <c r="G22" s="204"/>
      <c r="H22" s="204"/>
      <c r="I22" s="287" t="s">
        <v>220</v>
      </c>
      <c r="J22" s="287"/>
      <c r="K22" s="245"/>
      <c r="L22" s="245"/>
      <c r="N22" s="168"/>
      <c r="O22" s="201"/>
      <c r="P22" s="250"/>
      <c r="Q22" s="250"/>
      <c r="R22" s="250"/>
      <c r="S22" s="250"/>
      <c r="T22" s="250"/>
      <c r="U22" s="250"/>
    </row>
    <row r="23" spans="1:21" ht="13.5" customHeight="1">
      <c r="A23" s="245" t="s">
        <v>215</v>
      </c>
      <c r="B23" s="245"/>
      <c r="C23" s="204" t="str">
        <f>IF(P23="","",P23)</f>
        <v/>
      </c>
      <c r="D23" s="204"/>
      <c r="E23" s="204" t="str">
        <f t="shared" ref="E23" si="6">IF(R23="","",R23)</f>
        <v/>
      </c>
      <c r="F23" s="204"/>
      <c r="G23" s="204" t="str">
        <f t="shared" ref="G23" si="7">IF(T23="","",T23)</f>
        <v/>
      </c>
      <c r="H23" s="204"/>
      <c r="I23" s="245" t="s">
        <v>221</v>
      </c>
      <c r="J23" s="245"/>
      <c r="K23" s="245" t="s">
        <v>39</v>
      </c>
      <c r="L23" s="245"/>
      <c r="N23" s="168" t="s">
        <v>756</v>
      </c>
      <c r="O23" s="201" t="s">
        <v>757</v>
      </c>
      <c r="P23" s="250" t="str">
        <f>IFERROR(VLOOKUP($O23,今回値!$G$1:$L$500,3,FALSE),"")</f>
        <v/>
      </c>
      <c r="Q23" s="250" t="str">
        <f>IFERROR(VLOOKUP($O23,今回値!$G$1:$L$500,4,FALSE),"")</f>
        <v/>
      </c>
      <c r="R23" s="250" t="str">
        <f>IFERROR(VLOOKUP($O23,前回値!$G$1:$L$500,3,FALSE),"")</f>
        <v/>
      </c>
      <c r="S23" s="250" t="str">
        <f>IFERROR(VLOOKUP($O23,前回値!$G$1:$L$500,4,FALSE),"")</f>
        <v/>
      </c>
      <c r="T23" s="250" t="str">
        <f>IFERROR(VLOOKUP($O23,前々回値!$G$1:$L$500,3,FALSE),"")</f>
        <v/>
      </c>
      <c r="U23" s="250" t="str">
        <f>IFERROR(VLOOKUP($O23,前々回値!$G$1:$L$500,4,FALSE),"")</f>
        <v/>
      </c>
    </row>
    <row r="24" spans="1:21" ht="13.5" customHeight="1">
      <c r="A24" s="245"/>
      <c r="B24" s="245"/>
      <c r="C24" s="204"/>
      <c r="D24" s="204"/>
      <c r="E24" s="204"/>
      <c r="F24" s="204"/>
      <c r="G24" s="204"/>
      <c r="H24" s="204"/>
      <c r="I24" s="245"/>
      <c r="J24" s="245"/>
      <c r="K24" s="245"/>
      <c r="L24" s="245"/>
      <c r="N24" s="168"/>
      <c r="O24" s="201"/>
      <c r="P24" s="250"/>
      <c r="Q24" s="250"/>
      <c r="R24" s="250"/>
      <c r="S24" s="250"/>
      <c r="T24" s="250"/>
      <c r="U24" s="250"/>
    </row>
    <row r="25" spans="1:21" ht="13.5" customHeight="1">
      <c r="A25" s="245" t="s">
        <v>216</v>
      </c>
      <c r="B25" s="245"/>
      <c r="C25" s="204" t="str">
        <f>IF(P25="","",P25)</f>
        <v/>
      </c>
      <c r="D25" s="204"/>
      <c r="E25" s="204" t="str">
        <f t="shared" ref="E25" si="8">IF(R25="","",R25)</f>
        <v/>
      </c>
      <c r="F25" s="204"/>
      <c r="G25" s="204" t="str">
        <f t="shared" ref="G25" si="9">IF(T25="","",T25)</f>
        <v/>
      </c>
      <c r="H25" s="204"/>
      <c r="I25" s="245" t="s">
        <v>80</v>
      </c>
      <c r="J25" s="245"/>
      <c r="K25" s="245" t="s">
        <v>39</v>
      </c>
      <c r="L25" s="245"/>
      <c r="N25" s="168" t="s">
        <v>758</v>
      </c>
      <c r="O25" s="201" t="s">
        <v>759</v>
      </c>
      <c r="P25" s="250" t="str">
        <f>IFERROR(VLOOKUP($O25,今回値!$G$1:$L$500,3,FALSE),"")</f>
        <v/>
      </c>
      <c r="Q25" s="250" t="str">
        <f>IFERROR(VLOOKUP($O25,今回値!$G$1:$L$500,4,FALSE),"")</f>
        <v/>
      </c>
      <c r="R25" s="250" t="str">
        <f>IFERROR(VLOOKUP($O25,前回値!$G$1:$L$500,3,FALSE),"")</f>
        <v/>
      </c>
      <c r="S25" s="250" t="str">
        <f>IFERROR(VLOOKUP($O25,前回値!$G$1:$L$500,4,FALSE),"")</f>
        <v/>
      </c>
      <c r="T25" s="250" t="str">
        <f>IFERROR(VLOOKUP($O25,前々回値!$G$1:$L$500,3,FALSE),"")</f>
        <v/>
      </c>
      <c r="U25" s="250" t="str">
        <f>IFERROR(VLOOKUP($O25,前々回値!$G$1:$L$500,4,FALSE),"")</f>
        <v/>
      </c>
    </row>
    <row r="26" spans="1:21" ht="13.5" customHeight="1">
      <c r="A26" s="245"/>
      <c r="B26" s="245"/>
      <c r="C26" s="204"/>
      <c r="D26" s="204"/>
      <c r="E26" s="204"/>
      <c r="F26" s="204"/>
      <c r="G26" s="204"/>
      <c r="H26" s="204"/>
      <c r="I26" s="245"/>
      <c r="J26" s="245"/>
      <c r="K26" s="245"/>
      <c r="L26" s="245"/>
      <c r="N26" s="168"/>
      <c r="O26" s="201"/>
      <c r="P26" s="250"/>
      <c r="Q26" s="250"/>
      <c r="R26" s="250"/>
      <c r="S26" s="250"/>
      <c r="T26" s="250"/>
      <c r="U26" s="250"/>
    </row>
    <row r="27" spans="1:21" ht="13.5" customHeight="1">
      <c r="A27" s="245" t="s">
        <v>217</v>
      </c>
      <c r="B27" s="245"/>
      <c r="C27" s="204" t="str">
        <f>IF(P27="","",P27)</f>
        <v/>
      </c>
      <c r="D27" s="204"/>
      <c r="E27" s="204" t="str">
        <f t="shared" ref="E27" si="10">IF(R27="","",R27)</f>
        <v/>
      </c>
      <c r="F27" s="204"/>
      <c r="G27" s="204" t="str">
        <f t="shared" ref="G27" si="11">IF(T27="","",T27)</f>
        <v/>
      </c>
      <c r="H27" s="204"/>
      <c r="I27" s="270" t="s">
        <v>222</v>
      </c>
      <c r="J27" s="270"/>
      <c r="K27" s="245" t="s">
        <v>225</v>
      </c>
      <c r="L27" s="245"/>
      <c r="N27" s="168" t="s">
        <v>760</v>
      </c>
      <c r="O27" s="201" t="s">
        <v>761</v>
      </c>
      <c r="P27" s="250" t="str">
        <f>IFERROR(VLOOKUP($O27,今回値!$G$1:$L$500,3,FALSE),"")</f>
        <v/>
      </c>
      <c r="Q27" s="250" t="str">
        <f>IFERROR(VLOOKUP($O27,今回値!$G$1:$L$500,4,FALSE),"")</f>
        <v/>
      </c>
      <c r="R27" s="250" t="str">
        <f>IFERROR(VLOOKUP($O27,前回値!$G$1:$L$500,3,FALSE),"")</f>
        <v/>
      </c>
      <c r="S27" s="250" t="str">
        <f>IFERROR(VLOOKUP($O27,前回値!$G$1:$L$500,4,FALSE),"")</f>
        <v/>
      </c>
      <c r="T27" s="250" t="str">
        <f>IFERROR(VLOOKUP($O27,前々回値!$G$1:$L$500,3,FALSE),"")</f>
        <v/>
      </c>
      <c r="U27" s="250" t="str">
        <f>IFERROR(VLOOKUP($O27,前々回値!$G$1:$L$500,4,FALSE),"")</f>
        <v/>
      </c>
    </row>
    <row r="28" spans="1:21" ht="13.5" customHeight="1">
      <c r="A28" s="245"/>
      <c r="B28" s="245"/>
      <c r="C28" s="204"/>
      <c r="D28" s="204"/>
      <c r="E28" s="204"/>
      <c r="F28" s="204"/>
      <c r="G28" s="204"/>
      <c r="H28" s="204"/>
      <c r="I28" s="263" t="s">
        <v>223</v>
      </c>
      <c r="J28" s="263"/>
      <c r="K28" s="245"/>
      <c r="L28" s="245"/>
      <c r="N28" s="168"/>
      <c r="O28" s="201"/>
      <c r="P28" s="250"/>
      <c r="Q28" s="250"/>
      <c r="R28" s="250"/>
      <c r="S28" s="250"/>
      <c r="T28" s="250"/>
      <c r="U28" s="250"/>
    </row>
    <row r="29" spans="1:21" ht="13.5" customHeight="1">
      <c r="A29" s="245" t="s">
        <v>218</v>
      </c>
      <c r="B29" s="245"/>
      <c r="C29" s="204" t="str">
        <f>IF(P29="","",P29)</f>
        <v/>
      </c>
      <c r="D29" s="204"/>
      <c r="E29" s="204" t="str">
        <f t="shared" ref="E29" si="12">IF(R29="","",R29)</f>
        <v/>
      </c>
      <c r="F29" s="204"/>
      <c r="G29" s="204" t="str">
        <f t="shared" ref="G29" si="13">IF(T29="","",T29)</f>
        <v/>
      </c>
      <c r="H29" s="204"/>
      <c r="I29" s="245" t="s">
        <v>224</v>
      </c>
      <c r="J29" s="245"/>
      <c r="K29" s="245" t="s">
        <v>225</v>
      </c>
      <c r="L29" s="245"/>
      <c r="N29" s="168" t="s">
        <v>762</v>
      </c>
      <c r="O29" s="201" t="s">
        <v>763</v>
      </c>
      <c r="P29" s="250" t="str">
        <f>IFERROR(VLOOKUP($O29,今回値!$G$1:$L$500,3,FALSE),"")</f>
        <v/>
      </c>
      <c r="Q29" s="250" t="str">
        <f>IFERROR(VLOOKUP($O29,今回値!$G$1:$L$500,4,FALSE),"")</f>
        <v/>
      </c>
      <c r="R29" s="250" t="str">
        <f>IFERROR(VLOOKUP($O29,前回値!$G$1:$L$500,3,FALSE),"")</f>
        <v/>
      </c>
      <c r="S29" s="250" t="str">
        <f>IFERROR(VLOOKUP($O29,前回値!$G$1:$L$500,4,FALSE),"")</f>
        <v/>
      </c>
      <c r="T29" s="250" t="str">
        <f>IFERROR(VLOOKUP($O29,前々回値!$G$1:$L$500,3,FALSE),"")</f>
        <v/>
      </c>
      <c r="U29" s="250" t="str">
        <f>IFERROR(VLOOKUP($O29,前々回値!$G$1:$L$500,4,FALSE),"")</f>
        <v/>
      </c>
    </row>
    <row r="30" spans="1:21" ht="13.5" customHeight="1">
      <c r="A30" s="245"/>
      <c r="B30" s="245"/>
      <c r="C30" s="204"/>
      <c r="D30" s="204"/>
      <c r="E30" s="204"/>
      <c r="F30" s="204"/>
      <c r="G30" s="204"/>
      <c r="H30" s="204"/>
      <c r="I30" s="245"/>
      <c r="J30" s="245"/>
      <c r="K30" s="245"/>
      <c r="L30" s="245"/>
      <c r="N30" s="168"/>
      <c r="O30" s="201"/>
      <c r="P30" s="250"/>
      <c r="Q30" s="250"/>
      <c r="R30" s="250"/>
      <c r="S30" s="250"/>
      <c r="T30" s="250"/>
      <c r="U30" s="250"/>
    </row>
    <row r="31" spans="1:21" ht="13.5" customHeight="1">
      <c r="A31" s="245" t="s">
        <v>6</v>
      </c>
      <c r="B31" s="245"/>
      <c r="C31" s="204" t="str">
        <f>IF(P31="","",P31)</f>
        <v/>
      </c>
      <c r="D31" s="204"/>
      <c r="E31" s="204" t="str">
        <f t="shared" ref="E31" si="14">IF(R31="","",R31)</f>
        <v/>
      </c>
      <c r="F31" s="204"/>
      <c r="G31" s="204" t="str">
        <f t="shared" ref="G31" si="15">IF(T31="","",T31)</f>
        <v/>
      </c>
      <c r="H31" s="204"/>
      <c r="I31" s="245" t="s">
        <v>81</v>
      </c>
      <c r="J31" s="245"/>
      <c r="K31" s="245" t="s">
        <v>28</v>
      </c>
      <c r="L31" s="245"/>
      <c r="N31" s="168" t="s">
        <v>6</v>
      </c>
      <c r="O31" s="201" t="s">
        <v>764</v>
      </c>
      <c r="P31" s="250" t="str">
        <f>IFERROR(VLOOKUP($O31,今回値!$G$1:$L$500,3,FALSE),"")</f>
        <v/>
      </c>
      <c r="Q31" s="250" t="str">
        <f>IFERROR(VLOOKUP($O31,今回値!$G$1:$L$500,4,FALSE),"")</f>
        <v/>
      </c>
      <c r="R31" s="250" t="str">
        <f>IFERROR(VLOOKUP($O31,前回値!$G$1:$L$500,3,FALSE),"")</f>
        <v/>
      </c>
      <c r="S31" s="250" t="str">
        <f>IFERROR(VLOOKUP($O31,前回値!$G$1:$L$500,4,FALSE),"")</f>
        <v/>
      </c>
      <c r="T31" s="250" t="str">
        <f>IFERROR(VLOOKUP($O31,前々回値!$G$1:$L$500,3,FALSE),"")</f>
        <v/>
      </c>
      <c r="U31" s="250" t="str">
        <f>IFERROR(VLOOKUP($O31,前々回値!$G$1:$L$500,4,FALSE),"")</f>
        <v/>
      </c>
    </row>
    <row r="32" spans="1:21" ht="13.5" customHeight="1">
      <c r="A32" s="245"/>
      <c r="B32" s="245"/>
      <c r="C32" s="204"/>
      <c r="D32" s="204"/>
      <c r="E32" s="204"/>
      <c r="F32" s="204"/>
      <c r="G32" s="204"/>
      <c r="H32" s="204"/>
      <c r="I32" s="245"/>
      <c r="J32" s="245"/>
      <c r="K32" s="245"/>
      <c r="L32" s="245"/>
      <c r="N32" s="168"/>
      <c r="O32" s="201"/>
      <c r="P32" s="250"/>
      <c r="Q32" s="250"/>
      <c r="R32" s="250"/>
      <c r="S32" s="250"/>
      <c r="T32" s="250"/>
      <c r="U32" s="250"/>
    </row>
    <row r="33" spans="1:21" ht="13.5" customHeight="1">
      <c r="A33" s="245" t="s">
        <v>7</v>
      </c>
      <c r="B33" s="245"/>
      <c r="C33" s="204" t="str">
        <f>IF(P33="","",P33)</f>
        <v/>
      </c>
      <c r="D33" s="204"/>
      <c r="E33" s="204" t="str">
        <f>IF(R33="","",R33)</f>
        <v/>
      </c>
      <c r="F33" s="204"/>
      <c r="G33" s="204" t="str">
        <f>IF(T33="","",T33)</f>
        <v/>
      </c>
      <c r="H33" s="204"/>
      <c r="I33" s="245" t="s">
        <v>82</v>
      </c>
      <c r="J33" s="245"/>
      <c r="K33" s="245" t="s">
        <v>28</v>
      </c>
      <c r="L33" s="245"/>
      <c r="N33" s="168" t="s">
        <v>7</v>
      </c>
      <c r="O33" s="201" t="s">
        <v>765</v>
      </c>
      <c r="P33" s="250" t="str">
        <f>IFERROR(VLOOKUP($O33,今回値!$G$1:$L$500,3,FALSE),"")</f>
        <v/>
      </c>
      <c r="Q33" s="250" t="str">
        <f>IFERROR(VLOOKUP($O33,今回値!$G$1:$L$500,4,FALSE),"")</f>
        <v/>
      </c>
      <c r="R33" s="250" t="str">
        <f>IFERROR(VLOOKUP($O33,前回値!$G$1:$L$500,3,FALSE),"")</f>
        <v/>
      </c>
      <c r="S33" s="250" t="str">
        <f>IFERROR(VLOOKUP($O33,前回値!$G$1:$L$500,4,FALSE),"")</f>
        <v/>
      </c>
      <c r="T33" s="250" t="str">
        <f>IFERROR(VLOOKUP($O33,前々回値!$G$1:$L$500,3,FALSE),"")</f>
        <v/>
      </c>
      <c r="U33" s="250" t="str">
        <f>IFERROR(VLOOKUP($O33,前々回値!$G$1:$L$500,4,FALSE),"")</f>
        <v/>
      </c>
    </row>
    <row r="34" spans="1:21" ht="13.5" customHeight="1">
      <c r="A34" s="245"/>
      <c r="B34" s="245"/>
      <c r="C34" s="204"/>
      <c r="D34" s="204"/>
      <c r="E34" s="204"/>
      <c r="F34" s="204"/>
      <c r="G34" s="204"/>
      <c r="H34" s="204"/>
      <c r="I34" s="245"/>
      <c r="J34" s="245"/>
      <c r="K34" s="245"/>
      <c r="L34" s="245"/>
      <c r="N34" s="168"/>
      <c r="O34" s="201"/>
      <c r="P34" s="250"/>
      <c r="Q34" s="250"/>
      <c r="R34" s="250"/>
      <c r="S34" s="250"/>
      <c r="T34" s="250"/>
      <c r="U34" s="250"/>
    </row>
    <row r="35" spans="1:21" ht="13.5" customHeight="1">
      <c r="A35" s="31"/>
      <c r="B35" s="31"/>
      <c r="C35" s="31"/>
      <c r="D35" s="31"/>
      <c r="E35" s="31"/>
      <c r="F35" s="31"/>
      <c r="G35" s="31"/>
      <c r="H35" s="31"/>
      <c r="I35" s="31"/>
      <c r="J35" s="31"/>
      <c r="K35" s="31"/>
      <c r="L35" s="31"/>
    </row>
    <row r="36" spans="1:21" ht="13.5" customHeight="1">
      <c r="A36" s="5"/>
      <c r="B36" s="56"/>
      <c r="C36" s="31"/>
      <c r="D36" s="31"/>
      <c r="E36" s="31"/>
      <c r="F36" s="31"/>
      <c r="G36" s="31"/>
      <c r="H36" s="31"/>
      <c r="I36" s="31"/>
      <c r="J36" s="31"/>
      <c r="K36" s="38"/>
      <c r="L36" s="5"/>
    </row>
    <row r="37" spans="1:21" ht="13.5" customHeight="1">
      <c r="A37" s="5"/>
      <c r="B37" s="56"/>
      <c r="C37" s="38"/>
      <c r="D37" s="38"/>
      <c r="E37" s="38"/>
      <c r="F37" s="38"/>
      <c r="G37" s="38"/>
      <c r="H37" s="38"/>
      <c r="I37" s="38"/>
      <c r="J37" s="38"/>
      <c r="K37" s="38"/>
      <c r="L37" s="5"/>
    </row>
    <row r="38" spans="1:21" ht="13.5" customHeight="1">
      <c r="A38" s="276" t="s">
        <v>227</v>
      </c>
      <c r="B38" s="277"/>
      <c r="C38" s="203" t="s">
        <v>13</v>
      </c>
      <c r="D38" s="203"/>
      <c r="E38" s="203" t="s">
        <v>0</v>
      </c>
      <c r="F38" s="203"/>
      <c r="G38" s="203" t="s">
        <v>12</v>
      </c>
      <c r="H38" s="203"/>
      <c r="I38" s="203" t="s">
        <v>41</v>
      </c>
      <c r="J38" s="203"/>
      <c r="K38" s="203" t="s">
        <v>8</v>
      </c>
      <c r="L38" s="203"/>
      <c r="N38" s="168" t="s">
        <v>286</v>
      </c>
      <c r="O38" s="168" t="s">
        <v>766</v>
      </c>
      <c r="P38" s="282" t="s">
        <v>13</v>
      </c>
      <c r="Q38" s="283" t="s">
        <v>329</v>
      </c>
      <c r="R38" s="282" t="s">
        <v>0</v>
      </c>
      <c r="S38" s="283" t="s">
        <v>329</v>
      </c>
      <c r="T38" s="282" t="s">
        <v>12</v>
      </c>
      <c r="U38" s="283" t="s">
        <v>329</v>
      </c>
    </row>
    <row r="39" spans="1:21" ht="13.5" customHeight="1">
      <c r="A39" s="278"/>
      <c r="B39" s="279"/>
      <c r="C39" s="203"/>
      <c r="D39" s="203"/>
      <c r="E39" s="203"/>
      <c r="F39" s="203"/>
      <c r="G39" s="203"/>
      <c r="H39" s="203"/>
      <c r="I39" s="203"/>
      <c r="J39" s="203"/>
      <c r="K39" s="203"/>
      <c r="L39" s="203"/>
      <c r="N39" s="168"/>
      <c r="O39" s="168"/>
      <c r="P39" s="282"/>
      <c r="Q39" s="283"/>
      <c r="R39" s="282"/>
      <c r="S39" s="283"/>
      <c r="T39" s="282"/>
      <c r="U39" s="283"/>
    </row>
    <row r="40" spans="1:21" ht="13.5" customHeight="1">
      <c r="A40" s="245" t="s">
        <v>228</v>
      </c>
      <c r="B40" s="245"/>
      <c r="C40" s="204" t="str">
        <f>IF(P40="","",P40)</f>
        <v/>
      </c>
      <c r="D40" s="204"/>
      <c r="E40" s="204" t="str">
        <f>IF(R40="","",R40)</f>
        <v/>
      </c>
      <c r="F40" s="204"/>
      <c r="G40" s="204" t="str">
        <f>IF(T40="","",T40)</f>
        <v/>
      </c>
      <c r="H40" s="204"/>
      <c r="I40" s="245" t="s">
        <v>76</v>
      </c>
      <c r="J40" s="245"/>
      <c r="K40" s="245" t="s">
        <v>225</v>
      </c>
      <c r="L40" s="245"/>
      <c r="N40" s="168" t="s">
        <v>767</v>
      </c>
      <c r="O40" s="201" t="s">
        <v>768</v>
      </c>
      <c r="P40" s="250" t="str">
        <f>IFERROR(VLOOKUP($O40,今回値!$G$1:$L$500,3,FALSE),"")</f>
        <v/>
      </c>
      <c r="Q40" s="250" t="str">
        <f>IFERROR(VLOOKUP($O40,今回値!$G$1:$L$500,4,FALSE),"")</f>
        <v/>
      </c>
      <c r="R40" s="250" t="str">
        <f>IFERROR(VLOOKUP($O40,前回値!$G$1:$L$500,3,FALSE),"")</f>
        <v/>
      </c>
      <c r="S40" s="250" t="str">
        <f>IFERROR(VLOOKUP($O40,前回値!$G$1:$L$500,4,FALSE),"")</f>
        <v/>
      </c>
      <c r="T40" s="250" t="str">
        <f>IFERROR(VLOOKUP($O40,前々回値!$G$1:$L$500,3,FALSE),"")</f>
        <v/>
      </c>
      <c r="U40" s="250" t="str">
        <f>IFERROR(VLOOKUP($O40,前々回値!$G$1:$L$500,4,FALSE),"")</f>
        <v/>
      </c>
    </row>
    <row r="41" spans="1:21" ht="13.5" customHeight="1">
      <c r="A41" s="245"/>
      <c r="B41" s="245"/>
      <c r="C41" s="204"/>
      <c r="D41" s="204"/>
      <c r="E41" s="204"/>
      <c r="F41" s="204"/>
      <c r="G41" s="204"/>
      <c r="H41" s="204"/>
      <c r="I41" s="245"/>
      <c r="J41" s="245"/>
      <c r="K41" s="245"/>
      <c r="L41" s="245"/>
      <c r="N41" s="168"/>
      <c r="O41" s="201"/>
      <c r="P41" s="250"/>
      <c r="Q41" s="250"/>
      <c r="R41" s="250"/>
      <c r="S41" s="250"/>
      <c r="T41" s="250"/>
      <c r="U41" s="250"/>
    </row>
    <row r="42" spans="1:21" ht="13.5" customHeight="1">
      <c r="A42" s="245" t="s">
        <v>229</v>
      </c>
      <c r="B42" s="245"/>
      <c r="C42" s="204" t="str">
        <f>IF(P42="","",P42)</f>
        <v/>
      </c>
      <c r="D42" s="204"/>
      <c r="E42" s="204" t="str">
        <f>IF(R42="","",R42)</f>
        <v/>
      </c>
      <c r="F42" s="204"/>
      <c r="G42" s="204" t="str">
        <f>IF(T42="","",T42)</f>
        <v/>
      </c>
      <c r="H42" s="204"/>
      <c r="I42" s="265" t="s">
        <v>27</v>
      </c>
      <c r="J42" s="265"/>
      <c r="K42" s="245" t="s">
        <v>230</v>
      </c>
      <c r="L42" s="245"/>
      <c r="N42" s="168" t="s">
        <v>769</v>
      </c>
      <c r="O42" s="201" t="s">
        <v>770</v>
      </c>
      <c r="P42" s="250" t="str">
        <f>IFERROR(VLOOKUP($O42,今回値!$G$1:$L$500,3,FALSE),"")</f>
        <v/>
      </c>
      <c r="Q42" s="250" t="str">
        <f>IFERROR(VLOOKUP($O42,今回値!$G$1:$L$500,4,FALSE),"")</f>
        <v/>
      </c>
      <c r="R42" s="250" t="str">
        <f>IFERROR(VLOOKUP($O42,前回値!$G$1:$L$500,3,FALSE),"")</f>
        <v/>
      </c>
      <c r="S42" s="250" t="str">
        <f>IFERROR(VLOOKUP($O42,前回値!$G$1:$L$500,4,FALSE),"")</f>
        <v/>
      </c>
      <c r="T42" s="250" t="str">
        <f>IFERROR(VLOOKUP($O42,前々回値!$G$1:$L$500,3,FALSE),"")</f>
        <v/>
      </c>
      <c r="U42" s="250" t="str">
        <f>IFERROR(VLOOKUP($O42,前々回値!$G$1:$L$500,4,FALSE),"")</f>
        <v/>
      </c>
    </row>
    <row r="43" spans="1:21" ht="13.5" customHeight="1">
      <c r="A43" s="245"/>
      <c r="B43" s="245"/>
      <c r="C43" s="204"/>
      <c r="D43" s="204"/>
      <c r="E43" s="204"/>
      <c r="F43" s="204"/>
      <c r="G43" s="204"/>
      <c r="H43" s="204"/>
      <c r="I43" s="265"/>
      <c r="J43" s="265"/>
      <c r="K43" s="245"/>
      <c r="L43" s="245"/>
      <c r="N43" s="168"/>
      <c r="O43" s="201"/>
      <c r="P43" s="250"/>
      <c r="Q43" s="250"/>
      <c r="R43" s="250"/>
      <c r="S43" s="250"/>
      <c r="T43" s="250"/>
      <c r="U43" s="250"/>
    </row>
    <row r="44" spans="1:21" ht="13.5" customHeight="1">
      <c r="A44" s="31"/>
      <c r="B44" s="31"/>
      <c r="C44" s="31"/>
      <c r="D44" s="31"/>
      <c r="E44" s="31"/>
      <c r="F44" s="31"/>
      <c r="G44" s="31"/>
      <c r="H44" s="31"/>
      <c r="I44" s="31"/>
      <c r="J44" s="31"/>
      <c r="K44" s="31"/>
      <c r="L44" s="31"/>
    </row>
    <row r="45" spans="1:21" ht="13.5" customHeight="1">
      <c r="A45" s="5"/>
      <c r="B45" s="56"/>
      <c r="C45" s="31"/>
      <c r="D45" s="31"/>
      <c r="E45" s="31"/>
      <c r="F45" s="31"/>
      <c r="G45" s="31"/>
      <c r="H45" s="31"/>
      <c r="I45" s="31"/>
      <c r="J45" s="31"/>
      <c r="K45" s="38"/>
      <c r="L45" s="5"/>
    </row>
    <row r="46" spans="1:21" ht="13.5" customHeight="1">
      <c r="A46" s="5"/>
      <c r="B46" s="56"/>
      <c r="C46" s="38"/>
      <c r="D46" s="38"/>
      <c r="E46" s="38"/>
      <c r="F46" s="38"/>
      <c r="G46" s="38"/>
      <c r="H46" s="38"/>
      <c r="I46" s="38"/>
      <c r="J46" s="38"/>
      <c r="K46" s="38"/>
      <c r="L46" s="5"/>
    </row>
    <row r="47" spans="1:21" ht="13.5" customHeight="1">
      <c r="A47" s="219" t="s">
        <v>265</v>
      </c>
      <c r="B47" s="220"/>
      <c r="C47" s="203" t="s">
        <v>13</v>
      </c>
      <c r="D47" s="203"/>
      <c r="E47" s="203" t="s">
        <v>0</v>
      </c>
      <c r="F47" s="203"/>
      <c r="G47" s="203" t="s">
        <v>12</v>
      </c>
      <c r="H47" s="203"/>
      <c r="I47" s="203" t="s">
        <v>41</v>
      </c>
      <c r="J47" s="203"/>
      <c r="K47" s="203" t="s">
        <v>8</v>
      </c>
      <c r="L47" s="203"/>
      <c r="N47" s="168" t="s">
        <v>286</v>
      </c>
      <c r="O47" s="168" t="s">
        <v>766</v>
      </c>
      <c r="P47" s="282" t="s">
        <v>13</v>
      </c>
      <c r="Q47" s="283" t="s">
        <v>329</v>
      </c>
      <c r="R47" s="282" t="s">
        <v>0</v>
      </c>
      <c r="S47" s="283" t="s">
        <v>329</v>
      </c>
      <c r="T47" s="282" t="s">
        <v>12</v>
      </c>
      <c r="U47" s="283" t="s">
        <v>329</v>
      </c>
    </row>
    <row r="48" spans="1:21" ht="13.5" customHeight="1">
      <c r="A48" s="221"/>
      <c r="B48" s="222"/>
      <c r="C48" s="203"/>
      <c r="D48" s="203"/>
      <c r="E48" s="203"/>
      <c r="F48" s="203"/>
      <c r="G48" s="203"/>
      <c r="H48" s="203"/>
      <c r="I48" s="203"/>
      <c r="J48" s="203"/>
      <c r="K48" s="203"/>
      <c r="L48" s="203"/>
      <c r="N48" s="168"/>
      <c r="O48" s="168"/>
      <c r="P48" s="282"/>
      <c r="Q48" s="283"/>
      <c r="R48" s="282"/>
      <c r="S48" s="283"/>
      <c r="T48" s="282"/>
      <c r="U48" s="283"/>
    </row>
    <row r="49" spans="1:21" ht="13.5" customHeight="1">
      <c r="A49" s="245" t="s">
        <v>231</v>
      </c>
      <c r="B49" s="245"/>
      <c r="C49" s="204" t="str">
        <f>IF(P49="","",P49)</f>
        <v/>
      </c>
      <c r="D49" s="204"/>
      <c r="E49" s="204" t="str">
        <f>IF(R49="","",R49)</f>
        <v/>
      </c>
      <c r="F49" s="204"/>
      <c r="G49" s="204" t="str">
        <f>IF(T49="","",T49)</f>
        <v/>
      </c>
      <c r="H49" s="204"/>
      <c r="I49" s="265" t="s">
        <v>25</v>
      </c>
      <c r="J49" s="265"/>
      <c r="K49" s="245" t="s">
        <v>40</v>
      </c>
      <c r="L49" s="245"/>
      <c r="N49" s="168" t="s">
        <v>771</v>
      </c>
      <c r="O49" s="201" t="s">
        <v>772</v>
      </c>
      <c r="P49" s="250" t="str">
        <f>IFERROR(VLOOKUP($O49,今回値!$G$1:$L$500,3,FALSE),"")</f>
        <v/>
      </c>
      <c r="Q49" s="250" t="str">
        <f>IFERROR(VLOOKUP($O49,今回値!$G$1:$L$500,4,FALSE),"")</f>
        <v/>
      </c>
      <c r="R49" s="250" t="str">
        <f>IFERROR(VLOOKUP($O49,前回値!$G$1:$L$500,3,FALSE),"")</f>
        <v/>
      </c>
      <c r="S49" s="250" t="str">
        <f>IFERROR(VLOOKUP($O49,前回値!$G$1:$L$500,4,FALSE),"")</f>
        <v/>
      </c>
      <c r="T49" s="250" t="str">
        <f>IFERROR(VLOOKUP($O49,前々回値!$G$1:$L$500,3,FALSE),"")</f>
        <v/>
      </c>
      <c r="U49" s="250" t="str">
        <f>IFERROR(VLOOKUP($O49,前々回値!$G$1:$L$500,4,FALSE),"")</f>
        <v/>
      </c>
    </row>
    <row r="50" spans="1:21" ht="13.5" customHeight="1">
      <c r="A50" s="245"/>
      <c r="B50" s="245"/>
      <c r="C50" s="204"/>
      <c r="D50" s="204"/>
      <c r="E50" s="204"/>
      <c r="F50" s="204"/>
      <c r="G50" s="204"/>
      <c r="H50" s="204"/>
      <c r="I50" s="265"/>
      <c r="J50" s="265"/>
      <c r="K50" s="245"/>
      <c r="L50" s="245"/>
      <c r="N50" s="168"/>
      <c r="O50" s="201"/>
      <c r="P50" s="250"/>
      <c r="Q50" s="250"/>
      <c r="R50" s="250"/>
      <c r="S50" s="250"/>
      <c r="T50" s="250"/>
      <c r="U50" s="250"/>
    </row>
    <row r="51" spans="1:21" ht="13.5" customHeight="1">
      <c r="A51" s="245" t="s">
        <v>232</v>
      </c>
      <c r="B51" s="245"/>
      <c r="C51" s="204" t="str">
        <f>IF(P51="","",P51)</f>
        <v/>
      </c>
      <c r="D51" s="204"/>
      <c r="E51" s="204" t="str">
        <f>IF(R51="","",R51)</f>
        <v/>
      </c>
      <c r="F51" s="204"/>
      <c r="G51" s="204" t="str">
        <f>IF(T51="","",T51)</f>
        <v/>
      </c>
      <c r="H51" s="204"/>
      <c r="I51" s="265" t="s">
        <v>25</v>
      </c>
      <c r="J51" s="265"/>
      <c r="K51" s="245" t="s">
        <v>233</v>
      </c>
      <c r="L51" s="245"/>
      <c r="N51" s="168" t="s">
        <v>773</v>
      </c>
      <c r="O51" s="201" t="s">
        <v>774</v>
      </c>
      <c r="P51" s="250" t="str">
        <f>IFERROR(VLOOKUP($O51,今回値!$G$1:$L$500,3,FALSE),"")</f>
        <v/>
      </c>
      <c r="Q51" s="250" t="str">
        <f>IFERROR(VLOOKUP($O51,今回値!$G$1:$L$500,4,FALSE),"")</f>
        <v/>
      </c>
      <c r="R51" s="250" t="str">
        <f>IFERROR(VLOOKUP($O51,前回値!$G$1:$L$500,3,FALSE),"")</f>
        <v/>
      </c>
      <c r="S51" s="250" t="str">
        <f>IFERROR(VLOOKUP($O51,前回値!$G$1:$L$500,4,FALSE),"")</f>
        <v/>
      </c>
      <c r="T51" s="250" t="str">
        <f>IFERROR(VLOOKUP($O51,前々回値!$G$1:$L$500,3,FALSE),"")</f>
        <v/>
      </c>
      <c r="U51" s="250" t="str">
        <f>IFERROR(VLOOKUP($O51,前々回値!$G$1:$L$500,4,FALSE),"")</f>
        <v/>
      </c>
    </row>
    <row r="52" spans="1:21" ht="13.5" customHeight="1">
      <c r="A52" s="245"/>
      <c r="B52" s="245"/>
      <c r="C52" s="204"/>
      <c r="D52" s="204"/>
      <c r="E52" s="204"/>
      <c r="F52" s="204"/>
      <c r="G52" s="204"/>
      <c r="H52" s="204"/>
      <c r="I52" s="265"/>
      <c r="J52" s="265"/>
      <c r="K52" s="245"/>
      <c r="L52" s="245"/>
      <c r="N52" s="168"/>
      <c r="O52" s="201"/>
      <c r="P52" s="250"/>
      <c r="Q52" s="250"/>
      <c r="R52" s="250"/>
      <c r="S52" s="250"/>
      <c r="T52" s="250"/>
      <c r="U52" s="250"/>
    </row>
    <row r="53" spans="1:21" ht="13.5" customHeight="1">
      <c r="A53" s="5"/>
      <c r="B53" s="38"/>
      <c r="C53" s="38"/>
      <c r="D53" s="38"/>
      <c r="E53" s="38"/>
      <c r="F53" s="38"/>
      <c r="G53" s="38"/>
      <c r="H53" s="38"/>
      <c r="I53" s="38"/>
      <c r="J53" s="38"/>
      <c r="K53" s="38"/>
      <c r="L53" s="5"/>
    </row>
    <row r="54" spans="1:21" ht="13.5" customHeight="1">
      <c r="A54" s="5"/>
      <c r="B54" s="38"/>
      <c r="C54" s="38"/>
      <c r="D54" s="38"/>
      <c r="E54" s="38"/>
      <c r="F54" s="38"/>
      <c r="G54" s="38"/>
      <c r="H54" s="38"/>
      <c r="I54" s="38"/>
      <c r="J54" s="38"/>
      <c r="K54" s="38"/>
      <c r="L54" s="5"/>
    </row>
    <row r="55" spans="1:21" ht="13.5" customHeight="1">
      <c r="A55" s="5"/>
      <c r="B55" s="38"/>
      <c r="C55" s="31"/>
      <c r="D55" s="31"/>
      <c r="E55" s="31"/>
      <c r="F55" s="31"/>
      <c r="G55" s="31"/>
      <c r="H55" s="31"/>
      <c r="I55" s="31"/>
      <c r="J55" s="31"/>
      <c r="K55" s="38"/>
      <c r="L55" s="5"/>
    </row>
    <row r="56" spans="1:21" ht="13.5" customHeight="1">
      <c r="A56" s="5"/>
      <c r="B56" s="38"/>
      <c r="C56" s="38"/>
      <c r="D56" s="38"/>
      <c r="E56" s="38"/>
      <c r="F56" s="38"/>
      <c r="G56" s="38"/>
      <c r="H56" s="38"/>
      <c r="I56" s="38"/>
      <c r="J56" s="38"/>
      <c r="K56" s="38"/>
      <c r="L56" s="5"/>
    </row>
    <row r="57" spans="1:21" ht="13.5" customHeight="1">
      <c r="A57" s="53"/>
      <c r="B57" s="53"/>
      <c r="C57" s="113"/>
      <c r="D57" s="113"/>
      <c r="E57" s="113"/>
      <c r="F57" s="113"/>
      <c r="G57" s="113"/>
      <c r="H57" s="113"/>
      <c r="I57" s="50"/>
      <c r="J57" s="50"/>
      <c r="K57" s="53"/>
      <c r="L57" s="53"/>
      <c r="N57" s="256"/>
      <c r="O57" s="231"/>
      <c r="P57" s="258"/>
      <c r="Q57" s="258"/>
      <c r="R57" s="258"/>
      <c r="S57" s="258"/>
      <c r="T57" s="258"/>
      <c r="U57" s="258"/>
    </row>
    <row r="58" spans="1:21" ht="13.5" customHeight="1">
      <c r="A58" s="53"/>
      <c r="B58" s="53"/>
      <c r="C58" s="113"/>
      <c r="D58" s="113"/>
      <c r="E58" s="113"/>
      <c r="F58" s="113"/>
      <c r="G58" s="113"/>
      <c r="H58" s="113"/>
      <c r="I58" s="50"/>
      <c r="J58" s="50"/>
      <c r="K58" s="53"/>
      <c r="L58" s="53"/>
      <c r="N58" s="256"/>
      <c r="O58" s="231"/>
      <c r="P58" s="258"/>
      <c r="Q58" s="258"/>
      <c r="R58" s="258"/>
      <c r="S58" s="258"/>
      <c r="T58" s="258"/>
      <c r="U58" s="258"/>
    </row>
    <row r="59" spans="1:21" ht="13.5" customHeight="1">
      <c r="A59" s="53"/>
      <c r="B59" s="53"/>
      <c r="C59" s="113"/>
      <c r="D59" s="113"/>
      <c r="E59" s="113"/>
      <c r="F59" s="113"/>
      <c r="G59" s="113"/>
      <c r="H59" s="113"/>
      <c r="I59" s="50"/>
      <c r="J59" s="50"/>
      <c r="K59" s="53"/>
      <c r="L59" s="53"/>
      <c r="N59" s="256"/>
      <c r="O59" s="231"/>
      <c r="P59" s="258"/>
      <c r="Q59" s="258"/>
      <c r="R59" s="258"/>
      <c r="S59" s="258"/>
      <c r="T59" s="258"/>
      <c r="U59" s="258"/>
    </row>
    <row r="60" spans="1:21" ht="13.5" customHeight="1">
      <c r="A60" s="53"/>
      <c r="B60" s="53"/>
      <c r="C60" s="113"/>
      <c r="D60" s="113"/>
      <c r="E60" s="113"/>
      <c r="F60" s="113"/>
      <c r="G60" s="113"/>
      <c r="H60" s="113"/>
      <c r="I60" s="50"/>
      <c r="J60" s="50"/>
      <c r="K60" s="53"/>
      <c r="L60" s="53"/>
      <c r="N60" s="256"/>
      <c r="O60" s="231"/>
      <c r="P60" s="258"/>
      <c r="Q60" s="258"/>
      <c r="R60" s="258"/>
      <c r="S60" s="258"/>
      <c r="T60" s="258"/>
      <c r="U60" s="258"/>
    </row>
    <row r="61" spans="1:21" ht="13.5" customHeight="1">
      <c r="A61" s="53"/>
      <c r="B61" s="53"/>
      <c r="C61" s="113"/>
      <c r="D61" s="113"/>
      <c r="E61" s="113"/>
      <c r="F61" s="113"/>
      <c r="G61" s="113"/>
      <c r="H61" s="113"/>
      <c r="I61" s="50"/>
      <c r="J61" s="50"/>
      <c r="K61" s="53"/>
      <c r="L61" s="53"/>
      <c r="N61" s="121"/>
      <c r="O61" s="118"/>
      <c r="P61" s="122"/>
      <c r="Q61" s="122"/>
      <c r="R61" s="122"/>
      <c r="S61" s="122"/>
      <c r="T61" s="122"/>
      <c r="U61" s="122"/>
    </row>
    <row r="62" spans="1:21" ht="13.5" customHeight="1">
      <c r="A62" s="53"/>
      <c r="B62" s="53"/>
      <c r="C62" s="113"/>
      <c r="D62" s="113"/>
      <c r="E62" s="113"/>
      <c r="F62" s="113"/>
      <c r="G62" s="113"/>
      <c r="H62" s="113"/>
      <c r="I62" s="50"/>
      <c r="J62" s="50"/>
      <c r="K62" s="53"/>
      <c r="L62" s="53"/>
      <c r="N62" s="121"/>
      <c r="O62" s="118"/>
      <c r="P62" s="122"/>
      <c r="Q62" s="122"/>
      <c r="R62" s="122"/>
      <c r="S62" s="122"/>
      <c r="T62" s="122"/>
      <c r="U62" s="122"/>
    </row>
    <row r="63" spans="1:21" ht="13.5" customHeight="1">
      <c r="A63" s="53"/>
      <c r="B63" s="53"/>
      <c r="C63" s="113"/>
      <c r="D63" s="113"/>
      <c r="E63" s="113"/>
      <c r="F63" s="113"/>
      <c r="G63" s="113"/>
      <c r="H63" s="113"/>
      <c r="I63" s="50"/>
      <c r="J63" s="50"/>
      <c r="K63" s="53"/>
      <c r="L63" s="53"/>
      <c r="N63" s="256"/>
      <c r="O63" s="231"/>
      <c r="P63" s="258"/>
      <c r="Q63" s="258"/>
      <c r="R63" s="258"/>
      <c r="S63" s="258"/>
      <c r="T63" s="258"/>
      <c r="U63" s="258"/>
    </row>
    <row r="64" spans="1:21" ht="13.5" customHeight="1">
      <c r="A64" s="53"/>
      <c r="B64" s="53"/>
      <c r="C64" s="113"/>
      <c r="D64" s="113"/>
      <c r="E64" s="113"/>
      <c r="F64" s="113"/>
      <c r="G64" s="113"/>
      <c r="H64" s="113"/>
      <c r="I64" s="50"/>
      <c r="J64" s="50"/>
      <c r="K64" s="53"/>
      <c r="L64" s="53"/>
      <c r="N64" s="256"/>
      <c r="O64" s="231"/>
      <c r="P64" s="258"/>
      <c r="Q64" s="258"/>
      <c r="R64" s="258"/>
      <c r="S64" s="258"/>
      <c r="T64" s="258"/>
      <c r="U64" s="258"/>
    </row>
    <row r="65" spans="1:16" ht="13.5" customHeight="1">
      <c r="A65" s="31"/>
      <c r="B65" s="31"/>
      <c r="C65" s="31"/>
      <c r="D65" s="31"/>
      <c r="E65" s="31"/>
      <c r="F65" s="31"/>
      <c r="G65" s="31"/>
      <c r="H65" s="31"/>
      <c r="I65" s="31"/>
      <c r="J65" s="31"/>
      <c r="K65" s="31"/>
      <c r="L65" s="31"/>
    </row>
    <row r="66" spans="1:16" ht="13.5" customHeight="1">
      <c r="A66" s="5"/>
      <c r="B66" s="38"/>
      <c r="C66" s="31"/>
      <c r="D66" s="31"/>
      <c r="E66" s="31"/>
      <c r="F66" s="31"/>
      <c r="G66" s="31"/>
      <c r="H66" s="31"/>
      <c r="I66" s="31"/>
      <c r="J66" s="31"/>
      <c r="K66" s="38"/>
      <c r="L66" s="5"/>
    </row>
    <row r="67" spans="1:16" ht="13.5" customHeight="1">
      <c r="A67" s="5"/>
      <c r="B67" s="38"/>
      <c r="C67" s="38"/>
      <c r="D67" s="38"/>
      <c r="E67" s="38"/>
      <c r="F67" s="38"/>
      <c r="G67" s="38"/>
      <c r="H67" s="38"/>
      <c r="I67" s="38"/>
      <c r="J67" s="38"/>
      <c r="K67" s="38"/>
      <c r="L67" s="5"/>
    </row>
    <row r="68" spans="1:16" ht="13.5" customHeight="1">
      <c r="A68" s="42"/>
      <c r="B68" s="42"/>
      <c r="C68" s="42"/>
      <c r="D68" s="42"/>
      <c r="E68" s="42"/>
      <c r="F68" s="42"/>
      <c r="G68" s="42"/>
      <c r="H68" s="42"/>
      <c r="I68" s="42"/>
      <c r="J68" s="42"/>
      <c r="K68" s="42"/>
      <c r="L68" s="42"/>
      <c r="M68" s="42"/>
      <c r="N68" s="42"/>
      <c r="O68" s="42"/>
      <c r="P68" s="42"/>
    </row>
    <row r="69" spans="1:16" ht="13.5" customHeight="1">
      <c r="A69" s="43"/>
      <c r="B69" s="43"/>
      <c r="C69" s="43"/>
      <c r="D69" s="43"/>
      <c r="E69" s="43"/>
      <c r="F69" s="43"/>
      <c r="G69" s="43"/>
      <c r="H69" s="43"/>
      <c r="I69" s="43"/>
      <c r="J69" s="43"/>
      <c r="K69" s="43"/>
      <c r="L69" s="43"/>
      <c r="M69" s="43"/>
      <c r="N69" s="43"/>
      <c r="O69" s="43"/>
      <c r="P69" s="43"/>
    </row>
    <row r="71" spans="1:16" ht="13.5" customHeight="1" thickBot="1">
      <c r="A71" s="8"/>
      <c r="B71" s="8"/>
      <c r="C71" s="8"/>
      <c r="D71" s="8"/>
      <c r="E71" s="8"/>
      <c r="F71" s="8"/>
      <c r="G71" s="8"/>
      <c r="H71" s="8"/>
      <c r="I71" s="8"/>
      <c r="J71" s="8"/>
      <c r="K71" s="8"/>
      <c r="L71" s="8"/>
    </row>
    <row r="72" spans="1:16"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6" ht="13.5" customHeight="1">
      <c r="A73" s="189"/>
      <c r="B73" s="189"/>
      <c r="C73" s="191"/>
      <c r="D73" s="191"/>
      <c r="E73" s="108"/>
      <c r="F73" s="192"/>
      <c r="G73" s="194"/>
      <c r="H73" s="194"/>
      <c r="I73" s="194"/>
      <c r="J73" s="194"/>
      <c r="K73" s="194"/>
      <c r="L73" s="108"/>
    </row>
  </sheetData>
  <mergeCells count="269">
    <mergeCell ref="N57:N58"/>
    <mergeCell ref="O57:O58"/>
    <mergeCell ref="P57:P58"/>
    <mergeCell ref="Q57:Q58"/>
    <mergeCell ref="R57:R58"/>
    <mergeCell ref="S57:S58"/>
    <mergeCell ref="T57:T58"/>
    <mergeCell ref="U57:U58"/>
    <mergeCell ref="N63:N64"/>
    <mergeCell ref="O63:O64"/>
    <mergeCell ref="P63:P64"/>
    <mergeCell ref="Q63:Q64"/>
    <mergeCell ref="R63:R64"/>
    <mergeCell ref="S63:S64"/>
    <mergeCell ref="T63:T64"/>
    <mergeCell ref="U63:U64"/>
    <mergeCell ref="N59:N60"/>
    <mergeCell ref="O59:O60"/>
    <mergeCell ref="P59:P60"/>
    <mergeCell ref="Q59:Q60"/>
    <mergeCell ref="R59:R60"/>
    <mergeCell ref="S59:S60"/>
    <mergeCell ref="T59:T60"/>
    <mergeCell ref="U59:U60"/>
    <mergeCell ref="N49:N50"/>
    <mergeCell ref="O49:O50"/>
    <mergeCell ref="P49:P50"/>
    <mergeCell ref="Q49:Q50"/>
    <mergeCell ref="R49:R50"/>
    <mergeCell ref="S49:S50"/>
    <mergeCell ref="T49:T50"/>
    <mergeCell ref="U49:U50"/>
    <mergeCell ref="N51:N52"/>
    <mergeCell ref="O51:O52"/>
    <mergeCell ref="P51:P52"/>
    <mergeCell ref="Q51:Q52"/>
    <mergeCell ref="R51:R52"/>
    <mergeCell ref="S51:S52"/>
    <mergeCell ref="T51:T52"/>
    <mergeCell ref="U51:U52"/>
    <mergeCell ref="N42:N43"/>
    <mergeCell ref="O42:O43"/>
    <mergeCell ref="P42:P43"/>
    <mergeCell ref="Q42:Q43"/>
    <mergeCell ref="R42:R43"/>
    <mergeCell ref="S42:S43"/>
    <mergeCell ref="T42:T43"/>
    <mergeCell ref="U42:U43"/>
    <mergeCell ref="N47:N48"/>
    <mergeCell ref="O47:O48"/>
    <mergeCell ref="P47:P48"/>
    <mergeCell ref="Q47:Q48"/>
    <mergeCell ref="R47:R48"/>
    <mergeCell ref="S47:S48"/>
    <mergeCell ref="T47:T48"/>
    <mergeCell ref="U47:U48"/>
    <mergeCell ref="N38:N39"/>
    <mergeCell ref="O38:O39"/>
    <mergeCell ref="P38:P39"/>
    <mergeCell ref="Q38:Q39"/>
    <mergeCell ref="R38:R39"/>
    <mergeCell ref="S38:S39"/>
    <mergeCell ref="T38:T39"/>
    <mergeCell ref="U38:U39"/>
    <mergeCell ref="N40:N41"/>
    <mergeCell ref="O40:O41"/>
    <mergeCell ref="P40:P41"/>
    <mergeCell ref="Q40:Q41"/>
    <mergeCell ref="R40:R41"/>
    <mergeCell ref="S40:S41"/>
    <mergeCell ref="T40:T41"/>
    <mergeCell ref="U40:U41"/>
    <mergeCell ref="N31:N32"/>
    <mergeCell ref="O31:O32"/>
    <mergeCell ref="P31:P32"/>
    <mergeCell ref="Q31:Q32"/>
    <mergeCell ref="R31:R32"/>
    <mergeCell ref="S31:S32"/>
    <mergeCell ref="T31:T32"/>
    <mergeCell ref="U31:U32"/>
    <mergeCell ref="N33:N34"/>
    <mergeCell ref="O33:O34"/>
    <mergeCell ref="P33:P34"/>
    <mergeCell ref="Q33:Q34"/>
    <mergeCell ref="R33:R34"/>
    <mergeCell ref="S33:S34"/>
    <mergeCell ref="T33:T34"/>
    <mergeCell ref="U33:U34"/>
    <mergeCell ref="N25:N26"/>
    <mergeCell ref="O25:O26"/>
    <mergeCell ref="P25:P26"/>
    <mergeCell ref="Q25:Q26"/>
    <mergeCell ref="R25:R26"/>
    <mergeCell ref="S25:S26"/>
    <mergeCell ref="T25:T26"/>
    <mergeCell ref="U25:U26"/>
    <mergeCell ref="N29:N30"/>
    <mergeCell ref="O29:O30"/>
    <mergeCell ref="P29:P30"/>
    <mergeCell ref="Q29:Q30"/>
    <mergeCell ref="R29:R30"/>
    <mergeCell ref="S29:S30"/>
    <mergeCell ref="T29:T30"/>
    <mergeCell ref="U29:U30"/>
    <mergeCell ref="N17:N18"/>
    <mergeCell ref="O17:O18"/>
    <mergeCell ref="P17:P18"/>
    <mergeCell ref="Q17:Q18"/>
    <mergeCell ref="R17:R18"/>
    <mergeCell ref="S17:S18"/>
    <mergeCell ref="T17:T18"/>
    <mergeCell ref="U17:U18"/>
    <mergeCell ref="N19:N20"/>
    <mergeCell ref="O19:O20"/>
    <mergeCell ref="P19:P20"/>
    <mergeCell ref="Q19:Q20"/>
    <mergeCell ref="R19:R20"/>
    <mergeCell ref="S19:S20"/>
    <mergeCell ref="T19:T20"/>
    <mergeCell ref="U19:U20"/>
    <mergeCell ref="N13:N14"/>
    <mergeCell ref="O13:O14"/>
    <mergeCell ref="P13:P14"/>
    <mergeCell ref="Q13:Q14"/>
    <mergeCell ref="R13:R14"/>
    <mergeCell ref="S13:S14"/>
    <mergeCell ref="T13:T14"/>
    <mergeCell ref="U13:U14"/>
    <mergeCell ref="N15:N16"/>
    <mergeCell ref="O15:O16"/>
    <mergeCell ref="P15:P16"/>
    <mergeCell ref="Q15:Q16"/>
    <mergeCell ref="R15:R16"/>
    <mergeCell ref="S15:S16"/>
    <mergeCell ref="T15:T16"/>
    <mergeCell ref="U15:U16"/>
    <mergeCell ref="N21:N22"/>
    <mergeCell ref="O21:O22"/>
    <mergeCell ref="P21:P22"/>
    <mergeCell ref="Q21:Q22"/>
    <mergeCell ref="R21:R22"/>
    <mergeCell ref="S21:S22"/>
    <mergeCell ref="T21:T22"/>
    <mergeCell ref="U21:U22"/>
    <mergeCell ref="N27:N28"/>
    <mergeCell ref="O27:O28"/>
    <mergeCell ref="P27:P28"/>
    <mergeCell ref="Q27:Q28"/>
    <mergeCell ref="R27:R28"/>
    <mergeCell ref="S27:S28"/>
    <mergeCell ref="T27:T28"/>
    <mergeCell ref="U27:U28"/>
    <mergeCell ref="N23:N24"/>
    <mergeCell ref="O23:O24"/>
    <mergeCell ref="P23:P24"/>
    <mergeCell ref="Q23:Q24"/>
    <mergeCell ref="R23:R24"/>
    <mergeCell ref="S23:S24"/>
    <mergeCell ref="T23:T24"/>
    <mergeCell ref="U23:U24"/>
    <mergeCell ref="A1:L3"/>
    <mergeCell ref="A13:B14"/>
    <mergeCell ref="C13:D14"/>
    <mergeCell ref="E13:F14"/>
    <mergeCell ref="G13:H14"/>
    <mergeCell ref="I13:J14"/>
    <mergeCell ref="K13:L14"/>
    <mergeCell ref="A17:B18"/>
    <mergeCell ref="C17:D18"/>
    <mergeCell ref="E17:F18"/>
    <mergeCell ref="G17:H18"/>
    <mergeCell ref="I17:J18"/>
    <mergeCell ref="K17:L18"/>
    <mergeCell ref="A15:B16"/>
    <mergeCell ref="C15:D16"/>
    <mergeCell ref="E15:F16"/>
    <mergeCell ref="G15:H16"/>
    <mergeCell ref="I15:J16"/>
    <mergeCell ref="K15:L16"/>
    <mergeCell ref="A21:B22"/>
    <mergeCell ref="C21:D22"/>
    <mergeCell ref="E21:F22"/>
    <mergeCell ref="G21:H22"/>
    <mergeCell ref="K21:L22"/>
    <mergeCell ref="I21:J21"/>
    <mergeCell ref="I22:J22"/>
    <mergeCell ref="A19:B20"/>
    <mergeCell ref="C19:D20"/>
    <mergeCell ref="E19:F20"/>
    <mergeCell ref="G19:H20"/>
    <mergeCell ref="I19:J20"/>
    <mergeCell ref="K19:L20"/>
    <mergeCell ref="A25:B26"/>
    <mergeCell ref="C25:D26"/>
    <mergeCell ref="E25:F26"/>
    <mergeCell ref="G25:H26"/>
    <mergeCell ref="I25:J26"/>
    <mergeCell ref="K25:L26"/>
    <mergeCell ref="A23:B24"/>
    <mergeCell ref="C23:D24"/>
    <mergeCell ref="E23:F24"/>
    <mergeCell ref="G23:H24"/>
    <mergeCell ref="I23:J24"/>
    <mergeCell ref="K23:L24"/>
    <mergeCell ref="A29:B30"/>
    <mergeCell ref="C29:D30"/>
    <mergeCell ref="E29:F30"/>
    <mergeCell ref="G29:H30"/>
    <mergeCell ref="I29:J30"/>
    <mergeCell ref="K29:L30"/>
    <mergeCell ref="A27:B28"/>
    <mergeCell ref="C27:D28"/>
    <mergeCell ref="E27:F28"/>
    <mergeCell ref="G27:H28"/>
    <mergeCell ref="K27:L28"/>
    <mergeCell ref="I27:J27"/>
    <mergeCell ref="I28:J28"/>
    <mergeCell ref="A33:B34"/>
    <mergeCell ref="C33:D34"/>
    <mergeCell ref="E33:F34"/>
    <mergeCell ref="G33:H34"/>
    <mergeCell ref="I33:J34"/>
    <mergeCell ref="K33:L34"/>
    <mergeCell ref="A31:B32"/>
    <mergeCell ref="C31:D32"/>
    <mergeCell ref="E31:F32"/>
    <mergeCell ref="G31:H32"/>
    <mergeCell ref="I31:J32"/>
    <mergeCell ref="K31:L32"/>
    <mergeCell ref="A38:B39"/>
    <mergeCell ref="C38:D39"/>
    <mergeCell ref="E38:F39"/>
    <mergeCell ref="G38:H39"/>
    <mergeCell ref="I38:J39"/>
    <mergeCell ref="K38:L39"/>
    <mergeCell ref="A47:B48"/>
    <mergeCell ref="C47:D48"/>
    <mergeCell ref="E47:F48"/>
    <mergeCell ref="G47:H48"/>
    <mergeCell ref="I47:J48"/>
    <mergeCell ref="K47:L48"/>
    <mergeCell ref="A42:B43"/>
    <mergeCell ref="C42:D43"/>
    <mergeCell ref="E42:F43"/>
    <mergeCell ref="G42:H43"/>
    <mergeCell ref="I42:J43"/>
    <mergeCell ref="K42:L43"/>
    <mergeCell ref="A40:B41"/>
    <mergeCell ref="C40:D41"/>
    <mergeCell ref="E40:F41"/>
    <mergeCell ref="G40:H41"/>
    <mergeCell ref="I40:J41"/>
    <mergeCell ref="K40:L41"/>
    <mergeCell ref="C49:D50"/>
    <mergeCell ref="E49:F50"/>
    <mergeCell ref="G49:H50"/>
    <mergeCell ref="C51:D52"/>
    <mergeCell ref="E51:F52"/>
    <mergeCell ref="G51:H52"/>
    <mergeCell ref="A72:B73"/>
    <mergeCell ref="C72:D73"/>
    <mergeCell ref="F72:F73"/>
    <mergeCell ref="G72:K73"/>
    <mergeCell ref="A51:B52"/>
    <mergeCell ref="K51:L52"/>
    <mergeCell ref="I51:J52"/>
    <mergeCell ref="A49:B50"/>
    <mergeCell ref="K49:L50"/>
    <mergeCell ref="I49:J50"/>
  </mergeCells>
  <phoneticPr fontId="1"/>
  <conditionalFormatting sqref="C15:D34 C40:D43 C49:D52 C57:D64">
    <cfRule type="expression" dxfId="115" priority="5">
      <formula>OR($Q15=2,$Q15=5)</formula>
    </cfRule>
    <cfRule type="expression" dxfId="114" priority="6">
      <formula>$Q15=1</formula>
    </cfRule>
  </conditionalFormatting>
  <conditionalFormatting sqref="E15:F34 E40:F43 E49:F52 E57:F64">
    <cfRule type="expression" dxfId="113" priority="3">
      <formula>OR($S15=2,$S15=5)</formula>
    </cfRule>
    <cfRule type="expression" dxfId="112" priority="4">
      <formula>$S15=1</formula>
    </cfRule>
  </conditionalFormatting>
  <conditionalFormatting sqref="G15:H34 G40:H43 G49:H52 G57:H64">
    <cfRule type="expression" dxfId="111" priority="1">
      <formula>OR($U15=2,$U15=5)</formula>
    </cfRule>
    <cfRule type="expression" dxfId="110" priority="2">
      <formula>$U15=1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U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22.25" style="86" bestFit="1" customWidth="1"/>
    <col min="15" max="15" width="11" style="86" bestFit="1" customWidth="1"/>
    <col min="16" max="16384" width="9" style="2"/>
  </cols>
  <sheetData>
    <row r="1" spans="1:21" ht="13.5" customHeight="1">
      <c r="A1" s="195" t="s">
        <v>106</v>
      </c>
      <c r="B1" s="195"/>
      <c r="C1" s="195"/>
      <c r="D1" s="195"/>
      <c r="E1" s="195"/>
      <c r="F1" s="195"/>
      <c r="G1" s="195"/>
      <c r="H1" s="195"/>
      <c r="I1" s="195"/>
      <c r="J1" s="195"/>
      <c r="K1" s="195"/>
      <c r="L1" s="195"/>
    </row>
    <row r="2" spans="1:21" ht="13.5" customHeight="1">
      <c r="A2" s="195"/>
      <c r="B2" s="195"/>
      <c r="C2" s="195"/>
      <c r="D2" s="195"/>
      <c r="E2" s="195"/>
      <c r="F2" s="195"/>
      <c r="G2" s="195"/>
      <c r="H2" s="195"/>
      <c r="I2" s="195"/>
      <c r="J2" s="195"/>
      <c r="K2" s="195"/>
      <c r="L2" s="195"/>
    </row>
    <row r="3" spans="1:21" ht="13.5" customHeight="1">
      <c r="A3" s="195"/>
      <c r="B3" s="195"/>
      <c r="C3" s="195"/>
      <c r="D3" s="195"/>
      <c r="E3" s="195"/>
      <c r="F3" s="195"/>
      <c r="G3" s="195"/>
      <c r="H3" s="195"/>
      <c r="I3" s="195"/>
      <c r="J3" s="195"/>
      <c r="K3" s="195"/>
      <c r="L3" s="195"/>
    </row>
    <row r="8" spans="1:21" ht="13.5" customHeight="1">
      <c r="E8" s="14"/>
      <c r="F8" s="14"/>
      <c r="G8" s="14"/>
      <c r="H8" s="14"/>
    </row>
    <row r="9" spans="1:21" ht="13.5" customHeight="1">
      <c r="E9" s="14"/>
      <c r="F9" s="14"/>
      <c r="G9" s="14"/>
      <c r="H9" s="14"/>
    </row>
    <row r="10" spans="1:21" ht="13.5" customHeight="1">
      <c r="B10" s="39"/>
      <c r="C10" s="40"/>
      <c r="D10" s="40"/>
      <c r="E10" s="40"/>
      <c r="F10" s="40"/>
      <c r="G10" s="40"/>
      <c r="H10" s="40"/>
      <c r="I10" s="40"/>
      <c r="J10" s="40"/>
      <c r="K10" s="40"/>
    </row>
    <row r="11" spans="1:21" ht="13.5" customHeight="1">
      <c r="B11" s="40"/>
      <c r="C11" s="40"/>
      <c r="D11" s="40"/>
      <c r="E11" s="40"/>
      <c r="F11" s="40"/>
      <c r="G11" s="40"/>
      <c r="H11" s="40"/>
      <c r="I11" s="40"/>
      <c r="J11" s="40"/>
      <c r="K11" s="40"/>
    </row>
    <row r="12" spans="1:21" ht="13.5" customHeight="1">
      <c r="B12" s="41"/>
      <c r="C12" s="41"/>
      <c r="D12" s="41"/>
      <c r="E12" s="41"/>
      <c r="F12" s="41"/>
      <c r="G12" s="41"/>
      <c r="H12" s="41"/>
      <c r="I12" s="41"/>
      <c r="J12" s="41"/>
      <c r="K12" s="41"/>
    </row>
    <row r="13" spans="1:21" ht="13.5" customHeight="1">
      <c r="A13" s="203" t="s">
        <v>234</v>
      </c>
      <c r="B13" s="203"/>
      <c r="C13" s="203" t="s">
        <v>13</v>
      </c>
      <c r="D13" s="203"/>
      <c r="E13" s="203" t="s">
        <v>0</v>
      </c>
      <c r="F13" s="203"/>
      <c r="G13" s="203" t="s">
        <v>12</v>
      </c>
      <c r="H13" s="203"/>
      <c r="I13" s="203" t="s">
        <v>41</v>
      </c>
      <c r="J13" s="203"/>
      <c r="K13" s="203" t="s">
        <v>8</v>
      </c>
      <c r="L13" s="203"/>
      <c r="N13" s="168" t="s">
        <v>286</v>
      </c>
      <c r="O13" s="168" t="s">
        <v>380</v>
      </c>
      <c r="P13" s="282" t="s">
        <v>13</v>
      </c>
      <c r="Q13" s="283" t="s">
        <v>329</v>
      </c>
      <c r="R13" s="282" t="s">
        <v>0</v>
      </c>
      <c r="S13" s="283" t="s">
        <v>329</v>
      </c>
      <c r="T13" s="282" t="s">
        <v>12</v>
      </c>
      <c r="U13" s="283" t="s">
        <v>329</v>
      </c>
    </row>
    <row r="14" spans="1:21" ht="13.5" customHeight="1">
      <c r="A14" s="203"/>
      <c r="B14" s="203"/>
      <c r="C14" s="203"/>
      <c r="D14" s="203"/>
      <c r="E14" s="203"/>
      <c r="F14" s="203"/>
      <c r="G14" s="203"/>
      <c r="H14" s="203"/>
      <c r="I14" s="203"/>
      <c r="J14" s="203"/>
      <c r="K14" s="203"/>
      <c r="L14" s="203"/>
      <c r="N14" s="168"/>
      <c r="O14" s="168"/>
      <c r="P14" s="282"/>
      <c r="Q14" s="283"/>
      <c r="R14" s="282"/>
      <c r="S14" s="283"/>
      <c r="T14" s="282"/>
      <c r="U14" s="283"/>
    </row>
    <row r="15" spans="1:21" ht="13.5" customHeight="1">
      <c r="A15" s="246" t="s">
        <v>2</v>
      </c>
      <c r="B15" s="247"/>
      <c r="C15" s="204" t="str">
        <f>IF(P15="","",P15)</f>
        <v/>
      </c>
      <c r="D15" s="204"/>
      <c r="E15" s="204" t="str">
        <f>IF(R15="","",R15)</f>
        <v/>
      </c>
      <c r="F15" s="204"/>
      <c r="G15" s="204" t="str">
        <f>IF(T15="","",T15)</f>
        <v/>
      </c>
      <c r="H15" s="204"/>
      <c r="I15" s="307" t="s">
        <v>236</v>
      </c>
      <c r="J15" s="300"/>
      <c r="K15" s="246" t="s">
        <v>237</v>
      </c>
      <c r="L15" s="247"/>
      <c r="N15" s="168" t="s">
        <v>2</v>
      </c>
      <c r="O15" s="201" t="s">
        <v>775</v>
      </c>
      <c r="P15" s="250" t="str">
        <f>IFERROR(VLOOKUP($O15,今回値!$G$1:$L$500,3,FALSE),"")</f>
        <v/>
      </c>
      <c r="Q15" s="250" t="str">
        <f>IFERROR(VLOOKUP($O15,今回値!$G$1:$L$500,4,FALSE),"")</f>
        <v/>
      </c>
      <c r="R15" s="250" t="str">
        <f>IFERROR(VLOOKUP($O15,前回値!$G$1:$L$500,3,FALSE),"")</f>
        <v/>
      </c>
      <c r="S15" s="250" t="str">
        <f>IFERROR(VLOOKUP($O15,前回値!$G$1:$L$500,4,FALSE),"")</f>
        <v/>
      </c>
      <c r="T15" s="250" t="str">
        <f>IFERROR(VLOOKUP($O15,前々回値!$G$1:$L$500,3,FALSE),"")</f>
        <v/>
      </c>
      <c r="U15" s="250" t="str">
        <f>IFERROR(VLOOKUP($O15,前々回値!$G$1:$L$500,4,FALSE),"")</f>
        <v/>
      </c>
    </row>
    <row r="16" spans="1:21" ht="13.5" customHeight="1">
      <c r="A16" s="248"/>
      <c r="B16" s="249"/>
      <c r="C16" s="204"/>
      <c r="D16" s="204"/>
      <c r="E16" s="204"/>
      <c r="F16" s="204"/>
      <c r="G16" s="204"/>
      <c r="H16" s="204"/>
      <c r="I16" s="301" t="s">
        <v>238</v>
      </c>
      <c r="J16" s="302"/>
      <c r="K16" s="248"/>
      <c r="L16" s="249"/>
      <c r="N16" s="168"/>
      <c r="O16" s="201"/>
      <c r="P16" s="250"/>
      <c r="Q16" s="250"/>
      <c r="R16" s="250"/>
      <c r="S16" s="250"/>
      <c r="T16" s="250"/>
      <c r="U16" s="250"/>
    </row>
    <row r="17" spans="1:21" ht="13.5" customHeight="1">
      <c r="A17" s="246" t="s">
        <v>3</v>
      </c>
      <c r="B17" s="247"/>
      <c r="C17" s="204" t="str">
        <f>IF(P17="","",P17)</f>
        <v/>
      </c>
      <c r="D17" s="204"/>
      <c r="E17" s="204" t="str">
        <f t="shared" ref="E17" si="0">IF(R17="","",R17)</f>
        <v/>
      </c>
      <c r="F17" s="204"/>
      <c r="G17" s="204" t="str">
        <f t="shared" ref="G17" si="1">IF(T17="","",T17)</f>
        <v/>
      </c>
      <c r="H17" s="204"/>
      <c r="I17" s="303" t="s">
        <v>239</v>
      </c>
      <c r="J17" s="304"/>
      <c r="K17" s="246" t="s">
        <v>28</v>
      </c>
      <c r="L17" s="247"/>
      <c r="N17" s="168" t="s">
        <v>3</v>
      </c>
      <c r="O17" s="201" t="s">
        <v>776</v>
      </c>
      <c r="P17" s="250" t="str">
        <f>IFERROR(VLOOKUP($O17,今回値!$G$1:$L$500,3,FALSE),"")</f>
        <v/>
      </c>
      <c r="Q17" s="250" t="str">
        <f>IFERROR(VLOOKUP($O17,今回値!$G$1:$L$500,4,FALSE),"")</f>
        <v/>
      </c>
      <c r="R17" s="250" t="str">
        <f>IFERROR(VLOOKUP($O17,前回値!$G$1:$L$500,3,FALSE),"")</f>
        <v/>
      </c>
      <c r="S17" s="250" t="str">
        <f>IFERROR(VLOOKUP($O17,前回値!$G$1:$L$500,4,FALSE),"")</f>
        <v/>
      </c>
      <c r="T17" s="250" t="str">
        <f>IFERROR(VLOOKUP($O17,前々回値!$G$1:$L$500,3,FALSE),"")</f>
        <v/>
      </c>
      <c r="U17" s="250" t="str">
        <f>IFERROR(VLOOKUP($O17,前々回値!$G$1:$L$500,4,FALSE),"")</f>
        <v/>
      </c>
    </row>
    <row r="18" spans="1:21" ht="13.5" customHeight="1">
      <c r="A18" s="248"/>
      <c r="B18" s="249"/>
      <c r="C18" s="204"/>
      <c r="D18" s="204"/>
      <c r="E18" s="204"/>
      <c r="F18" s="204"/>
      <c r="G18" s="204"/>
      <c r="H18" s="204"/>
      <c r="I18" s="305"/>
      <c r="J18" s="306"/>
      <c r="K18" s="248"/>
      <c r="L18" s="249"/>
      <c r="N18" s="168"/>
      <c r="O18" s="201"/>
      <c r="P18" s="250"/>
      <c r="Q18" s="250"/>
      <c r="R18" s="250"/>
      <c r="S18" s="250"/>
      <c r="T18" s="250"/>
      <c r="U18" s="250"/>
    </row>
    <row r="19" spans="1:21" ht="13.5" customHeight="1">
      <c r="A19" s="271" t="s">
        <v>17</v>
      </c>
      <c r="B19" s="272"/>
      <c r="C19" s="204" t="str">
        <f>IF(P19="","",P19)</f>
        <v/>
      </c>
      <c r="D19" s="204"/>
      <c r="E19" s="204" t="str">
        <f t="shared" ref="E19" si="2">IF(R19="","",R19)</f>
        <v/>
      </c>
      <c r="F19" s="204"/>
      <c r="G19" s="204" t="str">
        <f t="shared" ref="G19" si="3">IF(T19="","",T19)</f>
        <v/>
      </c>
      <c r="H19" s="204"/>
      <c r="I19" s="299" t="s">
        <v>240</v>
      </c>
      <c r="J19" s="300"/>
      <c r="K19" s="271" t="s">
        <v>28</v>
      </c>
      <c r="L19" s="272"/>
      <c r="N19" s="168" t="s">
        <v>17</v>
      </c>
      <c r="O19" s="201" t="s">
        <v>777</v>
      </c>
      <c r="P19" s="250" t="str">
        <f>IFERROR(VLOOKUP($O19,今回値!$G$1:$L$500,3,FALSE),"")</f>
        <v/>
      </c>
      <c r="Q19" s="250" t="str">
        <f>IFERROR(VLOOKUP($O19,今回値!$G$1:$L$500,4,FALSE),"")</f>
        <v/>
      </c>
      <c r="R19" s="250" t="str">
        <f>IFERROR(VLOOKUP($O19,前回値!$G$1:$L$500,3,FALSE),"")</f>
        <v/>
      </c>
      <c r="S19" s="250" t="str">
        <f>IFERROR(VLOOKUP($O19,前回値!$G$1:$L$500,4,FALSE),"")</f>
        <v/>
      </c>
      <c r="T19" s="250" t="str">
        <f>IFERROR(VLOOKUP($O19,前々回値!$G$1:$L$500,3,FALSE),"")</f>
        <v/>
      </c>
      <c r="U19" s="250" t="str">
        <f>IFERROR(VLOOKUP($O19,前々回値!$G$1:$L$500,4,FALSE),"")</f>
        <v/>
      </c>
    </row>
    <row r="20" spans="1:21" ht="13.5" customHeight="1">
      <c r="A20" s="273"/>
      <c r="B20" s="274"/>
      <c r="C20" s="204"/>
      <c r="D20" s="204"/>
      <c r="E20" s="204"/>
      <c r="F20" s="204"/>
      <c r="G20" s="204"/>
      <c r="H20" s="204"/>
      <c r="I20" s="301" t="s">
        <v>241</v>
      </c>
      <c r="J20" s="302"/>
      <c r="K20" s="273"/>
      <c r="L20" s="274"/>
      <c r="N20" s="168"/>
      <c r="O20" s="201"/>
      <c r="P20" s="250"/>
      <c r="Q20" s="250"/>
      <c r="R20" s="250"/>
      <c r="S20" s="250"/>
      <c r="T20" s="250"/>
      <c r="U20" s="250"/>
    </row>
    <row r="21" spans="1:21" ht="13.5" customHeight="1">
      <c r="A21" s="299" t="s">
        <v>235</v>
      </c>
      <c r="B21" s="300"/>
      <c r="C21" s="204" t="str">
        <f>IF(P21="","",P21)</f>
        <v/>
      </c>
      <c r="D21" s="204"/>
      <c r="E21" s="204" t="str">
        <f t="shared" ref="E21" si="4">IF(R21="","",R21)</f>
        <v/>
      </c>
      <c r="F21" s="204"/>
      <c r="G21" s="204" t="str">
        <f t="shared" ref="G21" si="5">IF(T21="","",T21)</f>
        <v/>
      </c>
      <c r="H21" s="204"/>
      <c r="I21" s="245" t="s">
        <v>40</v>
      </c>
      <c r="J21" s="245"/>
      <c r="K21" s="299" t="s">
        <v>242</v>
      </c>
      <c r="L21" s="300"/>
      <c r="N21" s="168" t="s">
        <v>778</v>
      </c>
      <c r="O21" s="201" t="s">
        <v>779</v>
      </c>
      <c r="P21" s="250" t="str">
        <f>IFERROR(VLOOKUP($O21,今回値!$G$1:$L$500,3,FALSE),"")</f>
        <v/>
      </c>
      <c r="Q21" s="250" t="str">
        <f>IFERROR(VLOOKUP($O21,今回値!$G$1:$L$500,4,FALSE),"")</f>
        <v/>
      </c>
      <c r="R21" s="250" t="str">
        <f>IFERROR(VLOOKUP($O21,前回値!$G$1:$L$500,3,FALSE),"")</f>
        <v/>
      </c>
      <c r="S21" s="250" t="str">
        <f>IFERROR(VLOOKUP($O21,前回値!$G$1:$L$500,4,FALSE),"")</f>
        <v/>
      </c>
      <c r="T21" s="250" t="str">
        <f>IFERROR(VLOOKUP($O21,前々回値!$G$1:$L$500,3,FALSE),"")</f>
        <v/>
      </c>
      <c r="U21" s="250" t="str">
        <f>IFERROR(VLOOKUP($O21,前々回値!$G$1:$L$500,4,FALSE),"")</f>
        <v/>
      </c>
    </row>
    <row r="22" spans="1:21" ht="13.5" customHeight="1">
      <c r="A22" s="301"/>
      <c r="B22" s="302"/>
      <c r="C22" s="204"/>
      <c r="D22" s="204"/>
      <c r="E22" s="204"/>
      <c r="F22" s="204"/>
      <c r="G22" s="204"/>
      <c r="H22" s="204"/>
      <c r="I22" s="245"/>
      <c r="J22" s="245"/>
      <c r="K22" s="301"/>
      <c r="L22" s="302"/>
      <c r="N22" s="168"/>
      <c r="O22" s="201"/>
      <c r="P22" s="250"/>
      <c r="Q22" s="250"/>
      <c r="R22" s="250"/>
      <c r="S22" s="250"/>
      <c r="T22" s="250"/>
      <c r="U22" s="250"/>
    </row>
    <row r="23" spans="1:21" ht="13.5" customHeight="1">
      <c r="A23" s="246" t="s">
        <v>16</v>
      </c>
      <c r="B23" s="247"/>
      <c r="C23" s="204" t="str">
        <f>IF(P23="","",P23)</f>
        <v/>
      </c>
      <c r="D23" s="204"/>
      <c r="E23" s="204" t="str">
        <f>IF(R23="","",R23)</f>
        <v/>
      </c>
      <c r="F23" s="204"/>
      <c r="G23" s="204" t="str">
        <f>IF(T23="","",T23)</f>
        <v/>
      </c>
      <c r="H23" s="204"/>
      <c r="I23" s="245" t="s">
        <v>40</v>
      </c>
      <c r="J23" s="245"/>
      <c r="K23" s="245" t="s">
        <v>243</v>
      </c>
      <c r="L23" s="245"/>
      <c r="N23" s="168" t="s">
        <v>16</v>
      </c>
      <c r="O23" s="201" t="s">
        <v>780</v>
      </c>
      <c r="P23" s="250" t="str">
        <f>IFERROR(VLOOKUP($O23,今回値!$G$1:$L$500,3,FALSE),"")</f>
        <v/>
      </c>
      <c r="Q23" s="250" t="str">
        <f>IFERROR(VLOOKUP($O23,今回値!$G$1:$L$500,4,FALSE),"")</f>
        <v/>
      </c>
      <c r="R23" s="250" t="str">
        <f>IFERROR(VLOOKUP($O23,前回値!$G$1:$L$500,3,FALSE),"")</f>
        <v/>
      </c>
      <c r="S23" s="250" t="str">
        <f>IFERROR(VLOOKUP($O23,前回値!$G$1:$L$500,4,FALSE),"")</f>
        <v/>
      </c>
      <c r="T23" s="250" t="str">
        <f>IFERROR(VLOOKUP($O23,前々回値!$G$1:$L$500,3,FALSE),"")</f>
        <v/>
      </c>
      <c r="U23" s="250" t="str">
        <f>IFERROR(VLOOKUP($O23,前々回値!$G$1:$L$500,4,FALSE),"")</f>
        <v/>
      </c>
    </row>
    <row r="24" spans="1:21" ht="13.5" customHeight="1">
      <c r="A24" s="248"/>
      <c r="B24" s="249"/>
      <c r="C24" s="204"/>
      <c r="D24" s="204"/>
      <c r="E24" s="204"/>
      <c r="F24" s="204"/>
      <c r="G24" s="204"/>
      <c r="H24" s="204"/>
      <c r="I24" s="245"/>
      <c r="J24" s="245"/>
      <c r="K24" s="245"/>
      <c r="L24" s="245"/>
      <c r="N24" s="168"/>
      <c r="O24" s="201"/>
      <c r="P24" s="250"/>
      <c r="Q24" s="250"/>
      <c r="R24" s="250"/>
      <c r="S24" s="250"/>
      <c r="T24" s="250"/>
      <c r="U24" s="250"/>
    </row>
    <row r="25" spans="1:21" ht="13.5" customHeight="1">
      <c r="A25" s="60"/>
      <c r="B25" s="60"/>
      <c r="C25" s="31"/>
      <c r="D25" s="31"/>
      <c r="E25" s="31"/>
      <c r="F25" s="31"/>
      <c r="G25" s="31"/>
      <c r="H25" s="31"/>
      <c r="I25" s="31"/>
      <c r="J25" s="31"/>
      <c r="K25" s="31"/>
      <c r="L25" s="31"/>
    </row>
    <row r="26" spans="1:21" ht="13.5" customHeight="1">
      <c r="A26" s="61"/>
      <c r="B26" s="62"/>
      <c r="C26" s="41"/>
      <c r="D26" s="41"/>
      <c r="E26" s="41"/>
      <c r="F26" s="41"/>
      <c r="G26" s="41"/>
      <c r="H26" s="41"/>
      <c r="I26" s="41"/>
      <c r="J26" s="41"/>
      <c r="K26" s="41"/>
      <c r="L26" s="5"/>
    </row>
    <row r="27" spans="1:21" ht="13.5" customHeight="1">
      <c r="A27" s="203" t="s">
        <v>244</v>
      </c>
      <c r="B27" s="203"/>
      <c r="C27" s="203" t="s">
        <v>13</v>
      </c>
      <c r="D27" s="203"/>
      <c r="E27" s="203" t="s">
        <v>0</v>
      </c>
      <c r="F27" s="203"/>
      <c r="G27" s="203" t="s">
        <v>12</v>
      </c>
      <c r="H27" s="203"/>
      <c r="I27" s="203" t="s">
        <v>41</v>
      </c>
      <c r="J27" s="203"/>
      <c r="K27" s="203" t="s">
        <v>8</v>
      </c>
      <c r="L27" s="203"/>
      <c r="N27" s="168" t="s">
        <v>286</v>
      </c>
      <c r="O27" s="168" t="s">
        <v>766</v>
      </c>
      <c r="P27" s="282" t="s">
        <v>13</v>
      </c>
      <c r="Q27" s="283" t="s">
        <v>329</v>
      </c>
      <c r="R27" s="282" t="s">
        <v>0</v>
      </c>
      <c r="S27" s="283" t="s">
        <v>329</v>
      </c>
      <c r="T27" s="282" t="s">
        <v>12</v>
      </c>
      <c r="U27" s="283" t="s">
        <v>329</v>
      </c>
    </row>
    <row r="28" spans="1:21" ht="13.5" customHeight="1">
      <c r="A28" s="203"/>
      <c r="B28" s="203"/>
      <c r="C28" s="203"/>
      <c r="D28" s="203"/>
      <c r="E28" s="203"/>
      <c r="F28" s="203"/>
      <c r="G28" s="203"/>
      <c r="H28" s="203"/>
      <c r="I28" s="203"/>
      <c r="J28" s="203"/>
      <c r="K28" s="203"/>
      <c r="L28" s="203"/>
      <c r="N28" s="168"/>
      <c r="O28" s="168"/>
      <c r="P28" s="282"/>
      <c r="Q28" s="283"/>
      <c r="R28" s="282"/>
      <c r="S28" s="283"/>
      <c r="T28" s="282"/>
      <c r="U28" s="283"/>
    </row>
    <row r="29" spans="1:21" ht="13.5" customHeight="1">
      <c r="A29" s="245" t="s">
        <v>245</v>
      </c>
      <c r="B29" s="245"/>
      <c r="C29" s="204" t="str">
        <f>IF(P29="","",P29)</f>
        <v/>
      </c>
      <c r="D29" s="204"/>
      <c r="E29" s="204" t="str">
        <f>IF(R29="","",R29)</f>
        <v/>
      </c>
      <c r="F29" s="204"/>
      <c r="G29" s="204" t="str">
        <f>IF(T29="","",T29)</f>
        <v/>
      </c>
      <c r="H29" s="204"/>
      <c r="I29" s="246" t="s">
        <v>83</v>
      </c>
      <c r="J29" s="247"/>
      <c r="K29" s="246" t="s">
        <v>249</v>
      </c>
      <c r="L29" s="247"/>
      <c r="N29" s="168" t="s">
        <v>781</v>
      </c>
      <c r="O29" s="201" t="s">
        <v>782</v>
      </c>
      <c r="P29" s="250" t="str">
        <f>IFERROR(VLOOKUP($O29,今回値!$G$1:$L$500,3,FALSE),"")</f>
        <v/>
      </c>
      <c r="Q29" s="250" t="str">
        <f>IFERROR(VLOOKUP($O29,今回値!$G$1:$L$500,4,FALSE),"")</f>
        <v/>
      </c>
      <c r="R29" s="250" t="str">
        <f>IFERROR(VLOOKUP($O29,前回値!$G$1:$L$500,3,FALSE),"")</f>
        <v/>
      </c>
      <c r="S29" s="250" t="str">
        <f>IFERROR(VLOOKUP($O29,前回値!$G$1:$L$500,4,FALSE),"")</f>
        <v/>
      </c>
      <c r="T29" s="250" t="str">
        <f>IFERROR(VLOOKUP($O29,前々回値!$G$1:$L$500,3,FALSE),"")</f>
        <v/>
      </c>
      <c r="U29" s="250" t="str">
        <f>IFERROR(VLOOKUP($O29,前々回値!$G$1:$L$500,4,FALSE),"")</f>
        <v/>
      </c>
    </row>
    <row r="30" spans="1:21" ht="13.5" customHeight="1">
      <c r="A30" s="245"/>
      <c r="B30" s="245"/>
      <c r="C30" s="204"/>
      <c r="D30" s="204"/>
      <c r="E30" s="204"/>
      <c r="F30" s="204"/>
      <c r="G30" s="204"/>
      <c r="H30" s="204"/>
      <c r="I30" s="248"/>
      <c r="J30" s="249"/>
      <c r="K30" s="248"/>
      <c r="L30" s="249"/>
      <c r="N30" s="168"/>
      <c r="O30" s="201"/>
      <c r="P30" s="250"/>
      <c r="Q30" s="250"/>
      <c r="R30" s="250"/>
      <c r="S30" s="250"/>
      <c r="T30" s="250"/>
      <c r="U30" s="250"/>
    </row>
    <row r="31" spans="1:21" ht="13.5" customHeight="1">
      <c r="A31" s="245" t="s">
        <v>246</v>
      </c>
      <c r="B31" s="245"/>
      <c r="C31" s="204" t="str">
        <f>IF(P31="","",P31)</f>
        <v/>
      </c>
      <c r="D31" s="204"/>
      <c r="E31" s="204" t="str">
        <f t="shared" ref="E31" si="6">IF(R31="","",R31)</f>
        <v/>
      </c>
      <c r="F31" s="204"/>
      <c r="G31" s="204" t="str">
        <f t="shared" ref="G31" si="7">IF(T31="","",T31)</f>
        <v/>
      </c>
      <c r="H31" s="204"/>
      <c r="I31" s="246" t="s">
        <v>84</v>
      </c>
      <c r="J31" s="247"/>
      <c r="K31" s="246" t="s">
        <v>249</v>
      </c>
      <c r="L31" s="247"/>
      <c r="N31" s="168" t="s">
        <v>783</v>
      </c>
      <c r="O31" s="201" t="s">
        <v>784</v>
      </c>
      <c r="P31" s="250" t="str">
        <f>IFERROR(VLOOKUP($O31,今回値!$G$1:$L$500,3,FALSE),"")</f>
        <v/>
      </c>
      <c r="Q31" s="250" t="str">
        <f>IFERROR(VLOOKUP($O31,今回値!$G$1:$L$500,4,FALSE),"")</f>
        <v/>
      </c>
      <c r="R31" s="250" t="str">
        <f>IFERROR(VLOOKUP($O31,前回値!$G$1:$L$500,3,FALSE),"")</f>
        <v/>
      </c>
      <c r="S31" s="250" t="str">
        <f>IFERROR(VLOOKUP($O31,前回値!$G$1:$L$500,4,FALSE),"")</f>
        <v/>
      </c>
      <c r="T31" s="250" t="str">
        <f>IFERROR(VLOOKUP($O31,前々回値!$G$1:$L$500,3,FALSE),"")</f>
        <v/>
      </c>
      <c r="U31" s="250" t="str">
        <f>IFERROR(VLOOKUP($O31,前々回値!$G$1:$L$500,4,FALSE),"")</f>
        <v/>
      </c>
    </row>
    <row r="32" spans="1:21" ht="13.5" customHeight="1">
      <c r="A32" s="245"/>
      <c r="B32" s="245"/>
      <c r="C32" s="204"/>
      <c r="D32" s="204"/>
      <c r="E32" s="204"/>
      <c r="F32" s="204"/>
      <c r="G32" s="204"/>
      <c r="H32" s="204"/>
      <c r="I32" s="248"/>
      <c r="J32" s="249"/>
      <c r="K32" s="248"/>
      <c r="L32" s="249"/>
      <c r="N32" s="168"/>
      <c r="O32" s="201"/>
      <c r="P32" s="250"/>
      <c r="Q32" s="250"/>
      <c r="R32" s="250"/>
      <c r="S32" s="250"/>
      <c r="T32" s="250"/>
      <c r="U32" s="250"/>
    </row>
    <row r="33" spans="1:21" ht="13.5" customHeight="1">
      <c r="A33" s="245" t="s">
        <v>247</v>
      </c>
      <c r="B33" s="245"/>
      <c r="C33" s="204" t="str">
        <f>IF(P33="","",P33)</f>
        <v/>
      </c>
      <c r="D33" s="204"/>
      <c r="E33" s="204" t="str">
        <f t="shared" ref="E33" si="8">IF(R33="","",R33)</f>
        <v/>
      </c>
      <c r="F33" s="204"/>
      <c r="G33" s="204" t="str">
        <f t="shared" ref="G33" si="9">IF(T33="","",T33)</f>
        <v/>
      </c>
      <c r="H33" s="204"/>
      <c r="I33" s="246" t="s">
        <v>85</v>
      </c>
      <c r="J33" s="247"/>
      <c r="K33" s="246" t="s">
        <v>249</v>
      </c>
      <c r="L33" s="247"/>
      <c r="N33" s="168" t="s">
        <v>785</v>
      </c>
      <c r="O33" s="201" t="s">
        <v>786</v>
      </c>
      <c r="P33" s="250" t="str">
        <f>IFERROR(VLOOKUP($O33,今回値!$G$1:$L$500,3,FALSE),"")</f>
        <v/>
      </c>
      <c r="Q33" s="250" t="str">
        <f>IFERROR(VLOOKUP($O33,今回値!$G$1:$L$500,4,FALSE),"")</f>
        <v/>
      </c>
      <c r="R33" s="250" t="str">
        <f>IFERROR(VLOOKUP($O33,前回値!$G$1:$L$500,3,FALSE),"")</f>
        <v/>
      </c>
      <c r="S33" s="250" t="str">
        <f>IFERROR(VLOOKUP($O33,前回値!$G$1:$L$500,4,FALSE),"")</f>
        <v/>
      </c>
      <c r="T33" s="250" t="str">
        <f>IFERROR(VLOOKUP($O33,前々回値!$G$1:$L$500,3,FALSE),"")</f>
        <v/>
      </c>
      <c r="U33" s="250" t="str">
        <f>IFERROR(VLOOKUP($O33,前々回値!$G$1:$L$500,4,FALSE),"")</f>
        <v/>
      </c>
    </row>
    <row r="34" spans="1:21" ht="13.5" customHeight="1">
      <c r="A34" s="245"/>
      <c r="B34" s="245"/>
      <c r="C34" s="204"/>
      <c r="D34" s="204"/>
      <c r="E34" s="204"/>
      <c r="F34" s="204"/>
      <c r="G34" s="204"/>
      <c r="H34" s="204"/>
      <c r="I34" s="248"/>
      <c r="J34" s="249"/>
      <c r="K34" s="248"/>
      <c r="L34" s="249"/>
      <c r="N34" s="168"/>
      <c r="O34" s="201"/>
      <c r="P34" s="250"/>
      <c r="Q34" s="250"/>
      <c r="R34" s="250"/>
      <c r="S34" s="250"/>
      <c r="T34" s="250"/>
      <c r="U34" s="250"/>
    </row>
    <row r="35" spans="1:21" ht="13.5" customHeight="1">
      <c r="A35" s="245" t="s">
        <v>248</v>
      </c>
      <c r="B35" s="245"/>
      <c r="C35" s="204" t="str">
        <f>IF(P35="","",P35)</f>
        <v/>
      </c>
      <c r="D35" s="204"/>
      <c r="E35" s="204" t="str">
        <f t="shared" ref="E35" si="10">IF(R35="","",R35)</f>
        <v/>
      </c>
      <c r="F35" s="204"/>
      <c r="G35" s="204" t="str">
        <f t="shared" ref="G35" si="11">IF(T35="","",T35)</f>
        <v/>
      </c>
      <c r="H35" s="204"/>
      <c r="I35" s="246" t="s">
        <v>86</v>
      </c>
      <c r="J35" s="247"/>
      <c r="K35" s="246" t="s">
        <v>237</v>
      </c>
      <c r="L35" s="247"/>
      <c r="N35" s="168" t="s">
        <v>787</v>
      </c>
      <c r="O35" s="201" t="s">
        <v>788</v>
      </c>
      <c r="P35" s="250" t="str">
        <f>IFERROR(VLOOKUP($O35,今回値!$G$1:$L$500,3,FALSE),"")</f>
        <v/>
      </c>
      <c r="Q35" s="250" t="str">
        <f>IFERROR(VLOOKUP($O35,今回値!$G$1:$L$500,4,FALSE),"")</f>
        <v/>
      </c>
      <c r="R35" s="250" t="str">
        <f>IFERROR(VLOOKUP($O35,前回値!$G$1:$L$500,3,FALSE),"")</f>
        <v/>
      </c>
      <c r="S35" s="250" t="str">
        <f>IFERROR(VLOOKUP($O35,前回値!$G$1:$L$500,4,FALSE),"")</f>
        <v/>
      </c>
      <c r="T35" s="250" t="str">
        <f>IFERROR(VLOOKUP($O35,前々回値!$G$1:$L$500,3,FALSE),"")</f>
        <v/>
      </c>
      <c r="U35" s="250" t="str">
        <f>IFERROR(VLOOKUP($O35,前々回値!$G$1:$L$500,4,FALSE),"")</f>
        <v/>
      </c>
    </row>
    <row r="36" spans="1:21" ht="13.5" customHeight="1">
      <c r="A36" s="245"/>
      <c r="B36" s="245"/>
      <c r="C36" s="204"/>
      <c r="D36" s="204"/>
      <c r="E36" s="204"/>
      <c r="F36" s="204"/>
      <c r="G36" s="204"/>
      <c r="H36" s="204"/>
      <c r="I36" s="248"/>
      <c r="J36" s="249"/>
      <c r="K36" s="248"/>
      <c r="L36" s="249"/>
      <c r="N36" s="168"/>
      <c r="O36" s="201"/>
      <c r="P36" s="250"/>
      <c r="Q36" s="250"/>
      <c r="R36" s="250"/>
      <c r="S36" s="250"/>
      <c r="T36" s="250"/>
      <c r="U36" s="250"/>
    </row>
    <row r="37" spans="1:21" ht="13.5" customHeight="1">
      <c r="A37" s="245" t="s">
        <v>42</v>
      </c>
      <c r="B37" s="245"/>
      <c r="C37" s="204" t="str">
        <f>IF(P37="","",P37)</f>
        <v/>
      </c>
      <c r="D37" s="204"/>
      <c r="E37" s="204" t="str">
        <f t="shared" ref="E37" si="12">IF(R37="","",R37)</f>
        <v/>
      </c>
      <c r="F37" s="204"/>
      <c r="G37" s="204" t="str">
        <f t="shared" ref="G37" si="13">IF(T37="","",T37)</f>
        <v/>
      </c>
      <c r="H37" s="204"/>
      <c r="I37" s="246" t="s">
        <v>87</v>
      </c>
      <c r="J37" s="247"/>
      <c r="K37" s="246" t="s">
        <v>237</v>
      </c>
      <c r="L37" s="247"/>
      <c r="N37" s="168" t="s">
        <v>42</v>
      </c>
      <c r="O37" s="201" t="s">
        <v>789</v>
      </c>
      <c r="P37" s="250" t="str">
        <f>IFERROR(VLOOKUP($O37,今回値!$G$1:$L$500,3,FALSE),"")</f>
        <v/>
      </c>
      <c r="Q37" s="250" t="str">
        <f>IFERROR(VLOOKUP($O37,今回値!$G$1:$L$500,4,FALSE),"")</f>
        <v/>
      </c>
      <c r="R37" s="250" t="str">
        <f>IFERROR(VLOOKUP($O37,前回値!$G$1:$L$500,3,FALSE),"")</f>
        <v/>
      </c>
      <c r="S37" s="250" t="str">
        <f>IFERROR(VLOOKUP($O37,前回値!$G$1:$L$500,4,FALSE),"")</f>
        <v/>
      </c>
      <c r="T37" s="250" t="str">
        <f>IFERROR(VLOOKUP($O37,前々回値!$G$1:$L$500,3,FALSE),"")</f>
        <v/>
      </c>
      <c r="U37" s="250" t="str">
        <f>IFERROR(VLOOKUP($O37,前々回値!$G$1:$L$500,4,FALSE),"")</f>
        <v/>
      </c>
    </row>
    <row r="38" spans="1:21" ht="13.5" customHeight="1">
      <c r="A38" s="245"/>
      <c r="B38" s="245"/>
      <c r="C38" s="204"/>
      <c r="D38" s="204"/>
      <c r="E38" s="204"/>
      <c r="F38" s="204"/>
      <c r="G38" s="204"/>
      <c r="H38" s="204"/>
      <c r="I38" s="248"/>
      <c r="J38" s="249"/>
      <c r="K38" s="248"/>
      <c r="L38" s="249"/>
      <c r="N38" s="168"/>
      <c r="O38" s="201"/>
      <c r="P38" s="250"/>
      <c r="Q38" s="250"/>
      <c r="R38" s="250"/>
      <c r="S38" s="250"/>
      <c r="T38" s="250"/>
      <c r="U38" s="250"/>
    </row>
    <row r="39" spans="1:21" ht="13.5" customHeight="1">
      <c r="A39" s="245" t="s">
        <v>43</v>
      </c>
      <c r="B39" s="245"/>
      <c r="C39" s="204" t="str">
        <f>IF(P39="","",P39)</f>
        <v/>
      </c>
      <c r="D39" s="204"/>
      <c r="E39" s="204" t="str">
        <f t="shared" ref="E39" si="14">IF(R39="","",R39)</f>
        <v/>
      </c>
      <c r="F39" s="204"/>
      <c r="G39" s="204" t="str">
        <f t="shared" ref="G39" si="15">IF(T39="","",T39)</f>
        <v/>
      </c>
      <c r="H39" s="204"/>
      <c r="I39" s="299" t="s">
        <v>36</v>
      </c>
      <c r="J39" s="300"/>
      <c r="K39" s="246" t="s">
        <v>237</v>
      </c>
      <c r="L39" s="247"/>
      <c r="N39" s="168" t="s">
        <v>43</v>
      </c>
      <c r="O39" s="201" t="s">
        <v>790</v>
      </c>
      <c r="P39" s="250" t="str">
        <f>IFERROR(VLOOKUP($O39,今回値!$G$1:$L$500,3,FALSE),"")</f>
        <v/>
      </c>
      <c r="Q39" s="250" t="str">
        <f>IFERROR(VLOOKUP($O39,今回値!$G$1:$L$500,4,FALSE),"")</f>
        <v/>
      </c>
      <c r="R39" s="250" t="str">
        <f>IFERROR(VLOOKUP($O39,前回値!$G$1:$L$500,3,FALSE),"")</f>
        <v/>
      </c>
      <c r="S39" s="250" t="str">
        <f>IFERROR(VLOOKUP($O39,前回値!$G$1:$L$500,4,FALSE),"")</f>
        <v/>
      </c>
      <c r="T39" s="250" t="str">
        <f>IFERROR(VLOOKUP($O39,前々回値!$G$1:$L$500,3,FALSE),"")</f>
        <v/>
      </c>
      <c r="U39" s="250" t="str">
        <f>IFERROR(VLOOKUP($O39,前々回値!$G$1:$L$500,4,FALSE),"")</f>
        <v/>
      </c>
    </row>
    <row r="40" spans="1:21" ht="13.5" customHeight="1">
      <c r="A40" s="245"/>
      <c r="B40" s="245"/>
      <c r="C40" s="204"/>
      <c r="D40" s="204"/>
      <c r="E40" s="204"/>
      <c r="F40" s="204"/>
      <c r="G40" s="204"/>
      <c r="H40" s="204"/>
      <c r="I40" s="301"/>
      <c r="J40" s="302"/>
      <c r="K40" s="248"/>
      <c r="L40" s="249"/>
      <c r="N40" s="168"/>
      <c r="O40" s="201"/>
      <c r="P40" s="250"/>
      <c r="Q40" s="250"/>
      <c r="R40" s="250"/>
      <c r="S40" s="250"/>
      <c r="T40" s="250"/>
      <c r="U40" s="250"/>
    </row>
    <row r="41" spans="1:21" ht="13.5" customHeight="1">
      <c r="A41" s="60"/>
      <c r="B41" s="60"/>
      <c r="C41" s="31"/>
      <c r="D41" s="31"/>
      <c r="E41" s="31"/>
      <c r="F41" s="31"/>
      <c r="G41" s="31"/>
      <c r="H41" s="31"/>
      <c r="I41" s="31"/>
      <c r="J41" s="31"/>
      <c r="K41" s="31"/>
      <c r="L41" s="31"/>
    </row>
    <row r="42" spans="1:21" ht="13.5" customHeight="1">
      <c r="N42" s="2"/>
    </row>
    <row r="43" spans="1:21" ht="13.5" customHeight="1">
      <c r="N43" s="2"/>
    </row>
    <row r="44" spans="1:21" ht="13.5" customHeight="1">
      <c r="N44" s="2"/>
    </row>
    <row r="45" spans="1:21" ht="13.5" customHeight="1">
      <c r="N45" s="2"/>
    </row>
    <row r="46" spans="1:21" ht="13.5" customHeight="1">
      <c r="E46" s="14"/>
      <c r="F46" s="14"/>
      <c r="G46" s="14"/>
      <c r="H46" s="14"/>
      <c r="N46" s="2"/>
    </row>
    <row r="47" spans="1:21" ht="13.5" customHeight="1">
      <c r="E47" s="14"/>
      <c r="F47" s="14"/>
      <c r="G47" s="14"/>
      <c r="H47" s="14"/>
      <c r="N47" s="2"/>
    </row>
    <row r="48" spans="1:21" ht="13.5" customHeight="1">
      <c r="B48" s="133"/>
      <c r="C48" s="134"/>
      <c r="D48" s="134"/>
      <c r="E48" s="134"/>
      <c r="F48" s="134"/>
      <c r="G48" s="134"/>
      <c r="H48" s="134"/>
      <c r="I48" s="134"/>
      <c r="J48" s="134"/>
      <c r="K48" s="134"/>
      <c r="N48" s="2"/>
    </row>
    <row r="49" spans="1:21" ht="13.5" customHeight="1">
      <c r="B49" s="134"/>
      <c r="C49" s="134"/>
      <c r="D49" s="134"/>
      <c r="E49" s="134"/>
      <c r="F49" s="134"/>
      <c r="G49" s="134"/>
      <c r="H49" s="134"/>
      <c r="I49" s="134"/>
      <c r="J49" s="134"/>
      <c r="K49" s="134"/>
      <c r="N49" s="2"/>
    </row>
    <row r="50" spans="1:21" ht="13.5" customHeight="1">
      <c r="A50" s="219" t="s">
        <v>266</v>
      </c>
      <c r="B50" s="220"/>
      <c r="C50" s="203" t="s">
        <v>13</v>
      </c>
      <c r="D50" s="203"/>
      <c r="E50" s="203" t="s">
        <v>0</v>
      </c>
      <c r="F50" s="203"/>
      <c r="G50" s="203" t="s">
        <v>12</v>
      </c>
      <c r="H50" s="203"/>
      <c r="I50" s="203" t="s">
        <v>41</v>
      </c>
      <c r="J50" s="203"/>
      <c r="K50" s="203" t="s">
        <v>8</v>
      </c>
      <c r="L50" s="203"/>
      <c r="N50" s="168" t="s">
        <v>286</v>
      </c>
      <c r="O50" s="168" t="s">
        <v>766</v>
      </c>
      <c r="P50" s="294" t="s">
        <v>13</v>
      </c>
      <c r="Q50" s="283" t="s">
        <v>329</v>
      </c>
      <c r="R50" s="282" t="s">
        <v>0</v>
      </c>
      <c r="S50" s="283" t="s">
        <v>329</v>
      </c>
      <c r="T50" s="282" t="s">
        <v>12</v>
      </c>
      <c r="U50" s="283" t="s">
        <v>329</v>
      </c>
    </row>
    <row r="51" spans="1:21" ht="13.5" customHeight="1">
      <c r="A51" s="221"/>
      <c r="B51" s="222"/>
      <c r="C51" s="203"/>
      <c r="D51" s="203"/>
      <c r="E51" s="203"/>
      <c r="F51" s="203"/>
      <c r="G51" s="203"/>
      <c r="H51" s="203"/>
      <c r="I51" s="203"/>
      <c r="J51" s="203"/>
      <c r="K51" s="203"/>
      <c r="L51" s="203"/>
      <c r="N51" s="168"/>
      <c r="O51" s="168"/>
      <c r="P51" s="294"/>
      <c r="Q51" s="283"/>
      <c r="R51" s="282"/>
      <c r="S51" s="283"/>
      <c r="T51" s="282"/>
      <c r="U51" s="283"/>
    </row>
    <row r="52" spans="1:21" ht="13.5" customHeight="1">
      <c r="A52" s="246" t="s">
        <v>24</v>
      </c>
      <c r="B52" s="247"/>
      <c r="C52" s="211" t="str">
        <f>IF(P52="","",P52)</f>
        <v/>
      </c>
      <c r="D52" s="212"/>
      <c r="E52" s="211" t="str">
        <f>IF(R52="","",R52)</f>
        <v/>
      </c>
      <c r="F52" s="212"/>
      <c r="G52" s="211" t="str">
        <f>IF(T52="","",T52)</f>
        <v/>
      </c>
      <c r="H52" s="212"/>
      <c r="I52" s="290" t="s">
        <v>88</v>
      </c>
      <c r="J52" s="291"/>
      <c r="K52" s="246" t="s">
        <v>28</v>
      </c>
      <c r="L52" s="247"/>
      <c r="N52" s="168" t="s">
        <v>791</v>
      </c>
      <c r="O52" s="201" t="s">
        <v>792</v>
      </c>
      <c r="P52" s="250" t="str">
        <f>IFERROR(VLOOKUP($O52,今回値!$G$1:$L$500,3,FALSE),"")</f>
        <v/>
      </c>
      <c r="Q52" s="250" t="str">
        <f>IFERROR(VLOOKUP($O52,今回値!$G$1:$L$500,4,FALSE),"")</f>
        <v/>
      </c>
      <c r="R52" s="250" t="str">
        <f>IFERROR(VLOOKUP($O52,前回値!$G$1:$L$500,3,FALSE),"")</f>
        <v/>
      </c>
      <c r="S52" s="250" t="str">
        <f>IFERROR(VLOOKUP($O52,前回値!$G$1:$L$500,4,FALSE),"")</f>
        <v/>
      </c>
      <c r="T52" s="250" t="str">
        <f>IFERROR(VLOOKUP($O52,前々回値!$G$1:$L$500,3,FALSE),"")</f>
        <v/>
      </c>
      <c r="U52" s="250" t="str">
        <f>IFERROR(VLOOKUP($O52,前々回値!$G$1:$L$500,4,FALSE),"")</f>
        <v/>
      </c>
    </row>
    <row r="53" spans="1:21" ht="13.5" customHeight="1">
      <c r="A53" s="248"/>
      <c r="B53" s="249"/>
      <c r="C53" s="213"/>
      <c r="D53" s="214"/>
      <c r="E53" s="213"/>
      <c r="F53" s="214"/>
      <c r="G53" s="213"/>
      <c r="H53" s="214"/>
      <c r="I53" s="292"/>
      <c r="J53" s="293"/>
      <c r="K53" s="248"/>
      <c r="L53" s="249"/>
      <c r="N53" s="168"/>
      <c r="O53" s="201"/>
      <c r="P53" s="250"/>
      <c r="Q53" s="250"/>
      <c r="R53" s="250"/>
      <c r="S53" s="250"/>
      <c r="T53" s="250"/>
      <c r="U53" s="250"/>
    </row>
    <row r="54" spans="1:21" ht="13.5" customHeight="1">
      <c r="A54" s="246" t="s">
        <v>23</v>
      </c>
      <c r="B54" s="247"/>
      <c r="C54" s="211" t="str">
        <f>IF(P54="","",P54)</f>
        <v/>
      </c>
      <c r="D54" s="212"/>
      <c r="E54" s="211" t="str">
        <f>IF(R54="","",R54)</f>
        <v/>
      </c>
      <c r="F54" s="212"/>
      <c r="G54" s="211" t="str">
        <f>IF(T54="","",T54)</f>
        <v/>
      </c>
      <c r="H54" s="212"/>
      <c r="I54" s="299" t="s">
        <v>89</v>
      </c>
      <c r="J54" s="300"/>
      <c r="K54" s="246" t="s">
        <v>31</v>
      </c>
      <c r="L54" s="247"/>
      <c r="N54" s="168" t="s">
        <v>793</v>
      </c>
      <c r="O54" s="201" t="s">
        <v>794</v>
      </c>
      <c r="P54" s="250" t="str">
        <f>IFERROR(VLOOKUP($O54,今回値!$G$1:$L$500,3,FALSE),"")</f>
        <v/>
      </c>
      <c r="Q54" s="250" t="str">
        <f>IFERROR(VLOOKUP($O54,今回値!$G$1:$L$500,4,FALSE),"")</f>
        <v/>
      </c>
      <c r="R54" s="250" t="str">
        <f>IFERROR(VLOOKUP($O54,前回値!$G$1:$L$500,3,FALSE),"")</f>
        <v/>
      </c>
      <c r="S54" s="250" t="str">
        <f>IFERROR(VLOOKUP($O54,前回値!$G$1:$L$500,4,FALSE),"")</f>
        <v/>
      </c>
      <c r="T54" s="250" t="str">
        <f>IFERROR(VLOOKUP($O54,前々回値!$G$1:$L$500,3,FALSE),"")</f>
        <v/>
      </c>
      <c r="U54" s="250" t="str">
        <f>IFERROR(VLOOKUP($O54,前々回値!$G$1:$L$500,4,FALSE),"")</f>
        <v/>
      </c>
    </row>
    <row r="55" spans="1:21" ht="13.5" customHeight="1">
      <c r="A55" s="248"/>
      <c r="B55" s="249"/>
      <c r="C55" s="213"/>
      <c r="D55" s="214"/>
      <c r="E55" s="213"/>
      <c r="F55" s="214"/>
      <c r="G55" s="213"/>
      <c r="H55" s="214"/>
      <c r="I55" s="301"/>
      <c r="J55" s="302"/>
      <c r="K55" s="248"/>
      <c r="L55" s="249"/>
      <c r="N55" s="168"/>
      <c r="O55" s="201"/>
      <c r="P55" s="250"/>
      <c r="Q55" s="250"/>
      <c r="R55" s="250"/>
      <c r="S55" s="250"/>
      <c r="T55" s="250"/>
      <c r="U55" s="250"/>
    </row>
    <row r="56" spans="1:21" ht="13.5" customHeight="1">
      <c r="A56" s="246" t="s">
        <v>22</v>
      </c>
      <c r="B56" s="247"/>
      <c r="C56" s="211" t="str">
        <f>IF(P56="","",P56)</f>
        <v/>
      </c>
      <c r="D56" s="212"/>
      <c r="E56" s="211" t="str">
        <f>IF(R56="","",R56)</f>
        <v/>
      </c>
      <c r="F56" s="212"/>
      <c r="G56" s="211" t="str">
        <f>IF(T56="","",T56)</f>
        <v/>
      </c>
      <c r="H56" s="212"/>
      <c r="I56" s="299" t="s">
        <v>32</v>
      </c>
      <c r="J56" s="300"/>
      <c r="K56" s="246" t="s">
        <v>31</v>
      </c>
      <c r="L56" s="247"/>
      <c r="N56" s="168" t="s">
        <v>795</v>
      </c>
      <c r="O56" s="201" t="s">
        <v>796</v>
      </c>
      <c r="P56" s="250" t="str">
        <f>IFERROR(VLOOKUP($O56,今回値!$G$1:$L$500,3,FALSE),"")</f>
        <v/>
      </c>
      <c r="Q56" s="250" t="str">
        <f>IFERROR(VLOOKUP($O56,今回値!$G$1:$L$500,4,FALSE),"")</f>
        <v/>
      </c>
      <c r="R56" s="250" t="str">
        <f>IFERROR(VLOOKUP($O56,前回値!$G$1:$L$500,3,FALSE),"")</f>
        <v/>
      </c>
      <c r="S56" s="250" t="str">
        <f>IFERROR(VLOOKUP($O56,前回値!$G$1:$L$500,4,FALSE),"")</f>
        <v/>
      </c>
      <c r="T56" s="250" t="str">
        <f>IFERROR(VLOOKUP($O56,前々回値!$G$1:$L$500,3,FALSE),"")</f>
        <v/>
      </c>
      <c r="U56" s="250" t="str">
        <f>IFERROR(VLOOKUP($O56,前々回値!$G$1:$L$500,4,FALSE),"")</f>
        <v/>
      </c>
    </row>
    <row r="57" spans="1:21" ht="13.5" customHeight="1">
      <c r="A57" s="248"/>
      <c r="B57" s="249"/>
      <c r="C57" s="213"/>
      <c r="D57" s="214"/>
      <c r="E57" s="213"/>
      <c r="F57" s="214"/>
      <c r="G57" s="213"/>
      <c r="H57" s="214"/>
      <c r="I57" s="301"/>
      <c r="J57" s="302"/>
      <c r="K57" s="248"/>
      <c r="L57" s="249"/>
      <c r="N57" s="168"/>
      <c r="O57" s="201"/>
      <c r="P57" s="250"/>
      <c r="Q57" s="250"/>
      <c r="R57" s="250"/>
      <c r="S57" s="250"/>
      <c r="T57" s="250"/>
      <c r="U57" s="250"/>
    </row>
    <row r="58" spans="1:21" ht="13.5" customHeight="1">
      <c r="A58" s="299" t="s">
        <v>51</v>
      </c>
      <c r="B58" s="300"/>
      <c r="C58" s="211" t="str">
        <f>IF(P58="","",P58)</f>
        <v/>
      </c>
      <c r="D58" s="212"/>
      <c r="E58" s="211" t="str">
        <f>IF(R58="","",R58)</f>
        <v/>
      </c>
      <c r="F58" s="212"/>
      <c r="G58" s="211" t="str">
        <f>IF(T58="","",T58)</f>
        <v/>
      </c>
      <c r="H58" s="212"/>
      <c r="I58" s="299" t="s">
        <v>50</v>
      </c>
      <c r="J58" s="300"/>
      <c r="K58" s="246" t="s">
        <v>48</v>
      </c>
      <c r="L58" s="247"/>
      <c r="N58" s="168" t="s">
        <v>797</v>
      </c>
      <c r="O58" s="201" t="s">
        <v>798</v>
      </c>
      <c r="P58" s="250" t="str">
        <f>IFERROR(VLOOKUP($O58,今回値!$G$1:$L$500,3,FALSE),"")</f>
        <v/>
      </c>
      <c r="Q58" s="250" t="str">
        <f>IFERROR(VLOOKUP($O58,今回値!$G$1:$L$500,4,FALSE),"")</f>
        <v/>
      </c>
      <c r="R58" s="250" t="str">
        <f>IFERROR(VLOOKUP($O58,前回値!$G$1:$L$500,3,FALSE),"")</f>
        <v/>
      </c>
      <c r="S58" s="250" t="str">
        <f>IFERROR(VLOOKUP($O58,前回値!$G$1:$L$500,4,FALSE),"")</f>
        <v/>
      </c>
      <c r="T58" s="250" t="str">
        <f>IFERROR(VLOOKUP($O58,前々回値!$G$1:$L$500,3,FALSE),"")</f>
        <v/>
      </c>
      <c r="U58" s="250" t="str">
        <f>IFERROR(VLOOKUP($O58,前々回値!$G$1:$L$500,4,FALSE),"")</f>
        <v/>
      </c>
    </row>
    <row r="59" spans="1:21" ht="13.5" customHeight="1">
      <c r="A59" s="301"/>
      <c r="B59" s="302"/>
      <c r="C59" s="213"/>
      <c r="D59" s="214"/>
      <c r="E59" s="213"/>
      <c r="F59" s="214"/>
      <c r="G59" s="213"/>
      <c r="H59" s="214"/>
      <c r="I59" s="301"/>
      <c r="J59" s="302"/>
      <c r="K59" s="248"/>
      <c r="L59" s="249"/>
      <c r="N59" s="168"/>
      <c r="O59" s="201"/>
      <c r="P59" s="250"/>
      <c r="Q59" s="250"/>
      <c r="R59" s="250"/>
      <c r="S59" s="250"/>
      <c r="T59" s="250"/>
      <c r="U59" s="250"/>
    </row>
    <row r="60" spans="1:21" ht="13.5" customHeight="1">
      <c r="A60" s="246" t="s">
        <v>21</v>
      </c>
      <c r="B60" s="247"/>
      <c r="C60" s="211" t="str">
        <f>IF(P60="","",P60)</f>
        <v/>
      </c>
      <c r="D60" s="212"/>
      <c r="E60" s="211" t="str">
        <f>IF(R60="","",R60)</f>
        <v/>
      </c>
      <c r="F60" s="212"/>
      <c r="G60" s="211" t="str">
        <f>IF(T60="","",T60)</f>
        <v/>
      </c>
      <c r="H60" s="212"/>
      <c r="I60" s="299" t="s">
        <v>33</v>
      </c>
      <c r="J60" s="300"/>
      <c r="K60" s="246" t="s">
        <v>34</v>
      </c>
      <c r="L60" s="247"/>
      <c r="N60" s="168" t="s">
        <v>799</v>
      </c>
      <c r="O60" s="201" t="s">
        <v>800</v>
      </c>
      <c r="P60" s="250" t="str">
        <f>IFERROR(VLOOKUP($O60,今回値!$G$1:$L$500,3,FALSE),"")</f>
        <v/>
      </c>
      <c r="Q60" s="250" t="str">
        <f>IFERROR(VLOOKUP($O60,今回値!$G$1:$L$500,4,FALSE),"")</f>
        <v/>
      </c>
      <c r="R60" s="250" t="str">
        <f>IFERROR(VLOOKUP($O60,前回値!$G$1:$L$500,3,FALSE),"")</f>
        <v/>
      </c>
      <c r="S60" s="250" t="str">
        <f>IFERROR(VLOOKUP($O60,前回値!$G$1:$L$500,4,FALSE),"")</f>
        <v/>
      </c>
      <c r="T60" s="250" t="str">
        <f>IFERROR(VLOOKUP($O60,前々回値!$G$1:$L$500,3,FALSE),"")</f>
        <v/>
      </c>
      <c r="U60" s="250" t="str">
        <f>IFERROR(VLOOKUP($O60,前々回値!$G$1:$L$500,4,FALSE),"")</f>
        <v/>
      </c>
    </row>
    <row r="61" spans="1:21" ht="13.5" customHeight="1">
      <c r="A61" s="248"/>
      <c r="B61" s="249"/>
      <c r="C61" s="213"/>
      <c r="D61" s="214"/>
      <c r="E61" s="213"/>
      <c r="F61" s="214"/>
      <c r="G61" s="213"/>
      <c r="H61" s="214"/>
      <c r="I61" s="301"/>
      <c r="J61" s="302"/>
      <c r="K61" s="248"/>
      <c r="L61" s="249"/>
      <c r="N61" s="168"/>
      <c r="O61" s="201"/>
      <c r="P61" s="250"/>
      <c r="Q61" s="250"/>
      <c r="R61" s="250"/>
      <c r="S61" s="250"/>
      <c r="T61" s="250"/>
      <c r="U61" s="250"/>
    </row>
    <row r="62" spans="1:21" ht="13.5" customHeight="1">
      <c r="A62" s="246" t="s">
        <v>49</v>
      </c>
      <c r="B62" s="247"/>
      <c r="C62" s="211" t="str">
        <f>IF(P62="","",P62)</f>
        <v/>
      </c>
      <c r="D62" s="212"/>
      <c r="E62" s="211" t="str">
        <f>IF(R62="","",R62)</f>
        <v/>
      </c>
      <c r="F62" s="212"/>
      <c r="G62" s="211" t="str">
        <f>IF(T62="","",T62)</f>
        <v/>
      </c>
      <c r="H62" s="212"/>
      <c r="I62" s="299" t="s">
        <v>90</v>
      </c>
      <c r="J62" s="300"/>
      <c r="K62" s="246" t="s">
        <v>29</v>
      </c>
      <c r="L62" s="247"/>
      <c r="N62" s="168" t="s">
        <v>801</v>
      </c>
      <c r="O62" s="201" t="s">
        <v>802</v>
      </c>
      <c r="P62" s="250" t="str">
        <f>IFERROR(VLOOKUP($O62,今回値!$G$1:$L$500,3,FALSE),"")</f>
        <v/>
      </c>
      <c r="Q62" s="250" t="str">
        <f>IFERROR(VLOOKUP($O62,今回値!$G$1:$L$500,4,FALSE),"")</f>
        <v/>
      </c>
      <c r="R62" s="250" t="str">
        <f>IFERROR(VLOOKUP($O62,前回値!$G$1:$L$500,3,FALSE),"")</f>
        <v/>
      </c>
      <c r="S62" s="250" t="str">
        <f>IFERROR(VLOOKUP($O62,前回値!$G$1:$L$500,4,FALSE),"")</f>
        <v/>
      </c>
      <c r="T62" s="250" t="str">
        <f>IFERROR(VLOOKUP($O62,前々回値!$G$1:$L$500,3,FALSE),"")</f>
        <v/>
      </c>
      <c r="U62" s="250" t="str">
        <f>IFERROR(VLOOKUP($O62,前々回値!$G$1:$L$500,4,FALSE),"")</f>
        <v/>
      </c>
    </row>
    <row r="63" spans="1:21" ht="13.5" customHeight="1">
      <c r="A63" s="248"/>
      <c r="B63" s="249"/>
      <c r="C63" s="213"/>
      <c r="D63" s="214"/>
      <c r="E63" s="213"/>
      <c r="F63" s="214"/>
      <c r="G63" s="213"/>
      <c r="H63" s="214"/>
      <c r="I63" s="301"/>
      <c r="J63" s="302"/>
      <c r="K63" s="248"/>
      <c r="L63" s="249"/>
      <c r="N63" s="168"/>
      <c r="O63" s="201"/>
      <c r="P63" s="250"/>
      <c r="Q63" s="250"/>
      <c r="R63" s="250"/>
      <c r="S63" s="250"/>
      <c r="T63" s="250"/>
      <c r="U63" s="250"/>
    </row>
    <row r="64" spans="1:21" ht="13.5" customHeight="1">
      <c r="A64" s="266" t="s">
        <v>268</v>
      </c>
      <c r="B64" s="267"/>
      <c r="C64" s="211" t="str">
        <f>IF(P64="","",P64)</f>
        <v/>
      </c>
      <c r="D64" s="212"/>
      <c r="E64" s="211" t="str">
        <f>IF(R64="","",R64)</f>
        <v/>
      </c>
      <c r="F64" s="212"/>
      <c r="G64" s="211" t="str">
        <f>IF(T64="","",T64)</f>
        <v/>
      </c>
      <c r="H64" s="212"/>
      <c r="I64" s="299" t="s">
        <v>26</v>
      </c>
      <c r="J64" s="300"/>
      <c r="K64" s="246" t="s">
        <v>35</v>
      </c>
      <c r="L64" s="247"/>
      <c r="N64" s="168" t="s">
        <v>805</v>
      </c>
      <c r="O64" s="201" t="s">
        <v>806</v>
      </c>
      <c r="P64" s="250" t="str">
        <f>IFERROR(VLOOKUP($O64,今回値!$G$1:$L$500,3,FALSE),"")</f>
        <v/>
      </c>
      <c r="Q64" s="250" t="str">
        <f>IFERROR(VLOOKUP($O64,今回値!$G$1:$L$500,4,FALSE),"")</f>
        <v/>
      </c>
      <c r="R64" s="250" t="str">
        <f>IFERROR(VLOOKUP($O64,前回値!$G$1:$L$500,3,FALSE),"")</f>
        <v/>
      </c>
      <c r="S64" s="250" t="str">
        <f>IFERROR(VLOOKUP($O64,前回値!$G$1:$L$500,4,FALSE),"")</f>
        <v/>
      </c>
      <c r="T64" s="250" t="str">
        <f>IFERROR(VLOOKUP($O64,前々回値!$G$1:$L$500,3,FALSE),"")</f>
        <v/>
      </c>
      <c r="U64" s="250" t="str">
        <f>IFERROR(VLOOKUP($O64,前々回値!$G$1:$L$500,4,FALSE),"")</f>
        <v/>
      </c>
    </row>
    <row r="65" spans="1:21" ht="13.5" customHeight="1">
      <c r="A65" s="268"/>
      <c r="B65" s="269"/>
      <c r="C65" s="213"/>
      <c r="D65" s="214"/>
      <c r="E65" s="213"/>
      <c r="F65" s="214"/>
      <c r="G65" s="213"/>
      <c r="H65" s="214"/>
      <c r="I65" s="301"/>
      <c r="J65" s="302"/>
      <c r="K65" s="248"/>
      <c r="L65" s="249"/>
      <c r="N65" s="168"/>
      <c r="O65" s="201"/>
      <c r="P65" s="250"/>
      <c r="Q65" s="250"/>
      <c r="R65" s="250"/>
      <c r="S65" s="250"/>
      <c r="T65" s="250"/>
      <c r="U65" s="250"/>
    </row>
    <row r="66" spans="1:21" ht="13.5" customHeight="1">
      <c r="A66" s="266" t="s">
        <v>267</v>
      </c>
      <c r="B66" s="267"/>
      <c r="C66" s="211" t="str">
        <f>IF(P66="","",P66)</f>
        <v/>
      </c>
      <c r="D66" s="212"/>
      <c r="E66" s="211" t="str">
        <f>IF(R66="","",R66)</f>
        <v/>
      </c>
      <c r="F66" s="212"/>
      <c r="G66" s="211" t="str">
        <f>IF(T66="","",T66)</f>
        <v/>
      </c>
      <c r="H66" s="212"/>
      <c r="I66" s="265" t="s">
        <v>36</v>
      </c>
      <c r="J66" s="265"/>
      <c r="K66" s="246" t="s">
        <v>37</v>
      </c>
      <c r="L66" s="247"/>
      <c r="N66" s="168" t="s">
        <v>807</v>
      </c>
      <c r="O66" s="201" t="s">
        <v>808</v>
      </c>
      <c r="P66" s="250" t="str">
        <f>IFERROR(VLOOKUP($O66,今回値!$G$1:$L$500,3,FALSE),"")</f>
        <v/>
      </c>
      <c r="Q66" s="250" t="str">
        <f>IFERROR(VLOOKUP($O66,今回値!$G$1:$L$500,4,FALSE),"")</f>
        <v/>
      </c>
      <c r="R66" s="250" t="str">
        <f>IFERROR(VLOOKUP($O66,前回値!$G$1:$L$500,3,FALSE),"")</f>
        <v/>
      </c>
      <c r="S66" s="250" t="str">
        <f>IFERROR(VLOOKUP($O66,前回値!$G$1:$L$500,4,FALSE),"")</f>
        <v/>
      </c>
      <c r="T66" s="250" t="str">
        <f>IFERROR(VLOOKUP($O66,前々回値!$G$1:$L$500,3,FALSE),"")</f>
        <v/>
      </c>
      <c r="U66" s="250" t="str">
        <f>IFERROR(VLOOKUP($O66,前々回値!$G$1:$L$500,4,FALSE),"")</f>
        <v/>
      </c>
    </row>
    <row r="67" spans="1:21" ht="13.5" customHeight="1">
      <c r="A67" s="268"/>
      <c r="B67" s="269"/>
      <c r="C67" s="213"/>
      <c r="D67" s="214"/>
      <c r="E67" s="213"/>
      <c r="F67" s="214"/>
      <c r="G67" s="213"/>
      <c r="H67" s="214"/>
      <c r="I67" s="265"/>
      <c r="J67" s="265"/>
      <c r="K67" s="248"/>
      <c r="L67" s="249"/>
      <c r="N67" s="168"/>
      <c r="O67" s="201"/>
      <c r="P67" s="250"/>
      <c r="Q67" s="250"/>
      <c r="R67" s="250"/>
      <c r="S67" s="250"/>
      <c r="T67" s="250"/>
      <c r="U67" s="250"/>
    </row>
    <row r="68" spans="1:21" ht="13.5" customHeight="1">
      <c r="A68" s="271" t="s">
        <v>20</v>
      </c>
      <c r="B68" s="272"/>
      <c r="C68" s="295" t="str">
        <f>IF(P68="","",P68)</f>
        <v/>
      </c>
      <c r="D68" s="296"/>
      <c r="E68" s="295" t="str">
        <f>IF(R68="","",R68)</f>
        <v/>
      </c>
      <c r="F68" s="296"/>
      <c r="G68" s="295" t="str">
        <f>IF(T68="","",T68)</f>
        <v/>
      </c>
      <c r="H68" s="296"/>
      <c r="I68" s="271" t="s">
        <v>91</v>
      </c>
      <c r="J68" s="272"/>
      <c r="K68" s="271" t="s">
        <v>30</v>
      </c>
      <c r="L68" s="272"/>
      <c r="N68" s="168" t="s">
        <v>803</v>
      </c>
      <c r="O68" s="201" t="s">
        <v>804</v>
      </c>
      <c r="P68" s="250" t="str">
        <f>IFERROR(VLOOKUP($O68,今回値!$G$1:$L$500,3,FALSE),"")</f>
        <v/>
      </c>
      <c r="Q68" s="250" t="str">
        <f>IFERROR(VLOOKUP($O68,今回値!$G$1:$L$500,4,FALSE),"")</f>
        <v/>
      </c>
      <c r="R68" s="250" t="str">
        <f>IFERROR(VLOOKUP($O68,前回値!$G$1:$L$500,3,FALSE),"")</f>
        <v/>
      </c>
      <c r="S68" s="250" t="str">
        <f>IFERROR(VLOOKUP($O68,前回値!$G$1:$L$500,4,FALSE),"")</f>
        <v/>
      </c>
      <c r="T68" s="250" t="str">
        <f>IFERROR(VLOOKUP($O68,前々回値!$G$1:$L$500,3,FALSE),"")</f>
        <v/>
      </c>
      <c r="U68" s="250" t="str">
        <f>IFERROR(VLOOKUP($O68,前々回値!$G$1:$L$500,4,FALSE),"")</f>
        <v/>
      </c>
    </row>
    <row r="69" spans="1:21" ht="13.5" customHeight="1">
      <c r="A69" s="273"/>
      <c r="B69" s="274"/>
      <c r="C69" s="297"/>
      <c r="D69" s="298"/>
      <c r="E69" s="297"/>
      <c r="F69" s="298"/>
      <c r="G69" s="297"/>
      <c r="H69" s="298"/>
      <c r="I69" s="273"/>
      <c r="J69" s="274"/>
      <c r="K69" s="273"/>
      <c r="L69" s="274"/>
      <c r="N69" s="168"/>
      <c r="O69" s="201"/>
      <c r="P69" s="250"/>
      <c r="Q69" s="250"/>
      <c r="R69" s="250"/>
      <c r="S69" s="250"/>
      <c r="T69" s="250"/>
      <c r="U69" s="250"/>
    </row>
    <row r="70" spans="1:21" ht="13.5" customHeight="1">
      <c r="A70" s="61"/>
      <c r="B70" s="62"/>
      <c r="C70" s="31"/>
      <c r="D70" s="31"/>
      <c r="E70" s="31"/>
      <c r="F70" s="31"/>
      <c r="G70" s="31"/>
      <c r="H70" s="31"/>
      <c r="I70" s="31"/>
      <c r="J70" s="31"/>
      <c r="K70" s="41"/>
      <c r="L70" s="5"/>
    </row>
    <row r="71" spans="1:21" ht="13.5" customHeight="1" thickBot="1">
      <c r="A71" s="8"/>
      <c r="B71" s="8"/>
      <c r="C71" s="8"/>
      <c r="D71" s="8"/>
      <c r="E71" s="8"/>
      <c r="F71" s="8"/>
      <c r="G71" s="8"/>
      <c r="H71" s="8"/>
      <c r="I71" s="8"/>
      <c r="J71" s="8"/>
      <c r="K71" s="8"/>
      <c r="L71" s="8"/>
    </row>
    <row r="72" spans="1:21" ht="13.5" customHeight="1" thickTop="1">
      <c r="A72" s="188" t="s">
        <v>69</v>
      </c>
      <c r="B72" s="188"/>
      <c r="C72" s="308" t="str">
        <f>はじめに!$R$31</f>
        <v/>
      </c>
      <c r="D72" s="308"/>
      <c r="E72" s="108"/>
      <c r="F72" s="188" t="s">
        <v>70</v>
      </c>
      <c r="G72" s="309" t="str">
        <f>はじめに!$R$28&amp;"　様"</f>
        <v>　様</v>
      </c>
      <c r="H72" s="309"/>
      <c r="I72" s="309"/>
      <c r="J72" s="309"/>
      <c r="K72" s="309"/>
      <c r="L72" s="108"/>
    </row>
    <row r="73" spans="1:21" ht="13.5" customHeight="1">
      <c r="A73" s="189"/>
      <c r="B73" s="189"/>
      <c r="C73" s="190"/>
      <c r="D73" s="190"/>
      <c r="E73" s="108"/>
      <c r="F73" s="189"/>
      <c r="G73" s="193"/>
      <c r="H73" s="193"/>
      <c r="I73" s="193"/>
      <c r="J73" s="193"/>
      <c r="K73" s="193"/>
      <c r="L73" s="108"/>
    </row>
  </sheetData>
  <mergeCells count="329">
    <mergeCell ref="P54:P55"/>
    <mergeCell ref="Q54:Q55"/>
    <mergeCell ref="R54:R55"/>
    <mergeCell ref="S54:S55"/>
    <mergeCell ref="T54:T55"/>
    <mergeCell ref="U54:U55"/>
    <mergeCell ref="P56:P57"/>
    <mergeCell ref="Q56:Q57"/>
    <mergeCell ref="N33:N34"/>
    <mergeCell ref="O33:O34"/>
    <mergeCell ref="P33:P34"/>
    <mergeCell ref="Q33:Q34"/>
    <mergeCell ref="R33:R34"/>
    <mergeCell ref="S33:S34"/>
    <mergeCell ref="T33:T34"/>
    <mergeCell ref="U33:U34"/>
    <mergeCell ref="N37:N38"/>
    <mergeCell ref="O37:O38"/>
    <mergeCell ref="P37:P38"/>
    <mergeCell ref="Q37:Q38"/>
    <mergeCell ref="R37:R38"/>
    <mergeCell ref="S37:S38"/>
    <mergeCell ref="T37:T38"/>
    <mergeCell ref="U37:U38"/>
    <mergeCell ref="T35:T36"/>
    <mergeCell ref="U35:U36"/>
    <mergeCell ref="N35:N36"/>
    <mergeCell ref="O35:O36"/>
    <mergeCell ref="P35:P36"/>
    <mergeCell ref="Q35:Q36"/>
    <mergeCell ref="R35:R36"/>
    <mergeCell ref="S35:S36"/>
    <mergeCell ref="N39:N40"/>
    <mergeCell ref="O39:O40"/>
    <mergeCell ref="P39:P40"/>
    <mergeCell ref="Q39:Q40"/>
    <mergeCell ref="R39:R40"/>
    <mergeCell ref="S39:S40"/>
    <mergeCell ref="T39:T40"/>
    <mergeCell ref="U39:U40"/>
    <mergeCell ref="T29:T30"/>
    <mergeCell ref="U29:U30"/>
    <mergeCell ref="N31:N32"/>
    <mergeCell ref="O31:O32"/>
    <mergeCell ref="P31:P32"/>
    <mergeCell ref="Q31:Q32"/>
    <mergeCell ref="R31:R32"/>
    <mergeCell ref="S31:S32"/>
    <mergeCell ref="T31:T32"/>
    <mergeCell ref="U31:U32"/>
    <mergeCell ref="N29:N30"/>
    <mergeCell ref="O29:O30"/>
    <mergeCell ref="P29:P30"/>
    <mergeCell ref="Q29:Q30"/>
    <mergeCell ref="R29:R30"/>
    <mergeCell ref="S29:S30"/>
    <mergeCell ref="T23:T24"/>
    <mergeCell ref="U23:U24"/>
    <mergeCell ref="N27:N28"/>
    <mergeCell ref="O27:O28"/>
    <mergeCell ref="P27:P28"/>
    <mergeCell ref="Q27:Q28"/>
    <mergeCell ref="R27:R28"/>
    <mergeCell ref="S27:S28"/>
    <mergeCell ref="T27:T28"/>
    <mergeCell ref="U27:U28"/>
    <mergeCell ref="N23:N24"/>
    <mergeCell ref="O23:O24"/>
    <mergeCell ref="P23:P24"/>
    <mergeCell ref="Q23:Q24"/>
    <mergeCell ref="R23:R24"/>
    <mergeCell ref="S23:S24"/>
    <mergeCell ref="N13:N14"/>
    <mergeCell ref="O13:O14"/>
    <mergeCell ref="P13:P14"/>
    <mergeCell ref="Q13:Q14"/>
    <mergeCell ref="R13:R14"/>
    <mergeCell ref="S13:S14"/>
    <mergeCell ref="T13:T14"/>
    <mergeCell ref="U13:U14"/>
    <mergeCell ref="N17:N18"/>
    <mergeCell ref="O17:O18"/>
    <mergeCell ref="P17:P18"/>
    <mergeCell ref="Q17:Q18"/>
    <mergeCell ref="R17:R18"/>
    <mergeCell ref="S17:S18"/>
    <mergeCell ref="T17:T18"/>
    <mergeCell ref="U17:U18"/>
    <mergeCell ref="N15:N16"/>
    <mergeCell ref="O15:O16"/>
    <mergeCell ref="P15:P16"/>
    <mergeCell ref="Q15:Q16"/>
    <mergeCell ref="R15:R16"/>
    <mergeCell ref="S15:S16"/>
    <mergeCell ref="T15:T16"/>
    <mergeCell ref="U15:U16"/>
    <mergeCell ref="T19:T20"/>
    <mergeCell ref="U19:U20"/>
    <mergeCell ref="N21:N22"/>
    <mergeCell ref="O21:O22"/>
    <mergeCell ref="P21:P22"/>
    <mergeCell ref="Q21:Q22"/>
    <mergeCell ref="R21:R22"/>
    <mergeCell ref="S21:S22"/>
    <mergeCell ref="T21:T22"/>
    <mergeCell ref="U21:U22"/>
    <mergeCell ref="N19:N20"/>
    <mergeCell ref="O19:O20"/>
    <mergeCell ref="P19:P20"/>
    <mergeCell ref="Q19:Q20"/>
    <mergeCell ref="R19:R20"/>
    <mergeCell ref="S19:S20"/>
    <mergeCell ref="A72:B73"/>
    <mergeCell ref="C72:D73"/>
    <mergeCell ref="F72:F73"/>
    <mergeCell ref="G72:K73"/>
    <mergeCell ref="A39:B40"/>
    <mergeCell ref="C39:D40"/>
    <mergeCell ref="E39:F40"/>
    <mergeCell ref="G39:H40"/>
    <mergeCell ref="I39:J40"/>
    <mergeCell ref="K39:L40"/>
    <mergeCell ref="A54:B55"/>
    <mergeCell ref="C54:D55"/>
    <mergeCell ref="E54:F55"/>
    <mergeCell ref="G54:H55"/>
    <mergeCell ref="I54:J55"/>
    <mergeCell ref="K54:L55"/>
    <mergeCell ref="A60:B61"/>
    <mergeCell ref="C60:D61"/>
    <mergeCell ref="E60:F61"/>
    <mergeCell ref="G60:H61"/>
    <mergeCell ref="I60:J61"/>
    <mergeCell ref="K60:L61"/>
    <mergeCell ref="K64:L65"/>
    <mergeCell ref="A66:B67"/>
    <mergeCell ref="A37:B38"/>
    <mergeCell ref="A35:B36"/>
    <mergeCell ref="C35:D36"/>
    <mergeCell ref="E35:F36"/>
    <mergeCell ref="G35:H36"/>
    <mergeCell ref="I35:J36"/>
    <mergeCell ref="K35:L36"/>
    <mergeCell ref="A33:B34"/>
    <mergeCell ref="C33:D34"/>
    <mergeCell ref="E33:F34"/>
    <mergeCell ref="G33:H34"/>
    <mergeCell ref="I33:J34"/>
    <mergeCell ref="K33:L34"/>
    <mergeCell ref="C37:D38"/>
    <mergeCell ref="E37:F38"/>
    <mergeCell ref="G37:H38"/>
    <mergeCell ref="I37:J38"/>
    <mergeCell ref="K37:L38"/>
    <mergeCell ref="A31:B32"/>
    <mergeCell ref="C31:D32"/>
    <mergeCell ref="E31:F32"/>
    <mergeCell ref="G31:H32"/>
    <mergeCell ref="K31:L32"/>
    <mergeCell ref="A29:B30"/>
    <mergeCell ref="A23:B24"/>
    <mergeCell ref="C23:D24"/>
    <mergeCell ref="E23:F24"/>
    <mergeCell ref="G23:H24"/>
    <mergeCell ref="I23:J24"/>
    <mergeCell ref="K23:L24"/>
    <mergeCell ref="A27:B28"/>
    <mergeCell ref="C27:D28"/>
    <mergeCell ref="E27:F28"/>
    <mergeCell ref="G27:H28"/>
    <mergeCell ref="I27:J28"/>
    <mergeCell ref="K27:L28"/>
    <mergeCell ref="C29:D30"/>
    <mergeCell ref="E29:F30"/>
    <mergeCell ref="G29:H30"/>
    <mergeCell ref="I29:J30"/>
    <mergeCell ref="K29:L30"/>
    <mergeCell ref="I31:J32"/>
    <mergeCell ref="A21:B22"/>
    <mergeCell ref="C21:D22"/>
    <mergeCell ref="E21:F22"/>
    <mergeCell ref="G21:H22"/>
    <mergeCell ref="K21:L22"/>
    <mergeCell ref="A19:B20"/>
    <mergeCell ref="C19:D20"/>
    <mergeCell ref="E19:F20"/>
    <mergeCell ref="G19:H20"/>
    <mergeCell ref="K19:L20"/>
    <mergeCell ref="I19:J19"/>
    <mergeCell ref="I20:J20"/>
    <mergeCell ref="I21:J22"/>
    <mergeCell ref="A1:L3"/>
    <mergeCell ref="A13:B14"/>
    <mergeCell ref="C13:D14"/>
    <mergeCell ref="E13:F14"/>
    <mergeCell ref="G13:H14"/>
    <mergeCell ref="I13:J14"/>
    <mergeCell ref="K13:L14"/>
    <mergeCell ref="A17:B18"/>
    <mergeCell ref="C17:D18"/>
    <mergeCell ref="E17:F18"/>
    <mergeCell ref="G17:H18"/>
    <mergeCell ref="I17:J18"/>
    <mergeCell ref="K17:L18"/>
    <mergeCell ref="A15:B16"/>
    <mergeCell ref="C15:D16"/>
    <mergeCell ref="E15:F16"/>
    <mergeCell ref="G15:H16"/>
    <mergeCell ref="K15:L16"/>
    <mergeCell ref="I15:J15"/>
    <mergeCell ref="I16:J16"/>
    <mergeCell ref="N54:N55"/>
    <mergeCell ref="O54:O55"/>
    <mergeCell ref="A56:B57"/>
    <mergeCell ref="C56:D57"/>
    <mergeCell ref="E56:F57"/>
    <mergeCell ref="G56:H57"/>
    <mergeCell ref="I56:J57"/>
    <mergeCell ref="K56:L57"/>
    <mergeCell ref="N56:N57"/>
    <mergeCell ref="O56:O57"/>
    <mergeCell ref="R56:R57"/>
    <mergeCell ref="S56:S57"/>
    <mergeCell ref="T56:T57"/>
    <mergeCell ref="U56:U57"/>
    <mergeCell ref="A58:B59"/>
    <mergeCell ref="C58:D59"/>
    <mergeCell ref="E58:F59"/>
    <mergeCell ref="G58:H59"/>
    <mergeCell ref="I58:J59"/>
    <mergeCell ref="K58:L59"/>
    <mergeCell ref="N58:N59"/>
    <mergeCell ref="O58:O59"/>
    <mergeCell ref="P58:P59"/>
    <mergeCell ref="Q58:Q59"/>
    <mergeCell ref="R58:R59"/>
    <mergeCell ref="S58:S59"/>
    <mergeCell ref="T58:T59"/>
    <mergeCell ref="U58:U59"/>
    <mergeCell ref="T64:T65"/>
    <mergeCell ref="U64:U65"/>
    <mergeCell ref="N60:N61"/>
    <mergeCell ref="O60:O61"/>
    <mergeCell ref="P60:P61"/>
    <mergeCell ref="A62:B63"/>
    <mergeCell ref="C62:D63"/>
    <mergeCell ref="E62:F63"/>
    <mergeCell ref="G62:H63"/>
    <mergeCell ref="I62:J63"/>
    <mergeCell ref="K62:L63"/>
    <mergeCell ref="N62:N63"/>
    <mergeCell ref="O62:O63"/>
    <mergeCell ref="P62:P63"/>
    <mergeCell ref="Q60:Q61"/>
    <mergeCell ref="R60:R61"/>
    <mergeCell ref="S60:S61"/>
    <mergeCell ref="T60:T61"/>
    <mergeCell ref="U60:U61"/>
    <mergeCell ref="Q62:Q63"/>
    <mergeCell ref="R62:R63"/>
    <mergeCell ref="S62:S63"/>
    <mergeCell ref="T62:T63"/>
    <mergeCell ref="U62:U63"/>
    <mergeCell ref="R66:R67"/>
    <mergeCell ref="S66:S67"/>
    <mergeCell ref="T66:T67"/>
    <mergeCell ref="U66:U67"/>
    <mergeCell ref="A64:B65"/>
    <mergeCell ref="C64:D65"/>
    <mergeCell ref="E64:F65"/>
    <mergeCell ref="G64:H65"/>
    <mergeCell ref="I64:J65"/>
    <mergeCell ref="C66:D67"/>
    <mergeCell ref="E66:F67"/>
    <mergeCell ref="G66:H67"/>
    <mergeCell ref="I66:J67"/>
    <mergeCell ref="K66:L67"/>
    <mergeCell ref="N66:N67"/>
    <mergeCell ref="O66:O67"/>
    <mergeCell ref="P66:P67"/>
    <mergeCell ref="Q66:Q67"/>
    <mergeCell ref="N64:N65"/>
    <mergeCell ref="O64:O65"/>
    <mergeCell ref="P64:P65"/>
    <mergeCell ref="Q64:Q65"/>
    <mergeCell ref="R64:R65"/>
    <mergeCell ref="S64:S65"/>
    <mergeCell ref="Q68:Q69"/>
    <mergeCell ref="R68:R69"/>
    <mergeCell ref="S68:S69"/>
    <mergeCell ref="T68:T69"/>
    <mergeCell ref="U68:U69"/>
    <mergeCell ref="A68:B69"/>
    <mergeCell ref="C68:D69"/>
    <mergeCell ref="E68:F69"/>
    <mergeCell ref="G68:H69"/>
    <mergeCell ref="I68:J69"/>
    <mergeCell ref="K68:L69"/>
    <mergeCell ref="N68:N69"/>
    <mergeCell ref="O68:O69"/>
    <mergeCell ref="P68:P69"/>
    <mergeCell ref="K50:L51"/>
    <mergeCell ref="N50:N51"/>
    <mergeCell ref="O50:O51"/>
    <mergeCell ref="P50:P51"/>
    <mergeCell ref="K52:L53"/>
    <mergeCell ref="N52:N53"/>
    <mergeCell ref="O52:O53"/>
    <mergeCell ref="P52:P53"/>
    <mergeCell ref="Q52:Q53"/>
    <mergeCell ref="A52:B53"/>
    <mergeCell ref="C52:D53"/>
    <mergeCell ref="E52:F53"/>
    <mergeCell ref="G52:H53"/>
    <mergeCell ref="I52:J53"/>
    <mergeCell ref="A50:B51"/>
    <mergeCell ref="C50:D51"/>
    <mergeCell ref="E50:F51"/>
    <mergeCell ref="G50:H51"/>
    <mergeCell ref="I50:J51"/>
    <mergeCell ref="R52:R53"/>
    <mergeCell ref="S52:S53"/>
    <mergeCell ref="T52:T53"/>
    <mergeCell ref="U52:U53"/>
    <mergeCell ref="Q50:Q51"/>
    <mergeCell ref="R50:R51"/>
    <mergeCell ref="S50:S51"/>
    <mergeCell ref="T50:T51"/>
    <mergeCell ref="U50:U51"/>
  </mergeCells>
  <phoneticPr fontId="1"/>
  <conditionalFormatting sqref="C15:D24 C29:D40">
    <cfRule type="expression" dxfId="109" priority="35">
      <formula>OR($Q15=2,$Q15=5)</formula>
    </cfRule>
    <cfRule type="expression" dxfId="108" priority="36">
      <formula>$Q15=1</formula>
    </cfRule>
  </conditionalFormatting>
  <conditionalFormatting sqref="E15:F24 E29:F40">
    <cfRule type="expression" dxfId="107" priority="33">
      <formula>OR($S15=2,$S15=5)</formula>
    </cfRule>
    <cfRule type="expression" dxfId="106" priority="34">
      <formula>$S15=1</formula>
    </cfRule>
  </conditionalFormatting>
  <conditionalFormatting sqref="G15:H24 G29:H40">
    <cfRule type="expression" dxfId="105" priority="31">
      <formula>OR($U15=2,$U15=5)</formula>
    </cfRule>
    <cfRule type="expression" dxfId="104" priority="32">
      <formula>$U15=1</formula>
    </cfRule>
  </conditionalFormatting>
  <conditionalFormatting sqref="C52:D69">
    <cfRule type="expression" dxfId="103" priority="5">
      <formula>OR($Q52=2,$Q52=5)</formula>
    </cfRule>
    <cfRule type="expression" dxfId="102" priority="6">
      <formula>$Q52=1</formula>
    </cfRule>
  </conditionalFormatting>
  <conditionalFormatting sqref="E52:F69">
    <cfRule type="expression" dxfId="101" priority="3">
      <formula>OR($S52=2,$S52=5)</formula>
    </cfRule>
    <cfRule type="expression" dxfId="100" priority="4">
      <formula>$S52=1</formula>
    </cfRule>
  </conditionalFormatting>
  <conditionalFormatting sqref="G52:H69">
    <cfRule type="expression" dxfId="99" priority="1">
      <formula>OR($U52=2,$U52=5)</formula>
    </cfRule>
    <cfRule type="expression" dxfId="98" priority="2">
      <formula>$U52=1</formula>
    </cfRule>
  </conditionalFormatting>
  <printOptions horizontalCentered="1"/>
  <pageMargins left="0.7" right="0.7" top="0.75" bottom="0.75" header="0.3" footer="0.3"/>
  <pageSetup paperSize="9" scale="81" orientation="portrait" r:id="rId1"/>
  <headerFooter>
    <oddFooter>&amp;R&amp;P/&amp;N　　</oddFooter>
  </headerFooter>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3"/>
  <sheetViews>
    <sheetView tabSelected="1" view="pageBreakPreview" zoomScale="80" zoomScaleNormal="100" zoomScaleSheetLayoutView="80" workbookViewId="0">
      <selection activeCell="A41" sqref="A41"/>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28.25" style="2" bestFit="1" customWidth="1"/>
    <col min="15" max="15" width="11" style="86" bestFit="1" customWidth="1"/>
    <col min="16" max="16384" width="9" style="2"/>
  </cols>
  <sheetData>
    <row r="1" spans="1:21" ht="13.5" customHeight="1">
      <c r="A1" s="195" t="s">
        <v>106</v>
      </c>
      <c r="B1" s="195"/>
      <c r="C1" s="195"/>
      <c r="D1" s="195"/>
      <c r="E1" s="195"/>
      <c r="F1" s="195"/>
      <c r="G1" s="195"/>
      <c r="H1" s="195"/>
      <c r="I1" s="195"/>
      <c r="J1" s="195"/>
      <c r="K1" s="195"/>
      <c r="L1" s="195"/>
    </row>
    <row r="2" spans="1:21" ht="13.5" customHeight="1">
      <c r="A2" s="195"/>
      <c r="B2" s="195"/>
      <c r="C2" s="195"/>
      <c r="D2" s="195"/>
      <c r="E2" s="195"/>
      <c r="F2" s="195"/>
      <c r="G2" s="195"/>
      <c r="H2" s="195"/>
      <c r="I2" s="195"/>
      <c r="J2" s="195"/>
      <c r="K2" s="195"/>
      <c r="L2" s="195"/>
    </row>
    <row r="3" spans="1:21" ht="13.5" customHeight="1">
      <c r="A3" s="195"/>
      <c r="B3" s="195"/>
      <c r="C3" s="195"/>
      <c r="D3" s="195"/>
      <c r="E3" s="195"/>
      <c r="F3" s="195"/>
      <c r="G3" s="195"/>
      <c r="H3" s="195"/>
      <c r="I3" s="195"/>
      <c r="J3" s="195"/>
      <c r="K3" s="195"/>
      <c r="L3" s="195"/>
    </row>
    <row r="4" spans="1:21" ht="13.5" customHeight="1">
      <c r="A4" s="51"/>
      <c r="B4" s="51"/>
      <c r="C4" s="52"/>
      <c r="D4" s="52"/>
      <c r="E4" s="52"/>
      <c r="F4" s="52"/>
      <c r="G4" s="52"/>
      <c r="H4" s="52"/>
      <c r="I4" s="54"/>
      <c r="J4" s="54"/>
      <c r="K4" s="53"/>
      <c r="L4" s="53"/>
      <c r="O4" s="2"/>
    </row>
    <row r="5" spans="1:21" ht="13.5" customHeight="1">
      <c r="A5" s="51"/>
      <c r="B5" s="51"/>
      <c r="C5" s="52"/>
      <c r="D5" s="52"/>
      <c r="E5" s="52"/>
      <c r="F5" s="52"/>
      <c r="G5" s="52"/>
      <c r="H5" s="52"/>
      <c r="I5" s="54"/>
      <c r="J5" s="54"/>
      <c r="K5" s="53"/>
      <c r="L5" s="53"/>
      <c r="O5" s="2"/>
    </row>
    <row r="6" spans="1:21" ht="13.5" customHeight="1">
      <c r="A6" s="51"/>
      <c r="B6" s="51"/>
      <c r="C6" s="52"/>
      <c r="D6" s="52"/>
      <c r="E6" s="52"/>
      <c r="F6" s="52"/>
      <c r="G6" s="52"/>
      <c r="H6" s="52"/>
      <c r="I6" s="53"/>
      <c r="J6" s="53"/>
      <c r="K6" s="53"/>
      <c r="L6" s="53"/>
      <c r="O6" s="2"/>
    </row>
    <row r="7" spans="1:21" ht="13.5" customHeight="1">
      <c r="A7" s="51"/>
      <c r="B7" s="51"/>
      <c r="C7" s="52"/>
      <c r="D7" s="52"/>
      <c r="E7" s="52"/>
      <c r="F7" s="52"/>
      <c r="G7" s="52"/>
      <c r="H7" s="52"/>
      <c r="I7" s="53"/>
      <c r="J7" s="53"/>
      <c r="K7" s="53"/>
      <c r="L7" s="53"/>
      <c r="O7" s="2"/>
    </row>
    <row r="8" spans="1:21" ht="13.5" customHeight="1">
      <c r="A8" s="51"/>
      <c r="B8" s="51"/>
      <c r="C8" s="52"/>
      <c r="D8" s="52"/>
      <c r="E8" s="52"/>
      <c r="F8" s="52"/>
      <c r="G8" s="52"/>
      <c r="H8" s="52"/>
      <c r="I8" s="53"/>
      <c r="J8" s="53"/>
      <c r="K8" s="53"/>
      <c r="L8" s="53"/>
      <c r="O8" s="2"/>
    </row>
    <row r="9" spans="1:21" ht="13.5" customHeight="1">
      <c r="A9" s="51"/>
      <c r="B9" s="51"/>
      <c r="C9" s="52"/>
      <c r="D9" s="52"/>
      <c r="E9" s="52"/>
      <c r="F9" s="52"/>
      <c r="G9" s="52"/>
      <c r="H9" s="52"/>
      <c r="I9" s="53"/>
      <c r="J9" s="53"/>
      <c r="K9" s="53"/>
      <c r="L9" s="53"/>
      <c r="O9" s="2"/>
    </row>
    <row r="10" spans="1:21" ht="13.5" customHeight="1">
      <c r="A10" s="51"/>
      <c r="B10" s="51"/>
      <c r="C10" s="52"/>
      <c r="D10" s="52"/>
      <c r="E10" s="52"/>
      <c r="F10" s="52"/>
      <c r="G10" s="52"/>
      <c r="H10" s="52"/>
      <c r="I10" s="50"/>
      <c r="J10" s="50"/>
      <c r="K10" s="53"/>
      <c r="L10" s="53"/>
      <c r="O10" s="2"/>
    </row>
    <row r="11" spans="1:21" ht="13.5" customHeight="1">
      <c r="B11" s="134"/>
      <c r="C11" s="134"/>
      <c r="D11" s="134"/>
      <c r="E11" s="134"/>
      <c r="F11" s="134"/>
      <c r="G11" s="134"/>
      <c r="H11" s="134"/>
      <c r="I11" s="134"/>
      <c r="J11" s="134"/>
      <c r="K11" s="134"/>
      <c r="O11" s="2"/>
    </row>
    <row r="12" spans="1:21" ht="13.5" customHeight="1">
      <c r="A12" s="60"/>
      <c r="B12" s="60"/>
      <c r="C12" s="31"/>
      <c r="D12" s="31"/>
      <c r="E12" s="31"/>
      <c r="F12" s="31"/>
      <c r="G12" s="31"/>
      <c r="H12" s="31"/>
      <c r="I12" s="31"/>
      <c r="J12" s="31"/>
      <c r="K12" s="31"/>
      <c r="L12" s="31"/>
    </row>
    <row r="13" spans="1:21" ht="13.5" customHeight="1">
      <c r="A13" s="203" t="s">
        <v>960</v>
      </c>
      <c r="B13" s="203"/>
      <c r="C13" s="203" t="s">
        <v>13</v>
      </c>
      <c r="D13" s="203"/>
      <c r="E13" s="203" t="s">
        <v>0</v>
      </c>
      <c r="F13" s="203"/>
      <c r="G13" s="203" t="s">
        <v>12</v>
      </c>
      <c r="H13" s="203"/>
      <c r="I13" s="203" t="s">
        <v>8</v>
      </c>
      <c r="J13" s="321"/>
      <c r="K13" s="322"/>
      <c r="L13" s="323"/>
      <c r="N13" s="168" t="s">
        <v>286</v>
      </c>
      <c r="O13" s="168" t="s">
        <v>766</v>
      </c>
      <c r="P13" s="294" t="s">
        <v>13</v>
      </c>
      <c r="Q13" s="283" t="s">
        <v>329</v>
      </c>
      <c r="R13" s="282" t="s">
        <v>0</v>
      </c>
      <c r="S13" s="283" t="s">
        <v>329</v>
      </c>
      <c r="T13" s="282" t="s">
        <v>12</v>
      </c>
      <c r="U13" s="283" t="s">
        <v>329</v>
      </c>
    </row>
    <row r="14" spans="1:21" ht="13.5" customHeight="1">
      <c r="A14" s="203"/>
      <c r="B14" s="203"/>
      <c r="C14" s="203"/>
      <c r="D14" s="203"/>
      <c r="E14" s="203"/>
      <c r="F14" s="203"/>
      <c r="G14" s="203"/>
      <c r="H14" s="203"/>
      <c r="I14" s="203"/>
      <c r="J14" s="321"/>
      <c r="K14" s="322"/>
      <c r="L14" s="323"/>
      <c r="N14" s="168"/>
      <c r="O14" s="168"/>
      <c r="P14" s="294"/>
      <c r="Q14" s="283"/>
      <c r="R14" s="282"/>
      <c r="S14" s="283"/>
      <c r="T14" s="282"/>
      <c r="U14" s="283"/>
    </row>
    <row r="15" spans="1:21" ht="13.5" customHeight="1">
      <c r="A15" s="275" t="s">
        <v>961</v>
      </c>
      <c r="B15" s="275"/>
      <c r="C15" s="211" t="str">
        <f>IF(P15="","",P15)</f>
        <v/>
      </c>
      <c r="D15" s="212"/>
      <c r="E15" s="211" t="str">
        <f>IF(R15="","",R15)</f>
        <v/>
      </c>
      <c r="F15" s="212"/>
      <c r="G15" s="211" t="str">
        <f>IF(T15="","",T15)</f>
        <v/>
      </c>
      <c r="H15" s="212"/>
      <c r="I15" s="246" t="s">
        <v>37</v>
      </c>
      <c r="J15" s="317"/>
      <c r="K15" s="319"/>
      <c r="L15" s="320"/>
      <c r="N15" s="168" t="s">
        <v>961</v>
      </c>
      <c r="O15" s="313" t="s">
        <v>973</v>
      </c>
      <c r="P15" s="250" t="str">
        <f>IFERROR(VLOOKUP($O15,今回値!$G$1:$L$500,3,FALSE),"")</f>
        <v/>
      </c>
      <c r="Q15" s="250" t="str">
        <f>IFERROR(VLOOKUP($O15,今回値!$G$1:$L$500,4,FALSE),"")</f>
        <v/>
      </c>
      <c r="R15" s="250" t="str">
        <f>IFERROR(VLOOKUP($O15,前回値!$G$1:$L$500,3,FALSE),"")</f>
        <v/>
      </c>
      <c r="S15" s="250" t="str">
        <f>IFERROR(VLOOKUP($O15,前回値!$G$1:$L$500,4,FALSE),"")</f>
        <v/>
      </c>
      <c r="T15" s="250" t="str">
        <f>IFERROR(VLOOKUP($O15,前々回値!$G$1:$L$500,3,FALSE),"")</f>
        <v/>
      </c>
      <c r="U15" s="250" t="str">
        <f>IFERROR(VLOOKUP($O15,前々回値!$G$1:$L$500,4,FALSE),"")</f>
        <v/>
      </c>
    </row>
    <row r="16" spans="1:21" ht="13.5" customHeight="1">
      <c r="A16" s="275"/>
      <c r="B16" s="275"/>
      <c r="C16" s="213"/>
      <c r="D16" s="214"/>
      <c r="E16" s="213"/>
      <c r="F16" s="214"/>
      <c r="G16" s="213"/>
      <c r="H16" s="214"/>
      <c r="I16" s="248"/>
      <c r="J16" s="318"/>
      <c r="K16" s="319"/>
      <c r="L16" s="320"/>
      <c r="N16" s="168"/>
      <c r="O16" s="314"/>
      <c r="P16" s="250"/>
      <c r="Q16" s="250"/>
      <c r="R16" s="250"/>
      <c r="S16" s="250"/>
      <c r="T16" s="250"/>
      <c r="U16" s="250"/>
    </row>
    <row r="17" spans="1:21" ht="13.5" customHeight="1">
      <c r="A17" s="275" t="s">
        <v>962</v>
      </c>
      <c r="B17" s="275"/>
      <c r="C17" s="211" t="str">
        <f>IF(P17="","",P17)</f>
        <v/>
      </c>
      <c r="D17" s="212"/>
      <c r="E17" s="211" t="str">
        <f>IF(R17="","",R17)</f>
        <v/>
      </c>
      <c r="F17" s="212"/>
      <c r="G17" s="211" t="str">
        <f>IF(T17="","",T17)</f>
        <v/>
      </c>
      <c r="H17" s="212"/>
      <c r="I17" s="246" t="s">
        <v>37</v>
      </c>
      <c r="J17" s="317"/>
      <c r="K17" s="319"/>
      <c r="L17" s="320"/>
      <c r="N17" s="168" t="s">
        <v>962</v>
      </c>
      <c r="O17" s="313" t="s">
        <v>974</v>
      </c>
      <c r="P17" s="250" t="str">
        <f>IFERROR(VLOOKUP($O17,今回値!$G$1:$L$500,3,FALSE),"")</f>
        <v/>
      </c>
      <c r="Q17" s="250" t="str">
        <f>IFERROR(VLOOKUP($O17,今回値!$G$1:$L$500,4,FALSE),"")</f>
        <v/>
      </c>
      <c r="R17" s="250" t="str">
        <f>IFERROR(VLOOKUP($O17,前回値!$G$1:$L$500,3,FALSE),"")</f>
        <v/>
      </c>
      <c r="S17" s="250" t="str">
        <f>IFERROR(VLOOKUP($O17,前回値!$G$1:$L$500,4,FALSE),"")</f>
        <v/>
      </c>
      <c r="T17" s="250" t="str">
        <f>IFERROR(VLOOKUP($O17,前々回値!$G$1:$L$500,3,FALSE),"")</f>
        <v/>
      </c>
      <c r="U17" s="250" t="str">
        <f>IFERROR(VLOOKUP($O17,前々回値!$G$1:$L$500,4,FALSE),"")</f>
        <v/>
      </c>
    </row>
    <row r="18" spans="1:21" ht="13.5" customHeight="1">
      <c r="A18" s="275"/>
      <c r="B18" s="275"/>
      <c r="C18" s="213"/>
      <c r="D18" s="214"/>
      <c r="E18" s="213"/>
      <c r="F18" s="214"/>
      <c r="G18" s="213"/>
      <c r="H18" s="214"/>
      <c r="I18" s="248"/>
      <c r="J18" s="318"/>
      <c r="K18" s="319"/>
      <c r="L18" s="320"/>
      <c r="N18" s="168"/>
      <c r="O18" s="314"/>
      <c r="P18" s="250"/>
      <c r="Q18" s="250"/>
      <c r="R18" s="250"/>
      <c r="S18" s="250"/>
      <c r="T18" s="250"/>
      <c r="U18" s="250"/>
    </row>
    <row r="19" spans="1:21" ht="13.5" customHeight="1">
      <c r="A19" s="275" t="s">
        <v>963</v>
      </c>
      <c r="B19" s="275"/>
      <c r="C19" s="211" t="str">
        <f>IF(P19="","",P19)</f>
        <v/>
      </c>
      <c r="D19" s="212"/>
      <c r="E19" s="211" t="str">
        <f>IF(R19="","",R19)</f>
        <v/>
      </c>
      <c r="F19" s="212"/>
      <c r="G19" s="211" t="str">
        <f>IF(T19="","",T19)</f>
        <v/>
      </c>
      <c r="H19" s="212"/>
      <c r="I19" s="246" t="s">
        <v>37</v>
      </c>
      <c r="J19" s="317"/>
      <c r="K19" s="319"/>
      <c r="L19" s="320"/>
      <c r="N19" s="168" t="s">
        <v>963</v>
      </c>
      <c r="O19" s="313" t="s">
        <v>975</v>
      </c>
      <c r="P19" s="250" t="str">
        <f>IFERROR(VLOOKUP($O19,今回値!$G$1:$L$500,3,FALSE),"")</f>
        <v/>
      </c>
      <c r="Q19" s="250" t="str">
        <f>IFERROR(VLOOKUP($O19,今回値!$G$1:$L$500,4,FALSE),"")</f>
        <v/>
      </c>
      <c r="R19" s="250" t="str">
        <f>IFERROR(VLOOKUP($O19,前回値!$G$1:$L$500,3,FALSE),"")</f>
        <v/>
      </c>
      <c r="S19" s="250" t="str">
        <f>IFERROR(VLOOKUP($O19,前回値!$G$1:$L$500,4,FALSE),"")</f>
        <v/>
      </c>
      <c r="T19" s="250" t="str">
        <f>IFERROR(VLOOKUP($O19,前々回値!$G$1:$L$500,3,FALSE),"")</f>
        <v/>
      </c>
      <c r="U19" s="250" t="str">
        <f>IFERROR(VLOOKUP($O19,前々回値!$G$1:$L$500,4,FALSE),"")</f>
        <v/>
      </c>
    </row>
    <row r="20" spans="1:21" ht="13.5" customHeight="1">
      <c r="A20" s="275"/>
      <c r="B20" s="275"/>
      <c r="C20" s="213"/>
      <c r="D20" s="214"/>
      <c r="E20" s="213"/>
      <c r="F20" s="214"/>
      <c r="G20" s="213"/>
      <c r="H20" s="214"/>
      <c r="I20" s="248"/>
      <c r="J20" s="318"/>
      <c r="K20" s="319"/>
      <c r="L20" s="320"/>
      <c r="N20" s="168"/>
      <c r="O20" s="314"/>
      <c r="P20" s="250"/>
      <c r="Q20" s="250"/>
      <c r="R20" s="250"/>
      <c r="S20" s="250"/>
      <c r="T20" s="250"/>
      <c r="U20" s="250"/>
    </row>
    <row r="21" spans="1:21" ht="13.5" customHeight="1">
      <c r="A21" s="275" t="s">
        <v>964</v>
      </c>
      <c r="B21" s="275"/>
      <c r="C21" s="211" t="str">
        <f>IF(P21="","",P21)</f>
        <v/>
      </c>
      <c r="D21" s="212"/>
      <c r="E21" s="211" t="str">
        <f>IF(R21="","",R21)</f>
        <v/>
      </c>
      <c r="F21" s="212"/>
      <c r="G21" s="211" t="str">
        <f>IF(T21="","",T21)</f>
        <v/>
      </c>
      <c r="H21" s="212"/>
      <c r="I21" s="246" t="s">
        <v>37</v>
      </c>
      <c r="J21" s="317"/>
      <c r="K21" s="319"/>
      <c r="L21" s="320"/>
      <c r="N21" s="168" t="s">
        <v>964</v>
      </c>
      <c r="O21" s="313" t="s">
        <v>976</v>
      </c>
      <c r="P21" s="250" t="str">
        <f>IFERROR(VLOOKUP($O21,今回値!$G$1:$L$500,3,FALSE),"")</f>
        <v/>
      </c>
      <c r="Q21" s="250" t="str">
        <f>IFERROR(VLOOKUP($O21,今回値!$G$1:$L$500,4,FALSE),"")</f>
        <v/>
      </c>
      <c r="R21" s="250" t="str">
        <f>IFERROR(VLOOKUP($O21,前回値!$G$1:$L$500,3,FALSE),"")</f>
        <v/>
      </c>
      <c r="S21" s="250" t="str">
        <f>IFERROR(VLOOKUP($O21,前回値!$G$1:$L$500,4,FALSE),"")</f>
        <v/>
      </c>
      <c r="T21" s="250" t="str">
        <f>IFERROR(VLOOKUP($O21,前々回値!$G$1:$L$500,3,FALSE),"")</f>
        <v/>
      </c>
      <c r="U21" s="250" t="str">
        <f>IFERROR(VLOOKUP($O21,前々回値!$G$1:$L$500,4,FALSE),"")</f>
        <v/>
      </c>
    </row>
    <row r="22" spans="1:21" ht="13.5" customHeight="1">
      <c r="A22" s="275"/>
      <c r="B22" s="275"/>
      <c r="C22" s="213"/>
      <c r="D22" s="214"/>
      <c r="E22" s="213"/>
      <c r="F22" s="214"/>
      <c r="G22" s="213"/>
      <c r="H22" s="214"/>
      <c r="I22" s="248"/>
      <c r="J22" s="318"/>
      <c r="K22" s="319"/>
      <c r="L22" s="320"/>
      <c r="N22" s="168"/>
      <c r="O22" s="314"/>
      <c r="P22" s="250"/>
      <c r="Q22" s="250"/>
      <c r="R22" s="250"/>
      <c r="S22" s="250"/>
      <c r="T22" s="250"/>
      <c r="U22" s="250"/>
    </row>
    <row r="23" spans="1:21" ht="13.5" customHeight="1">
      <c r="A23" s="275" t="s">
        <v>965</v>
      </c>
      <c r="B23" s="275"/>
      <c r="C23" s="211" t="str">
        <f>IF(P23="","",P23)</f>
        <v/>
      </c>
      <c r="D23" s="212"/>
      <c r="E23" s="211" t="str">
        <f>IF(R23="","",R23)</f>
        <v/>
      </c>
      <c r="F23" s="212"/>
      <c r="G23" s="211" t="str">
        <f>IF(T23="","",T23)</f>
        <v/>
      </c>
      <c r="H23" s="212"/>
      <c r="I23" s="246" t="s">
        <v>37</v>
      </c>
      <c r="J23" s="317"/>
      <c r="K23" s="319"/>
      <c r="L23" s="320"/>
      <c r="N23" s="168" t="s">
        <v>965</v>
      </c>
      <c r="O23" s="313" t="s">
        <v>977</v>
      </c>
      <c r="P23" s="250" t="str">
        <f>IFERROR(VLOOKUP($O23,今回値!$G$1:$L$500,3,FALSE),"")</f>
        <v/>
      </c>
      <c r="Q23" s="250" t="str">
        <f>IFERROR(VLOOKUP($O23,今回値!$G$1:$L$500,4,FALSE),"")</f>
        <v/>
      </c>
      <c r="R23" s="250" t="str">
        <f>IFERROR(VLOOKUP($O23,前回値!$G$1:$L$500,3,FALSE),"")</f>
        <v/>
      </c>
      <c r="S23" s="250" t="str">
        <f>IFERROR(VLOOKUP($O23,前回値!$G$1:$L$500,4,FALSE),"")</f>
        <v/>
      </c>
      <c r="T23" s="250" t="str">
        <f>IFERROR(VLOOKUP($O23,前々回値!$G$1:$L$500,3,FALSE),"")</f>
        <v/>
      </c>
      <c r="U23" s="250" t="str">
        <f>IFERROR(VLOOKUP($O23,前々回値!$G$1:$L$500,4,FALSE),"")</f>
        <v/>
      </c>
    </row>
    <row r="24" spans="1:21" ht="13.5" customHeight="1">
      <c r="A24" s="275"/>
      <c r="B24" s="275"/>
      <c r="C24" s="213"/>
      <c r="D24" s="214"/>
      <c r="E24" s="213"/>
      <c r="F24" s="214"/>
      <c r="G24" s="213"/>
      <c r="H24" s="214"/>
      <c r="I24" s="248"/>
      <c r="J24" s="318"/>
      <c r="K24" s="319"/>
      <c r="L24" s="320"/>
      <c r="N24" s="168"/>
      <c r="O24" s="314"/>
      <c r="P24" s="250"/>
      <c r="Q24" s="250"/>
      <c r="R24" s="250"/>
      <c r="S24" s="250"/>
      <c r="T24" s="250"/>
      <c r="U24" s="250"/>
    </row>
    <row r="25" spans="1:21" ht="13.5" customHeight="1">
      <c r="A25" s="275" t="s">
        <v>966</v>
      </c>
      <c r="B25" s="275"/>
      <c r="C25" s="211" t="str">
        <f>IF(P25="","",P25)</f>
        <v/>
      </c>
      <c r="D25" s="212"/>
      <c r="E25" s="211" t="str">
        <f>IF(R25="","",R25)</f>
        <v/>
      </c>
      <c r="F25" s="212"/>
      <c r="G25" s="211" t="str">
        <f>IF(T25="","",T25)</f>
        <v/>
      </c>
      <c r="H25" s="212"/>
      <c r="I25" s="246" t="s">
        <v>34</v>
      </c>
      <c r="J25" s="317"/>
      <c r="K25" s="319"/>
      <c r="L25" s="320"/>
      <c r="N25" s="168" t="s">
        <v>966</v>
      </c>
      <c r="O25" s="313" t="s">
        <v>978</v>
      </c>
      <c r="P25" s="250" t="str">
        <f>IFERROR(VLOOKUP($O25,今回値!$G$1:$L$500,3,FALSE),"")</f>
        <v/>
      </c>
      <c r="Q25" s="250" t="str">
        <f>IFERROR(VLOOKUP($O25,今回値!$G$1:$L$500,4,FALSE),"")</f>
        <v/>
      </c>
      <c r="R25" s="250" t="str">
        <f>IFERROR(VLOOKUP($O25,前回値!$G$1:$L$500,3,FALSE),"")</f>
        <v/>
      </c>
      <c r="S25" s="250" t="str">
        <f>IFERROR(VLOOKUP($O25,前回値!$G$1:$L$500,4,FALSE),"")</f>
        <v/>
      </c>
      <c r="T25" s="250" t="str">
        <f>IFERROR(VLOOKUP($O25,前々回値!$G$1:$L$500,3,FALSE),"")</f>
        <v/>
      </c>
      <c r="U25" s="250" t="str">
        <f>IFERROR(VLOOKUP($O25,前々回値!$G$1:$L$500,4,FALSE),"")</f>
        <v/>
      </c>
    </row>
    <row r="26" spans="1:21" ht="13.5" customHeight="1">
      <c r="A26" s="275"/>
      <c r="B26" s="275"/>
      <c r="C26" s="213"/>
      <c r="D26" s="214"/>
      <c r="E26" s="213"/>
      <c r="F26" s="214"/>
      <c r="G26" s="213"/>
      <c r="H26" s="214"/>
      <c r="I26" s="248"/>
      <c r="J26" s="318"/>
      <c r="K26" s="319"/>
      <c r="L26" s="320"/>
      <c r="N26" s="168"/>
      <c r="O26" s="314"/>
      <c r="P26" s="250"/>
      <c r="Q26" s="250"/>
      <c r="R26" s="250"/>
      <c r="S26" s="250"/>
      <c r="T26" s="250"/>
      <c r="U26" s="250"/>
    </row>
    <row r="27" spans="1:21" ht="13.5" customHeight="1">
      <c r="A27" s="275" t="s">
        <v>967</v>
      </c>
      <c r="B27" s="275"/>
      <c r="C27" s="211" t="str">
        <f>IF(P27="","",P27)</f>
        <v/>
      </c>
      <c r="D27" s="212"/>
      <c r="E27" s="211" t="str">
        <f>IF(R27="","",R27)</f>
        <v/>
      </c>
      <c r="F27" s="212"/>
      <c r="G27" s="211" t="str">
        <f>IF(T27="","",T27)</f>
        <v/>
      </c>
      <c r="H27" s="212"/>
      <c r="I27" s="246" t="s">
        <v>34</v>
      </c>
      <c r="J27" s="317"/>
      <c r="K27" s="319"/>
      <c r="L27" s="320"/>
      <c r="N27" s="168" t="s">
        <v>967</v>
      </c>
      <c r="O27" s="313" t="s">
        <v>979</v>
      </c>
      <c r="P27" s="250" t="str">
        <f>IFERROR(VLOOKUP($O27,今回値!$G$1:$L$500,3,FALSE),"")</f>
        <v/>
      </c>
      <c r="Q27" s="250" t="str">
        <f>IFERROR(VLOOKUP($O27,今回値!$G$1:$L$500,4,FALSE),"")</f>
        <v/>
      </c>
      <c r="R27" s="250" t="str">
        <f>IFERROR(VLOOKUP($O27,前回値!$G$1:$L$500,3,FALSE),"")</f>
        <v/>
      </c>
      <c r="S27" s="250" t="str">
        <f>IFERROR(VLOOKUP($O27,前回値!$G$1:$L$500,4,FALSE),"")</f>
        <v/>
      </c>
      <c r="T27" s="250" t="str">
        <f>IFERROR(VLOOKUP($O27,前々回値!$G$1:$L$500,3,FALSE),"")</f>
        <v/>
      </c>
      <c r="U27" s="250" t="str">
        <f>IFERROR(VLOOKUP($O27,前々回値!$G$1:$L$500,4,FALSE),"")</f>
        <v/>
      </c>
    </row>
    <row r="28" spans="1:21" ht="13.5" customHeight="1">
      <c r="A28" s="275"/>
      <c r="B28" s="275"/>
      <c r="C28" s="213"/>
      <c r="D28" s="214"/>
      <c r="E28" s="213"/>
      <c r="F28" s="214"/>
      <c r="G28" s="213"/>
      <c r="H28" s="214"/>
      <c r="I28" s="248"/>
      <c r="J28" s="318"/>
      <c r="K28" s="319"/>
      <c r="L28" s="320"/>
      <c r="N28" s="168"/>
      <c r="O28" s="314"/>
      <c r="P28" s="250"/>
      <c r="Q28" s="250"/>
      <c r="R28" s="250"/>
      <c r="S28" s="250"/>
      <c r="T28" s="250"/>
      <c r="U28" s="250"/>
    </row>
    <row r="29" spans="1:21" ht="13.5" customHeight="1">
      <c r="A29" s="275" t="s">
        <v>968</v>
      </c>
      <c r="B29" s="275"/>
      <c r="C29" s="211" t="str">
        <f>IF(P29="","",P29)</f>
        <v/>
      </c>
      <c r="D29" s="212"/>
      <c r="E29" s="211" t="str">
        <f>IF(R29="","",R29)</f>
        <v/>
      </c>
      <c r="F29" s="212"/>
      <c r="G29" s="211" t="str">
        <f>IF(T29="","",T29)</f>
        <v/>
      </c>
      <c r="H29" s="212"/>
      <c r="I29" s="246" t="s">
        <v>34</v>
      </c>
      <c r="J29" s="317"/>
      <c r="K29" s="319"/>
      <c r="L29" s="320"/>
      <c r="N29" s="168" t="s">
        <v>968</v>
      </c>
      <c r="O29" s="313" t="s">
        <v>980</v>
      </c>
      <c r="P29" s="250" t="str">
        <f>IFERROR(VLOOKUP($O29,今回値!$G$1:$L$500,3,FALSE),"")</f>
        <v/>
      </c>
      <c r="Q29" s="250" t="str">
        <f>IFERROR(VLOOKUP($O29,今回値!$G$1:$L$500,4,FALSE),"")</f>
        <v/>
      </c>
      <c r="R29" s="250" t="str">
        <f>IFERROR(VLOOKUP($O29,前回値!$G$1:$L$500,3,FALSE),"")</f>
        <v/>
      </c>
      <c r="S29" s="250" t="str">
        <f>IFERROR(VLOOKUP($O29,前回値!$G$1:$L$500,4,FALSE),"")</f>
        <v/>
      </c>
      <c r="T29" s="250" t="str">
        <f>IFERROR(VLOOKUP($O29,前々回値!$G$1:$L$500,3,FALSE),"")</f>
        <v/>
      </c>
      <c r="U29" s="250" t="str">
        <f>IFERROR(VLOOKUP($O29,前々回値!$G$1:$L$500,4,FALSE),"")</f>
        <v/>
      </c>
    </row>
    <row r="30" spans="1:21" ht="13.5" customHeight="1">
      <c r="A30" s="275"/>
      <c r="B30" s="275"/>
      <c r="C30" s="213"/>
      <c r="D30" s="214"/>
      <c r="E30" s="213"/>
      <c r="F30" s="214"/>
      <c r="G30" s="213"/>
      <c r="H30" s="214"/>
      <c r="I30" s="248"/>
      <c r="J30" s="318"/>
      <c r="K30" s="319"/>
      <c r="L30" s="320"/>
      <c r="N30" s="168"/>
      <c r="O30" s="314"/>
      <c r="P30" s="250"/>
      <c r="Q30" s="250"/>
      <c r="R30" s="250"/>
      <c r="S30" s="250"/>
      <c r="T30" s="250"/>
      <c r="U30" s="250"/>
    </row>
    <row r="31" spans="1:21" ht="13.5" customHeight="1">
      <c r="A31" s="275" t="s">
        <v>969</v>
      </c>
      <c r="B31" s="275"/>
      <c r="C31" s="211" t="str">
        <f>IF(P31="","",P31)</f>
        <v/>
      </c>
      <c r="D31" s="212"/>
      <c r="E31" s="211" t="str">
        <f>IF(R31="","",R31)</f>
        <v/>
      </c>
      <c r="F31" s="212"/>
      <c r="G31" s="211" t="str">
        <f>IF(T31="","",T31)</f>
        <v/>
      </c>
      <c r="H31" s="212"/>
      <c r="I31" s="246" t="s">
        <v>34</v>
      </c>
      <c r="J31" s="317"/>
      <c r="K31" s="319"/>
      <c r="L31" s="320"/>
      <c r="N31" s="168" t="s">
        <v>969</v>
      </c>
      <c r="O31" s="313" t="s">
        <v>981</v>
      </c>
      <c r="P31" s="250" t="str">
        <f>IFERROR(VLOOKUP($O31,今回値!$G$1:$L$500,3,FALSE),"")</f>
        <v/>
      </c>
      <c r="Q31" s="250" t="str">
        <f>IFERROR(VLOOKUP($O31,今回値!$G$1:$L$500,4,FALSE),"")</f>
        <v/>
      </c>
      <c r="R31" s="250" t="str">
        <f>IFERROR(VLOOKUP($O31,前回値!$G$1:$L$500,3,FALSE),"")</f>
        <v/>
      </c>
      <c r="S31" s="250" t="str">
        <f>IFERROR(VLOOKUP($O31,前回値!$G$1:$L$500,4,FALSE),"")</f>
        <v/>
      </c>
      <c r="T31" s="250" t="str">
        <f>IFERROR(VLOOKUP($O31,前々回値!$G$1:$L$500,3,FALSE),"")</f>
        <v/>
      </c>
      <c r="U31" s="250" t="str">
        <f>IFERROR(VLOOKUP($O31,前々回値!$G$1:$L$500,4,FALSE),"")</f>
        <v/>
      </c>
    </row>
    <row r="32" spans="1:21" ht="13.5" customHeight="1">
      <c r="A32" s="275"/>
      <c r="B32" s="275"/>
      <c r="C32" s="213"/>
      <c r="D32" s="214"/>
      <c r="E32" s="213"/>
      <c r="F32" s="214"/>
      <c r="G32" s="213"/>
      <c r="H32" s="214"/>
      <c r="I32" s="248"/>
      <c r="J32" s="318"/>
      <c r="K32" s="319"/>
      <c r="L32" s="320"/>
      <c r="N32" s="168"/>
      <c r="O32" s="314"/>
      <c r="P32" s="250"/>
      <c r="Q32" s="250"/>
      <c r="R32" s="250"/>
      <c r="S32" s="250"/>
      <c r="T32" s="250"/>
      <c r="U32" s="250"/>
    </row>
    <row r="33" spans="1:22" ht="13.5" customHeight="1">
      <c r="A33" s="275" t="s">
        <v>970</v>
      </c>
      <c r="B33" s="275"/>
      <c r="C33" s="211" t="str">
        <f>IF(P33="","",P33)</f>
        <v/>
      </c>
      <c r="D33" s="212"/>
      <c r="E33" s="211" t="str">
        <f>IF(R33="","",R33)</f>
        <v/>
      </c>
      <c r="F33" s="212"/>
      <c r="G33" s="211" t="str">
        <f>IF(T33="","",T33)</f>
        <v/>
      </c>
      <c r="H33" s="212"/>
      <c r="I33" s="246" t="s">
        <v>34</v>
      </c>
      <c r="J33" s="317"/>
      <c r="K33" s="319"/>
      <c r="L33" s="320"/>
      <c r="N33" s="168" t="s">
        <v>970</v>
      </c>
      <c r="O33" s="313" t="s">
        <v>982</v>
      </c>
      <c r="P33" s="250" t="str">
        <f>IFERROR(VLOOKUP($O33,今回値!$G$1:$L$500,3,FALSE),"")</f>
        <v/>
      </c>
      <c r="Q33" s="250" t="str">
        <f>IFERROR(VLOOKUP($O33,今回値!$G$1:$L$500,4,FALSE),"")</f>
        <v/>
      </c>
      <c r="R33" s="250" t="str">
        <f>IFERROR(VLOOKUP($O33,前回値!$G$1:$L$500,3,FALSE),"")</f>
        <v/>
      </c>
      <c r="S33" s="250" t="str">
        <f>IFERROR(VLOOKUP($O33,前回値!$G$1:$L$500,4,FALSE),"")</f>
        <v/>
      </c>
      <c r="T33" s="250" t="str">
        <f>IFERROR(VLOOKUP($O33,前々回値!$G$1:$L$500,3,FALSE),"")</f>
        <v/>
      </c>
      <c r="U33" s="250" t="str">
        <f>IFERROR(VLOOKUP($O33,前々回値!$G$1:$L$500,4,FALSE),"")</f>
        <v/>
      </c>
    </row>
    <row r="34" spans="1:22" ht="13.5" customHeight="1">
      <c r="A34" s="275"/>
      <c r="B34" s="275"/>
      <c r="C34" s="213"/>
      <c r="D34" s="214"/>
      <c r="E34" s="213"/>
      <c r="F34" s="214"/>
      <c r="G34" s="213"/>
      <c r="H34" s="214"/>
      <c r="I34" s="248"/>
      <c r="J34" s="318"/>
      <c r="K34" s="319"/>
      <c r="L34" s="320"/>
      <c r="N34" s="168"/>
      <c r="O34" s="314"/>
      <c r="P34" s="250"/>
      <c r="Q34" s="250"/>
      <c r="R34" s="250"/>
      <c r="S34" s="250"/>
      <c r="T34" s="250"/>
      <c r="U34" s="250"/>
    </row>
    <row r="35" spans="1:22" ht="13.5" customHeight="1">
      <c r="A35" s="275" t="s">
        <v>985</v>
      </c>
      <c r="B35" s="275"/>
      <c r="C35" s="211" t="str">
        <f>IF(P35="","",P35)</f>
        <v/>
      </c>
      <c r="D35" s="212"/>
      <c r="E35" s="211" t="str">
        <f>IF(R35="","",R35)</f>
        <v/>
      </c>
      <c r="F35" s="212"/>
      <c r="G35" s="211" t="str">
        <f>IF(T35="","",T35)</f>
        <v/>
      </c>
      <c r="H35" s="212"/>
      <c r="I35" s="246" t="s">
        <v>37</v>
      </c>
      <c r="J35" s="317"/>
      <c r="K35" s="319"/>
      <c r="L35" s="320"/>
      <c r="N35" s="168" t="s">
        <v>971</v>
      </c>
      <c r="O35" s="313" t="s">
        <v>983</v>
      </c>
      <c r="P35" s="250" t="str">
        <f>IFERROR(VLOOKUP($O35,今回値!$G$1:$L$500,3,FALSE),"")</f>
        <v/>
      </c>
      <c r="Q35" s="250" t="str">
        <f>IFERROR(VLOOKUP($O35,今回値!$G$1:$L$500,4,FALSE),"")</f>
        <v/>
      </c>
      <c r="R35" s="250" t="str">
        <f>IFERROR(VLOOKUP($O35,前回値!$G$1:$L$500,3,FALSE),"")</f>
        <v/>
      </c>
      <c r="S35" s="250" t="str">
        <f>IFERROR(VLOOKUP($O35,前回値!$G$1:$L$500,4,FALSE),"")</f>
        <v/>
      </c>
      <c r="T35" s="250" t="str">
        <f>IFERROR(VLOOKUP($O35,前々回値!$G$1:$L$500,3,FALSE),"")</f>
        <v/>
      </c>
      <c r="U35" s="250" t="str">
        <f>IFERROR(VLOOKUP($O35,前々回値!$G$1:$L$500,4,FALSE),"")</f>
        <v/>
      </c>
    </row>
    <row r="36" spans="1:22" ht="13.5" customHeight="1">
      <c r="A36" s="275"/>
      <c r="B36" s="275"/>
      <c r="C36" s="213"/>
      <c r="D36" s="214"/>
      <c r="E36" s="213"/>
      <c r="F36" s="214"/>
      <c r="G36" s="213"/>
      <c r="H36" s="214"/>
      <c r="I36" s="248"/>
      <c r="J36" s="318"/>
      <c r="K36" s="319"/>
      <c r="L36" s="320"/>
      <c r="N36" s="168"/>
      <c r="O36" s="314"/>
      <c r="P36" s="250"/>
      <c r="Q36" s="250"/>
      <c r="R36" s="250"/>
      <c r="S36" s="250"/>
      <c r="T36" s="250"/>
      <c r="U36" s="250"/>
    </row>
    <row r="37" spans="1:22" ht="13.5" customHeight="1">
      <c r="A37" s="275" t="s">
        <v>986</v>
      </c>
      <c r="B37" s="275"/>
      <c r="C37" s="211" t="str">
        <f>IF(P37="","",P37)</f>
        <v/>
      </c>
      <c r="D37" s="212"/>
      <c r="E37" s="211" t="str">
        <f>IF(R37="","",R37)</f>
        <v/>
      </c>
      <c r="F37" s="212"/>
      <c r="G37" s="211" t="str">
        <f>IF(T37="","",T37)</f>
        <v/>
      </c>
      <c r="H37" s="212"/>
      <c r="I37" s="246" t="s">
        <v>37</v>
      </c>
      <c r="J37" s="317"/>
      <c r="K37" s="319"/>
      <c r="L37" s="320"/>
      <c r="N37" s="168" t="s">
        <v>972</v>
      </c>
      <c r="O37" s="313" t="s">
        <v>984</v>
      </c>
      <c r="P37" s="250" t="str">
        <f>IFERROR(VLOOKUP($O37,今回値!$G$1:$L$500,3,FALSE),"")</f>
        <v/>
      </c>
      <c r="Q37" s="250" t="str">
        <f>IFERROR(VLOOKUP($O37,今回値!$G$1:$L$500,4,FALSE),"")</f>
        <v/>
      </c>
      <c r="R37" s="250" t="str">
        <f>IFERROR(VLOOKUP($O37,前回値!$G$1:$L$500,3,FALSE),"")</f>
        <v/>
      </c>
      <c r="S37" s="250" t="str">
        <f>IFERROR(VLOOKUP($O37,前回値!$G$1:$L$500,4,FALSE),"")</f>
        <v/>
      </c>
      <c r="T37" s="250" t="str">
        <f>IFERROR(VLOOKUP($O37,前々回値!$G$1:$L$500,3,FALSE),"")</f>
        <v/>
      </c>
      <c r="U37" s="250" t="str">
        <f>IFERROR(VLOOKUP($O37,前々回値!$G$1:$L$500,4,FALSE),"")</f>
        <v/>
      </c>
    </row>
    <row r="38" spans="1:22" ht="13.5" customHeight="1">
      <c r="A38" s="275"/>
      <c r="B38" s="275"/>
      <c r="C38" s="213"/>
      <c r="D38" s="214"/>
      <c r="E38" s="213"/>
      <c r="F38" s="214"/>
      <c r="G38" s="213"/>
      <c r="H38" s="214"/>
      <c r="I38" s="248"/>
      <c r="J38" s="318"/>
      <c r="K38" s="319"/>
      <c r="L38" s="320"/>
      <c r="N38" s="168"/>
      <c r="O38" s="314"/>
      <c r="P38" s="250"/>
      <c r="Q38" s="250"/>
      <c r="R38" s="250"/>
      <c r="S38" s="250"/>
      <c r="T38" s="250"/>
      <c r="U38" s="250"/>
    </row>
    <row r="39" spans="1:22" ht="13.5" customHeight="1">
      <c r="A39" s="275" t="s">
        <v>44</v>
      </c>
      <c r="B39" s="275"/>
      <c r="C39" s="211" t="str">
        <f>IF(Q39="","",Q39)</f>
        <v/>
      </c>
      <c r="D39" s="212"/>
      <c r="E39" s="211" t="str">
        <f>IF(S39="","",S39)</f>
        <v/>
      </c>
      <c r="F39" s="212"/>
      <c r="G39" s="211" t="str">
        <f>IF(U39="","",U39)</f>
        <v/>
      </c>
      <c r="H39" s="212"/>
      <c r="I39" s="246" t="s">
        <v>987</v>
      </c>
      <c r="J39" s="317"/>
      <c r="K39" s="319"/>
      <c r="L39" s="320"/>
      <c r="N39" s="414" t="s">
        <v>988</v>
      </c>
      <c r="O39" s="313" t="s">
        <v>833</v>
      </c>
      <c r="P39" s="315" t="str">
        <f>IFERROR(VLOOKUP($O39,今回値!$G$1:$L$500,5,FALSE)&amp;"","")</f>
        <v/>
      </c>
      <c r="Q39" s="315" t="str">
        <f>SUBSTITUTE(SUBSTITUTE(SUBSTITUTE(P39,"\r\n",CHAR(10)),"\n",CHAR(10)),"\/","/")</f>
        <v/>
      </c>
      <c r="R39" s="315" t="str">
        <f>IFERROR(VLOOKUP($O39,前回値!$G$1:$L$500,5,FALSE)&amp;"","")</f>
        <v/>
      </c>
      <c r="S39" s="315" t="str">
        <f>SUBSTITUTE(SUBSTITUTE(SUBSTITUTE(R39,"\r\n",CHAR(10)),"\n",CHAR(10)),"\/","/")</f>
        <v/>
      </c>
      <c r="T39" s="315" t="str">
        <f>IFERROR(VLOOKUP($O39,前々回値!$G$1:$L$500,5,FALSE)&amp;"","")</f>
        <v/>
      </c>
      <c r="U39" s="315" t="str">
        <f>SUBSTITUTE(SUBSTITUTE(SUBSTITUTE(T39,"\r\n",CHAR(10)),"\n",CHAR(10)),"\/","/")</f>
        <v/>
      </c>
    </row>
    <row r="40" spans="1:22" ht="13.5" customHeight="1">
      <c r="A40" s="275"/>
      <c r="B40" s="275"/>
      <c r="C40" s="213"/>
      <c r="D40" s="214"/>
      <c r="E40" s="213"/>
      <c r="F40" s="214"/>
      <c r="G40" s="213"/>
      <c r="H40" s="214"/>
      <c r="I40" s="248"/>
      <c r="J40" s="318"/>
      <c r="K40" s="319"/>
      <c r="L40" s="320"/>
      <c r="N40" s="415"/>
      <c r="O40" s="314"/>
      <c r="P40" s="316"/>
      <c r="Q40" s="316"/>
      <c r="R40" s="316"/>
      <c r="S40" s="316"/>
      <c r="T40" s="316"/>
      <c r="U40" s="316"/>
    </row>
    <row r="41" spans="1:22" ht="13.5" customHeight="1">
      <c r="A41" s="141"/>
      <c r="B41" s="141"/>
      <c r="C41" s="143"/>
      <c r="D41" s="141"/>
      <c r="E41" s="141"/>
      <c r="F41" s="141"/>
      <c r="G41" s="141"/>
      <c r="H41" s="141"/>
      <c r="I41" s="141"/>
      <c r="J41" s="141"/>
      <c r="K41" s="141"/>
      <c r="L41" s="141"/>
      <c r="N41" s="256"/>
      <c r="O41" s="256"/>
      <c r="P41" s="256"/>
      <c r="Q41" s="256"/>
      <c r="R41" s="256"/>
      <c r="S41" s="256"/>
      <c r="T41" s="256"/>
      <c r="U41" s="256"/>
      <c r="V41" s="57"/>
    </row>
    <row r="42" spans="1:22" ht="13.5" customHeight="1">
      <c r="A42" s="141"/>
      <c r="B42" s="141"/>
      <c r="C42" s="143"/>
      <c r="D42" s="141"/>
      <c r="E42" s="141"/>
      <c r="F42" s="141"/>
      <c r="G42" s="141"/>
      <c r="H42" s="141"/>
      <c r="I42" s="141"/>
      <c r="J42" s="141"/>
      <c r="K42" s="141"/>
      <c r="L42" s="141"/>
      <c r="N42" s="256"/>
      <c r="O42" s="256"/>
      <c r="P42" s="256"/>
      <c r="Q42" s="256"/>
      <c r="R42" s="256"/>
      <c r="S42" s="256"/>
      <c r="T42" s="256"/>
      <c r="U42" s="256"/>
      <c r="V42" s="57"/>
    </row>
    <row r="43" spans="1:22" ht="13.5" customHeight="1">
      <c r="A43" s="141"/>
      <c r="B43" s="141"/>
      <c r="C43" s="143"/>
      <c r="D43" s="142"/>
      <c r="E43" s="142"/>
      <c r="F43" s="142"/>
      <c r="G43" s="142"/>
      <c r="H43" s="142"/>
      <c r="I43" s="142"/>
      <c r="J43" s="142"/>
      <c r="K43" s="142"/>
      <c r="L43" s="142"/>
    </row>
    <row r="49" spans="1:21" ht="13.5" customHeight="1">
      <c r="E49" s="14"/>
      <c r="F49" s="14"/>
      <c r="G49" s="14"/>
      <c r="H49" s="14"/>
    </row>
    <row r="50" spans="1:21" ht="13.5" customHeight="1">
      <c r="E50" s="14"/>
      <c r="F50" s="14"/>
      <c r="G50" s="14"/>
      <c r="H50" s="14"/>
    </row>
    <row r="51" spans="1:21" ht="13.5" customHeight="1">
      <c r="B51" s="133"/>
      <c r="C51" s="134"/>
      <c r="D51" s="134"/>
      <c r="E51" s="134"/>
      <c r="F51" s="134"/>
      <c r="G51" s="134"/>
      <c r="H51" s="134"/>
      <c r="I51" s="134"/>
      <c r="J51" s="134"/>
      <c r="K51" s="134"/>
    </row>
    <row r="52" spans="1:21" ht="13.5" customHeight="1">
      <c r="B52" s="134"/>
      <c r="C52" s="134"/>
      <c r="D52" s="134"/>
      <c r="E52" s="134"/>
      <c r="F52" s="134"/>
      <c r="G52" s="134"/>
      <c r="H52" s="134"/>
      <c r="I52" s="134"/>
      <c r="J52" s="134"/>
      <c r="K52" s="134"/>
    </row>
    <row r="53" spans="1:21" ht="13.5" customHeight="1">
      <c r="A53" s="203" t="s">
        <v>251</v>
      </c>
      <c r="B53" s="203"/>
      <c r="C53" s="203" t="s">
        <v>13</v>
      </c>
      <c r="D53" s="203"/>
      <c r="E53" s="203" t="s">
        <v>0</v>
      </c>
      <c r="F53" s="203"/>
      <c r="G53" s="203" t="s">
        <v>12</v>
      </c>
      <c r="H53" s="203"/>
      <c r="I53" s="203" t="s">
        <v>41</v>
      </c>
      <c r="J53" s="203"/>
      <c r="K53" s="203" t="s">
        <v>8</v>
      </c>
      <c r="L53" s="203"/>
      <c r="N53" s="168" t="s">
        <v>286</v>
      </c>
      <c r="O53" s="168" t="s">
        <v>766</v>
      </c>
      <c r="P53" s="282" t="s">
        <v>13</v>
      </c>
      <c r="Q53" s="283" t="s">
        <v>329</v>
      </c>
      <c r="R53" s="282" t="s">
        <v>0</v>
      </c>
      <c r="S53" s="283" t="s">
        <v>329</v>
      </c>
      <c r="T53" s="282" t="s">
        <v>12</v>
      </c>
      <c r="U53" s="283" t="s">
        <v>329</v>
      </c>
    </row>
    <row r="54" spans="1:21" ht="13.5" customHeight="1">
      <c r="A54" s="203"/>
      <c r="B54" s="203"/>
      <c r="C54" s="203"/>
      <c r="D54" s="203"/>
      <c r="E54" s="203"/>
      <c r="F54" s="203"/>
      <c r="G54" s="203"/>
      <c r="H54" s="203"/>
      <c r="I54" s="203"/>
      <c r="J54" s="203"/>
      <c r="K54" s="203"/>
      <c r="L54" s="203"/>
      <c r="N54" s="168"/>
      <c r="O54" s="168"/>
      <c r="P54" s="282"/>
      <c r="Q54" s="283"/>
      <c r="R54" s="282"/>
      <c r="S54" s="283"/>
      <c r="T54" s="282"/>
      <c r="U54" s="283"/>
    </row>
    <row r="55" spans="1:21" ht="13.5" customHeight="1">
      <c r="A55" s="275" t="s">
        <v>45</v>
      </c>
      <c r="B55" s="275"/>
      <c r="C55" s="211" t="str">
        <f>IF(P55="","",P55)</f>
        <v/>
      </c>
      <c r="D55" s="212"/>
      <c r="E55" s="211" t="str">
        <f>IF(R55="","",R55)</f>
        <v/>
      </c>
      <c r="F55" s="212"/>
      <c r="G55" s="211" t="str">
        <f>IF(T55="","",T55)</f>
        <v/>
      </c>
      <c r="H55" s="212"/>
      <c r="I55" s="265" t="s">
        <v>293</v>
      </c>
      <c r="J55" s="265"/>
      <c r="K55" s="246" t="s">
        <v>37</v>
      </c>
      <c r="L55" s="247"/>
      <c r="M55" s="42"/>
      <c r="N55" s="310" t="s">
        <v>45</v>
      </c>
      <c r="O55" s="201" t="s">
        <v>809</v>
      </c>
      <c r="P55" s="250" t="str">
        <f>IFERROR(VLOOKUP($O55,今回値!$G$1:$L$500,3,FALSE),"")</f>
        <v/>
      </c>
      <c r="Q55" s="250" t="str">
        <f>IFERROR(VLOOKUP($O55,今回値!$G$1:$L$500,4,FALSE),"")</f>
        <v/>
      </c>
      <c r="R55" s="250" t="str">
        <f>IFERROR(VLOOKUP($O55,前回値!$G$1:$L$500,3,FALSE),"")</f>
        <v/>
      </c>
      <c r="S55" s="250" t="str">
        <f>IFERROR(VLOOKUP($O55,前回値!$G$1:$L$500,4,FALSE),"")</f>
        <v/>
      </c>
      <c r="T55" s="250" t="str">
        <f>IFERROR(VLOOKUP($O55,前々回値!$G$1:$L$500,3,FALSE),"")</f>
        <v/>
      </c>
      <c r="U55" s="250" t="str">
        <f>IFERROR(VLOOKUP($O55,前々回値!$G$1:$L$500,4,FALSE),"")</f>
        <v/>
      </c>
    </row>
    <row r="56" spans="1:21" ht="13.5" customHeight="1">
      <c r="A56" s="275"/>
      <c r="B56" s="275"/>
      <c r="C56" s="213"/>
      <c r="D56" s="214"/>
      <c r="E56" s="213"/>
      <c r="F56" s="214"/>
      <c r="G56" s="213"/>
      <c r="H56" s="214"/>
      <c r="I56" s="265"/>
      <c r="J56" s="265"/>
      <c r="K56" s="248"/>
      <c r="L56" s="249"/>
      <c r="M56" s="42"/>
      <c r="N56" s="310"/>
      <c r="O56" s="201"/>
      <c r="P56" s="250"/>
      <c r="Q56" s="250"/>
      <c r="R56" s="250"/>
      <c r="S56" s="250"/>
      <c r="T56" s="250"/>
      <c r="U56" s="250"/>
    </row>
    <row r="57" spans="1:21" ht="13.5" customHeight="1">
      <c r="A57" s="275" t="s">
        <v>46</v>
      </c>
      <c r="B57" s="275"/>
      <c r="C57" s="211" t="str">
        <f>IF(P57="","",P57)</f>
        <v/>
      </c>
      <c r="D57" s="212"/>
      <c r="E57" s="211" t="str">
        <f>IF(R57="","",R57)</f>
        <v/>
      </c>
      <c r="F57" s="212"/>
      <c r="G57" s="211" t="str">
        <f>IF(T57="","",T57)</f>
        <v/>
      </c>
      <c r="H57" s="212"/>
      <c r="I57" s="265" t="s">
        <v>294</v>
      </c>
      <c r="J57" s="265"/>
      <c r="K57" s="246" t="s">
        <v>37</v>
      </c>
      <c r="L57" s="247"/>
      <c r="M57" s="42"/>
      <c r="N57" s="310" t="s">
        <v>46</v>
      </c>
      <c r="O57" s="201" t="s">
        <v>810</v>
      </c>
      <c r="P57" s="250" t="str">
        <f>IFERROR(VLOOKUP($O57,今回値!$G$1:$L$500,3,FALSE),"")</f>
        <v/>
      </c>
      <c r="Q57" s="250" t="str">
        <f>IFERROR(VLOOKUP($O57,今回値!$G$1:$L$500,4,FALSE),"")</f>
        <v/>
      </c>
      <c r="R57" s="250" t="str">
        <f>IFERROR(VLOOKUP($O57,前回値!$G$1:$L$500,3,FALSE),"")</f>
        <v/>
      </c>
      <c r="S57" s="250" t="str">
        <f>IFERROR(VLOOKUP($O57,前回値!$G$1:$L$500,4,FALSE),"")</f>
        <v/>
      </c>
      <c r="T57" s="250" t="str">
        <f>IFERROR(VLOOKUP($O57,前々回値!$G$1:$L$500,3,FALSE),"")</f>
        <v/>
      </c>
      <c r="U57" s="250" t="str">
        <f>IFERROR(VLOOKUP($O57,前々回値!$G$1:$L$500,4,FALSE),"")</f>
        <v/>
      </c>
    </row>
    <row r="58" spans="1:21" ht="13.5" customHeight="1">
      <c r="A58" s="275"/>
      <c r="B58" s="275"/>
      <c r="C58" s="213"/>
      <c r="D58" s="214"/>
      <c r="E58" s="213"/>
      <c r="F58" s="214"/>
      <c r="G58" s="213"/>
      <c r="H58" s="214"/>
      <c r="I58" s="265"/>
      <c r="J58" s="265"/>
      <c r="K58" s="248"/>
      <c r="L58" s="249"/>
      <c r="M58" s="42"/>
      <c r="N58" s="310"/>
      <c r="O58" s="201"/>
      <c r="P58" s="250"/>
      <c r="Q58" s="250"/>
      <c r="R58" s="250"/>
      <c r="S58" s="250"/>
      <c r="T58" s="250"/>
      <c r="U58" s="250"/>
    </row>
    <row r="59" spans="1:21" ht="13.5" customHeight="1">
      <c r="A59" s="275" t="s">
        <v>19</v>
      </c>
      <c r="B59" s="275"/>
      <c r="C59" s="211" t="str">
        <f>IF(P59="","",P59)</f>
        <v/>
      </c>
      <c r="D59" s="212"/>
      <c r="E59" s="211" t="str">
        <f>IF(R59="","",R59)</f>
        <v/>
      </c>
      <c r="F59" s="212"/>
      <c r="G59" s="211" t="str">
        <f>IF(T59="","",T59)</f>
        <v/>
      </c>
      <c r="H59" s="212"/>
      <c r="I59" s="265" t="s">
        <v>295</v>
      </c>
      <c r="J59" s="265"/>
      <c r="K59" s="246" t="s">
        <v>37</v>
      </c>
      <c r="L59" s="247"/>
      <c r="N59" s="310" t="s">
        <v>19</v>
      </c>
      <c r="O59" s="201" t="s">
        <v>811</v>
      </c>
      <c r="P59" s="250" t="str">
        <f>IFERROR(VLOOKUP($O59,今回値!$G$1:$L$500,3,FALSE),"")</f>
        <v/>
      </c>
      <c r="Q59" s="250" t="str">
        <f>IFERROR(VLOOKUP($O59,今回値!$G$1:$L$500,4,FALSE),"")</f>
        <v/>
      </c>
      <c r="R59" s="250" t="str">
        <f>IFERROR(VLOOKUP($O59,前回値!$G$1:$L$500,3,FALSE),"")</f>
        <v/>
      </c>
      <c r="S59" s="250" t="str">
        <f>IFERROR(VLOOKUP($O59,前回値!$G$1:$L$500,4,FALSE),"")</f>
        <v/>
      </c>
      <c r="T59" s="250" t="str">
        <f>IFERROR(VLOOKUP($O59,前々回値!$G$1:$L$500,3,FALSE),"")</f>
        <v/>
      </c>
      <c r="U59" s="250" t="str">
        <f>IFERROR(VLOOKUP($O59,前々回値!$G$1:$L$500,4,FALSE),"")</f>
        <v/>
      </c>
    </row>
    <row r="60" spans="1:21" ht="13.5" customHeight="1">
      <c r="A60" s="275"/>
      <c r="B60" s="275"/>
      <c r="C60" s="213"/>
      <c r="D60" s="214"/>
      <c r="E60" s="213"/>
      <c r="F60" s="214"/>
      <c r="G60" s="213"/>
      <c r="H60" s="214"/>
      <c r="I60" s="265"/>
      <c r="J60" s="265"/>
      <c r="K60" s="248"/>
      <c r="L60" s="249"/>
      <c r="N60" s="310"/>
      <c r="O60" s="201"/>
      <c r="P60" s="250"/>
      <c r="Q60" s="250"/>
      <c r="R60" s="250"/>
      <c r="S60" s="250"/>
      <c r="T60" s="250"/>
      <c r="U60" s="250"/>
    </row>
    <row r="61" spans="1:21" ht="13.5" customHeight="1">
      <c r="A61" s="275" t="s">
        <v>269</v>
      </c>
      <c r="B61" s="275"/>
      <c r="C61" s="211" t="str">
        <f>IF(P61="","",P61)</f>
        <v/>
      </c>
      <c r="D61" s="212"/>
      <c r="E61" s="211" t="str">
        <f>IF(R61="","",R61)</f>
        <v/>
      </c>
      <c r="F61" s="212"/>
      <c r="G61" s="211" t="str">
        <f>IF(T61="","",T61)</f>
        <v/>
      </c>
      <c r="H61" s="212"/>
      <c r="I61" s="270" t="s">
        <v>296</v>
      </c>
      <c r="J61" s="270"/>
      <c r="K61" s="246" t="s">
        <v>37</v>
      </c>
      <c r="L61" s="247"/>
      <c r="M61" s="42"/>
      <c r="N61" s="310" t="s">
        <v>269</v>
      </c>
      <c r="O61" s="201" t="s">
        <v>812</v>
      </c>
      <c r="P61" s="250" t="str">
        <f>IFERROR(VLOOKUP($O61,今回値!$G$1:$L$500,3,FALSE),"")</f>
        <v/>
      </c>
      <c r="Q61" s="250" t="str">
        <f>IFERROR(VLOOKUP($O61,今回値!$G$1:$L$500,4,FALSE),"")</f>
        <v/>
      </c>
      <c r="R61" s="250" t="str">
        <f>IFERROR(VLOOKUP($O61,前回値!$G$1:$L$500,3,FALSE),"")</f>
        <v/>
      </c>
      <c r="S61" s="250" t="str">
        <f>IFERROR(VLOOKUP($O61,前回値!$G$1:$L$500,4,FALSE),"")</f>
        <v/>
      </c>
      <c r="T61" s="250" t="str">
        <f>IFERROR(VLOOKUP($O61,前々回値!$G$1:$L$500,3,FALSE),"")</f>
        <v/>
      </c>
      <c r="U61" s="250" t="str">
        <f>IFERROR(VLOOKUP($O61,前々回値!$G$1:$L$500,4,FALSE),"")</f>
        <v/>
      </c>
    </row>
    <row r="62" spans="1:21" ht="13.5" customHeight="1">
      <c r="A62" s="275"/>
      <c r="B62" s="275"/>
      <c r="C62" s="213"/>
      <c r="D62" s="214"/>
      <c r="E62" s="213"/>
      <c r="F62" s="214"/>
      <c r="G62" s="213"/>
      <c r="H62" s="214"/>
      <c r="I62" s="263" t="s">
        <v>297</v>
      </c>
      <c r="J62" s="263"/>
      <c r="K62" s="248"/>
      <c r="L62" s="249"/>
      <c r="N62" s="310"/>
      <c r="O62" s="201"/>
      <c r="P62" s="250"/>
      <c r="Q62" s="250"/>
      <c r="R62" s="250"/>
      <c r="S62" s="250"/>
      <c r="T62" s="250"/>
      <c r="U62" s="250"/>
    </row>
    <row r="63" spans="1:21" ht="13.5" customHeight="1">
      <c r="A63" s="63"/>
      <c r="B63" s="63"/>
      <c r="C63" s="113"/>
      <c r="D63" s="113"/>
      <c r="E63" s="113"/>
      <c r="F63" s="113"/>
      <c r="G63" s="113"/>
      <c r="H63" s="113"/>
      <c r="I63" s="115"/>
      <c r="J63" s="115"/>
      <c r="K63" s="115"/>
      <c r="L63" s="115"/>
      <c r="N63" s="51"/>
      <c r="O63" s="135"/>
      <c r="P63" s="135"/>
      <c r="Q63" s="135"/>
      <c r="R63" s="135"/>
      <c r="S63" s="135"/>
      <c r="T63" s="135"/>
      <c r="U63" s="135"/>
    </row>
    <row r="64" spans="1:21" ht="13.5" customHeight="1">
      <c r="A64" s="141"/>
      <c r="B64" s="141"/>
      <c r="C64" s="143"/>
      <c r="D64" s="142"/>
      <c r="E64" s="142"/>
      <c r="F64" s="142"/>
      <c r="G64" s="142"/>
      <c r="H64" s="142"/>
      <c r="I64" s="142"/>
      <c r="J64" s="142"/>
      <c r="K64" s="142"/>
      <c r="L64" s="142"/>
    </row>
    <row r="65" spans="1:15" ht="13.5" customHeight="1">
      <c r="A65" s="141"/>
      <c r="B65" s="141"/>
      <c r="C65" s="143"/>
      <c r="D65" s="142"/>
      <c r="E65" s="142"/>
      <c r="F65" s="142"/>
      <c r="G65" s="142"/>
      <c r="H65" s="142"/>
      <c r="I65" s="142"/>
      <c r="J65" s="142"/>
      <c r="K65" s="142"/>
      <c r="L65" s="142"/>
      <c r="O65" s="2"/>
    </row>
    <row r="66" spans="1:15" ht="13.5" customHeight="1">
      <c r="A66" s="141"/>
      <c r="B66" s="141"/>
      <c r="C66" s="143"/>
      <c r="D66" s="142"/>
      <c r="E66" s="142"/>
      <c r="F66" s="142"/>
      <c r="G66" s="142"/>
      <c r="H66" s="142"/>
      <c r="I66" s="142"/>
      <c r="J66" s="142"/>
      <c r="K66" s="142"/>
      <c r="L66" s="142"/>
      <c r="O66" s="2"/>
    </row>
    <row r="68" spans="1:15" s="144" customFormat="1" ht="13.5" customHeight="1">
      <c r="O68" s="137"/>
    </row>
    <row r="69" spans="1:15" ht="13.5" customHeight="1">
      <c r="B69" s="41"/>
      <c r="C69" s="41"/>
      <c r="D69" s="41"/>
      <c r="E69" s="41"/>
      <c r="F69" s="41"/>
      <c r="G69" s="41"/>
      <c r="H69" s="41"/>
      <c r="I69" s="41"/>
      <c r="J69" s="41"/>
      <c r="K69" s="41"/>
    </row>
    <row r="71" spans="1:15" ht="13.5" customHeight="1" thickBot="1">
      <c r="A71" s="8"/>
      <c r="B71" s="8"/>
      <c r="C71" s="8"/>
      <c r="D71" s="8"/>
      <c r="E71" s="8"/>
      <c r="F71" s="8"/>
      <c r="G71" s="8"/>
      <c r="H71" s="8"/>
      <c r="I71" s="8"/>
      <c r="J71" s="8"/>
      <c r="K71" s="8"/>
      <c r="L71" s="8"/>
    </row>
    <row r="72" spans="1:15"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5" ht="13.5" customHeight="1">
      <c r="A73" s="189"/>
      <c r="B73" s="189"/>
      <c r="C73" s="191"/>
      <c r="D73" s="191"/>
      <c r="E73" s="108"/>
      <c r="F73" s="192"/>
      <c r="G73" s="194"/>
      <c r="H73" s="194"/>
      <c r="I73" s="194"/>
      <c r="J73" s="194"/>
      <c r="K73" s="194"/>
      <c r="L73" s="108"/>
    </row>
  </sheetData>
  <mergeCells count="280">
    <mergeCell ref="I33:J34"/>
    <mergeCell ref="I37:J38"/>
    <mergeCell ref="I39:J40"/>
    <mergeCell ref="R29:R30"/>
    <mergeCell ref="S29:S30"/>
    <mergeCell ref="T29:T30"/>
    <mergeCell ref="U29:U30"/>
    <mergeCell ref="N31:N32"/>
    <mergeCell ref="O31:O32"/>
    <mergeCell ref="P31:P32"/>
    <mergeCell ref="Q31:Q32"/>
    <mergeCell ref="R31:R32"/>
    <mergeCell ref="S31:S32"/>
    <mergeCell ref="T31:T32"/>
    <mergeCell ref="U31:U32"/>
    <mergeCell ref="U35:U36"/>
    <mergeCell ref="Q37:Q38"/>
    <mergeCell ref="R37:R38"/>
    <mergeCell ref="S37:S38"/>
    <mergeCell ref="T37:T38"/>
    <mergeCell ref="U37:U38"/>
    <mergeCell ref="Q29:Q30"/>
    <mergeCell ref="R25:R26"/>
    <mergeCell ref="S25:S26"/>
    <mergeCell ref="T25:T26"/>
    <mergeCell ref="U25:U26"/>
    <mergeCell ref="N27:N28"/>
    <mergeCell ref="O27:O28"/>
    <mergeCell ref="P27:P28"/>
    <mergeCell ref="Q27:Q28"/>
    <mergeCell ref="R27:R28"/>
    <mergeCell ref="S27:S28"/>
    <mergeCell ref="T27:T28"/>
    <mergeCell ref="U27:U28"/>
    <mergeCell ref="U19:U20"/>
    <mergeCell ref="N17:N18"/>
    <mergeCell ref="O17:O18"/>
    <mergeCell ref="R21:R22"/>
    <mergeCell ref="S21:S22"/>
    <mergeCell ref="T21:T22"/>
    <mergeCell ref="U21:U22"/>
    <mergeCell ref="N23:N24"/>
    <mergeCell ref="O23:O24"/>
    <mergeCell ref="P23:P24"/>
    <mergeCell ref="Q23:Q24"/>
    <mergeCell ref="R23:R24"/>
    <mergeCell ref="S23:S24"/>
    <mergeCell ref="T23:T24"/>
    <mergeCell ref="U23:U24"/>
    <mergeCell ref="N21:N22"/>
    <mergeCell ref="O21:O22"/>
    <mergeCell ref="R19:R20"/>
    <mergeCell ref="S19:S20"/>
    <mergeCell ref="T19:T20"/>
    <mergeCell ref="A33:B34"/>
    <mergeCell ref="C33:D34"/>
    <mergeCell ref="E33:F34"/>
    <mergeCell ref="R13:R14"/>
    <mergeCell ref="S13:S14"/>
    <mergeCell ref="T13:T14"/>
    <mergeCell ref="U13:U14"/>
    <mergeCell ref="N15:N16"/>
    <mergeCell ref="O15:O16"/>
    <mergeCell ref="P15:P16"/>
    <mergeCell ref="Q15:Q16"/>
    <mergeCell ref="R15:R16"/>
    <mergeCell ref="S15:S16"/>
    <mergeCell ref="T15:T16"/>
    <mergeCell ref="U15:U16"/>
    <mergeCell ref="N13:N14"/>
    <mergeCell ref="O13:O14"/>
    <mergeCell ref="R17:R18"/>
    <mergeCell ref="S17:S18"/>
    <mergeCell ref="T17:T18"/>
    <mergeCell ref="U17:U18"/>
    <mergeCell ref="N19:N20"/>
    <mergeCell ref="O19:O20"/>
    <mergeCell ref="P19:P20"/>
    <mergeCell ref="P13:P14"/>
    <mergeCell ref="Q13:Q14"/>
    <mergeCell ref="P17:P18"/>
    <mergeCell ref="Q17:Q18"/>
    <mergeCell ref="P21:P22"/>
    <mergeCell ref="Q21:Q22"/>
    <mergeCell ref="N25:N26"/>
    <mergeCell ref="O25:O26"/>
    <mergeCell ref="P25:P26"/>
    <mergeCell ref="Q25:Q26"/>
    <mergeCell ref="Q19:Q20"/>
    <mergeCell ref="A35:B36"/>
    <mergeCell ref="C35:D36"/>
    <mergeCell ref="E35:F36"/>
    <mergeCell ref="G35:H36"/>
    <mergeCell ref="I35:J36"/>
    <mergeCell ref="K35:L36"/>
    <mergeCell ref="A37:B38"/>
    <mergeCell ref="C37:D38"/>
    <mergeCell ref="E37:F38"/>
    <mergeCell ref="G37:H38"/>
    <mergeCell ref="K37:L38"/>
    <mergeCell ref="A29:B30"/>
    <mergeCell ref="C29:D30"/>
    <mergeCell ref="E29:F30"/>
    <mergeCell ref="G29:H30"/>
    <mergeCell ref="K29:L30"/>
    <mergeCell ref="A31:B32"/>
    <mergeCell ref="C31:D32"/>
    <mergeCell ref="E31:F32"/>
    <mergeCell ref="G31:H32"/>
    <mergeCell ref="I31:J32"/>
    <mergeCell ref="K31:L32"/>
    <mergeCell ref="I29:J30"/>
    <mergeCell ref="A25:B26"/>
    <mergeCell ref="C25:D26"/>
    <mergeCell ref="E25:F26"/>
    <mergeCell ref="G25:H26"/>
    <mergeCell ref="I25:J26"/>
    <mergeCell ref="K25:L26"/>
    <mergeCell ref="A27:B28"/>
    <mergeCell ref="C27:D28"/>
    <mergeCell ref="E27:F28"/>
    <mergeCell ref="G27:H28"/>
    <mergeCell ref="I27:J28"/>
    <mergeCell ref="K27:L28"/>
    <mergeCell ref="A21:B22"/>
    <mergeCell ref="C21:D22"/>
    <mergeCell ref="E21:F22"/>
    <mergeCell ref="G21:H22"/>
    <mergeCell ref="K21:L22"/>
    <mergeCell ref="A23:B24"/>
    <mergeCell ref="C23:D24"/>
    <mergeCell ref="E23:F24"/>
    <mergeCell ref="G23:H24"/>
    <mergeCell ref="I23:J24"/>
    <mergeCell ref="K23:L24"/>
    <mergeCell ref="I21:J22"/>
    <mergeCell ref="G17:H18"/>
    <mergeCell ref="I17:J18"/>
    <mergeCell ref="K17:L18"/>
    <mergeCell ref="A19:B20"/>
    <mergeCell ref="C19:D20"/>
    <mergeCell ref="E19:F20"/>
    <mergeCell ref="G19:H20"/>
    <mergeCell ref="I19:J20"/>
    <mergeCell ref="K19:L20"/>
    <mergeCell ref="T61:T62"/>
    <mergeCell ref="U61:U62"/>
    <mergeCell ref="N33:N34"/>
    <mergeCell ref="O33:O34"/>
    <mergeCell ref="P33:P34"/>
    <mergeCell ref="Q33:Q34"/>
    <mergeCell ref="R33:R34"/>
    <mergeCell ref="S33:S34"/>
    <mergeCell ref="T33:T34"/>
    <mergeCell ref="U33:U34"/>
    <mergeCell ref="N35:N36"/>
    <mergeCell ref="O35:O36"/>
    <mergeCell ref="P35:P36"/>
    <mergeCell ref="Q35:Q36"/>
    <mergeCell ref="R35:R36"/>
    <mergeCell ref="S35:S36"/>
    <mergeCell ref="T35:T36"/>
    <mergeCell ref="N61:N62"/>
    <mergeCell ref="O61:O62"/>
    <mergeCell ref="Q61:Q62"/>
    <mergeCell ref="R61:R62"/>
    <mergeCell ref="S61:S62"/>
    <mergeCell ref="Q41:Q42"/>
    <mergeCell ref="R41:R42"/>
    <mergeCell ref="A1:L3"/>
    <mergeCell ref="A72:B73"/>
    <mergeCell ref="C72:D73"/>
    <mergeCell ref="F72:F73"/>
    <mergeCell ref="G72:K73"/>
    <mergeCell ref="A13:B14"/>
    <mergeCell ref="C13:D14"/>
    <mergeCell ref="E13:F14"/>
    <mergeCell ref="G13:H14"/>
    <mergeCell ref="I13:J14"/>
    <mergeCell ref="A53:B54"/>
    <mergeCell ref="C53:D54"/>
    <mergeCell ref="K13:L14"/>
    <mergeCell ref="A15:B16"/>
    <mergeCell ref="C15:D16"/>
    <mergeCell ref="G59:H60"/>
    <mergeCell ref="I59:J60"/>
    <mergeCell ref="K59:L60"/>
    <mergeCell ref="A39:B40"/>
    <mergeCell ref="C39:D40"/>
    <mergeCell ref="E39:F40"/>
    <mergeCell ref="G39:H40"/>
    <mergeCell ref="K39:L40"/>
    <mergeCell ref="A61:B62"/>
    <mergeCell ref="P61:P62"/>
    <mergeCell ref="P41:P42"/>
    <mergeCell ref="A17:B18"/>
    <mergeCell ref="E15:F16"/>
    <mergeCell ref="G15:H16"/>
    <mergeCell ref="I15:J16"/>
    <mergeCell ref="K15:L16"/>
    <mergeCell ref="N37:N38"/>
    <mergeCell ref="O37:O38"/>
    <mergeCell ref="P37:P38"/>
    <mergeCell ref="G33:H34"/>
    <mergeCell ref="K33:L34"/>
    <mergeCell ref="N29:N30"/>
    <mergeCell ref="O29:O30"/>
    <mergeCell ref="P29:P30"/>
    <mergeCell ref="N53:N54"/>
    <mergeCell ref="O53:O54"/>
    <mergeCell ref="P53:P54"/>
    <mergeCell ref="P57:P58"/>
    <mergeCell ref="A59:B60"/>
    <mergeCell ref="C59:D60"/>
    <mergeCell ref="E59:F60"/>
    <mergeCell ref="C17:D18"/>
    <mergeCell ref="E17:F18"/>
    <mergeCell ref="T41:T42"/>
    <mergeCell ref="U41:U42"/>
    <mergeCell ref="N39:N40"/>
    <mergeCell ref="O39:O40"/>
    <mergeCell ref="P39:P40"/>
    <mergeCell ref="Q39:Q40"/>
    <mergeCell ref="R39:R40"/>
    <mergeCell ref="S39:S40"/>
    <mergeCell ref="T39:T40"/>
    <mergeCell ref="U39:U40"/>
    <mergeCell ref="S41:S42"/>
    <mergeCell ref="N41:N42"/>
    <mergeCell ref="O41:O42"/>
    <mergeCell ref="U53:U54"/>
    <mergeCell ref="A55:B56"/>
    <mergeCell ref="C55:D56"/>
    <mergeCell ref="E55:F56"/>
    <mergeCell ref="G55:H56"/>
    <mergeCell ref="I55:J56"/>
    <mergeCell ref="K55:L56"/>
    <mergeCell ref="N55:N56"/>
    <mergeCell ref="O55:O56"/>
    <mergeCell ref="P55:P56"/>
    <mergeCell ref="Q55:Q56"/>
    <mergeCell ref="R55:R56"/>
    <mergeCell ref="S55:S56"/>
    <mergeCell ref="T55:T56"/>
    <mergeCell ref="U55:U56"/>
    <mergeCell ref="E53:F54"/>
    <mergeCell ref="G53:H54"/>
    <mergeCell ref="I53:J54"/>
    <mergeCell ref="Q53:Q54"/>
    <mergeCell ref="R53:R54"/>
    <mergeCell ref="T53:T54"/>
    <mergeCell ref="S53:S54"/>
    <mergeCell ref="P59:P60"/>
    <mergeCell ref="Q59:Q60"/>
    <mergeCell ref="R59:R60"/>
    <mergeCell ref="S59:S60"/>
    <mergeCell ref="T59:T60"/>
    <mergeCell ref="U59:U60"/>
    <mergeCell ref="A57:B58"/>
    <mergeCell ref="C57:D58"/>
    <mergeCell ref="E57:F58"/>
    <mergeCell ref="G57:H58"/>
    <mergeCell ref="I57:J58"/>
    <mergeCell ref="K57:L58"/>
    <mergeCell ref="N57:N58"/>
    <mergeCell ref="O57:O58"/>
    <mergeCell ref="Q57:Q58"/>
    <mergeCell ref="R57:R58"/>
    <mergeCell ref="S57:S58"/>
    <mergeCell ref="T57:T58"/>
    <mergeCell ref="U57:U58"/>
    <mergeCell ref="C61:D62"/>
    <mergeCell ref="E61:F62"/>
    <mergeCell ref="G61:H62"/>
    <mergeCell ref="I61:J61"/>
    <mergeCell ref="K61:L62"/>
    <mergeCell ref="I62:J62"/>
    <mergeCell ref="K53:L54"/>
    <mergeCell ref="N59:N60"/>
    <mergeCell ref="O59:O60"/>
  </mergeCells>
  <phoneticPr fontId="1"/>
  <conditionalFormatting sqref="E15:F38">
    <cfRule type="expression" dxfId="43" priority="51">
      <formula>OR($S15=2,$S15=5)</formula>
    </cfRule>
    <cfRule type="expression" dxfId="42" priority="52">
      <formula>$S15=1</formula>
    </cfRule>
  </conditionalFormatting>
  <conditionalFormatting sqref="G15:H38">
    <cfRule type="expression" dxfId="41" priority="49">
      <formula>OR($U15=2,$U15=5)</formula>
    </cfRule>
    <cfRule type="expression" dxfId="40" priority="50">
      <formula>$U15=1</formula>
    </cfRule>
  </conditionalFormatting>
  <conditionalFormatting sqref="C63:D63">
    <cfRule type="expression" dxfId="39" priority="11">
      <formula>OR($Q63=2,$Q63=5)</formula>
    </cfRule>
    <cfRule type="expression" dxfId="38" priority="12">
      <formula>$Q63=1</formula>
    </cfRule>
  </conditionalFormatting>
  <conditionalFormatting sqref="E63:F63">
    <cfRule type="expression" dxfId="37" priority="9">
      <formula>OR($S63=2,$S63=5)</formula>
    </cfRule>
    <cfRule type="expression" dxfId="36" priority="10">
      <formula>$S63=1</formula>
    </cfRule>
  </conditionalFormatting>
  <conditionalFormatting sqref="G63:H63">
    <cfRule type="expression" dxfId="35" priority="7">
      <formula>OR($U63=2,$U63=5)</formula>
    </cfRule>
    <cfRule type="expression" dxfId="34" priority="8">
      <formula>$U63=1</formula>
    </cfRule>
  </conditionalFormatting>
  <conditionalFormatting sqref="G55:H62">
    <cfRule type="expression" dxfId="33" priority="1">
      <formula>OR($U55=2,$U55=5)</formula>
    </cfRule>
    <cfRule type="expression" dxfId="32" priority="2">
      <formula>$U55=1</formula>
    </cfRule>
  </conditionalFormatting>
  <conditionalFormatting sqref="C55:D62">
    <cfRule type="expression" dxfId="31" priority="5">
      <formula>OR($Q55=2,$Q55=5)</formula>
    </cfRule>
    <cfRule type="expression" dxfId="30" priority="6">
      <formula>$Q55=1</formula>
    </cfRule>
  </conditionalFormatting>
  <conditionalFormatting sqref="E55:F62">
    <cfRule type="expression" dxfId="29" priority="3">
      <formula>OR($S55=2,$S55=5)</formula>
    </cfRule>
    <cfRule type="expression" dxfId="28" priority="4">
      <formula>$S55=1</formula>
    </cfRule>
  </conditionalFormatting>
  <conditionalFormatting sqref="E39:F40">
    <cfRule type="expression" dxfId="27" priority="61">
      <formula>OR(#REF!=2,#REF!=5)</formula>
    </cfRule>
    <cfRule type="expression" dxfId="26" priority="62">
      <formula>#REF!=1</formula>
    </cfRule>
  </conditionalFormatting>
  <conditionalFormatting sqref="G39:H40">
    <cfRule type="expression" dxfId="25" priority="65">
      <formula>OR(#REF!=2,#REF!=5)</formula>
    </cfRule>
    <cfRule type="expression" dxfId="24" priority="66">
      <formula>#REF!=1</formula>
    </cfRule>
  </conditionalFormatting>
  <conditionalFormatting sqref="C15:D38">
    <cfRule type="expression" dxfId="23" priority="53">
      <formula>OR($Q15=2,$Q15=5)</formula>
    </cfRule>
    <cfRule type="expression" dxfId="22" priority="54">
      <formula>$Q15=1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3"/>
  <sheetViews>
    <sheetView view="pageBreakPreview" zoomScale="80" zoomScaleNormal="100" zoomScaleSheetLayoutView="80" workbookViewId="0">
      <selection activeCell="N34" sqref="N34"/>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8.625" style="86" bestFit="1" customWidth="1"/>
    <col min="15" max="15" width="11" style="86" bestFit="1" customWidth="1"/>
    <col min="16" max="16384" width="9" style="2"/>
  </cols>
  <sheetData>
    <row r="1" spans="1:21" ht="13.5" customHeight="1">
      <c r="A1" s="195" t="s">
        <v>106</v>
      </c>
      <c r="B1" s="195"/>
      <c r="C1" s="195"/>
      <c r="D1" s="195"/>
      <c r="E1" s="195"/>
      <c r="F1" s="195"/>
      <c r="G1" s="195"/>
      <c r="H1" s="195"/>
      <c r="I1" s="195"/>
      <c r="J1" s="195"/>
      <c r="K1" s="195"/>
      <c r="L1" s="195"/>
    </row>
    <row r="2" spans="1:21" ht="13.5" customHeight="1">
      <c r="A2" s="195"/>
      <c r="B2" s="195"/>
      <c r="C2" s="195"/>
      <c r="D2" s="195"/>
      <c r="E2" s="195"/>
      <c r="F2" s="195"/>
      <c r="G2" s="195"/>
      <c r="H2" s="195"/>
      <c r="I2" s="195"/>
      <c r="J2" s="195"/>
      <c r="K2" s="195"/>
      <c r="L2" s="195"/>
    </row>
    <row r="3" spans="1:21" ht="13.5" customHeight="1">
      <c r="A3" s="195"/>
      <c r="B3" s="195"/>
      <c r="C3" s="195"/>
      <c r="D3" s="195"/>
      <c r="E3" s="195"/>
      <c r="F3" s="195"/>
      <c r="G3" s="195"/>
      <c r="H3" s="195"/>
      <c r="I3" s="195"/>
      <c r="J3" s="195"/>
      <c r="K3" s="195"/>
      <c r="L3" s="195"/>
    </row>
    <row r="4" spans="1:21" ht="13.5" customHeight="1">
      <c r="A4" s="5"/>
      <c r="B4" s="55"/>
      <c r="C4" s="55"/>
      <c r="D4" s="55"/>
      <c r="E4" s="47"/>
      <c r="F4" s="47"/>
      <c r="G4" s="47"/>
      <c r="H4" s="47"/>
      <c r="I4" s="47"/>
      <c r="J4" s="47"/>
      <c r="K4" s="47"/>
    </row>
    <row r="5" spans="1:21" ht="13.5" customHeight="1">
      <c r="A5" s="5"/>
      <c r="B5" s="55"/>
      <c r="C5" s="55"/>
      <c r="D5" s="55"/>
      <c r="E5" s="47"/>
      <c r="F5" s="47"/>
      <c r="G5" s="47"/>
      <c r="H5" s="47"/>
      <c r="I5" s="47"/>
      <c r="J5" s="47"/>
      <c r="K5" s="47"/>
    </row>
    <row r="6" spans="1:21" ht="13.5" customHeight="1">
      <c r="A6" s="5"/>
      <c r="B6" s="55"/>
      <c r="C6" s="55"/>
      <c r="D6" s="55"/>
      <c r="E6" s="47"/>
      <c r="F6" s="47"/>
      <c r="G6" s="47"/>
      <c r="H6" s="47"/>
      <c r="I6" s="47"/>
      <c r="J6" s="47"/>
      <c r="K6" s="47"/>
    </row>
    <row r="7" spans="1:21" ht="13.5" customHeight="1">
      <c r="A7" s="5"/>
      <c r="B7" s="55"/>
      <c r="C7" s="55"/>
      <c r="D7" s="55"/>
      <c r="E7" s="47"/>
      <c r="F7" s="47"/>
      <c r="G7" s="47"/>
      <c r="H7" s="47"/>
      <c r="I7" s="47"/>
      <c r="J7" s="47"/>
      <c r="K7" s="47"/>
    </row>
    <row r="8" spans="1:21" ht="13.5" customHeight="1">
      <c r="A8" s="5"/>
      <c r="B8" s="55"/>
      <c r="C8" s="55"/>
      <c r="D8" s="55"/>
      <c r="E8" s="47"/>
      <c r="F8" s="47"/>
      <c r="G8" s="47"/>
      <c r="H8" s="47"/>
      <c r="I8" s="47"/>
      <c r="J8" s="47"/>
      <c r="K8" s="47"/>
    </row>
    <row r="9" spans="1:21" ht="13.5" customHeight="1">
      <c r="A9" s="5"/>
      <c r="B9" s="55"/>
      <c r="C9" s="55"/>
      <c r="D9" s="55"/>
      <c r="E9" s="47"/>
      <c r="F9" s="47"/>
      <c r="G9" s="47"/>
      <c r="H9" s="47"/>
      <c r="I9" s="47"/>
      <c r="J9" s="47"/>
      <c r="K9" s="47"/>
    </row>
    <row r="10" spans="1:21" ht="13.5" customHeight="1">
      <c r="A10" s="5"/>
      <c r="B10" s="5"/>
      <c r="C10" s="5"/>
      <c r="D10" s="5"/>
    </row>
    <row r="11" spans="1:21" ht="13.5" customHeight="1">
      <c r="A11" s="5"/>
      <c r="B11" s="55"/>
      <c r="C11" s="55"/>
      <c r="D11" s="55"/>
      <c r="E11" s="47"/>
      <c r="F11" s="47"/>
      <c r="G11" s="47"/>
      <c r="H11" s="47"/>
      <c r="I11" s="47"/>
      <c r="J11" s="47"/>
      <c r="K11" s="47"/>
    </row>
    <row r="12" spans="1:21" ht="13.5" customHeight="1">
      <c r="A12" s="342" t="s">
        <v>280</v>
      </c>
      <c r="B12" s="343"/>
      <c r="C12" s="203" t="s">
        <v>13</v>
      </c>
      <c r="D12" s="203"/>
      <c r="E12" s="203" t="s">
        <v>0</v>
      </c>
      <c r="F12" s="203"/>
      <c r="G12" s="203" t="s">
        <v>12</v>
      </c>
      <c r="H12" s="203"/>
      <c r="I12" s="203" t="s">
        <v>41</v>
      </c>
      <c r="J12" s="203"/>
      <c r="K12" s="203" t="s">
        <v>8</v>
      </c>
      <c r="L12" s="203"/>
      <c r="N12" s="168" t="s">
        <v>286</v>
      </c>
      <c r="O12" s="168" t="s">
        <v>766</v>
      </c>
      <c r="P12" s="282" t="s">
        <v>13</v>
      </c>
      <c r="Q12" s="283" t="s">
        <v>329</v>
      </c>
      <c r="R12" s="282" t="s">
        <v>0</v>
      </c>
      <c r="S12" s="283" t="s">
        <v>329</v>
      </c>
      <c r="T12" s="282" t="s">
        <v>12</v>
      </c>
      <c r="U12" s="283" t="s">
        <v>329</v>
      </c>
    </row>
    <row r="13" spans="1:21" ht="13.5" customHeight="1">
      <c r="A13" s="343"/>
      <c r="B13" s="343"/>
      <c r="C13" s="203"/>
      <c r="D13" s="203"/>
      <c r="E13" s="203"/>
      <c r="F13" s="203"/>
      <c r="G13" s="203"/>
      <c r="H13" s="203"/>
      <c r="I13" s="203"/>
      <c r="J13" s="203"/>
      <c r="K13" s="203"/>
      <c r="L13" s="203"/>
      <c r="N13" s="168"/>
      <c r="O13" s="168"/>
      <c r="P13" s="282"/>
      <c r="Q13" s="283"/>
      <c r="R13" s="282"/>
      <c r="S13" s="283"/>
      <c r="T13" s="282"/>
      <c r="U13" s="283"/>
    </row>
    <row r="14" spans="1:21" ht="13.5" customHeight="1">
      <c r="A14" s="334" t="s">
        <v>298</v>
      </c>
      <c r="B14" s="334"/>
      <c r="C14" s="204" t="str">
        <f>IF(P14="","",P14)</f>
        <v/>
      </c>
      <c r="D14" s="204"/>
      <c r="E14" s="204" t="str">
        <f>IF(R14="","",R14)</f>
        <v/>
      </c>
      <c r="F14" s="204"/>
      <c r="G14" s="204" t="str">
        <f>IF(T14="","",T14)</f>
        <v/>
      </c>
      <c r="H14" s="204"/>
      <c r="I14" s="336" t="s">
        <v>253</v>
      </c>
      <c r="J14" s="336"/>
      <c r="K14" s="336" t="s">
        <v>11</v>
      </c>
      <c r="L14" s="336"/>
      <c r="N14" s="333" t="s">
        <v>816</v>
      </c>
      <c r="O14" s="201" t="s">
        <v>813</v>
      </c>
      <c r="P14" s="250" t="str">
        <f>IFERROR(VLOOKUP($O14,今回値!$G$1:$L$500,3,FALSE),"")</f>
        <v/>
      </c>
      <c r="Q14" s="250" t="str">
        <f>IFERROR(VLOOKUP($O14,今回値!$G$1:$L$500,4,FALSE),"")</f>
        <v/>
      </c>
      <c r="R14" s="250" t="str">
        <f>IFERROR(VLOOKUP($O14,前回値!$G$1:$L$500,3,FALSE),"")</f>
        <v/>
      </c>
      <c r="S14" s="250" t="str">
        <f>IFERROR(VLOOKUP($O14,前回値!$G$1:$L$500,4,FALSE),"")</f>
        <v/>
      </c>
      <c r="T14" s="250" t="str">
        <f>IFERROR(VLOOKUP($O14,前々回値!$G$1:$L$500,3,FALSE),"")</f>
        <v/>
      </c>
      <c r="U14" s="250" t="str">
        <f>IFERROR(VLOOKUP($O14,前々回値!$G$1:$L$500,4,FALSE),"")</f>
        <v/>
      </c>
    </row>
    <row r="15" spans="1:21" ht="13.5" customHeight="1">
      <c r="A15" s="334"/>
      <c r="B15" s="334"/>
      <c r="C15" s="204"/>
      <c r="D15" s="204"/>
      <c r="E15" s="204"/>
      <c r="F15" s="204"/>
      <c r="G15" s="204"/>
      <c r="H15" s="204"/>
      <c r="I15" s="336"/>
      <c r="J15" s="336"/>
      <c r="K15" s="336"/>
      <c r="L15" s="336"/>
      <c r="N15" s="168"/>
      <c r="O15" s="201"/>
      <c r="P15" s="250"/>
      <c r="Q15" s="250"/>
      <c r="R15" s="250"/>
      <c r="S15" s="250"/>
      <c r="T15" s="250"/>
      <c r="U15" s="250"/>
    </row>
    <row r="16" spans="1:21" ht="13.5" customHeight="1">
      <c r="A16" s="334"/>
      <c r="B16" s="334"/>
      <c r="C16" s="204"/>
      <c r="D16" s="204"/>
      <c r="E16" s="204"/>
      <c r="F16" s="204"/>
      <c r="G16" s="204"/>
      <c r="H16" s="204"/>
      <c r="I16" s="336"/>
      <c r="J16" s="336"/>
      <c r="K16" s="336"/>
      <c r="L16" s="336"/>
      <c r="N16" s="168"/>
      <c r="O16" s="201"/>
      <c r="P16" s="250"/>
      <c r="Q16" s="250"/>
      <c r="R16" s="250"/>
      <c r="S16" s="250"/>
      <c r="T16" s="250"/>
      <c r="U16" s="250"/>
    </row>
    <row r="17" spans="1:21" ht="13.5" customHeight="1">
      <c r="A17" s="344" t="s">
        <v>299</v>
      </c>
      <c r="B17" s="345"/>
      <c r="C17" s="211" t="str">
        <f>IF(P17="","",P17)</f>
        <v/>
      </c>
      <c r="D17" s="212"/>
      <c r="E17" s="211" t="str">
        <f>IF(R17="","",R17)</f>
        <v/>
      </c>
      <c r="F17" s="212"/>
      <c r="G17" s="211" t="str">
        <f>IF(T17="","",T17)</f>
        <v/>
      </c>
      <c r="H17" s="212"/>
      <c r="I17" s="328" t="s">
        <v>270</v>
      </c>
      <c r="J17" s="329"/>
      <c r="K17" s="328" t="s">
        <v>271</v>
      </c>
      <c r="L17" s="329"/>
      <c r="N17" s="333" t="s">
        <v>817</v>
      </c>
      <c r="O17" s="201" t="s">
        <v>814</v>
      </c>
      <c r="P17" s="250" t="str">
        <f>IFERROR(VLOOKUP($O17,今回値!$G$1:$L$500,3,FALSE),"")</f>
        <v/>
      </c>
      <c r="Q17" s="250" t="str">
        <f>IFERROR(VLOOKUP($O17,今回値!$G$1:$L$500,4,FALSE),"")</f>
        <v/>
      </c>
      <c r="R17" s="250" t="str">
        <f>IFERROR(VLOOKUP($O17,前回値!$G$1:$L$500,3,FALSE),"")</f>
        <v/>
      </c>
      <c r="S17" s="250" t="str">
        <f>IFERROR(VLOOKUP($O17,前回値!$G$1:$L$500,4,FALSE),"")</f>
        <v/>
      </c>
      <c r="T17" s="250" t="str">
        <f>IFERROR(VLOOKUP($O17,前々回値!$G$1:$L$500,3,FALSE),"")</f>
        <v/>
      </c>
      <c r="U17" s="250" t="str">
        <f>IFERROR(VLOOKUP($O17,前々回値!$G$1:$L$500,4,FALSE),"")</f>
        <v/>
      </c>
    </row>
    <row r="18" spans="1:21" ht="13.5" customHeight="1">
      <c r="A18" s="346"/>
      <c r="B18" s="347"/>
      <c r="C18" s="213"/>
      <c r="D18" s="214"/>
      <c r="E18" s="213"/>
      <c r="F18" s="214"/>
      <c r="G18" s="213"/>
      <c r="H18" s="214"/>
      <c r="I18" s="330"/>
      <c r="J18" s="331"/>
      <c r="K18" s="330"/>
      <c r="L18" s="331"/>
      <c r="N18" s="168"/>
      <c r="O18" s="201"/>
      <c r="P18" s="250"/>
      <c r="Q18" s="250"/>
      <c r="R18" s="250"/>
      <c r="S18" s="250"/>
      <c r="T18" s="250"/>
      <c r="U18" s="250"/>
    </row>
    <row r="19" spans="1:21" ht="13.5" customHeight="1">
      <c r="A19" s="344" t="s">
        <v>903</v>
      </c>
      <c r="B19" s="345"/>
      <c r="C19" s="204" t="str">
        <f>IF(P19="","",P19)</f>
        <v/>
      </c>
      <c r="D19" s="204"/>
      <c r="E19" s="204" t="str">
        <f>IF(R19="","",R19)</f>
        <v/>
      </c>
      <c r="F19" s="204"/>
      <c r="G19" s="204" t="str">
        <f>IF(T19="","",T19)</f>
        <v/>
      </c>
      <c r="H19" s="204"/>
      <c r="I19" s="328" t="s">
        <v>272</v>
      </c>
      <c r="J19" s="329"/>
      <c r="K19" s="328" t="s">
        <v>273</v>
      </c>
      <c r="L19" s="329"/>
      <c r="N19" s="333" t="s">
        <v>818</v>
      </c>
      <c r="O19" s="201" t="s">
        <v>815</v>
      </c>
      <c r="P19" s="250" t="str">
        <f>IFERROR(VLOOKUP($O19,今回値!$G$1:$L$500,3,FALSE),"")</f>
        <v/>
      </c>
      <c r="Q19" s="315" t="str">
        <f>IFERROR(VLOOKUP($O19,今回値!$G$1:$L$500,4,FALSE),"")</f>
        <v/>
      </c>
      <c r="R19" s="250" t="str">
        <f>IFERROR(VLOOKUP($O19,前回値!$G$1:$L$500,3,FALSE),"")</f>
        <v/>
      </c>
      <c r="S19" s="250" t="str">
        <f>IFERROR(VLOOKUP($O19,前回値!$G$1:$L$500,4,FALSE),"")</f>
        <v/>
      </c>
      <c r="T19" s="250" t="str">
        <f>IFERROR(VLOOKUP($O19,前々回値!$G$1:$L$500,3,FALSE),"")</f>
        <v/>
      </c>
      <c r="U19" s="250" t="str">
        <f>IFERROR(VLOOKUP($O19,前々回値!$G$1:$L$500,4,FALSE),"")</f>
        <v/>
      </c>
    </row>
    <row r="20" spans="1:21" ht="13.5" customHeight="1">
      <c r="A20" s="348"/>
      <c r="B20" s="349"/>
      <c r="C20" s="204"/>
      <c r="D20" s="204"/>
      <c r="E20" s="204"/>
      <c r="F20" s="204"/>
      <c r="G20" s="204"/>
      <c r="H20" s="204"/>
      <c r="I20" s="350"/>
      <c r="J20" s="351"/>
      <c r="K20" s="350"/>
      <c r="L20" s="351"/>
      <c r="N20" s="168"/>
      <c r="O20" s="201"/>
      <c r="P20" s="250"/>
      <c r="Q20" s="332"/>
      <c r="R20" s="250"/>
      <c r="S20" s="250"/>
      <c r="T20" s="250"/>
      <c r="U20" s="250"/>
    </row>
    <row r="21" spans="1:21" ht="13.5" customHeight="1">
      <c r="A21" s="346"/>
      <c r="B21" s="347"/>
      <c r="C21" s="204"/>
      <c r="D21" s="204"/>
      <c r="E21" s="204"/>
      <c r="F21" s="204"/>
      <c r="G21" s="204"/>
      <c r="H21" s="204"/>
      <c r="I21" s="330"/>
      <c r="J21" s="331"/>
      <c r="K21" s="330"/>
      <c r="L21" s="331"/>
      <c r="N21" s="168"/>
      <c r="O21" s="201"/>
      <c r="P21" s="250"/>
      <c r="Q21" s="316"/>
      <c r="R21" s="250"/>
      <c r="S21" s="250"/>
      <c r="T21" s="250"/>
      <c r="U21" s="250"/>
    </row>
    <row r="22" spans="1:21" ht="13.5" customHeight="1">
      <c r="A22" s="335" t="s">
        <v>908</v>
      </c>
      <c r="B22" s="335"/>
      <c r="C22" s="211" t="str">
        <f>IF(P22="","",P22)</f>
        <v/>
      </c>
      <c r="D22" s="212"/>
      <c r="E22" s="211" t="str">
        <f>IF(R22="","",R22)</f>
        <v/>
      </c>
      <c r="F22" s="212"/>
      <c r="G22" s="211" t="str">
        <f>IF(T22="","",T22)</f>
        <v/>
      </c>
      <c r="H22" s="212"/>
      <c r="I22" s="336" t="s">
        <v>910</v>
      </c>
      <c r="J22" s="336"/>
      <c r="K22" s="336" t="s">
        <v>909</v>
      </c>
      <c r="L22" s="336"/>
      <c r="M22" s="111"/>
      <c r="N22" s="168" t="s">
        <v>819</v>
      </c>
      <c r="O22" s="201" t="s">
        <v>822</v>
      </c>
      <c r="P22" s="250" t="str">
        <f>IFERROR(VLOOKUP($O22,今回値!$G$1:$L$500,3,FALSE),"")</f>
        <v/>
      </c>
      <c r="Q22" s="250" t="str">
        <f>IFERROR(VLOOKUP($O22,今回値!$G$1:$L$500,4,FALSE),"")</f>
        <v/>
      </c>
      <c r="R22" s="250" t="str">
        <f>IFERROR(VLOOKUP($O22,前回値!$G$1:$L$500,3,FALSE),"")</f>
        <v/>
      </c>
      <c r="S22" s="250" t="str">
        <f>IFERROR(VLOOKUP($O22,前回値!$G$1:$L$500,4,FALSE),"")</f>
        <v/>
      </c>
      <c r="T22" s="250" t="str">
        <f>IFERROR(VLOOKUP($O22,前々回値!$G$1:$L$500,3,FALSE),"")</f>
        <v/>
      </c>
      <c r="U22" s="250" t="str">
        <f>IFERROR(VLOOKUP($O22,前々回値!$G$1:$L$500,4,FALSE),"")</f>
        <v/>
      </c>
    </row>
    <row r="23" spans="1:21" ht="13.5" customHeight="1">
      <c r="A23" s="335"/>
      <c r="B23" s="335"/>
      <c r="C23" s="213"/>
      <c r="D23" s="214"/>
      <c r="E23" s="213"/>
      <c r="F23" s="214"/>
      <c r="G23" s="213"/>
      <c r="H23" s="214"/>
      <c r="I23" s="336"/>
      <c r="J23" s="336"/>
      <c r="K23" s="336"/>
      <c r="L23" s="336"/>
      <c r="N23" s="168"/>
      <c r="O23" s="201"/>
      <c r="P23" s="250"/>
      <c r="Q23" s="250"/>
      <c r="R23" s="250"/>
      <c r="S23" s="250"/>
      <c r="T23" s="250"/>
      <c r="U23" s="250"/>
    </row>
    <row r="24" spans="1:21" ht="13.5" customHeight="1">
      <c r="A24" s="63"/>
      <c r="B24" s="63"/>
      <c r="C24" s="52"/>
      <c r="D24" s="52"/>
      <c r="E24" s="52"/>
      <c r="F24" s="52"/>
      <c r="G24" s="52"/>
      <c r="H24" s="52"/>
      <c r="I24" s="50"/>
      <c r="J24" s="50"/>
      <c r="K24" s="53"/>
      <c r="L24" s="53"/>
    </row>
    <row r="25" spans="1:21" ht="13.5" customHeight="1">
      <c r="A25" s="341" t="s">
        <v>254</v>
      </c>
      <c r="B25" s="341"/>
      <c r="C25" s="203" t="s">
        <v>13</v>
      </c>
      <c r="D25" s="203"/>
      <c r="E25" s="203" t="s">
        <v>0</v>
      </c>
      <c r="F25" s="203"/>
      <c r="G25" s="203" t="s">
        <v>12</v>
      </c>
      <c r="H25" s="203"/>
      <c r="I25" s="203" t="s">
        <v>41</v>
      </c>
      <c r="J25" s="203"/>
      <c r="K25" s="203" t="s">
        <v>8</v>
      </c>
      <c r="L25" s="203"/>
      <c r="N25" s="168" t="s">
        <v>286</v>
      </c>
      <c r="O25" s="168" t="s">
        <v>766</v>
      </c>
      <c r="P25" s="282" t="s">
        <v>13</v>
      </c>
      <c r="Q25" s="283" t="s">
        <v>329</v>
      </c>
      <c r="R25" s="282" t="s">
        <v>0</v>
      </c>
      <c r="S25" s="283" t="s">
        <v>329</v>
      </c>
      <c r="T25" s="282" t="s">
        <v>12</v>
      </c>
      <c r="U25" s="283" t="s">
        <v>329</v>
      </c>
    </row>
    <row r="26" spans="1:21" ht="13.5" customHeight="1">
      <c r="A26" s="341"/>
      <c r="B26" s="341"/>
      <c r="C26" s="203"/>
      <c r="D26" s="203"/>
      <c r="E26" s="203"/>
      <c r="F26" s="203"/>
      <c r="G26" s="203"/>
      <c r="H26" s="203"/>
      <c r="I26" s="203"/>
      <c r="J26" s="203"/>
      <c r="K26" s="203"/>
      <c r="L26" s="203"/>
      <c r="N26" s="168"/>
      <c r="O26" s="168"/>
      <c r="P26" s="282"/>
      <c r="Q26" s="283"/>
      <c r="R26" s="282"/>
      <c r="S26" s="283"/>
      <c r="T26" s="282"/>
      <c r="U26" s="283"/>
    </row>
    <row r="27" spans="1:21" ht="13.5" customHeight="1">
      <c r="A27" s="324" t="s">
        <v>255</v>
      </c>
      <c r="B27" s="325"/>
      <c r="C27" s="211" t="str">
        <f>IF(P27="","",P27)</f>
        <v/>
      </c>
      <c r="D27" s="212"/>
      <c r="E27" s="211" t="str">
        <f>IF(R27="","",R27)</f>
        <v/>
      </c>
      <c r="F27" s="212"/>
      <c r="G27" s="211" t="str">
        <f>IF(T27="","",T27)</f>
        <v/>
      </c>
      <c r="H27" s="212"/>
      <c r="I27" s="328" t="s">
        <v>256</v>
      </c>
      <c r="J27" s="329"/>
      <c r="K27" s="328" t="s">
        <v>257</v>
      </c>
      <c r="L27" s="329"/>
      <c r="N27" s="168" t="s">
        <v>820</v>
      </c>
      <c r="O27" s="201" t="s">
        <v>821</v>
      </c>
      <c r="P27" s="250" t="str">
        <f>IFERROR(VLOOKUP($O27,今回値!$G$1:$L$500,3,FALSE),"")</f>
        <v/>
      </c>
      <c r="Q27" s="250" t="str">
        <f>IFERROR(VLOOKUP($O27,今回値!$G$1:$L$500,4,FALSE),"")</f>
        <v/>
      </c>
      <c r="R27" s="250" t="str">
        <f>IFERROR(VLOOKUP($O27,前回値!$G$1:$L$500,3,FALSE),"")</f>
        <v/>
      </c>
      <c r="S27" s="250" t="str">
        <f>IFERROR(VLOOKUP($O27,前回値!$G$1:$L$500,4,FALSE),"")</f>
        <v/>
      </c>
      <c r="T27" s="250" t="str">
        <f>IFERROR(VLOOKUP($O27,前々回値!$G$1:$L$500,3,FALSE),"")</f>
        <v/>
      </c>
      <c r="U27" s="250" t="str">
        <f>IFERROR(VLOOKUP($O27,前々回値!$G$1:$L$500,4,FALSE),"")</f>
        <v/>
      </c>
    </row>
    <row r="28" spans="1:21" ht="13.5" customHeight="1">
      <c r="A28" s="326"/>
      <c r="B28" s="327"/>
      <c r="C28" s="213"/>
      <c r="D28" s="214"/>
      <c r="E28" s="213"/>
      <c r="F28" s="214"/>
      <c r="G28" s="213"/>
      <c r="H28" s="214"/>
      <c r="I28" s="330"/>
      <c r="J28" s="331"/>
      <c r="K28" s="330"/>
      <c r="L28" s="331"/>
      <c r="N28" s="168"/>
      <c r="O28" s="201"/>
      <c r="P28" s="250"/>
      <c r="Q28" s="250"/>
      <c r="R28" s="250"/>
      <c r="S28" s="250"/>
      <c r="T28" s="250"/>
      <c r="U28" s="250"/>
    </row>
    <row r="29" spans="1:21" ht="13.5" customHeight="1">
      <c r="A29" s="72"/>
      <c r="B29" s="72"/>
      <c r="C29" s="70"/>
      <c r="D29" s="70"/>
      <c r="E29" s="70"/>
      <c r="F29" s="70"/>
      <c r="G29" s="70"/>
      <c r="H29" s="70"/>
      <c r="I29" s="71"/>
      <c r="J29" s="71"/>
      <c r="K29" s="71"/>
      <c r="L29" s="71"/>
    </row>
    <row r="30" spans="1:21" ht="13.5" customHeight="1">
      <c r="N30" s="2"/>
    </row>
    <row r="31" spans="1:21" ht="13.5" customHeight="1">
      <c r="E31" s="14"/>
      <c r="F31" s="14"/>
      <c r="G31" s="14"/>
      <c r="H31" s="14"/>
      <c r="N31" s="2"/>
    </row>
    <row r="32" spans="1:21" ht="13.5" customHeight="1">
      <c r="E32" s="14"/>
      <c r="F32" s="14"/>
      <c r="G32" s="14"/>
      <c r="H32" s="14"/>
      <c r="N32" s="2"/>
    </row>
    <row r="33" spans="1:21" ht="13.5" customHeight="1">
      <c r="B33" s="131"/>
      <c r="C33" s="132"/>
      <c r="D33" s="132"/>
      <c r="E33" s="132"/>
      <c r="F33" s="132"/>
      <c r="G33" s="132"/>
      <c r="H33" s="132"/>
      <c r="I33" s="132"/>
      <c r="J33" s="132"/>
      <c r="K33" s="132"/>
      <c r="N33" s="2"/>
    </row>
    <row r="34" spans="1:21" ht="13.5" customHeight="1">
      <c r="A34" s="53"/>
      <c r="B34" s="53"/>
      <c r="C34" s="113"/>
      <c r="D34" s="113"/>
      <c r="E34" s="113"/>
      <c r="F34" s="113"/>
      <c r="G34" s="113"/>
      <c r="H34" s="113"/>
      <c r="I34" s="54"/>
      <c r="J34" s="54"/>
      <c r="K34" s="53"/>
      <c r="L34" s="53"/>
      <c r="N34" s="51"/>
      <c r="O34" s="89"/>
      <c r="P34" s="89"/>
      <c r="Q34" s="89"/>
      <c r="R34" s="89"/>
      <c r="S34" s="89"/>
      <c r="T34" s="89"/>
      <c r="U34" s="89"/>
    </row>
    <row r="35" spans="1:21" ht="13.5" customHeight="1">
      <c r="A35" s="51"/>
      <c r="B35" s="51"/>
      <c r="C35" s="52"/>
      <c r="D35" s="52"/>
      <c r="E35" s="52"/>
      <c r="F35" s="52"/>
      <c r="G35" s="52"/>
      <c r="H35" s="52"/>
      <c r="I35" s="54"/>
      <c r="J35" s="54"/>
      <c r="K35" s="53"/>
      <c r="L35" s="53"/>
      <c r="N35" s="2"/>
      <c r="O35" s="2"/>
    </row>
    <row r="36" spans="1:21" ht="13.5" customHeight="1">
      <c r="A36" s="51"/>
      <c r="B36" s="51"/>
      <c r="C36" s="52"/>
      <c r="D36" s="52"/>
      <c r="E36" s="52"/>
      <c r="F36" s="52"/>
      <c r="G36" s="52"/>
      <c r="H36" s="52"/>
      <c r="I36" s="53"/>
      <c r="J36" s="53"/>
      <c r="K36" s="53"/>
      <c r="L36" s="53"/>
      <c r="N36" s="2"/>
      <c r="O36" s="2"/>
    </row>
    <row r="37" spans="1:21" ht="13.5" customHeight="1">
      <c r="A37" s="51"/>
      <c r="B37" s="51"/>
      <c r="C37" s="52"/>
      <c r="D37" s="52"/>
      <c r="E37" s="52"/>
      <c r="F37" s="52"/>
      <c r="G37" s="52"/>
      <c r="H37" s="52"/>
      <c r="I37" s="53"/>
      <c r="J37" s="53"/>
      <c r="K37" s="53"/>
      <c r="L37" s="53"/>
      <c r="N37" s="2"/>
      <c r="O37" s="2"/>
    </row>
    <row r="38" spans="1:21" ht="13.5" customHeight="1">
      <c r="A38" s="51"/>
      <c r="B38" s="51"/>
      <c r="C38" s="52"/>
      <c r="D38" s="52"/>
      <c r="E38" s="52"/>
      <c r="F38" s="52"/>
      <c r="G38" s="52"/>
      <c r="H38" s="52"/>
      <c r="I38" s="53"/>
      <c r="J38" s="53"/>
      <c r="K38" s="53"/>
      <c r="L38" s="53"/>
      <c r="N38" s="2"/>
      <c r="O38" s="2"/>
    </row>
    <row r="39" spans="1:21" ht="13.5" customHeight="1">
      <c r="A39" s="51"/>
      <c r="B39" s="51"/>
      <c r="C39" s="52"/>
      <c r="D39" s="52"/>
      <c r="E39" s="52"/>
      <c r="F39" s="52"/>
      <c r="G39" s="52"/>
      <c r="H39" s="52"/>
      <c r="I39" s="53"/>
      <c r="J39" s="53"/>
      <c r="K39" s="53"/>
      <c r="L39" s="53"/>
      <c r="N39" s="2"/>
      <c r="O39" s="2"/>
    </row>
    <row r="40" spans="1:21" ht="13.5" customHeight="1">
      <c r="A40" s="51"/>
      <c r="B40" s="51"/>
      <c r="C40" s="52"/>
      <c r="D40" s="52"/>
      <c r="E40" s="52"/>
      <c r="F40" s="52"/>
      <c r="G40" s="52"/>
      <c r="H40" s="52"/>
      <c r="I40" s="50"/>
      <c r="J40" s="50"/>
      <c r="K40" s="53"/>
      <c r="L40" s="53"/>
      <c r="N40" s="2"/>
      <c r="O40" s="2"/>
    </row>
    <row r="41" spans="1:21" ht="13.5" customHeight="1">
      <c r="B41" s="117"/>
      <c r="C41" s="117"/>
      <c r="D41" s="117"/>
      <c r="E41" s="117"/>
      <c r="F41" s="117"/>
      <c r="G41" s="117"/>
      <c r="H41" s="117"/>
      <c r="I41" s="117"/>
      <c r="J41" s="117"/>
      <c r="K41" s="117"/>
      <c r="N41" s="2"/>
      <c r="O41" s="2"/>
    </row>
    <row r="42" spans="1:21" ht="13.5" customHeight="1">
      <c r="B42" s="65"/>
      <c r="C42" s="65"/>
      <c r="D42" s="65"/>
      <c r="E42" s="65"/>
      <c r="F42" s="65"/>
      <c r="G42" s="65"/>
      <c r="H42" s="65"/>
      <c r="I42" s="65"/>
      <c r="J42" s="65"/>
      <c r="K42" s="65"/>
      <c r="N42" s="2"/>
      <c r="O42" s="2"/>
    </row>
    <row r="43" spans="1:21" ht="13.5" customHeight="1">
      <c r="A43" s="337" t="s">
        <v>274</v>
      </c>
      <c r="B43" s="338"/>
      <c r="C43" s="276" t="s">
        <v>13</v>
      </c>
      <c r="D43" s="277"/>
      <c r="E43" s="276" t="s">
        <v>0</v>
      </c>
      <c r="F43" s="277"/>
      <c r="G43" s="276" t="s">
        <v>12</v>
      </c>
      <c r="H43" s="277"/>
      <c r="I43" s="276" t="s">
        <v>41</v>
      </c>
      <c r="J43" s="277"/>
      <c r="K43" s="276" t="s">
        <v>8</v>
      </c>
      <c r="L43" s="277"/>
      <c r="N43" s="168" t="s">
        <v>286</v>
      </c>
      <c r="O43" s="168" t="s">
        <v>766</v>
      </c>
      <c r="P43" s="282" t="s">
        <v>13</v>
      </c>
      <c r="Q43" s="283" t="s">
        <v>329</v>
      </c>
      <c r="R43" s="282" t="s">
        <v>0</v>
      </c>
      <c r="S43" s="283" t="s">
        <v>329</v>
      </c>
      <c r="T43" s="282" t="s">
        <v>12</v>
      </c>
      <c r="U43" s="283" t="s">
        <v>329</v>
      </c>
    </row>
    <row r="44" spans="1:21" ht="13.5" customHeight="1">
      <c r="A44" s="339"/>
      <c r="B44" s="340"/>
      <c r="C44" s="278"/>
      <c r="D44" s="279"/>
      <c r="E44" s="278"/>
      <c r="F44" s="279"/>
      <c r="G44" s="278"/>
      <c r="H44" s="279"/>
      <c r="I44" s="278"/>
      <c r="J44" s="279"/>
      <c r="K44" s="278"/>
      <c r="L44" s="279"/>
      <c r="N44" s="168"/>
      <c r="O44" s="168"/>
      <c r="P44" s="282"/>
      <c r="Q44" s="283"/>
      <c r="R44" s="282"/>
      <c r="S44" s="283"/>
      <c r="T44" s="282"/>
      <c r="U44" s="283"/>
    </row>
    <row r="45" spans="1:21" ht="13.5" customHeight="1">
      <c r="A45" s="324" t="s">
        <v>828</v>
      </c>
      <c r="B45" s="325"/>
      <c r="C45" s="211" t="str">
        <f>IF(P45="","",P45)</f>
        <v/>
      </c>
      <c r="D45" s="212"/>
      <c r="E45" s="211" t="str">
        <f>IF(R45="","",R45)</f>
        <v/>
      </c>
      <c r="F45" s="212"/>
      <c r="G45" s="211" t="str">
        <f>IF(T45="","",T45)</f>
        <v/>
      </c>
      <c r="H45" s="212"/>
      <c r="I45" s="328" t="s">
        <v>91</v>
      </c>
      <c r="J45" s="329"/>
      <c r="K45" s="328" t="s">
        <v>29</v>
      </c>
      <c r="L45" s="329"/>
      <c r="N45" s="168" t="s">
        <v>828</v>
      </c>
      <c r="O45" s="201" t="s">
        <v>823</v>
      </c>
      <c r="P45" s="250" t="str">
        <f>IFERROR(VLOOKUP($O45,今回値!$G$1:$L$500,3,FALSE),"")</f>
        <v/>
      </c>
      <c r="Q45" s="250" t="str">
        <f>IFERROR(VLOOKUP($O45,今回値!$G$1:$L$500,4,FALSE),"")</f>
        <v/>
      </c>
      <c r="R45" s="250" t="str">
        <f>IFERROR(VLOOKUP($O45,前回値!$G$1:$L$500,3,FALSE),"")</f>
        <v/>
      </c>
      <c r="S45" s="250" t="str">
        <f>IFERROR(VLOOKUP($O45,前回値!$G$1:$L$500,4,FALSE),"")</f>
        <v/>
      </c>
      <c r="T45" s="250" t="str">
        <f>IFERROR(VLOOKUP($O45,前々回値!$G$1:$L$500,3,FALSE),"")</f>
        <v/>
      </c>
      <c r="U45" s="250" t="str">
        <f>IFERROR(VLOOKUP($O45,前々回値!$G$1:$L$500,4,FALSE),"")</f>
        <v/>
      </c>
    </row>
    <row r="46" spans="1:21" ht="13.5" customHeight="1">
      <c r="A46" s="326"/>
      <c r="B46" s="327"/>
      <c r="C46" s="213"/>
      <c r="D46" s="214"/>
      <c r="E46" s="213"/>
      <c r="F46" s="214"/>
      <c r="G46" s="213"/>
      <c r="H46" s="214"/>
      <c r="I46" s="330"/>
      <c r="J46" s="331"/>
      <c r="K46" s="330"/>
      <c r="L46" s="331"/>
      <c r="N46" s="168"/>
      <c r="O46" s="201"/>
      <c r="P46" s="250"/>
      <c r="Q46" s="250"/>
      <c r="R46" s="250"/>
      <c r="S46" s="250"/>
      <c r="T46" s="250"/>
      <c r="U46" s="250"/>
    </row>
    <row r="47" spans="1:21" ht="13.5" customHeight="1">
      <c r="A47" s="324" t="s">
        <v>829</v>
      </c>
      <c r="B47" s="325"/>
      <c r="C47" s="211" t="str">
        <f>IF(P47="","",P47)</f>
        <v/>
      </c>
      <c r="D47" s="212"/>
      <c r="E47" s="211" t="str">
        <f>IF(R47="","",R47)</f>
        <v/>
      </c>
      <c r="F47" s="212"/>
      <c r="G47" s="211" t="str">
        <f>IF(T47="","",T47)</f>
        <v/>
      </c>
      <c r="H47" s="212"/>
      <c r="I47" s="328" t="s">
        <v>92</v>
      </c>
      <c r="J47" s="329"/>
      <c r="K47" s="328" t="s">
        <v>29</v>
      </c>
      <c r="L47" s="329"/>
      <c r="N47" s="168" t="s">
        <v>829</v>
      </c>
      <c r="O47" s="201" t="s">
        <v>824</v>
      </c>
      <c r="P47" s="250" t="str">
        <f>IFERROR(VLOOKUP($O47,今回値!$G$1:$L$500,3,FALSE),"")</f>
        <v/>
      </c>
      <c r="Q47" s="250" t="str">
        <f>IFERROR(VLOOKUP($O47,今回値!$G$1:$L$500,4,FALSE),"")</f>
        <v/>
      </c>
      <c r="R47" s="250" t="str">
        <f>IFERROR(VLOOKUP($O47,前回値!$G$1:$L$500,3,FALSE),"")</f>
        <v/>
      </c>
      <c r="S47" s="250" t="str">
        <f>IFERROR(VLOOKUP($O47,前回値!$G$1:$L$500,4,FALSE),"")</f>
        <v/>
      </c>
      <c r="T47" s="250" t="str">
        <f>IFERROR(VLOOKUP($O47,前々回値!$G$1:$L$500,3,FALSE),"")</f>
        <v/>
      </c>
      <c r="U47" s="250" t="str">
        <f>IFERROR(VLOOKUP($O47,前々回値!$G$1:$L$500,4,FALSE),"")</f>
        <v/>
      </c>
    </row>
    <row r="48" spans="1:21" ht="13.5" customHeight="1">
      <c r="A48" s="326"/>
      <c r="B48" s="327"/>
      <c r="C48" s="213"/>
      <c r="D48" s="214"/>
      <c r="E48" s="213"/>
      <c r="F48" s="214"/>
      <c r="G48" s="213"/>
      <c r="H48" s="214"/>
      <c r="I48" s="330"/>
      <c r="J48" s="331"/>
      <c r="K48" s="330"/>
      <c r="L48" s="331"/>
      <c r="N48" s="168"/>
      <c r="O48" s="201"/>
      <c r="P48" s="250"/>
      <c r="Q48" s="250"/>
      <c r="R48" s="250"/>
      <c r="S48" s="250"/>
      <c r="T48" s="250"/>
      <c r="U48" s="250"/>
    </row>
    <row r="49" spans="1:21" ht="13.5" customHeight="1">
      <c r="A49" s="324" t="s">
        <v>830</v>
      </c>
      <c r="B49" s="325"/>
      <c r="C49" s="211" t="str">
        <f>IF(P49="","",P49)</f>
        <v/>
      </c>
      <c r="D49" s="212"/>
      <c r="E49" s="211" t="str">
        <f>IF(R49="","",R49)</f>
        <v/>
      </c>
      <c r="F49" s="212"/>
      <c r="G49" s="211" t="str">
        <f>IF(T49="","",T49)</f>
        <v/>
      </c>
      <c r="H49" s="212"/>
      <c r="I49" s="328" t="s">
        <v>36</v>
      </c>
      <c r="J49" s="329"/>
      <c r="K49" s="328" t="s">
        <v>30</v>
      </c>
      <c r="L49" s="329"/>
      <c r="N49" s="168" t="s">
        <v>830</v>
      </c>
      <c r="O49" s="201" t="s">
        <v>825</v>
      </c>
      <c r="P49" s="250" t="str">
        <f>IFERROR(VLOOKUP($O49,今回値!$G$1:$L$500,3,FALSE),"")</f>
        <v/>
      </c>
      <c r="Q49" s="250" t="str">
        <f>IFERROR(VLOOKUP($O49,今回値!$G$1:$L$500,4,FALSE),"")</f>
        <v/>
      </c>
      <c r="R49" s="250" t="str">
        <f>IFERROR(VLOOKUP($O49,前回値!$G$1:$L$500,3,FALSE),"")</f>
        <v/>
      </c>
      <c r="S49" s="250" t="str">
        <f>IFERROR(VLOOKUP($O49,前回値!$G$1:$L$500,4,FALSE),"")</f>
        <v/>
      </c>
      <c r="T49" s="250" t="str">
        <f>IFERROR(VLOOKUP($O49,前々回値!$G$1:$L$500,3,FALSE),"")</f>
        <v/>
      </c>
      <c r="U49" s="250" t="str">
        <f>IFERROR(VLOOKUP($O49,前々回値!$G$1:$L$500,4,FALSE),"")</f>
        <v/>
      </c>
    </row>
    <row r="50" spans="1:21" ht="13.5" customHeight="1">
      <c r="A50" s="326"/>
      <c r="B50" s="327"/>
      <c r="C50" s="213"/>
      <c r="D50" s="214"/>
      <c r="E50" s="213"/>
      <c r="F50" s="214"/>
      <c r="G50" s="213"/>
      <c r="H50" s="214"/>
      <c r="I50" s="330"/>
      <c r="J50" s="331"/>
      <c r="K50" s="330"/>
      <c r="L50" s="331"/>
      <c r="N50" s="168"/>
      <c r="O50" s="201"/>
      <c r="P50" s="250"/>
      <c r="Q50" s="250"/>
      <c r="R50" s="250"/>
      <c r="S50" s="250"/>
      <c r="T50" s="250"/>
      <c r="U50" s="250"/>
    </row>
    <row r="51" spans="1:21" ht="13.5" customHeight="1">
      <c r="A51" s="324" t="s">
        <v>18</v>
      </c>
      <c r="B51" s="325"/>
      <c r="C51" s="211" t="str">
        <f>IF(P51="","",P51)</f>
        <v/>
      </c>
      <c r="D51" s="212"/>
      <c r="E51" s="211" t="str">
        <f>IF(R51="","",R51)</f>
        <v/>
      </c>
      <c r="F51" s="212"/>
      <c r="G51" s="211" t="str">
        <f>IF(T51="","",T51)</f>
        <v/>
      </c>
      <c r="H51" s="212"/>
      <c r="I51" s="328" t="s">
        <v>94</v>
      </c>
      <c r="J51" s="329"/>
      <c r="K51" s="328" t="s">
        <v>29</v>
      </c>
      <c r="L51" s="329"/>
      <c r="N51" s="168" t="s">
        <v>831</v>
      </c>
      <c r="O51" s="201" t="s">
        <v>826</v>
      </c>
      <c r="P51" s="250" t="str">
        <f>IFERROR(VLOOKUP($O51,今回値!$G$1:$L$500,3,FALSE),"")</f>
        <v/>
      </c>
      <c r="Q51" s="250" t="str">
        <f>IFERROR(VLOOKUP($O51,今回値!$G$1:$L$500,4,FALSE),"")</f>
        <v/>
      </c>
      <c r="R51" s="250" t="str">
        <f>IFERROR(VLOOKUP($O51,前回値!$G$1:$L$500,3,FALSE),"")</f>
        <v/>
      </c>
      <c r="S51" s="250" t="str">
        <f>IFERROR(VLOOKUP($O51,前回値!$G$1:$L$500,4,FALSE),"")</f>
        <v/>
      </c>
      <c r="T51" s="250" t="str">
        <f>IFERROR(VLOOKUP($O51,前々回値!$G$1:$L$500,3,FALSE),"")</f>
        <v/>
      </c>
      <c r="U51" s="250" t="str">
        <f>IFERROR(VLOOKUP($O51,前々回値!$G$1:$L$500,4,FALSE),"")</f>
        <v/>
      </c>
    </row>
    <row r="52" spans="1:21" ht="13.5" customHeight="1">
      <c r="A52" s="326"/>
      <c r="B52" s="327"/>
      <c r="C52" s="213"/>
      <c r="D52" s="214"/>
      <c r="E52" s="213"/>
      <c r="F52" s="214"/>
      <c r="G52" s="213"/>
      <c r="H52" s="214"/>
      <c r="I52" s="330"/>
      <c r="J52" s="331"/>
      <c r="K52" s="330"/>
      <c r="L52" s="331"/>
      <c r="N52" s="168"/>
      <c r="O52" s="201"/>
      <c r="P52" s="250"/>
      <c r="Q52" s="250"/>
      <c r="R52" s="250"/>
      <c r="S52" s="250"/>
      <c r="T52" s="250"/>
      <c r="U52" s="250"/>
    </row>
    <row r="53" spans="1:21" ht="13.5" customHeight="1">
      <c r="A53" s="246" t="s">
        <v>252</v>
      </c>
      <c r="B53" s="247"/>
      <c r="C53" s="211" t="str">
        <f>IF(P53="","",P53)</f>
        <v/>
      </c>
      <c r="D53" s="212"/>
      <c r="E53" s="211" t="str">
        <f>IF(R53="","",R53)</f>
        <v/>
      </c>
      <c r="F53" s="212"/>
      <c r="G53" s="211" t="str">
        <f>IF(T53="","",T53)</f>
        <v/>
      </c>
      <c r="H53" s="212"/>
      <c r="I53" s="290" t="s">
        <v>93</v>
      </c>
      <c r="J53" s="291"/>
      <c r="K53" s="246" t="s">
        <v>30</v>
      </c>
      <c r="L53" s="247"/>
      <c r="N53" s="168" t="s">
        <v>832</v>
      </c>
      <c r="O53" s="201" t="s">
        <v>827</v>
      </c>
      <c r="P53" s="250" t="str">
        <f>IFERROR(VLOOKUP($O53,今回値!$G$1:$L$500,3,FALSE),"")</f>
        <v/>
      </c>
      <c r="Q53" s="250" t="str">
        <f>IFERROR(VLOOKUP($O53,今回値!$G$1:$L$500,4,FALSE),"")</f>
        <v/>
      </c>
      <c r="R53" s="250" t="str">
        <f>IFERROR(VLOOKUP($O53,前回値!$G$1:$L$500,3,FALSE),"")</f>
        <v/>
      </c>
      <c r="S53" s="250" t="str">
        <f>IFERROR(VLOOKUP($O53,前回値!$G$1:$L$500,4,FALSE),"")</f>
        <v/>
      </c>
      <c r="T53" s="250" t="str">
        <f>IFERROR(VLOOKUP($O53,前々回値!$G$1:$L$500,3,FALSE),"")</f>
        <v/>
      </c>
      <c r="U53" s="250" t="str">
        <f>IFERROR(VLOOKUP($O53,前々回値!$G$1:$L$500,4,FALSE),"")</f>
        <v/>
      </c>
    </row>
    <row r="54" spans="1:21" ht="13.5" customHeight="1">
      <c r="A54" s="248"/>
      <c r="B54" s="249"/>
      <c r="C54" s="213"/>
      <c r="D54" s="214"/>
      <c r="E54" s="213"/>
      <c r="F54" s="214"/>
      <c r="G54" s="213"/>
      <c r="H54" s="214"/>
      <c r="I54" s="292"/>
      <c r="J54" s="293"/>
      <c r="K54" s="248"/>
      <c r="L54" s="249"/>
      <c r="N54" s="168"/>
      <c r="O54" s="201"/>
      <c r="P54" s="250"/>
      <c r="Q54" s="250"/>
      <c r="R54" s="250"/>
      <c r="S54" s="250"/>
      <c r="T54" s="250"/>
      <c r="U54" s="250"/>
    </row>
    <row r="55" spans="1:21" ht="13.5" customHeight="1">
      <c r="A55" s="5"/>
      <c r="B55" s="56"/>
      <c r="C55" s="56"/>
      <c r="D55" s="56"/>
      <c r="E55" s="49"/>
      <c r="F55" s="49"/>
      <c r="G55" s="49"/>
      <c r="H55" s="49"/>
      <c r="I55" s="49"/>
      <c r="J55" s="49"/>
      <c r="K55" s="49"/>
    </row>
    <row r="56" spans="1:21" ht="13.5" customHeight="1">
      <c r="N56" s="2"/>
    </row>
    <row r="57" spans="1:21" ht="13.5" customHeight="1">
      <c r="N57" s="2"/>
    </row>
    <row r="58" spans="1:21" ht="13.5" customHeight="1">
      <c r="N58" s="2"/>
    </row>
    <row r="59" spans="1:21" ht="13.5" customHeight="1">
      <c r="B59" s="132"/>
      <c r="C59" s="132"/>
      <c r="D59" s="132"/>
      <c r="E59" s="132"/>
      <c r="F59" s="132"/>
      <c r="G59" s="132"/>
      <c r="H59" s="132"/>
      <c r="I59" s="132"/>
      <c r="J59" s="132"/>
      <c r="K59" s="132"/>
      <c r="N59" s="2"/>
    </row>
    <row r="60" spans="1:21" ht="13.5" customHeight="1">
      <c r="A60" s="136"/>
      <c r="B60" s="136"/>
      <c r="C60" s="136"/>
      <c r="D60" s="136"/>
      <c r="E60" s="136"/>
      <c r="F60" s="136"/>
      <c r="G60" s="136"/>
      <c r="H60" s="136"/>
      <c r="I60" s="136"/>
      <c r="J60" s="136"/>
      <c r="K60" s="136"/>
      <c r="L60" s="136"/>
      <c r="M60" s="144"/>
      <c r="N60" s="138"/>
      <c r="O60" s="138"/>
      <c r="P60" s="138"/>
      <c r="Q60" s="138"/>
      <c r="R60" s="138"/>
      <c r="S60" s="138"/>
      <c r="T60" s="138"/>
      <c r="U60" s="138"/>
    </row>
    <row r="61" spans="1:21" ht="13.5" customHeight="1">
      <c r="A61" s="136"/>
      <c r="B61" s="136"/>
      <c r="C61" s="136"/>
      <c r="D61" s="136"/>
      <c r="E61" s="136"/>
      <c r="F61" s="136"/>
      <c r="G61" s="136"/>
      <c r="H61" s="136"/>
      <c r="I61" s="136"/>
      <c r="J61" s="136"/>
      <c r="K61" s="136"/>
      <c r="L61" s="136"/>
      <c r="M61" s="144"/>
      <c r="N61" s="138"/>
      <c r="O61" s="138"/>
      <c r="P61" s="138"/>
      <c r="Q61" s="138"/>
      <c r="R61" s="138"/>
      <c r="S61" s="138"/>
      <c r="T61" s="138"/>
      <c r="U61" s="138"/>
    </row>
    <row r="62" spans="1:21" ht="13.5" customHeight="1">
      <c r="A62" s="50"/>
      <c r="B62" s="50"/>
      <c r="C62" s="136"/>
      <c r="D62" s="136"/>
      <c r="E62" s="136"/>
      <c r="F62" s="136"/>
      <c r="G62" s="136"/>
      <c r="H62" s="136"/>
      <c r="I62" s="50"/>
      <c r="J62" s="50"/>
      <c r="K62" s="50"/>
      <c r="L62" s="50"/>
      <c r="M62" s="147"/>
      <c r="N62" s="139"/>
      <c r="O62" s="140"/>
      <c r="P62" s="140"/>
      <c r="Q62" s="140"/>
      <c r="R62" s="140"/>
      <c r="S62" s="140"/>
      <c r="T62" s="140"/>
      <c r="U62" s="140"/>
    </row>
    <row r="63" spans="1:21" ht="13.5" customHeight="1">
      <c r="A63" s="50"/>
      <c r="B63" s="50"/>
      <c r="C63" s="136"/>
      <c r="D63" s="136"/>
      <c r="E63" s="136"/>
      <c r="F63" s="136"/>
      <c r="G63" s="136"/>
      <c r="H63" s="136"/>
      <c r="I63" s="50"/>
      <c r="J63" s="50"/>
      <c r="K63" s="50"/>
      <c r="L63" s="50"/>
      <c r="M63" s="147"/>
      <c r="N63" s="139"/>
      <c r="O63" s="140"/>
      <c r="P63" s="140"/>
      <c r="Q63" s="140"/>
      <c r="R63" s="140"/>
      <c r="S63" s="140"/>
      <c r="T63" s="140"/>
      <c r="U63" s="140"/>
    </row>
    <row r="64" spans="1:21" ht="13.5" customHeight="1">
      <c r="A64" s="50"/>
      <c r="B64" s="50"/>
      <c r="C64" s="136"/>
      <c r="D64" s="136"/>
      <c r="E64" s="136"/>
      <c r="F64" s="136"/>
      <c r="G64" s="136"/>
      <c r="H64" s="136"/>
      <c r="I64" s="50"/>
      <c r="J64" s="50"/>
      <c r="K64" s="50"/>
      <c r="L64" s="50"/>
      <c r="M64" s="147"/>
      <c r="N64" s="139"/>
      <c r="O64" s="140"/>
      <c r="P64" s="140"/>
      <c r="Q64" s="140"/>
      <c r="R64" s="140"/>
      <c r="S64" s="140"/>
      <c r="T64" s="140"/>
      <c r="U64" s="140"/>
    </row>
    <row r="65" spans="1:21" ht="13.5" customHeight="1">
      <c r="A65" s="50"/>
      <c r="B65" s="50"/>
      <c r="C65" s="136"/>
      <c r="D65" s="136"/>
      <c r="E65" s="136"/>
      <c r="F65" s="136"/>
      <c r="G65" s="136"/>
      <c r="H65" s="136"/>
      <c r="I65" s="50"/>
      <c r="J65" s="50"/>
      <c r="K65" s="50"/>
      <c r="L65" s="50"/>
      <c r="M65" s="147"/>
      <c r="N65" s="139"/>
      <c r="O65" s="140"/>
      <c r="P65" s="140"/>
      <c r="Q65" s="140"/>
      <c r="R65" s="140"/>
      <c r="S65" s="140"/>
      <c r="T65" s="140"/>
      <c r="U65" s="140"/>
    </row>
    <row r="66" spans="1:21" ht="13.5" customHeight="1">
      <c r="A66" s="50"/>
      <c r="B66" s="50"/>
      <c r="C66" s="136"/>
      <c r="D66" s="136"/>
      <c r="E66" s="136"/>
      <c r="F66" s="136"/>
      <c r="G66" s="136"/>
      <c r="H66" s="136"/>
      <c r="I66" s="50"/>
      <c r="J66" s="50"/>
      <c r="K66" s="50"/>
      <c r="L66" s="50"/>
      <c r="M66" s="144"/>
      <c r="N66" s="139"/>
      <c r="O66" s="140"/>
      <c r="P66" s="140"/>
      <c r="Q66" s="140"/>
      <c r="R66" s="140"/>
      <c r="S66" s="140"/>
      <c r="T66" s="140"/>
      <c r="U66" s="140"/>
    </row>
    <row r="67" spans="1:21" ht="13.5" customHeight="1">
      <c r="A67" s="50"/>
      <c r="B67" s="50"/>
      <c r="C67" s="136"/>
      <c r="D67" s="136"/>
      <c r="E67" s="136"/>
      <c r="F67" s="136"/>
      <c r="G67" s="136"/>
      <c r="H67" s="136"/>
      <c r="I67" s="50"/>
      <c r="J67" s="50"/>
      <c r="K67" s="50"/>
      <c r="L67" s="50"/>
      <c r="M67" s="144"/>
      <c r="N67" s="139"/>
      <c r="O67" s="140"/>
      <c r="P67" s="140"/>
      <c r="Q67" s="140"/>
      <c r="R67" s="140"/>
      <c r="S67" s="140"/>
      <c r="T67" s="140"/>
      <c r="U67" s="140"/>
    </row>
    <row r="68" spans="1:21" ht="13.5" customHeight="1">
      <c r="A68" s="50"/>
      <c r="B68" s="50"/>
      <c r="C68" s="136"/>
      <c r="D68" s="136"/>
      <c r="E68" s="136"/>
      <c r="F68" s="136"/>
      <c r="G68" s="136"/>
      <c r="H68" s="136"/>
      <c r="I68" s="50"/>
      <c r="J68" s="50"/>
      <c r="K68" s="50"/>
      <c r="L68" s="50"/>
      <c r="M68" s="147"/>
      <c r="N68" s="139"/>
      <c r="O68" s="140"/>
      <c r="P68" s="140"/>
      <c r="Q68" s="140"/>
      <c r="R68" s="140"/>
      <c r="S68" s="140"/>
      <c r="T68" s="140"/>
      <c r="U68" s="140"/>
    </row>
    <row r="69" spans="1:21" ht="13.5" customHeight="1">
      <c r="A69" s="50"/>
      <c r="B69" s="50"/>
      <c r="C69" s="136"/>
      <c r="D69" s="136"/>
      <c r="E69" s="136"/>
      <c r="F69" s="136"/>
      <c r="G69" s="136"/>
      <c r="H69" s="136"/>
      <c r="I69" s="50"/>
      <c r="J69" s="50"/>
      <c r="K69" s="50"/>
      <c r="L69" s="50"/>
      <c r="M69" s="144"/>
      <c r="N69" s="139"/>
      <c r="O69" s="140"/>
      <c r="P69" s="140"/>
      <c r="Q69" s="140"/>
      <c r="R69" s="140"/>
      <c r="S69" s="140"/>
      <c r="T69" s="140"/>
      <c r="U69" s="140"/>
    </row>
    <row r="70" spans="1:21" ht="13.5" customHeight="1">
      <c r="A70" s="148"/>
      <c r="B70" s="148"/>
      <c r="C70" s="136"/>
      <c r="D70" s="136"/>
      <c r="E70" s="136"/>
      <c r="F70" s="136"/>
      <c r="G70" s="136"/>
      <c r="H70" s="136"/>
      <c r="I70" s="115"/>
      <c r="J70" s="115"/>
      <c r="K70" s="115"/>
      <c r="L70" s="115"/>
      <c r="M70" s="144"/>
      <c r="N70" s="138"/>
      <c r="O70" s="140"/>
      <c r="P70" s="140"/>
      <c r="Q70" s="140"/>
      <c r="R70" s="140"/>
      <c r="S70" s="140"/>
      <c r="T70" s="140"/>
      <c r="U70" s="140"/>
    </row>
    <row r="71" spans="1:21" ht="13.5" customHeight="1" thickBot="1">
      <c r="A71" s="8"/>
      <c r="B71" s="8"/>
      <c r="C71" s="8"/>
      <c r="D71" s="8"/>
      <c r="E71" s="8"/>
      <c r="F71" s="8"/>
      <c r="G71" s="8"/>
      <c r="H71" s="8"/>
      <c r="I71" s="8"/>
      <c r="J71" s="8"/>
      <c r="K71" s="8"/>
      <c r="L71" s="8"/>
    </row>
    <row r="72" spans="1:21" ht="13.5" customHeight="1" thickTop="1">
      <c r="A72" s="188" t="s">
        <v>69</v>
      </c>
      <c r="B72" s="188"/>
      <c r="C72" s="190" t="str">
        <f>はじめに!$R$31</f>
        <v/>
      </c>
      <c r="D72" s="190"/>
      <c r="E72" s="108"/>
      <c r="F72" s="189" t="s">
        <v>70</v>
      </c>
      <c r="G72" s="193" t="str">
        <f>はじめに!$R$28&amp;"　様"</f>
        <v>　様</v>
      </c>
      <c r="H72" s="193"/>
      <c r="I72" s="193"/>
      <c r="J72" s="193"/>
      <c r="K72" s="193"/>
      <c r="L72" s="108"/>
    </row>
    <row r="73" spans="1:21" ht="13.5" customHeight="1">
      <c r="A73" s="189"/>
      <c r="B73" s="189"/>
      <c r="C73" s="191"/>
      <c r="D73" s="191"/>
      <c r="E73" s="108"/>
      <c r="F73" s="192"/>
      <c r="G73" s="194"/>
      <c r="H73" s="194"/>
      <c r="I73" s="194"/>
      <c r="J73" s="194"/>
      <c r="K73" s="194"/>
      <c r="L73" s="108"/>
    </row>
  </sheetData>
  <mergeCells count="187">
    <mergeCell ref="A45:B46"/>
    <mergeCell ref="C45:D46"/>
    <mergeCell ref="E45:F46"/>
    <mergeCell ref="G45:H46"/>
    <mergeCell ref="I45:J46"/>
    <mergeCell ref="K45:L46"/>
    <mergeCell ref="K12:L13"/>
    <mergeCell ref="K14:L16"/>
    <mergeCell ref="E22:F23"/>
    <mergeCell ref="G22:H23"/>
    <mergeCell ref="I22:J23"/>
    <mergeCell ref="A19:B21"/>
    <mergeCell ref="E19:F21"/>
    <mergeCell ref="G19:H21"/>
    <mergeCell ref="I19:J21"/>
    <mergeCell ref="K19:L21"/>
    <mergeCell ref="A1:L3"/>
    <mergeCell ref="A27:B28"/>
    <mergeCell ref="C27:D28"/>
    <mergeCell ref="E27:F28"/>
    <mergeCell ref="G27:H28"/>
    <mergeCell ref="I27:J28"/>
    <mergeCell ref="A25:B26"/>
    <mergeCell ref="C25:D26"/>
    <mergeCell ref="E25:F26"/>
    <mergeCell ref="G25:H26"/>
    <mergeCell ref="I25:J26"/>
    <mergeCell ref="A12:B13"/>
    <mergeCell ref="C12:D13"/>
    <mergeCell ref="E12:F13"/>
    <mergeCell ref="G12:H13"/>
    <mergeCell ref="C14:D16"/>
    <mergeCell ref="G14:H16"/>
    <mergeCell ref="E14:F16"/>
    <mergeCell ref="I14:J16"/>
    <mergeCell ref="K17:L18"/>
    <mergeCell ref="I17:J18"/>
    <mergeCell ref="A17:B18"/>
    <mergeCell ref="C17:D18"/>
    <mergeCell ref="I12:J13"/>
    <mergeCell ref="A72:B73"/>
    <mergeCell ref="C72:D73"/>
    <mergeCell ref="F72:F73"/>
    <mergeCell ref="G72:K73"/>
    <mergeCell ref="A14:B16"/>
    <mergeCell ref="K25:L26"/>
    <mergeCell ref="C19:D21"/>
    <mergeCell ref="K27:L28"/>
    <mergeCell ref="A22:B23"/>
    <mergeCell ref="C22:D23"/>
    <mergeCell ref="E17:F18"/>
    <mergeCell ref="G17:H18"/>
    <mergeCell ref="K22:L23"/>
    <mergeCell ref="A43:B44"/>
    <mergeCell ref="C43:D44"/>
    <mergeCell ref="E43:F44"/>
    <mergeCell ref="G43:H44"/>
    <mergeCell ref="I43:J44"/>
    <mergeCell ref="K43:L44"/>
    <mergeCell ref="A47:B48"/>
    <mergeCell ref="C47:D48"/>
    <mergeCell ref="E47:F48"/>
    <mergeCell ref="G47:H48"/>
    <mergeCell ref="I47:J48"/>
    <mergeCell ref="N12:N13"/>
    <mergeCell ref="O12:O13"/>
    <mergeCell ref="P12:P13"/>
    <mergeCell ref="Q12:Q13"/>
    <mergeCell ref="R12:R13"/>
    <mergeCell ref="S12:S13"/>
    <mergeCell ref="T12:T13"/>
    <mergeCell ref="U12:U13"/>
    <mergeCell ref="N14:N16"/>
    <mergeCell ref="O14:O16"/>
    <mergeCell ref="P14:P16"/>
    <mergeCell ref="Q14:Q16"/>
    <mergeCell ref="R14:R16"/>
    <mergeCell ref="S14:S16"/>
    <mergeCell ref="T14:T16"/>
    <mergeCell ref="U14:U16"/>
    <mergeCell ref="N17:N18"/>
    <mergeCell ref="O17:O18"/>
    <mergeCell ref="N19:N21"/>
    <mergeCell ref="O19:O21"/>
    <mergeCell ref="N25:N26"/>
    <mergeCell ref="O25:O26"/>
    <mergeCell ref="P25:P26"/>
    <mergeCell ref="Q25:Q26"/>
    <mergeCell ref="R25:R26"/>
    <mergeCell ref="P17:P18"/>
    <mergeCell ref="Q17:Q18"/>
    <mergeCell ref="R17:R18"/>
    <mergeCell ref="S25:S26"/>
    <mergeCell ref="T25:T26"/>
    <mergeCell ref="U25:U26"/>
    <mergeCell ref="N22:N23"/>
    <mergeCell ref="O22:O23"/>
    <mergeCell ref="N27:N28"/>
    <mergeCell ref="O27:O28"/>
    <mergeCell ref="P19:P21"/>
    <mergeCell ref="Q19:Q21"/>
    <mergeCell ref="R19:R21"/>
    <mergeCell ref="S19:S21"/>
    <mergeCell ref="T19:T21"/>
    <mergeCell ref="U19:U21"/>
    <mergeCell ref="P27:P28"/>
    <mergeCell ref="Q27:Q28"/>
    <mergeCell ref="R27:R28"/>
    <mergeCell ref="S27:S28"/>
    <mergeCell ref="T27:T28"/>
    <mergeCell ref="U27:U28"/>
    <mergeCell ref="S17:S18"/>
    <mergeCell ref="T17:T18"/>
    <mergeCell ref="U17:U18"/>
    <mergeCell ref="P22:P23"/>
    <mergeCell ref="Q22:Q23"/>
    <mergeCell ref="R22:R23"/>
    <mergeCell ref="S22:S23"/>
    <mergeCell ref="T22:T23"/>
    <mergeCell ref="U22:U23"/>
    <mergeCell ref="N45:N46"/>
    <mergeCell ref="O45:O46"/>
    <mergeCell ref="P45:P46"/>
    <mergeCell ref="R47:R48"/>
    <mergeCell ref="S47:S48"/>
    <mergeCell ref="T47:T48"/>
    <mergeCell ref="U47:U48"/>
    <mergeCell ref="N43:N44"/>
    <mergeCell ref="O43:O44"/>
    <mergeCell ref="P43:P44"/>
    <mergeCell ref="Q43:Q44"/>
    <mergeCell ref="R43:R44"/>
    <mergeCell ref="S43:S44"/>
    <mergeCell ref="T43:T44"/>
    <mergeCell ref="U43:U44"/>
    <mergeCell ref="Q45:Q46"/>
    <mergeCell ref="R45:R46"/>
    <mergeCell ref="S45:S46"/>
    <mergeCell ref="T45:T46"/>
    <mergeCell ref="U45:U46"/>
    <mergeCell ref="N49:N50"/>
    <mergeCell ref="O49:O50"/>
    <mergeCell ref="P49:P50"/>
    <mergeCell ref="K47:L48"/>
    <mergeCell ref="N47:N48"/>
    <mergeCell ref="O47:O48"/>
    <mergeCell ref="P47:P48"/>
    <mergeCell ref="Q47:Q48"/>
    <mergeCell ref="Q49:Q50"/>
    <mergeCell ref="R49:R50"/>
    <mergeCell ref="S49:S50"/>
    <mergeCell ref="T49:T50"/>
    <mergeCell ref="U49:U50"/>
    <mergeCell ref="A51:B52"/>
    <mergeCell ref="C51:D52"/>
    <mergeCell ref="E51:F52"/>
    <mergeCell ref="G51:H52"/>
    <mergeCell ref="I51:J52"/>
    <mergeCell ref="K51:L52"/>
    <mergeCell ref="N51:N52"/>
    <mergeCell ref="O51:O52"/>
    <mergeCell ref="P51:P52"/>
    <mergeCell ref="Q51:Q52"/>
    <mergeCell ref="R51:R52"/>
    <mergeCell ref="S51:S52"/>
    <mergeCell ref="T51:T52"/>
    <mergeCell ref="U51:U52"/>
    <mergeCell ref="A49:B50"/>
    <mergeCell ref="C49:D50"/>
    <mergeCell ref="E49:F50"/>
    <mergeCell ref="G49:H50"/>
    <mergeCell ref="I49:J50"/>
    <mergeCell ref="K49:L50"/>
    <mergeCell ref="Q53:Q54"/>
    <mergeCell ref="R53:R54"/>
    <mergeCell ref="S53:S54"/>
    <mergeCell ref="T53:T54"/>
    <mergeCell ref="U53:U54"/>
    <mergeCell ref="A53:B54"/>
    <mergeCell ref="C53:D54"/>
    <mergeCell ref="E53:F54"/>
    <mergeCell ref="G53:H54"/>
    <mergeCell ref="I53:J54"/>
    <mergeCell ref="K53:L54"/>
    <mergeCell ref="N53:N54"/>
    <mergeCell ref="O53:O54"/>
    <mergeCell ref="P53:P54"/>
  </mergeCells>
  <phoneticPr fontId="1"/>
  <conditionalFormatting sqref="C14:D23 C27:D28 C34:D34">
    <cfRule type="expression" dxfId="97" priority="53">
      <formula>OR($Q14=2,$Q14=5)</formula>
    </cfRule>
    <cfRule type="expression" dxfId="96" priority="54">
      <formula>$Q14=1</formula>
    </cfRule>
  </conditionalFormatting>
  <conditionalFormatting sqref="E14:F23 E27:F28 E34:F34">
    <cfRule type="expression" dxfId="95" priority="51">
      <formula>OR($S14=2,$S14=5)</formula>
    </cfRule>
    <cfRule type="expression" dxfId="94" priority="52">
      <formula>$S14=1</formula>
    </cfRule>
  </conditionalFormatting>
  <conditionalFormatting sqref="G14:H23 G27:H28 G34:H34">
    <cfRule type="expression" dxfId="93" priority="49">
      <formula>OR($U14=2,$U14=5)</formula>
    </cfRule>
    <cfRule type="expression" dxfId="92" priority="50">
      <formula>$U14=1</formula>
    </cfRule>
  </conditionalFormatting>
  <conditionalFormatting sqref="C70:D70">
    <cfRule type="expression" dxfId="91" priority="35">
      <formula>OR($Q70=2,$Q70=5)</formula>
    </cfRule>
    <cfRule type="expression" dxfId="90" priority="36">
      <formula>$Q70=1</formula>
    </cfRule>
  </conditionalFormatting>
  <conditionalFormatting sqref="E70:F70">
    <cfRule type="expression" dxfId="89" priority="33">
      <formula>OR($S70=2,$S70=5)</formula>
    </cfRule>
    <cfRule type="expression" dxfId="88" priority="34">
      <formula>$S70=1</formula>
    </cfRule>
  </conditionalFormatting>
  <conditionalFormatting sqref="G70:H70">
    <cfRule type="expression" dxfId="87" priority="31">
      <formula>OR($U70=2,$U70=5)</formula>
    </cfRule>
    <cfRule type="expression" dxfId="86" priority="32">
      <formula>$U70=1</formula>
    </cfRule>
  </conditionalFormatting>
  <conditionalFormatting sqref="C45:D54">
    <cfRule type="expression" dxfId="85" priority="11">
      <formula>OR($Q45=2,$Q45=5)</formula>
    </cfRule>
    <cfRule type="expression" dxfId="84" priority="12">
      <formula>$Q45=1</formula>
    </cfRule>
  </conditionalFormatting>
  <conditionalFormatting sqref="E45:F54">
    <cfRule type="expression" dxfId="83" priority="9">
      <formula>OR($S45=2,$S45=5)</formula>
    </cfRule>
    <cfRule type="expression" dxfId="82" priority="10">
      <formula>$S45=1</formula>
    </cfRule>
  </conditionalFormatting>
  <conditionalFormatting sqref="G45:H54">
    <cfRule type="expression" dxfId="81" priority="7">
      <formula>OR($U45=2,$U45=5)</formula>
    </cfRule>
    <cfRule type="expression" dxfId="80" priority="8">
      <formula>$U45=1</formula>
    </cfRule>
  </conditionalFormatting>
  <conditionalFormatting sqref="G62:H69">
    <cfRule type="expression" dxfId="79" priority="1">
      <formula>OR($U62=2,$U62=5)</formula>
    </cfRule>
    <cfRule type="expression" dxfId="78" priority="2">
      <formula>$U62=1</formula>
    </cfRule>
  </conditionalFormatting>
  <conditionalFormatting sqref="C62:D69">
    <cfRule type="expression" dxfId="77" priority="5">
      <formula>OR($Q62=2,$Q62=5)</formula>
    </cfRule>
    <cfRule type="expression" dxfId="76" priority="6">
      <formula>$Q62=1</formula>
    </cfRule>
  </conditionalFormatting>
  <conditionalFormatting sqref="E62:F69">
    <cfRule type="expression" dxfId="75" priority="3">
      <formula>OR($S62=2,$S62=5)</formula>
    </cfRule>
    <cfRule type="expression" dxfId="74" priority="4">
      <formula>$S62=1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2.375" style="2" bestFit="1" customWidth="1"/>
    <col min="17" max="17" width="11" style="2" bestFit="1" customWidth="1"/>
    <col min="18" max="16384" width="9" style="2"/>
  </cols>
  <sheetData>
    <row r="1" spans="1:23" ht="13.5" customHeight="1">
      <c r="A1" s="195" t="s">
        <v>106</v>
      </c>
      <c r="B1" s="195"/>
      <c r="C1" s="195"/>
      <c r="D1" s="195"/>
      <c r="E1" s="195"/>
      <c r="F1" s="195"/>
      <c r="G1" s="195"/>
      <c r="H1" s="195"/>
      <c r="I1" s="195"/>
      <c r="J1" s="195"/>
      <c r="K1" s="195"/>
      <c r="L1" s="195"/>
      <c r="M1" s="195"/>
      <c r="N1" s="195"/>
    </row>
    <row r="2" spans="1:23" ht="13.5" customHeight="1">
      <c r="A2" s="195"/>
      <c r="B2" s="195"/>
      <c r="C2" s="195"/>
      <c r="D2" s="195"/>
      <c r="E2" s="195"/>
      <c r="F2" s="195"/>
      <c r="G2" s="195"/>
      <c r="H2" s="195"/>
      <c r="I2" s="195"/>
      <c r="J2" s="195"/>
      <c r="K2" s="195"/>
      <c r="L2" s="195"/>
      <c r="M2" s="195"/>
      <c r="N2" s="195"/>
    </row>
    <row r="3" spans="1:23" ht="13.5" customHeight="1">
      <c r="A3" s="195"/>
      <c r="B3" s="195"/>
      <c r="C3" s="195"/>
      <c r="D3" s="195"/>
      <c r="E3" s="195"/>
      <c r="F3" s="195"/>
      <c r="G3" s="195"/>
      <c r="H3" s="195"/>
      <c r="I3" s="195"/>
      <c r="J3" s="195"/>
      <c r="K3" s="195"/>
      <c r="L3" s="195"/>
      <c r="M3" s="195"/>
      <c r="N3" s="195"/>
    </row>
    <row r="4" spans="1:23" ht="13.5" customHeight="1">
      <c r="A4" s="51"/>
      <c r="B4" s="51"/>
      <c r="C4" s="52"/>
      <c r="D4" s="52"/>
      <c r="E4" s="52"/>
      <c r="F4" s="52"/>
      <c r="G4" s="52"/>
      <c r="H4" s="52"/>
      <c r="I4" s="52"/>
      <c r="J4" s="52"/>
      <c r="K4" s="54"/>
      <c r="L4" s="54"/>
      <c r="M4" s="53"/>
      <c r="N4" s="53"/>
    </row>
    <row r="5" spans="1:23" ht="13.5" customHeight="1">
      <c r="A5" s="51"/>
      <c r="B5" s="51"/>
      <c r="C5" s="52"/>
      <c r="D5" s="52"/>
      <c r="E5" s="52"/>
      <c r="F5" s="52"/>
      <c r="G5" s="52"/>
      <c r="H5" s="52"/>
      <c r="I5" s="52"/>
      <c r="J5" s="52"/>
      <c r="K5" s="54"/>
      <c r="L5" s="54"/>
      <c r="M5" s="53"/>
      <c r="N5" s="53"/>
    </row>
    <row r="6" spans="1:23" ht="13.5" customHeight="1">
      <c r="A6" s="51"/>
      <c r="B6" s="51"/>
      <c r="C6" s="52"/>
      <c r="D6" s="52"/>
      <c r="E6" s="52"/>
      <c r="F6" s="52"/>
      <c r="G6" s="52"/>
      <c r="H6" s="52"/>
      <c r="I6" s="52"/>
      <c r="J6" s="52"/>
      <c r="K6" s="53"/>
      <c r="L6" s="53"/>
      <c r="M6" s="53"/>
      <c r="N6" s="53"/>
    </row>
    <row r="7" spans="1:23" ht="13.5" customHeight="1">
      <c r="A7" s="51"/>
      <c r="B7" s="51"/>
      <c r="C7" s="52"/>
      <c r="D7" s="52"/>
      <c r="E7" s="52"/>
      <c r="F7" s="52"/>
      <c r="G7" s="52"/>
      <c r="H7" s="52"/>
      <c r="I7" s="52"/>
      <c r="J7" s="52"/>
      <c r="K7" s="53"/>
      <c r="L7" s="53"/>
      <c r="M7" s="53"/>
      <c r="N7" s="53"/>
    </row>
    <row r="8" spans="1:23" ht="13.5" customHeight="1">
      <c r="A8" s="51"/>
      <c r="B8" s="51"/>
      <c r="C8" s="52"/>
      <c r="D8" s="52"/>
      <c r="E8" s="52"/>
      <c r="F8" s="52"/>
      <c r="G8" s="52"/>
      <c r="H8" s="52"/>
      <c r="I8" s="52"/>
      <c r="J8" s="52"/>
      <c r="K8" s="53"/>
      <c r="L8" s="53"/>
      <c r="M8" s="53"/>
      <c r="N8" s="53"/>
    </row>
    <row r="9" spans="1:23" ht="13.5" customHeight="1">
      <c r="A9" s="51"/>
      <c r="B9" s="51"/>
      <c r="C9" s="52"/>
      <c r="D9" s="52"/>
      <c r="E9" s="52"/>
      <c r="F9" s="52"/>
      <c r="G9" s="52"/>
      <c r="H9" s="52"/>
      <c r="I9" s="52"/>
      <c r="J9" s="52"/>
      <c r="K9" s="53"/>
      <c r="L9" s="53"/>
      <c r="M9" s="53"/>
      <c r="N9" s="53"/>
    </row>
    <row r="10" spans="1:23" ht="13.5" customHeight="1">
      <c r="A10" s="51"/>
      <c r="B10" s="51"/>
      <c r="C10" s="52"/>
      <c r="D10" s="52"/>
      <c r="E10" s="52"/>
      <c r="F10" s="52"/>
      <c r="G10" s="52"/>
      <c r="H10" s="52"/>
      <c r="I10" s="52"/>
      <c r="J10" s="52"/>
      <c r="K10" s="50"/>
      <c r="L10" s="50"/>
      <c r="M10" s="53"/>
      <c r="N10" s="53"/>
    </row>
    <row r="11" spans="1:23" ht="13.5" customHeight="1">
      <c r="B11" s="48"/>
      <c r="C11" s="48"/>
      <c r="D11" s="48"/>
      <c r="E11" s="48"/>
      <c r="F11" s="64"/>
      <c r="G11" s="48"/>
      <c r="H11" s="48"/>
      <c r="I11" s="48"/>
      <c r="J11" s="64"/>
      <c r="K11" s="48"/>
      <c r="L11" s="48"/>
      <c r="M11" s="48"/>
    </row>
    <row r="12" spans="1:23" ht="13.5" customHeight="1">
      <c r="B12" s="58"/>
      <c r="C12" s="58"/>
      <c r="D12" s="48"/>
      <c r="E12" s="48"/>
      <c r="F12" s="64"/>
      <c r="G12" s="48"/>
      <c r="H12" s="48"/>
      <c r="I12" s="48"/>
      <c r="J12" s="64"/>
      <c r="K12" s="48"/>
      <c r="L12" s="48"/>
      <c r="M12" s="48"/>
    </row>
    <row r="13" spans="1:23" ht="13.5" customHeight="1">
      <c r="B13" s="58"/>
      <c r="C13" s="58"/>
      <c r="D13" s="49"/>
      <c r="E13" s="49"/>
      <c r="F13" s="65"/>
      <c r="G13" s="49"/>
      <c r="H13" s="49"/>
      <c r="I13" s="49"/>
      <c r="J13" s="64"/>
      <c r="K13" s="49"/>
      <c r="L13" s="49"/>
      <c r="M13" s="49"/>
    </row>
    <row r="14" spans="1:23" ht="13.5" customHeight="1">
      <c r="B14" s="58"/>
      <c r="C14" s="58"/>
      <c r="D14" s="65"/>
      <c r="E14" s="65"/>
      <c r="F14" s="66"/>
      <c r="G14" s="65"/>
      <c r="H14" s="65"/>
      <c r="I14" s="65"/>
      <c r="J14" s="64"/>
      <c r="K14" s="65"/>
      <c r="L14" s="65"/>
      <c r="M14" s="65"/>
    </row>
    <row r="15" spans="1:23" ht="13.5" customHeight="1">
      <c r="B15" s="58"/>
      <c r="C15" s="58"/>
      <c r="D15" s="65"/>
      <c r="E15" s="65"/>
      <c r="F15" s="66"/>
      <c r="G15" s="65"/>
      <c r="H15" s="65"/>
      <c r="I15" s="65"/>
      <c r="J15" s="64"/>
      <c r="K15" s="65"/>
      <c r="L15" s="65"/>
      <c r="M15" s="65"/>
    </row>
    <row r="16" spans="1:23" ht="13.5" customHeight="1">
      <c r="B16" s="353" t="str">
        <f>IF(S17="","",S17)</f>
        <v/>
      </c>
      <c r="C16" s="353"/>
      <c r="D16" s="353"/>
      <c r="E16" s="353"/>
      <c r="F16" s="66"/>
      <c r="G16" s="352" t="str">
        <f>IF(U17="","",U17)</f>
        <v/>
      </c>
      <c r="H16" s="352"/>
      <c r="I16" s="352"/>
      <c r="J16" s="67"/>
      <c r="K16" s="352" t="str">
        <f>IF(W17="","",W17)</f>
        <v/>
      </c>
      <c r="L16" s="352"/>
      <c r="M16" s="352"/>
      <c r="P16" s="90" t="s">
        <v>286</v>
      </c>
      <c r="Q16" s="90" t="s">
        <v>766</v>
      </c>
      <c r="R16" s="96" t="s">
        <v>13</v>
      </c>
      <c r="S16" s="97" t="s">
        <v>316</v>
      </c>
      <c r="T16" s="96" t="s">
        <v>0</v>
      </c>
      <c r="U16" s="97" t="s">
        <v>316</v>
      </c>
      <c r="V16" s="96" t="s">
        <v>12</v>
      </c>
      <c r="W16" s="97" t="s">
        <v>316</v>
      </c>
    </row>
    <row r="17" spans="1:23" ht="13.5" customHeight="1">
      <c r="B17" s="353"/>
      <c r="C17" s="353"/>
      <c r="D17" s="353"/>
      <c r="E17" s="353"/>
      <c r="F17" s="66"/>
      <c r="G17" s="352"/>
      <c r="H17" s="352"/>
      <c r="I17" s="352"/>
      <c r="J17" s="67"/>
      <c r="K17" s="352"/>
      <c r="L17" s="352"/>
      <c r="M17" s="352"/>
      <c r="P17" s="90" t="s">
        <v>834</v>
      </c>
      <c r="Q17" s="92" t="s">
        <v>835</v>
      </c>
      <c r="R17" s="98" t="str">
        <f>IFERROR(VLOOKUP($Q17,今回値!$G$1:$L$500,5,FALSE)&amp;"","")</f>
        <v/>
      </c>
      <c r="S17" s="79" t="str">
        <f>SUBSTITUTE(SUBSTITUTE(SUBSTITUTE(R17,"\r\n",CHAR(10)),"\n",CHAR(10)),"\/","/")</f>
        <v/>
      </c>
      <c r="T17" s="98" t="str">
        <f>IFERROR(VLOOKUP($Q17,前回値!$G$1:$L$500,5,FALSE)&amp;"","")</f>
        <v/>
      </c>
      <c r="U17" s="79" t="str">
        <f>SUBSTITUTE(SUBSTITUTE(SUBSTITUTE(T17,"\r\n",CHAR(10)),"\n",CHAR(10)),"\/","/")</f>
        <v/>
      </c>
      <c r="V17" s="98" t="str">
        <f>IFERROR(VLOOKUP($Q17,前々回値!$G$1:$L$500,5,FALSE)&amp;"","")</f>
        <v/>
      </c>
      <c r="W17" s="79" t="str">
        <f>SUBSTITUTE(SUBSTITUTE(SUBSTITUTE(V17,"\r\n",CHAR(10)),"\n",CHAR(10)),"\/","/")</f>
        <v/>
      </c>
    </row>
    <row r="18" spans="1:23" ht="13.5" customHeight="1">
      <c r="B18" s="353"/>
      <c r="C18" s="353"/>
      <c r="D18" s="353"/>
      <c r="E18" s="353"/>
      <c r="F18" s="66"/>
      <c r="G18" s="352"/>
      <c r="H18" s="352"/>
      <c r="I18" s="352"/>
      <c r="J18" s="67"/>
      <c r="K18" s="352"/>
      <c r="L18" s="352"/>
      <c r="M18" s="352"/>
    </row>
    <row r="19" spans="1:23" ht="13.5" customHeight="1">
      <c r="B19" s="353"/>
      <c r="C19" s="353"/>
      <c r="D19" s="353"/>
      <c r="E19" s="353"/>
      <c r="F19" s="66"/>
      <c r="G19" s="352"/>
      <c r="H19" s="352"/>
      <c r="I19" s="352"/>
      <c r="J19" s="67"/>
      <c r="K19" s="352"/>
      <c r="L19" s="352"/>
      <c r="M19" s="352"/>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353"/>
      <c r="C28" s="353"/>
      <c r="D28" s="353"/>
      <c r="E28" s="353"/>
      <c r="F28" s="66"/>
      <c r="G28" s="352"/>
      <c r="H28" s="352"/>
      <c r="I28" s="352"/>
      <c r="J28" s="67"/>
      <c r="K28" s="352"/>
      <c r="L28" s="352"/>
      <c r="M28" s="352"/>
    </row>
    <row r="29" spans="1:23" ht="13.5" customHeight="1">
      <c r="B29" s="353"/>
      <c r="C29" s="353"/>
      <c r="D29" s="353"/>
      <c r="E29" s="353"/>
      <c r="F29" s="66"/>
      <c r="G29" s="352"/>
      <c r="H29" s="352"/>
      <c r="I29" s="352"/>
      <c r="J29" s="67"/>
      <c r="K29" s="352"/>
      <c r="L29" s="352"/>
      <c r="M29" s="352"/>
    </row>
    <row r="30" spans="1:23" ht="13.5" customHeight="1">
      <c r="B30" s="353"/>
      <c r="C30" s="353"/>
      <c r="D30" s="353"/>
      <c r="E30" s="353"/>
      <c r="F30" s="66"/>
      <c r="G30" s="352"/>
      <c r="H30" s="352"/>
      <c r="I30" s="352"/>
      <c r="J30" s="67"/>
      <c r="K30" s="352"/>
      <c r="L30" s="352"/>
      <c r="M30" s="352"/>
    </row>
    <row r="31" spans="1:23" ht="13.5" customHeight="1">
      <c r="B31" s="58"/>
      <c r="C31" s="58"/>
      <c r="D31" s="49"/>
      <c r="E31" s="49"/>
      <c r="F31" s="65"/>
      <c r="G31" s="49"/>
      <c r="H31" s="49"/>
      <c r="I31" s="49"/>
      <c r="J31" s="64"/>
      <c r="K31" s="49"/>
      <c r="L31" s="49"/>
      <c r="M31" s="49"/>
    </row>
    <row r="32" spans="1:23" ht="13.5" customHeight="1">
      <c r="A32" s="31"/>
      <c r="B32" s="31"/>
      <c r="C32" s="31"/>
      <c r="D32" s="31"/>
      <c r="E32" s="31"/>
      <c r="F32" s="65"/>
      <c r="G32" s="31"/>
      <c r="H32" s="31"/>
      <c r="I32" s="31"/>
      <c r="J32" s="31"/>
      <c r="K32" s="31"/>
      <c r="L32" s="31"/>
      <c r="M32" s="31"/>
      <c r="N32" s="31"/>
    </row>
    <row r="33" spans="1:23" ht="13.5" customHeight="1">
      <c r="A33" s="31"/>
      <c r="B33" s="31"/>
      <c r="C33" s="31"/>
      <c r="D33" s="31"/>
      <c r="E33" s="31"/>
      <c r="F33" s="65"/>
      <c r="G33" s="31"/>
      <c r="H33" s="31"/>
      <c r="I33" s="31"/>
      <c r="J33" s="31"/>
      <c r="K33" s="31"/>
      <c r="L33" s="31"/>
      <c r="M33" s="31"/>
      <c r="N33" s="31"/>
    </row>
    <row r="34" spans="1:23" ht="13.5" customHeight="1">
      <c r="A34" s="51"/>
      <c r="B34" s="51"/>
      <c r="C34" s="52"/>
      <c r="D34" s="52"/>
      <c r="E34" s="52"/>
      <c r="F34" s="52"/>
      <c r="G34" s="52"/>
      <c r="H34" s="52"/>
      <c r="I34" s="52"/>
      <c r="J34" s="52"/>
      <c r="K34" s="54"/>
      <c r="L34" s="54"/>
      <c r="M34" s="53"/>
      <c r="N34" s="53"/>
    </row>
    <row r="35" spans="1:23" ht="13.5" customHeight="1">
      <c r="A35" s="51"/>
      <c r="B35" s="51"/>
      <c r="C35" s="52"/>
      <c r="D35" s="52"/>
      <c r="E35" s="52"/>
      <c r="F35" s="52"/>
      <c r="G35" s="52"/>
      <c r="H35" s="52"/>
      <c r="I35" s="52"/>
      <c r="J35" s="52"/>
      <c r="K35" s="54"/>
      <c r="L35" s="54"/>
      <c r="M35" s="53"/>
      <c r="N35" s="53"/>
    </row>
    <row r="36" spans="1:23" ht="13.5" customHeight="1">
      <c r="A36" s="51"/>
      <c r="B36" s="51"/>
      <c r="C36" s="52"/>
      <c r="D36" s="52"/>
      <c r="E36" s="52"/>
      <c r="F36" s="52"/>
      <c r="G36" s="52"/>
      <c r="H36" s="52"/>
      <c r="I36" s="52"/>
      <c r="J36" s="52"/>
      <c r="K36" s="53"/>
      <c r="L36" s="53"/>
      <c r="M36" s="53"/>
      <c r="N36" s="53"/>
    </row>
    <row r="37" spans="1:23" ht="13.5" customHeight="1">
      <c r="A37" s="51"/>
      <c r="B37" s="51"/>
      <c r="C37" s="52"/>
      <c r="D37" s="52"/>
      <c r="E37" s="52"/>
      <c r="F37" s="52"/>
      <c r="G37" s="52"/>
      <c r="H37" s="52"/>
      <c r="I37" s="52"/>
      <c r="J37" s="52"/>
      <c r="K37" s="53"/>
      <c r="L37" s="53"/>
      <c r="M37" s="53"/>
      <c r="N37" s="53"/>
    </row>
    <row r="38" spans="1:23" ht="13.5" customHeight="1">
      <c r="A38" s="51"/>
      <c r="B38" s="51"/>
      <c r="C38" s="52"/>
      <c r="D38" s="52"/>
      <c r="E38" s="52"/>
      <c r="F38" s="52"/>
      <c r="G38" s="52"/>
      <c r="H38" s="52"/>
      <c r="I38" s="52"/>
      <c r="J38" s="52"/>
      <c r="K38" s="53"/>
      <c r="L38" s="53"/>
      <c r="M38" s="53"/>
      <c r="N38" s="53"/>
    </row>
    <row r="39" spans="1:23" ht="13.5" customHeight="1">
      <c r="A39" s="51"/>
      <c r="B39" s="51"/>
      <c r="C39" s="52"/>
      <c r="D39" s="52"/>
      <c r="E39" s="52"/>
      <c r="F39" s="52"/>
      <c r="G39" s="52"/>
      <c r="H39" s="52"/>
      <c r="I39" s="52"/>
      <c r="J39" s="52"/>
      <c r="K39" s="53"/>
      <c r="L39" s="53"/>
      <c r="M39" s="53"/>
      <c r="N39" s="53"/>
    </row>
    <row r="40" spans="1:23" ht="13.5" customHeight="1">
      <c r="A40" s="51"/>
      <c r="B40" s="51"/>
      <c r="C40" s="52"/>
      <c r="D40" s="52"/>
      <c r="E40" s="52"/>
      <c r="F40" s="52"/>
      <c r="G40" s="52"/>
      <c r="H40" s="52"/>
      <c r="I40" s="52"/>
      <c r="J40" s="52"/>
      <c r="K40" s="50"/>
      <c r="L40" s="50"/>
      <c r="M40" s="53"/>
      <c r="N40" s="53"/>
    </row>
    <row r="41" spans="1:23" ht="13.5" customHeight="1">
      <c r="B41" s="48"/>
      <c r="C41" s="48"/>
      <c r="D41" s="48"/>
      <c r="E41" s="48"/>
      <c r="F41" s="64"/>
      <c r="G41" s="48"/>
      <c r="H41" s="48"/>
      <c r="I41" s="48"/>
      <c r="J41" s="64"/>
      <c r="K41" s="48"/>
      <c r="L41" s="48"/>
      <c r="M41" s="48"/>
    </row>
    <row r="42" spans="1:23" ht="13.5" customHeight="1">
      <c r="A42" s="31"/>
      <c r="B42" s="31"/>
      <c r="C42" s="31"/>
      <c r="D42" s="31"/>
      <c r="E42" s="31"/>
      <c r="F42" s="65"/>
      <c r="G42" s="31"/>
      <c r="H42" s="31"/>
      <c r="I42" s="31"/>
      <c r="J42" s="65"/>
      <c r="K42" s="31"/>
      <c r="L42" s="31"/>
      <c r="M42" s="31"/>
      <c r="N42" s="31"/>
    </row>
    <row r="43" spans="1:23" ht="13.5" customHeight="1">
      <c r="A43" s="31"/>
      <c r="B43" s="31"/>
      <c r="C43" s="31"/>
      <c r="D43" s="31"/>
      <c r="E43" s="31"/>
      <c r="F43" s="65"/>
      <c r="G43" s="31"/>
      <c r="H43" s="31"/>
      <c r="I43" s="31"/>
      <c r="J43" s="65"/>
      <c r="K43" s="31"/>
      <c r="L43" s="31"/>
      <c r="M43" s="31"/>
      <c r="N43" s="31"/>
    </row>
    <row r="44" spans="1:23" ht="13.5" customHeight="1">
      <c r="A44" s="31"/>
      <c r="B44" s="31"/>
      <c r="C44" s="31"/>
      <c r="D44" s="31"/>
      <c r="E44" s="31"/>
      <c r="F44" s="65"/>
      <c r="G44" s="31"/>
      <c r="H44" s="31"/>
      <c r="I44" s="31"/>
      <c r="J44" s="65"/>
      <c r="K44" s="31"/>
      <c r="L44" s="31"/>
      <c r="M44" s="31"/>
      <c r="N44" s="31"/>
    </row>
    <row r="45" spans="1:23" ht="13.5" customHeight="1">
      <c r="A45" s="31"/>
      <c r="B45" s="31"/>
      <c r="C45" s="31"/>
      <c r="D45" s="31"/>
      <c r="E45" s="31"/>
      <c r="F45" s="65"/>
      <c r="G45" s="31"/>
      <c r="H45" s="31"/>
      <c r="I45" s="31"/>
      <c r="J45" s="65"/>
      <c r="K45" s="31"/>
      <c r="L45" s="31"/>
      <c r="M45" s="31"/>
      <c r="N45" s="31"/>
    </row>
    <row r="46" spans="1:23" ht="13.5" customHeight="1">
      <c r="A46" s="31"/>
      <c r="B46" s="353" t="str">
        <f>IF(S47="","",S47)</f>
        <v/>
      </c>
      <c r="C46" s="353"/>
      <c r="D46" s="353"/>
      <c r="E46" s="353"/>
      <c r="F46" s="66"/>
      <c r="G46" s="352" t="str">
        <f>IF(U47="","",U47)</f>
        <v/>
      </c>
      <c r="H46" s="352"/>
      <c r="I46" s="352"/>
      <c r="J46" s="66"/>
      <c r="K46" s="352" t="str">
        <f>IF(W47="","",W47)</f>
        <v/>
      </c>
      <c r="L46" s="352"/>
      <c r="M46" s="352"/>
      <c r="N46" s="31"/>
      <c r="P46" s="90" t="s">
        <v>286</v>
      </c>
      <c r="Q46" s="90" t="s">
        <v>766</v>
      </c>
      <c r="R46" s="96" t="s">
        <v>13</v>
      </c>
      <c r="S46" s="97" t="s">
        <v>316</v>
      </c>
      <c r="T46" s="96" t="s">
        <v>0</v>
      </c>
      <c r="U46" s="97" t="s">
        <v>316</v>
      </c>
      <c r="V46" s="96" t="s">
        <v>12</v>
      </c>
      <c r="W46" s="97" t="s">
        <v>316</v>
      </c>
    </row>
    <row r="47" spans="1:23" ht="13.5" customHeight="1">
      <c r="A47" s="31"/>
      <c r="B47" s="353"/>
      <c r="C47" s="353"/>
      <c r="D47" s="353"/>
      <c r="E47" s="353"/>
      <c r="F47" s="66"/>
      <c r="G47" s="352"/>
      <c r="H47" s="352"/>
      <c r="I47" s="352"/>
      <c r="J47" s="66"/>
      <c r="K47" s="352"/>
      <c r="L47" s="352"/>
      <c r="M47" s="352"/>
      <c r="N47" s="31"/>
      <c r="P47" s="90" t="s">
        <v>836</v>
      </c>
      <c r="Q47" s="92" t="s">
        <v>837</v>
      </c>
      <c r="R47" s="98" t="str">
        <f>IFERROR(VLOOKUP($Q47,今回値!$G$1:$L$500,5,FALSE)&amp;"","")</f>
        <v/>
      </c>
      <c r="S47" s="79" t="str">
        <f>SUBSTITUTE(SUBSTITUTE(SUBSTITUTE(R47,"\r\n",CHAR(10)),"\n",CHAR(10)),"\/","/")</f>
        <v/>
      </c>
      <c r="T47" s="98" t="str">
        <f>IFERROR(VLOOKUP($Q47,前回値!$G$1:$L$500,5,FALSE)&amp;"","")</f>
        <v/>
      </c>
      <c r="U47" s="79" t="str">
        <f>SUBSTITUTE(SUBSTITUTE(SUBSTITUTE(T47,"\r\n",CHAR(10)),"\n",CHAR(10)),"\/","/")</f>
        <v/>
      </c>
      <c r="V47" s="98" t="str">
        <f>IFERROR(VLOOKUP($Q47,前々回値!$G$1:$L$500,5,FALSE)&amp;"","")</f>
        <v/>
      </c>
      <c r="W47" s="79" t="str">
        <f>SUBSTITUTE(SUBSTITUTE(SUBSTITUTE(V47,"\r\n",CHAR(10)),"\n",CHAR(10)),"\/","/")</f>
        <v/>
      </c>
    </row>
    <row r="48" spans="1:23" ht="13.5" customHeight="1">
      <c r="A48" s="31"/>
      <c r="B48" s="353"/>
      <c r="C48" s="353"/>
      <c r="D48" s="353"/>
      <c r="E48" s="353"/>
      <c r="F48" s="66"/>
      <c r="G48" s="352"/>
      <c r="H48" s="352"/>
      <c r="I48" s="352"/>
      <c r="J48" s="66"/>
      <c r="K48" s="352"/>
      <c r="L48" s="352"/>
      <c r="M48" s="352"/>
      <c r="N48" s="31"/>
    </row>
    <row r="49" spans="1:14" ht="13.5" customHeight="1">
      <c r="A49" s="31"/>
      <c r="B49" s="353"/>
      <c r="C49" s="353"/>
      <c r="D49" s="353"/>
      <c r="E49" s="353"/>
      <c r="F49" s="66"/>
      <c r="G49" s="352"/>
      <c r="H49" s="352"/>
      <c r="I49" s="352"/>
      <c r="J49" s="66"/>
      <c r="K49" s="352"/>
      <c r="L49" s="352"/>
      <c r="M49" s="352"/>
      <c r="N49" s="31"/>
    </row>
    <row r="50" spans="1:14" ht="13.5" customHeight="1">
      <c r="A50" s="31"/>
      <c r="B50" s="353"/>
      <c r="C50" s="353"/>
      <c r="D50" s="353"/>
      <c r="E50" s="353"/>
      <c r="F50" s="66"/>
      <c r="G50" s="352"/>
      <c r="H50" s="352"/>
      <c r="I50" s="352"/>
      <c r="J50" s="66"/>
      <c r="K50" s="352"/>
      <c r="L50" s="352"/>
      <c r="M50" s="352"/>
      <c r="N50" s="31"/>
    </row>
    <row r="51" spans="1:14" ht="13.5" customHeight="1">
      <c r="A51" s="31"/>
      <c r="B51" s="353"/>
      <c r="C51" s="353"/>
      <c r="D51" s="353"/>
      <c r="E51" s="353"/>
      <c r="F51" s="66"/>
      <c r="G51" s="352"/>
      <c r="H51" s="352"/>
      <c r="I51" s="352"/>
      <c r="J51" s="66"/>
      <c r="K51" s="352"/>
      <c r="L51" s="352"/>
      <c r="M51" s="352"/>
      <c r="N51" s="31"/>
    </row>
    <row r="52" spans="1:14" ht="13.5" customHeight="1">
      <c r="A52" s="31"/>
      <c r="B52" s="353"/>
      <c r="C52" s="353"/>
      <c r="D52" s="353"/>
      <c r="E52" s="353"/>
      <c r="F52" s="66"/>
      <c r="G52" s="352"/>
      <c r="H52" s="352"/>
      <c r="I52" s="352"/>
      <c r="J52" s="66"/>
      <c r="K52" s="352"/>
      <c r="L52" s="352"/>
      <c r="M52" s="352"/>
      <c r="N52" s="31"/>
    </row>
    <row r="53" spans="1:14" ht="13.5" customHeight="1">
      <c r="A53" s="31"/>
      <c r="B53" s="353"/>
      <c r="C53" s="353"/>
      <c r="D53" s="353"/>
      <c r="E53" s="353"/>
      <c r="F53" s="66"/>
      <c r="G53" s="352"/>
      <c r="H53" s="352"/>
      <c r="I53" s="352"/>
      <c r="J53" s="66"/>
      <c r="K53" s="352"/>
      <c r="L53" s="352"/>
      <c r="M53" s="352"/>
      <c r="N53" s="31"/>
    </row>
    <row r="54" spans="1:14" ht="13.5" customHeight="1">
      <c r="A54" s="31"/>
      <c r="B54" s="353"/>
      <c r="C54" s="353"/>
      <c r="D54" s="353"/>
      <c r="E54" s="353"/>
      <c r="F54" s="66"/>
      <c r="G54" s="352"/>
      <c r="H54" s="352"/>
      <c r="I54" s="352"/>
      <c r="J54" s="66"/>
      <c r="K54" s="352"/>
      <c r="L54" s="352"/>
      <c r="M54" s="352"/>
      <c r="N54" s="31"/>
    </row>
    <row r="55" spans="1:14" ht="13.5" customHeight="1">
      <c r="A55" s="31"/>
      <c r="B55" s="353"/>
      <c r="C55" s="353"/>
      <c r="D55" s="353"/>
      <c r="E55" s="353"/>
      <c r="F55" s="66"/>
      <c r="G55" s="352"/>
      <c r="H55" s="352"/>
      <c r="I55" s="352"/>
      <c r="J55" s="66"/>
      <c r="K55" s="352"/>
      <c r="L55" s="352"/>
      <c r="M55" s="352"/>
      <c r="N55" s="31"/>
    </row>
    <row r="56" spans="1:14" ht="13.5" customHeight="1">
      <c r="A56" s="31"/>
      <c r="B56" s="353"/>
      <c r="C56" s="353"/>
      <c r="D56" s="353"/>
      <c r="E56" s="353"/>
      <c r="F56" s="66"/>
      <c r="G56" s="352"/>
      <c r="H56" s="352"/>
      <c r="I56" s="352"/>
      <c r="J56" s="66"/>
      <c r="K56" s="352"/>
      <c r="L56" s="352"/>
      <c r="M56" s="352"/>
      <c r="N56" s="31"/>
    </row>
    <row r="57" spans="1:14" ht="13.5" customHeight="1">
      <c r="A57" s="31"/>
      <c r="B57" s="353"/>
      <c r="C57" s="353"/>
      <c r="D57" s="353"/>
      <c r="E57" s="353"/>
      <c r="F57" s="66"/>
      <c r="G57" s="352"/>
      <c r="H57" s="352"/>
      <c r="I57" s="352"/>
      <c r="J57" s="66"/>
      <c r="K57" s="352"/>
      <c r="L57" s="352"/>
      <c r="M57" s="352"/>
      <c r="N57" s="31"/>
    </row>
    <row r="58" spans="1:14" ht="13.5" customHeight="1">
      <c r="A58" s="31"/>
      <c r="B58" s="353"/>
      <c r="C58" s="353"/>
      <c r="D58" s="353"/>
      <c r="E58" s="353"/>
      <c r="F58" s="66"/>
      <c r="G58" s="352"/>
      <c r="H58" s="352"/>
      <c r="I58" s="352"/>
      <c r="J58" s="66"/>
      <c r="K58" s="352"/>
      <c r="L58" s="352"/>
      <c r="M58" s="352"/>
      <c r="N58" s="31"/>
    </row>
    <row r="59" spans="1:14" ht="13.5" customHeight="1">
      <c r="A59" s="31"/>
      <c r="B59" s="353"/>
      <c r="C59" s="353"/>
      <c r="D59" s="353"/>
      <c r="E59" s="353"/>
      <c r="F59" s="66"/>
      <c r="G59" s="352"/>
      <c r="H59" s="352"/>
      <c r="I59" s="352"/>
      <c r="J59" s="66"/>
      <c r="K59" s="352"/>
      <c r="L59" s="352"/>
      <c r="M59" s="352"/>
      <c r="N59" s="31"/>
    </row>
    <row r="60" spans="1:14" ht="13.5" customHeight="1">
      <c r="A60" s="31"/>
      <c r="B60" s="353"/>
      <c r="C60" s="353"/>
      <c r="D60" s="353"/>
      <c r="E60" s="353"/>
      <c r="F60" s="66"/>
      <c r="G60" s="352"/>
      <c r="H60" s="352"/>
      <c r="I60" s="352"/>
      <c r="J60" s="66"/>
      <c r="K60" s="352"/>
      <c r="L60" s="352"/>
      <c r="M60" s="352"/>
      <c r="N60" s="31"/>
    </row>
    <row r="61" spans="1:14" ht="13.5" customHeight="1">
      <c r="A61" s="31"/>
      <c r="B61" s="31"/>
      <c r="C61" s="31"/>
      <c r="D61" s="31"/>
      <c r="E61" s="31"/>
      <c r="F61" s="65"/>
      <c r="G61" s="31"/>
      <c r="H61" s="31"/>
      <c r="I61" s="31"/>
      <c r="J61" s="65"/>
      <c r="K61" s="31"/>
      <c r="L61" s="31"/>
      <c r="M61" s="31"/>
      <c r="N61" s="31"/>
    </row>
    <row r="62" spans="1:14" ht="13.5" customHeight="1">
      <c r="A62" s="31"/>
      <c r="B62" s="31"/>
      <c r="C62" s="31"/>
      <c r="D62" s="31"/>
      <c r="E62" s="31"/>
      <c r="F62" s="31"/>
      <c r="G62" s="31"/>
      <c r="H62" s="31"/>
      <c r="I62" s="31"/>
      <c r="J62" s="31"/>
      <c r="K62" s="31"/>
      <c r="L62" s="31"/>
      <c r="M62" s="31"/>
      <c r="N62" s="31"/>
    </row>
    <row r="63" spans="1:14" ht="13.5" customHeight="1">
      <c r="A63" s="31"/>
      <c r="B63" s="31"/>
      <c r="C63" s="31"/>
      <c r="D63" s="31"/>
      <c r="E63" s="31"/>
      <c r="F63" s="31"/>
      <c r="G63" s="31"/>
      <c r="H63" s="31"/>
      <c r="I63" s="31"/>
      <c r="J63" s="31"/>
      <c r="K63" s="31"/>
      <c r="L63" s="31"/>
      <c r="M63" s="31"/>
      <c r="N63" s="31"/>
    </row>
    <row r="64" spans="1:14" ht="13.5" customHeight="1">
      <c r="A64" s="31"/>
      <c r="B64" s="31"/>
      <c r="C64" s="31"/>
      <c r="D64" s="31"/>
      <c r="E64" s="31"/>
      <c r="F64" s="31"/>
      <c r="G64" s="31"/>
      <c r="H64" s="31"/>
      <c r="I64" s="31"/>
      <c r="J64" s="31"/>
      <c r="K64" s="31"/>
      <c r="L64" s="31"/>
      <c r="M64" s="31"/>
      <c r="N64" s="31"/>
    </row>
    <row r="65" spans="1:18" ht="13.5" customHeight="1">
      <c r="A65" s="51"/>
      <c r="B65" s="51"/>
      <c r="C65" s="52"/>
      <c r="D65" s="52"/>
      <c r="E65" s="52"/>
      <c r="F65" s="52"/>
      <c r="G65" s="52"/>
      <c r="H65" s="52"/>
      <c r="I65" s="52"/>
      <c r="J65" s="52"/>
      <c r="K65" s="54"/>
      <c r="L65" s="54"/>
      <c r="M65" s="53"/>
      <c r="N65" s="53"/>
    </row>
    <row r="66" spans="1:18" ht="13.5" customHeight="1">
      <c r="A66" s="5"/>
      <c r="B66" s="49"/>
      <c r="C66" s="31"/>
      <c r="D66" s="31"/>
      <c r="E66" s="31"/>
      <c r="F66" s="31"/>
      <c r="G66" s="31"/>
      <c r="H66" s="31"/>
      <c r="I66" s="31"/>
      <c r="J66" s="31"/>
      <c r="K66" s="31"/>
      <c r="L66" s="31"/>
      <c r="M66" s="49"/>
      <c r="N66" s="5"/>
    </row>
    <row r="67" spans="1:18" ht="13.5" customHeight="1">
      <c r="A67" s="5"/>
      <c r="B67" s="49"/>
      <c r="C67" s="49"/>
      <c r="D67" s="49"/>
      <c r="E67" s="49"/>
      <c r="F67" s="65"/>
      <c r="G67" s="49"/>
      <c r="H67" s="49"/>
      <c r="I67" s="49"/>
      <c r="J67" s="65"/>
      <c r="K67" s="49"/>
      <c r="L67" s="49"/>
      <c r="M67" s="49"/>
      <c r="N67" s="5"/>
    </row>
    <row r="68" spans="1:18" ht="13.5" customHeight="1">
      <c r="A68" s="42"/>
      <c r="B68" s="42"/>
      <c r="C68" s="42"/>
      <c r="D68" s="42"/>
      <c r="E68" s="42"/>
      <c r="F68" s="42"/>
      <c r="G68" s="42"/>
      <c r="H68" s="42"/>
      <c r="I68" s="42"/>
      <c r="J68" s="42"/>
      <c r="K68" s="42"/>
      <c r="L68" s="42"/>
      <c r="M68" s="42"/>
      <c r="N68" s="42"/>
      <c r="O68" s="42"/>
      <c r="P68" s="42"/>
      <c r="Q68" s="42"/>
      <c r="R68" s="42"/>
    </row>
    <row r="69" spans="1:18" ht="13.5" customHeight="1">
      <c r="A69" s="43"/>
      <c r="B69" s="43"/>
      <c r="C69" s="43"/>
      <c r="D69" s="43"/>
      <c r="E69" s="43"/>
      <c r="F69" s="43"/>
      <c r="G69" s="43"/>
      <c r="H69" s="43"/>
      <c r="I69" s="43"/>
      <c r="J69" s="43"/>
      <c r="K69" s="43"/>
      <c r="L69" s="43"/>
      <c r="M69" s="43"/>
      <c r="N69" s="43"/>
      <c r="O69" s="43"/>
      <c r="P69" s="43"/>
      <c r="Q69" s="43"/>
      <c r="R69" s="43"/>
    </row>
    <row r="71" spans="1:18" ht="13.5" customHeight="1" thickBot="1">
      <c r="A71" s="8"/>
      <c r="B71" s="8"/>
      <c r="C71" s="8"/>
      <c r="D71" s="8"/>
      <c r="E71" s="8"/>
      <c r="F71" s="8"/>
      <c r="G71" s="8"/>
      <c r="H71" s="8"/>
      <c r="I71" s="8"/>
      <c r="J71" s="8"/>
      <c r="K71" s="8"/>
      <c r="L71" s="8"/>
      <c r="M71" s="8"/>
      <c r="N71" s="8"/>
    </row>
    <row r="72" spans="1:18"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8" ht="13.5" customHeight="1">
      <c r="A73" s="189"/>
      <c r="B73" s="189"/>
      <c r="C73" s="191"/>
      <c r="D73" s="191"/>
      <c r="E73" s="108"/>
      <c r="F73" s="108"/>
      <c r="G73" s="192"/>
      <c r="H73" s="194"/>
      <c r="I73" s="194"/>
      <c r="J73" s="194"/>
      <c r="K73" s="194"/>
      <c r="L73" s="194"/>
      <c r="M73" s="194"/>
      <c r="N73" s="108"/>
    </row>
  </sheetData>
  <mergeCells count="11">
    <mergeCell ref="A1:N3"/>
    <mergeCell ref="K16:M30"/>
    <mergeCell ref="G16:I30"/>
    <mergeCell ref="B16:E30"/>
    <mergeCell ref="A72:B73"/>
    <mergeCell ref="C72:D73"/>
    <mergeCell ref="G72:G73"/>
    <mergeCell ref="H72:M73"/>
    <mergeCell ref="B46:E60"/>
    <mergeCell ref="G46:I60"/>
    <mergeCell ref="K46:M60"/>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0.5" style="2" bestFit="1" customWidth="1"/>
    <col min="17" max="17" width="11" style="2" bestFit="1" customWidth="1"/>
    <col min="18" max="16384" width="9" style="2"/>
  </cols>
  <sheetData>
    <row r="1" spans="1:23" ht="13.5" customHeight="1">
      <c r="A1" s="195" t="s">
        <v>106</v>
      </c>
      <c r="B1" s="195"/>
      <c r="C1" s="195"/>
      <c r="D1" s="195"/>
      <c r="E1" s="195"/>
      <c r="F1" s="195"/>
      <c r="G1" s="195"/>
      <c r="H1" s="195"/>
      <c r="I1" s="195"/>
      <c r="J1" s="195"/>
      <c r="K1" s="195"/>
      <c r="L1" s="195"/>
      <c r="M1" s="195"/>
      <c r="N1" s="195"/>
    </row>
    <row r="2" spans="1:23" ht="13.5" customHeight="1">
      <c r="A2" s="195"/>
      <c r="B2" s="195"/>
      <c r="C2" s="195"/>
      <c r="D2" s="195"/>
      <c r="E2" s="195"/>
      <c r="F2" s="195"/>
      <c r="G2" s="195"/>
      <c r="H2" s="195"/>
      <c r="I2" s="195"/>
      <c r="J2" s="195"/>
      <c r="K2" s="195"/>
      <c r="L2" s="195"/>
      <c r="M2" s="195"/>
      <c r="N2" s="195"/>
    </row>
    <row r="3" spans="1:23" ht="13.5" customHeight="1">
      <c r="A3" s="195"/>
      <c r="B3" s="195"/>
      <c r="C3" s="195"/>
      <c r="D3" s="195"/>
      <c r="E3" s="195"/>
      <c r="F3" s="195"/>
      <c r="G3" s="195"/>
      <c r="H3" s="195"/>
      <c r="I3" s="195"/>
      <c r="J3" s="195"/>
      <c r="K3" s="195"/>
      <c r="L3" s="195"/>
      <c r="M3" s="195"/>
      <c r="N3" s="195"/>
    </row>
    <row r="4" spans="1:23" ht="13.5" customHeight="1">
      <c r="A4" s="51"/>
      <c r="B4" s="51"/>
      <c r="C4" s="52"/>
      <c r="D4" s="52"/>
      <c r="E4" s="52"/>
      <c r="F4" s="52"/>
      <c r="G4" s="52"/>
      <c r="H4" s="52"/>
      <c r="I4" s="52"/>
      <c r="J4" s="52"/>
      <c r="K4" s="54"/>
      <c r="L4" s="54"/>
      <c r="M4" s="53"/>
      <c r="N4" s="53"/>
    </row>
    <row r="5" spans="1:23" ht="13.5" customHeight="1">
      <c r="A5" s="51"/>
      <c r="B5" s="51"/>
      <c r="C5" s="52"/>
      <c r="D5" s="52"/>
      <c r="E5" s="52"/>
      <c r="F5" s="52"/>
      <c r="G5" s="52"/>
      <c r="H5" s="52"/>
      <c r="I5" s="52"/>
      <c r="J5" s="52"/>
      <c r="K5" s="54"/>
      <c r="L5" s="54"/>
      <c r="M5" s="53"/>
      <c r="N5" s="53"/>
    </row>
    <row r="6" spans="1:23" ht="13.5" customHeight="1">
      <c r="A6" s="51"/>
      <c r="B6" s="51"/>
      <c r="C6" s="52"/>
      <c r="D6" s="52"/>
      <c r="E6" s="52"/>
      <c r="F6" s="52"/>
      <c r="G6" s="52"/>
      <c r="H6" s="52"/>
      <c r="I6" s="52"/>
      <c r="J6" s="52"/>
      <c r="K6" s="53"/>
      <c r="L6" s="53"/>
      <c r="M6" s="53"/>
      <c r="N6" s="53"/>
    </row>
    <row r="7" spans="1:23" ht="13.5" customHeight="1">
      <c r="A7" s="51"/>
      <c r="B7" s="51"/>
      <c r="C7" s="52"/>
      <c r="D7" s="52"/>
      <c r="E7" s="52"/>
      <c r="F7" s="52"/>
      <c r="G7" s="52"/>
      <c r="H7" s="52"/>
      <c r="I7" s="52"/>
      <c r="J7" s="52"/>
      <c r="K7" s="53"/>
      <c r="L7" s="53"/>
      <c r="M7" s="53"/>
      <c r="N7" s="53"/>
    </row>
    <row r="8" spans="1:23" ht="13.5" customHeight="1">
      <c r="A8" s="51"/>
      <c r="B8" s="51"/>
      <c r="C8" s="52"/>
      <c r="D8" s="52"/>
      <c r="E8" s="52"/>
      <c r="F8" s="52"/>
      <c r="G8" s="52"/>
      <c r="H8" s="52"/>
      <c r="I8" s="52"/>
      <c r="J8" s="52"/>
      <c r="K8" s="53"/>
      <c r="L8" s="53"/>
      <c r="M8" s="53"/>
      <c r="N8" s="53"/>
    </row>
    <row r="9" spans="1:23" ht="13.5" customHeight="1">
      <c r="A9" s="51"/>
      <c r="B9" s="51"/>
      <c r="C9" s="52"/>
      <c r="D9" s="52"/>
      <c r="E9" s="52"/>
      <c r="F9" s="52"/>
      <c r="G9" s="52"/>
      <c r="H9" s="52"/>
      <c r="I9" s="52"/>
      <c r="J9" s="52"/>
      <c r="K9" s="53"/>
      <c r="L9" s="53"/>
      <c r="M9" s="53"/>
      <c r="N9" s="53"/>
    </row>
    <row r="10" spans="1:23" ht="13.5" customHeight="1">
      <c r="A10" s="51"/>
      <c r="B10" s="51"/>
      <c r="C10" s="52"/>
      <c r="D10" s="52"/>
      <c r="E10" s="52"/>
      <c r="F10" s="52"/>
      <c r="G10" s="52"/>
      <c r="H10" s="52"/>
      <c r="I10" s="52"/>
      <c r="J10" s="52"/>
      <c r="K10" s="50"/>
      <c r="L10" s="50"/>
      <c r="M10" s="53"/>
      <c r="N10" s="53"/>
    </row>
    <row r="11" spans="1:23" ht="13.5" customHeight="1">
      <c r="B11" s="64"/>
      <c r="C11" s="64"/>
      <c r="D11" s="64"/>
      <c r="E11" s="64"/>
      <c r="F11" s="64"/>
      <c r="G11" s="64"/>
      <c r="H11" s="64"/>
      <c r="I11" s="64"/>
      <c r="J11" s="64"/>
      <c r="K11" s="64"/>
      <c r="L11" s="64"/>
      <c r="M11" s="64"/>
    </row>
    <row r="12" spans="1:23" ht="13.5" customHeight="1">
      <c r="B12" s="58"/>
      <c r="C12" s="58"/>
      <c r="D12" s="64"/>
      <c r="E12" s="64"/>
      <c r="F12" s="64"/>
      <c r="G12" s="64"/>
      <c r="H12" s="64"/>
      <c r="I12" s="64"/>
      <c r="J12" s="64"/>
      <c r="K12" s="64"/>
      <c r="L12" s="64"/>
      <c r="M12" s="64"/>
    </row>
    <row r="13" spans="1:23" ht="13.5" customHeight="1">
      <c r="B13" s="58"/>
      <c r="C13" s="58"/>
      <c r="D13" s="65"/>
      <c r="E13" s="65"/>
      <c r="F13" s="65"/>
      <c r="G13" s="65"/>
      <c r="H13" s="65"/>
      <c r="I13" s="65"/>
      <c r="J13" s="64"/>
      <c r="K13" s="65"/>
      <c r="L13" s="65"/>
      <c r="M13" s="65"/>
    </row>
    <row r="14" spans="1:23" ht="13.5" customHeight="1">
      <c r="B14" s="58"/>
      <c r="C14" s="58"/>
      <c r="D14" s="65"/>
      <c r="E14" s="65"/>
      <c r="F14" s="66"/>
      <c r="G14" s="65"/>
      <c r="H14" s="65"/>
      <c r="I14" s="65"/>
      <c r="J14" s="64"/>
      <c r="K14" s="65"/>
      <c r="L14" s="65"/>
      <c r="M14" s="65"/>
    </row>
    <row r="15" spans="1:23" ht="13.5" customHeight="1">
      <c r="B15" s="58"/>
      <c r="C15" s="58"/>
      <c r="D15" s="65"/>
      <c r="E15" s="65"/>
      <c r="F15" s="66"/>
      <c r="G15" s="65"/>
      <c r="H15" s="65"/>
      <c r="I15" s="65"/>
      <c r="J15" s="64"/>
      <c r="K15" s="65"/>
      <c r="L15" s="65"/>
      <c r="M15" s="65"/>
    </row>
    <row r="16" spans="1:23" ht="13.5" customHeight="1">
      <c r="B16" s="353" t="str">
        <f>IF(S17="","",S17)</f>
        <v/>
      </c>
      <c r="C16" s="353"/>
      <c r="D16" s="353"/>
      <c r="E16" s="353"/>
      <c r="F16" s="66"/>
      <c r="G16" s="352" t="str">
        <f>IF(U17="","",U17)</f>
        <v/>
      </c>
      <c r="H16" s="352"/>
      <c r="I16" s="352"/>
      <c r="J16" s="67"/>
      <c r="K16" s="352" t="str">
        <f>IF(W17="","",W17)</f>
        <v/>
      </c>
      <c r="L16" s="352"/>
      <c r="M16" s="352"/>
      <c r="P16" s="90" t="s">
        <v>286</v>
      </c>
      <c r="Q16" s="90" t="s">
        <v>766</v>
      </c>
      <c r="R16" s="96" t="s">
        <v>13</v>
      </c>
      <c r="S16" s="97" t="s">
        <v>316</v>
      </c>
      <c r="T16" s="96" t="s">
        <v>0</v>
      </c>
      <c r="U16" s="97" t="s">
        <v>316</v>
      </c>
      <c r="V16" s="96" t="s">
        <v>12</v>
      </c>
      <c r="W16" s="97" t="s">
        <v>316</v>
      </c>
    </row>
    <row r="17" spans="1:23" ht="13.5" customHeight="1">
      <c r="B17" s="353"/>
      <c r="C17" s="353"/>
      <c r="D17" s="353"/>
      <c r="E17" s="353"/>
      <c r="F17" s="66"/>
      <c r="G17" s="352"/>
      <c r="H17" s="352"/>
      <c r="I17" s="352"/>
      <c r="J17" s="67"/>
      <c r="K17" s="352"/>
      <c r="L17" s="352"/>
      <c r="M17" s="352"/>
      <c r="P17" s="90" t="s">
        <v>838</v>
      </c>
      <c r="Q17" s="92" t="s">
        <v>839</v>
      </c>
      <c r="R17" s="98" t="str">
        <f>IFERROR(VLOOKUP($Q17,今回値!$G$1:$L$500,5,FALSE)&amp;"","")</f>
        <v/>
      </c>
      <c r="S17" s="79" t="str">
        <f>SUBSTITUTE(SUBSTITUTE(SUBSTITUTE(R17,"\r\n",CHAR(10)),"\n",CHAR(10)),"\/","/")</f>
        <v/>
      </c>
      <c r="T17" s="98" t="str">
        <f>IFERROR(VLOOKUP($Q17,前回値!$G$1:$L$500,5,FALSE)&amp;"","")</f>
        <v/>
      </c>
      <c r="U17" s="79" t="str">
        <f>SUBSTITUTE(SUBSTITUTE(SUBSTITUTE(T17,"\r\n",CHAR(10)),"\n",CHAR(10)),"\/","/")</f>
        <v/>
      </c>
      <c r="V17" s="98" t="str">
        <f>IFERROR(VLOOKUP($Q17,前々回値!$G$1:$L$500,5,FALSE)&amp;"","")</f>
        <v/>
      </c>
      <c r="W17" s="79" t="str">
        <f>SUBSTITUTE(SUBSTITUTE(SUBSTITUTE(V17,"\r\n",CHAR(10)),"\n",CHAR(10)),"\/","/")</f>
        <v/>
      </c>
    </row>
    <row r="18" spans="1:23" ht="13.5" customHeight="1">
      <c r="B18" s="353"/>
      <c r="C18" s="353"/>
      <c r="D18" s="353"/>
      <c r="E18" s="353"/>
      <c r="F18" s="66"/>
      <c r="G18" s="352"/>
      <c r="H18" s="352"/>
      <c r="I18" s="352"/>
      <c r="J18" s="67"/>
      <c r="K18" s="352"/>
      <c r="L18" s="352"/>
      <c r="M18" s="352"/>
    </row>
    <row r="19" spans="1:23" ht="13.5" customHeight="1">
      <c r="B19" s="353"/>
      <c r="C19" s="353"/>
      <c r="D19" s="353"/>
      <c r="E19" s="353"/>
      <c r="F19" s="66"/>
      <c r="G19" s="352"/>
      <c r="H19" s="352"/>
      <c r="I19" s="352"/>
      <c r="J19" s="67"/>
      <c r="K19" s="352"/>
      <c r="L19" s="352"/>
      <c r="M19" s="352"/>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353"/>
      <c r="C28" s="353"/>
      <c r="D28" s="353"/>
      <c r="E28" s="353"/>
      <c r="F28" s="66"/>
      <c r="G28" s="352"/>
      <c r="H28" s="352"/>
      <c r="I28" s="352"/>
      <c r="J28" s="67"/>
      <c r="K28" s="352"/>
      <c r="L28" s="352"/>
      <c r="M28" s="352"/>
    </row>
    <row r="29" spans="1:23" ht="13.5" customHeight="1">
      <c r="B29" s="353"/>
      <c r="C29" s="353"/>
      <c r="D29" s="353"/>
      <c r="E29" s="353"/>
      <c r="F29" s="66"/>
      <c r="G29" s="352"/>
      <c r="H29" s="352"/>
      <c r="I29" s="352"/>
      <c r="J29" s="67"/>
      <c r="K29" s="352"/>
      <c r="L29" s="352"/>
      <c r="M29" s="352"/>
    </row>
    <row r="30" spans="1:23" ht="13.5" customHeight="1">
      <c r="B30" s="353"/>
      <c r="C30" s="353"/>
      <c r="D30" s="353"/>
      <c r="E30" s="353"/>
      <c r="F30" s="66"/>
      <c r="G30" s="352"/>
      <c r="H30" s="352"/>
      <c r="I30" s="352"/>
      <c r="J30" s="67"/>
      <c r="K30" s="352"/>
      <c r="L30" s="352"/>
      <c r="M30" s="352"/>
    </row>
    <row r="31" spans="1:23" ht="13.5" customHeight="1">
      <c r="B31" s="58"/>
      <c r="C31" s="58"/>
      <c r="D31" s="65"/>
      <c r="E31" s="65"/>
      <c r="F31" s="65"/>
      <c r="G31" s="65"/>
      <c r="H31" s="65"/>
      <c r="I31" s="65"/>
      <c r="J31" s="64"/>
      <c r="K31" s="65"/>
      <c r="L31" s="65"/>
      <c r="M31" s="65"/>
    </row>
    <row r="32" spans="1:23" ht="13.5" customHeight="1">
      <c r="A32" s="31"/>
      <c r="B32" s="31"/>
      <c r="C32" s="31"/>
      <c r="D32" s="31"/>
      <c r="E32" s="31"/>
      <c r="F32" s="65"/>
      <c r="G32" s="31"/>
      <c r="H32" s="31"/>
      <c r="I32" s="31"/>
      <c r="J32" s="31"/>
      <c r="K32" s="31"/>
      <c r="L32" s="31"/>
      <c r="M32" s="31"/>
      <c r="N32" s="31"/>
    </row>
    <row r="33" spans="1:23" ht="13.5" customHeight="1">
      <c r="A33" s="31"/>
      <c r="B33" s="31"/>
      <c r="C33" s="31"/>
      <c r="D33" s="31"/>
      <c r="E33" s="31"/>
      <c r="F33" s="65"/>
      <c r="G33" s="31"/>
      <c r="H33" s="31"/>
      <c r="I33" s="31"/>
      <c r="J33" s="31"/>
      <c r="K33" s="31"/>
      <c r="L33" s="31"/>
      <c r="M33" s="31"/>
      <c r="N33" s="31"/>
    </row>
    <row r="34" spans="1:23" ht="13.5" customHeight="1">
      <c r="A34" s="51"/>
      <c r="B34" s="51"/>
      <c r="C34" s="52"/>
      <c r="D34" s="52"/>
      <c r="E34" s="52"/>
      <c r="F34" s="52"/>
      <c r="G34" s="52"/>
      <c r="H34" s="52"/>
      <c r="I34" s="52"/>
      <c r="J34" s="52"/>
      <c r="K34" s="54"/>
      <c r="L34" s="54"/>
      <c r="M34" s="53"/>
      <c r="N34" s="53"/>
    </row>
    <row r="35" spans="1:23" ht="13.5" customHeight="1">
      <c r="A35" s="51"/>
      <c r="B35" s="51"/>
      <c r="C35" s="52"/>
      <c r="D35" s="52"/>
      <c r="E35" s="52"/>
      <c r="F35" s="52"/>
      <c r="G35" s="52"/>
      <c r="H35" s="52"/>
      <c r="I35" s="52"/>
      <c r="J35" s="52"/>
      <c r="K35" s="54"/>
      <c r="L35" s="54"/>
      <c r="M35" s="53"/>
      <c r="N35" s="53"/>
    </row>
    <row r="36" spans="1:23" ht="13.5" customHeight="1">
      <c r="A36" s="51"/>
      <c r="B36" s="51"/>
      <c r="C36" s="52"/>
      <c r="D36" s="52"/>
      <c r="E36" s="52"/>
      <c r="F36" s="52"/>
      <c r="G36" s="52"/>
      <c r="H36" s="52"/>
      <c r="I36" s="52"/>
      <c r="J36" s="52"/>
      <c r="K36" s="53"/>
      <c r="L36" s="53"/>
      <c r="M36" s="53"/>
      <c r="N36" s="53"/>
    </row>
    <row r="37" spans="1:23" ht="13.5" customHeight="1">
      <c r="A37" s="51"/>
      <c r="B37" s="51"/>
      <c r="C37" s="52"/>
      <c r="D37" s="52"/>
      <c r="E37" s="52"/>
      <c r="F37" s="52"/>
      <c r="G37" s="52"/>
      <c r="H37" s="52"/>
      <c r="I37" s="52"/>
      <c r="J37" s="52"/>
      <c r="K37" s="53"/>
      <c r="L37" s="53"/>
      <c r="M37" s="53"/>
      <c r="N37" s="53"/>
    </row>
    <row r="38" spans="1:23" ht="13.5" customHeight="1">
      <c r="A38" s="51"/>
      <c r="B38" s="51"/>
      <c r="C38" s="52"/>
      <c r="D38" s="52"/>
      <c r="E38" s="52"/>
      <c r="F38" s="52"/>
      <c r="G38" s="52"/>
      <c r="H38" s="52"/>
      <c r="I38" s="52"/>
      <c r="J38" s="52"/>
      <c r="K38" s="53"/>
      <c r="L38" s="53"/>
      <c r="M38" s="53"/>
      <c r="N38" s="53"/>
    </row>
    <row r="39" spans="1:23" ht="13.5" customHeight="1">
      <c r="A39" s="51"/>
      <c r="B39" s="51"/>
      <c r="C39" s="52"/>
      <c r="D39" s="52"/>
      <c r="E39" s="52"/>
      <c r="F39" s="52"/>
      <c r="G39" s="52"/>
      <c r="H39" s="52"/>
      <c r="I39" s="52"/>
      <c r="J39" s="52"/>
      <c r="K39" s="53"/>
      <c r="L39" s="53"/>
      <c r="M39" s="53"/>
      <c r="N39" s="53"/>
    </row>
    <row r="40" spans="1:23" ht="13.5" customHeight="1">
      <c r="A40" s="51"/>
      <c r="B40" s="51"/>
      <c r="C40" s="52"/>
      <c r="D40" s="52"/>
      <c r="E40" s="52"/>
      <c r="F40" s="52"/>
      <c r="G40" s="52"/>
      <c r="H40" s="52"/>
      <c r="I40" s="52"/>
      <c r="J40" s="52"/>
      <c r="K40" s="50"/>
      <c r="L40" s="50"/>
      <c r="M40" s="53"/>
      <c r="N40" s="53"/>
    </row>
    <row r="41" spans="1:23" ht="13.5" customHeight="1">
      <c r="B41" s="64"/>
      <c r="C41" s="64"/>
      <c r="D41" s="64"/>
      <c r="E41" s="64"/>
      <c r="F41" s="64"/>
      <c r="G41" s="64"/>
      <c r="H41" s="64"/>
      <c r="I41" s="64"/>
      <c r="J41" s="64"/>
      <c r="K41" s="64"/>
      <c r="L41" s="64"/>
      <c r="M41" s="64"/>
    </row>
    <row r="42" spans="1:23" ht="13.5" customHeight="1">
      <c r="A42" s="31"/>
      <c r="B42" s="31"/>
      <c r="C42" s="31"/>
      <c r="D42" s="31"/>
      <c r="E42" s="31"/>
      <c r="F42" s="65"/>
      <c r="G42" s="31"/>
      <c r="H42" s="31"/>
      <c r="I42" s="31"/>
      <c r="J42" s="65"/>
      <c r="K42" s="31"/>
      <c r="L42" s="31"/>
      <c r="M42" s="31"/>
      <c r="N42" s="31"/>
    </row>
    <row r="43" spans="1:23" ht="13.5" customHeight="1">
      <c r="A43" s="31"/>
      <c r="B43" s="31"/>
      <c r="C43" s="31"/>
      <c r="D43" s="31"/>
      <c r="E43" s="31"/>
      <c r="F43" s="65"/>
      <c r="G43" s="31"/>
      <c r="H43" s="31"/>
      <c r="I43" s="31"/>
      <c r="J43" s="65"/>
      <c r="K43" s="31"/>
      <c r="L43" s="31"/>
      <c r="M43" s="31"/>
      <c r="N43" s="31"/>
    </row>
    <row r="44" spans="1:23" ht="13.5" customHeight="1">
      <c r="A44" s="31"/>
      <c r="B44" s="31"/>
      <c r="C44" s="31"/>
      <c r="D44" s="31"/>
      <c r="E44" s="31"/>
      <c r="F44" s="65"/>
      <c r="G44" s="31"/>
      <c r="H44" s="31"/>
      <c r="I44" s="31"/>
      <c r="J44" s="65"/>
      <c r="K44" s="31"/>
      <c r="L44" s="31"/>
      <c r="M44" s="31"/>
      <c r="N44" s="31"/>
    </row>
    <row r="45" spans="1:23" ht="13.5" customHeight="1">
      <c r="A45" s="31"/>
      <c r="B45" s="31"/>
      <c r="C45" s="31"/>
      <c r="D45" s="31"/>
      <c r="E45" s="31"/>
      <c r="F45" s="65"/>
      <c r="G45" s="31"/>
      <c r="H45" s="31"/>
      <c r="I45" s="31"/>
      <c r="J45" s="65"/>
      <c r="K45" s="31"/>
      <c r="L45" s="31"/>
      <c r="M45" s="31"/>
      <c r="N45" s="31"/>
    </row>
    <row r="46" spans="1:23" ht="13.5" customHeight="1">
      <c r="A46" s="31"/>
      <c r="B46" s="353" t="str">
        <f>IF(S47="","",S47)</f>
        <v/>
      </c>
      <c r="C46" s="353"/>
      <c r="D46" s="353"/>
      <c r="E46" s="353"/>
      <c r="F46" s="66"/>
      <c r="G46" s="352" t="str">
        <f>IF(U47="","",U47)</f>
        <v/>
      </c>
      <c r="H46" s="352"/>
      <c r="I46" s="352"/>
      <c r="J46" s="66"/>
      <c r="K46" s="352" t="str">
        <f>IF(W47="","",W47)</f>
        <v/>
      </c>
      <c r="L46" s="352"/>
      <c r="M46" s="352"/>
      <c r="N46" s="31"/>
      <c r="P46" s="90" t="s">
        <v>286</v>
      </c>
      <c r="Q46" s="90" t="s">
        <v>766</v>
      </c>
      <c r="R46" s="96" t="s">
        <v>13</v>
      </c>
      <c r="S46" s="97" t="s">
        <v>316</v>
      </c>
      <c r="T46" s="96" t="s">
        <v>0</v>
      </c>
      <c r="U46" s="97" t="s">
        <v>316</v>
      </c>
      <c r="V46" s="96" t="s">
        <v>12</v>
      </c>
      <c r="W46" s="97" t="s">
        <v>316</v>
      </c>
    </row>
    <row r="47" spans="1:23" ht="13.5" customHeight="1">
      <c r="A47" s="31"/>
      <c r="B47" s="353"/>
      <c r="C47" s="353"/>
      <c r="D47" s="353"/>
      <c r="E47" s="353"/>
      <c r="F47" s="66"/>
      <c r="G47" s="352"/>
      <c r="H47" s="352"/>
      <c r="I47" s="352"/>
      <c r="J47" s="66"/>
      <c r="K47" s="352"/>
      <c r="L47" s="352"/>
      <c r="M47" s="352"/>
      <c r="N47" s="31"/>
      <c r="P47" s="90" t="s">
        <v>840</v>
      </c>
      <c r="Q47" s="92" t="s">
        <v>841</v>
      </c>
      <c r="R47" s="98" t="str">
        <f>IFERROR(VLOOKUP($Q47,今回値!$G$1:$L$500,5,FALSE)&amp;"","")</f>
        <v/>
      </c>
      <c r="S47" s="79" t="str">
        <f>SUBSTITUTE(SUBSTITUTE(SUBSTITUTE(R47,"\r\n",CHAR(10)),"\n",CHAR(10)),"\/","/")</f>
        <v/>
      </c>
      <c r="T47" s="98" t="str">
        <f>IFERROR(VLOOKUP($Q47,前回値!$G$1:$L$500,5,FALSE)&amp;"","")</f>
        <v/>
      </c>
      <c r="U47" s="79" t="str">
        <f>SUBSTITUTE(SUBSTITUTE(SUBSTITUTE(T47,"\r\n",CHAR(10)),"\n",CHAR(10)),"\/","/")</f>
        <v/>
      </c>
      <c r="V47" s="98" t="str">
        <f>IFERROR(VLOOKUP($Q47,前々回値!$G$1:$L$500,5,FALSE)&amp;"","")</f>
        <v/>
      </c>
      <c r="W47" s="79" t="str">
        <f>SUBSTITUTE(SUBSTITUTE(SUBSTITUTE(V47,"\r\n",CHAR(10)),"\n",CHAR(10)),"\/","/")</f>
        <v/>
      </c>
    </row>
    <row r="48" spans="1:23" ht="13.5" customHeight="1">
      <c r="A48" s="31"/>
      <c r="B48" s="353"/>
      <c r="C48" s="353"/>
      <c r="D48" s="353"/>
      <c r="E48" s="353"/>
      <c r="F48" s="66"/>
      <c r="G48" s="352"/>
      <c r="H48" s="352"/>
      <c r="I48" s="352"/>
      <c r="J48" s="66"/>
      <c r="K48" s="352"/>
      <c r="L48" s="352"/>
      <c r="M48" s="352"/>
      <c r="N48" s="31"/>
    </row>
    <row r="49" spans="1:14" ht="13.5" customHeight="1">
      <c r="A49" s="31"/>
      <c r="B49" s="353"/>
      <c r="C49" s="353"/>
      <c r="D49" s="353"/>
      <c r="E49" s="353"/>
      <c r="F49" s="66"/>
      <c r="G49" s="352"/>
      <c r="H49" s="352"/>
      <c r="I49" s="352"/>
      <c r="J49" s="66"/>
      <c r="K49" s="352"/>
      <c r="L49" s="352"/>
      <c r="M49" s="352"/>
      <c r="N49" s="31"/>
    </row>
    <row r="50" spans="1:14" ht="13.5" customHeight="1">
      <c r="A50" s="31"/>
      <c r="B50" s="353"/>
      <c r="C50" s="353"/>
      <c r="D50" s="353"/>
      <c r="E50" s="353"/>
      <c r="F50" s="66"/>
      <c r="G50" s="352"/>
      <c r="H50" s="352"/>
      <c r="I50" s="352"/>
      <c r="J50" s="66"/>
      <c r="K50" s="352"/>
      <c r="L50" s="352"/>
      <c r="M50" s="352"/>
      <c r="N50" s="31"/>
    </row>
    <row r="51" spans="1:14" ht="13.5" customHeight="1">
      <c r="A51" s="31"/>
      <c r="B51" s="353"/>
      <c r="C51" s="353"/>
      <c r="D51" s="353"/>
      <c r="E51" s="353"/>
      <c r="F51" s="66"/>
      <c r="G51" s="352"/>
      <c r="H51" s="352"/>
      <c r="I51" s="352"/>
      <c r="J51" s="66"/>
      <c r="K51" s="352"/>
      <c r="L51" s="352"/>
      <c r="M51" s="352"/>
      <c r="N51" s="31"/>
    </row>
    <row r="52" spans="1:14" ht="13.5" customHeight="1">
      <c r="A52" s="31"/>
      <c r="B52" s="353"/>
      <c r="C52" s="353"/>
      <c r="D52" s="353"/>
      <c r="E52" s="353"/>
      <c r="F52" s="66"/>
      <c r="G52" s="352"/>
      <c r="H52" s="352"/>
      <c r="I52" s="352"/>
      <c r="J52" s="66"/>
      <c r="K52" s="352"/>
      <c r="L52" s="352"/>
      <c r="M52" s="352"/>
      <c r="N52" s="31"/>
    </row>
    <row r="53" spans="1:14" ht="13.5" customHeight="1">
      <c r="A53" s="31"/>
      <c r="B53" s="353"/>
      <c r="C53" s="353"/>
      <c r="D53" s="353"/>
      <c r="E53" s="353"/>
      <c r="F53" s="66"/>
      <c r="G53" s="352"/>
      <c r="H53" s="352"/>
      <c r="I53" s="352"/>
      <c r="J53" s="66"/>
      <c r="K53" s="352"/>
      <c r="L53" s="352"/>
      <c r="M53" s="352"/>
      <c r="N53" s="31"/>
    </row>
    <row r="54" spans="1:14" ht="13.5" customHeight="1">
      <c r="A54" s="31"/>
      <c r="B54" s="353"/>
      <c r="C54" s="353"/>
      <c r="D54" s="353"/>
      <c r="E54" s="353"/>
      <c r="F54" s="66"/>
      <c r="G54" s="352"/>
      <c r="H54" s="352"/>
      <c r="I54" s="352"/>
      <c r="J54" s="66"/>
      <c r="K54" s="352"/>
      <c r="L54" s="352"/>
      <c r="M54" s="352"/>
      <c r="N54" s="31"/>
    </row>
    <row r="55" spans="1:14" ht="13.5" customHeight="1">
      <c r="A55" s="31"/>
      <c r="B55" s="353"/>
      <c r="C55" s="353"/>
      <c r="D55" s="353"/>
      <c r="E55" s="353"/>
      <c r="F55" s="66"/>
      <c r="G55" s="352"/>
      <c r="H55" s="352"/>
      <c r="I55" s="352"/>
      <c r="J55" s="66"/>
      <c r="K55" s="352"/>
      <c r="L55" s="352"/>
      <c r="M55" s="352"/>
      <c r="N55" s="31"/>
    </row>
    <row r="56" spans="1:14" ht="13.5" customHeight="1">
      <c r="A56" s="31"/>
      <c r="B56" s="353"/>
      <c r="C56" s="353"/>
      <c r="D56" s="353"/>
      <c r="E56" s="353"/>
      <c r="F56" s="66"/>
      <c r="G56" s="352"/>
      <c r="H56" s="352"/>
      <c r="I56" s="352"/>
      <c r="J56" s="66"/>
      <c r="K56" s="352"/>
      <c r="L56" s="352"/>
      <c r="M56" s="352"/>
      <c r="N56" s="31"/>
    </row>
    <row r="57" spans="1:14" ht="13.5" customHeight="1">
      <c r="A57" s="31"/>
      <c r="B57" s="353"/>
      <c r="C57" s="353"/>
      <c r="D57" s="353"/>
      <c r="E57" s="353"/>
      <c r="F57" s="66"/>
      <c r="G57" s="352"/>
      <c r="H57" s="352"/>
      <c r="I57" s="352"/>
      <c r="J57" s="66"/>
      <c r="K57" s="352"/>
      <c r="L57" s="352"/>
      <c r="M57" s="352"/>
      <c r="N57" s="31"/>
    </row>
    <row r="58" spans="1:14" ht="13.5" customHeight="1">
      <c r="A58" s="31"/>
      <c r="B58" s="353"/>
      <c r="C58" s="353"/>
      <c r="D58" s="353"/>
      <c r="E58" s="353"/>
      <c r="F58" s="66"/>
      <c r="G58" s="352"/>
      <c r="H58" s="352"/>
      <c r="I58" s="352"/>
      <c r="J58" s="66"/>
      <c r="K58" s="352"/>
      <c r="L58" s="352"/>
      <c r="M58" s="352"/>
      <c r="N58" s="31"/>
    </row>
    <row r="59" spans="1:14" ht="13.5" customHeight="1">
      <c r="A59" s="31"/>
      <c r="B59" s="353"/>
      <c r="C59" s="353"/>
      <c r="D59" s="353"/>
      <c r="E59" s="353"/>
      <c r="F59" s="66"/>
      <c r="G59" s="352"/>
      <c r="H59" s="352"/>
      <c r="I59" s="352"/>
      <c r="J59" s="66"/>
      <c r="K59" s="352"/>
      <c r="L59" s="352"/>
      <c r="M59" s="352"/>
      <c r="N59" s="31"/>
    </row>
    <row r="60" spans="1:14" ht="13.5" customHeight="1">
      <c r="A60" s="31"/>
      <c r="B60" s="353"/>
      <c r="C60" s="353"/>
      <c r="D60" s="353"/>
      <c r="E60" s="353"/>
      <c r="F60" s="66"/>
      <c r="G60" s="352"/>
      <c r="H60" s="352"/>
      <c r="I60" s="352"/>
      <c r="J60" s="66"/>
      <c r="K60" s="352"/>
      <c r="L60" s="352"/>
      <c r="M60" s="352"/>
      <c r="N60" s="31"/>
    </row>
    <row r="61" spans="1:14" ht="13.5" customHeight="1">
      <c r="A61" s="31"/>
      <c r="B61" s="31"/>
      <c r="C61" s="31"/>
      <c r="D61" s="31"/>
      <c r="E61" s="31"/>
      <c r="F61" s="65"/>
      <c r="G61" s="31"/>
      <c r="H61" s="31"/>
      <c r="I61" s="31"/>
      <c r="J61" s="65"/>
      <c r="K61" s="31"/>
      <c r="L61" s="31"/>
      <c r="M61" s="31"/>
      <c r="N61" s="31"/>
    </row>
    <row r="62" spans="1:14" ht="13.5" customHeight="1">
      <c r="A62" s="31"/>
      <c r="B62" s="31"/>
      <c r="C62" s="31"/>
      <c r="D62" s="31"/>
      <c r="E62" s="31"/>
      <c r="F62" s="31"/>
      <c r="G62" s="31"/>
      <c r="H62" s="31"/>
      <c r="I62" s="31"/>
      <c r="J62" s="31"/>
      <c r="K62" s="31"/>
      <c r="L62" s="31"/>
      <c r="M62" s="31"/>
      <c r="N62" s="31"/>
    </row>
    <row r="63" spans="1:14" ht="13.5" customHeight="1">
      <c r="A63" s="31"/>
      <c r="B63" s="31"/>
      <c r="C63" s="31"/>
      <c r="D63" s="31"/>
      <c r="E63" s="31"/>
      <c r="F63" s="31"/>
      <c r="G63" s="31"/>
      <c r="H63" s="31"/>
      <c r="I63" s="31"/>
      <c r="J63" s="31"/>
      <c r="K63" s="31"/>
      <c r="L63" s="31"/>
      <c r="M63" s="31"/>
      <c r="N63" s="31"/>
    </row>
    <row r="64" spans="1:14" ht="13.5" customHeight="1">
      <c r="A64" s="31"/>
      <c r="B64" s="31"/>
      <c r="C64" s="31"/>
      <c r="D64" s="31"/>
      <c r="E64" s="31"/>
      <c r="F64" s="31"/>
      <c r="G64" s="31"/>
      <c r="H64" s="31"/>
      <c r="I64" s="31"/>
      <c r="J64" s="31"/>
      <c r="K64" s="31"/>
      <c r="L64" s="31"/>
      <c r="M64" s="31"/>
      <c r="N64" s="31"/>
    </row>
    <row r="65" spans="1:18" ht="13.5" customHeight="1">
      <c r="A65" s="51"/>
      <c r="B65" s="51"/>
      <c r="C65" s="52"/>
      <c r="D65" s="52"/>
      <c r="E65" s="52"/>
      <c r="F65" s="52"/>
      <c r="G65" s="52"/>
      <c r="H65" s="52"/>
      <c r="I65" s="52"/>
      <c r="J65" s="52"/>
      <c r="K65" s="54"/>
      <c r="L65" s="54"/>
      <c r="M65" s="53"/>
      <c r="N65" s="53"/>
    </row>
    <row r="66" spans="1:18" ht="13.5" customHeight="1">
      <c r="A66" s="5"/>
      <c r="B66" s="65"/>
      <c r="C66" s="31"/>
      <c r="D66" s="31"/>
      <c r="E66" s="31"/>
      <c r="F66" s="31"/>
      <c r="G66" s="31"/>
      <c r="H66" s="31"/>
      <c r="I66" s="31"/>
      <c r="J66" s="31"/>
      <c r="K66" s="31"/>
      <c r="L66" s="31"/>
      <c r="M66" s="65"/>
      <c r="N66" s="5"/>
    </row>
    <row r="67" spans="1:18" ht="13.5" customHeight="1">
      <c r="A67" s="5"/>
      <c r="B67" s="65"/>
      <c r="C67" s="65"/>
      <c r="D67" s="65"/>
      <c r="E67" s="65"/>
      <c r="F67" s="65"/>
      <c r="G67" s="65"/>
      <c r="H67" s="65"/>
      <c r="I67" s="65"/>
      <c r="J67" s="65"/>
      <c r="K67" s="65"/>
      <c r="L67" s="65"/>
      <c r="M67" s="65"/>
      <c r="N67" s="5"/>
    </row>
    <row r="68" spans="1:18" ht="13.5" customHeight="1">
      <c r="A68" s="42"/>
      <c r="B68" s="42"/>
      <c r="C68" s="42"/>
      <c r="D68" s="42"/>
      <c r="E68" s="42"/>
      <c r="F68" s="42"/>
      <c r="G68" s="42"/>
      <c r="H68" s="42"/>
      <c r="I68" s="42"/>
      <c r="J68" s="42"/>
      <c r="K68" s="42"/>
      <c r="L68" s="42"/>
      <c r="M68" s="42"/>
      <c r="N68" s="42"/>
      <c r="O68" s="42"/>
      <c r="P68" s="42"/>
      <c r="Q68" s="42"/>
      <c r="R68" s="42"/>
    </row>
    <row r="69" spans="1:18" ht="13.5" customHeight="1">
      <c r="A69" s="43"/>
      <c r="B69" s="43"/>
      <c r="C69" s="43"/>
      <c r="D69" s="43"/>
      <c r="E69" s="43"/>
      <c r="F69" s="43"/>
      <c r="G69" s="43"/>
      <c r="H69" s="43"/>
      <c r="I69" s="43"/>
      <c r="J69" s="43"/>
      <c r="K69" s="43"/>
      <c r="L69" s="43"/>
      <c r="M69" s="43"/>
      <c r="N69" s="43"/>
      <c r="O69" s="43"/>
      <c r="P69" s="43"/>
      <c r="Q69" s="43"/>
      <c r="R69" s="43"/>
    </row>
    <row r="71" spans="1:18" ht="13.5" customHeight="1" thickBot="1">
      <c r="A71" s="8"/>
      <c r="B71" s="8"/>
      <c r="C71" s="8"/>
      <c r="D71" s="8"/>
      <c r="E71" s="8"/>
      <c r="F71" s="8"/>
      <c r="G71" s="8"/>
      <c r="H71" s="8"/>
      <c r="I71" s="8"/>
      <c r="J71" s="8"/>
      <c r="K71" s="8"/>
      <c r="L71" s="8"/>
      <c r="M71" s="8"/>
      <c r="N71" s="8"/>
    </row>
    <row r="72" spans="1:18"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8" ht="13.5" customHeight="1">
      <c r="A73" s="189"/>
      <c r="B73" s="189"/>
      <c r="C73" s="191"/>
      <c r="D73" s="191"/>
      <c r="E73" s="108"/>
      <c r="F73" s="108"/>
      <c r="G73" s="192"/>
      <c r="H73" s="194"/>
      <c r="I73" s="194"/>
      <c r="J73" s="194"/>
      <c r="K73" s="194"/>
      <c r="L73" s="194"/>
      <c r="M73" s="194"/>
      <c r="N73" s="108"/>
    </row>
  </sheetData>
  <mergeCells count="11">
    <mergeCell ref="A72:B73"/>
    <mergeCell ref="C72:D73"/>
    <mergeCell ref="G72:G73"/>
    <mergeCell ref="H72:M73"/>
    <mergeCell ref="A1:N3"/>
    <mergeCell ref="B16:E30"/>
    <mergeCell ref="G16:I30"/>
    <mergeCell ref="K16:M30"/>
    <mergeCell ref="B46:E60"/>
    <mergeCell ref="G46:I60"/>
    <mergeCell ref="K46:M60"/>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1"/>
  <sheetViews>
    <sheetView view="pageBreakPreview" zoomScale="60" zoomScaleNormal="75" workbookViewId="0">
      <selection activeCell="Q47" sqref="Q47:Q48"/>
    </sheetView>
  </sheetViews>
  <sheetFormatPr defaultRowHeight="13.5"/>
  <cols>
    <col min="1" max="1" width="4.75" style="2" customWidth="1"/>
    <col min="2" max="6" width="9" style="2"/>
    <col min="7" max="7" width="9" style="2" customWidth="1"/>
    <col min="8" max="11" width="9" style="2"/>
    <col min="12" max="12" width="4.75" style="2" customWidth="1"/>
    <col min="13" max="13" width="4.375" style="2" customWidth="1"/>
    <col min="14" max="16384" width="9" style="2"/>
  </cols>
  <sheetData>
    <row r="1" spans="1:13" ht="13.5" customHeight="1">
      <c r="A1" s="170" t="s">
        <v>106</v>
      </c>
      <c r="B1" s="170"/>
      <c r="C1" s="170"/>
      <c r="D1" s="170"/>
      <c r="E1" s="170"/>
      <c r="F1" s="170"/>
      <c r="G1" s="170"/>
      <c r="H1" s="170"/>
      <c r="I1" s="170"/>
      <c r="J1" s="170"/>
      <c r="K1" s="170"/>
      <c r="L1" s="170"/>
      <c r="M1" s="170"/>
    </row>
    <row r="2" spans="1:13" ht="13.5" customHeight="1">
      <c r="A2" s="170"/>
      <c r="B2" s="170"/>
      <c r="C2" s="170"/>
      <c r="D2" s="170"/>
      <c r="E2" s="170"/>
      <c r="F2" s="170"/>
      <c r="G2" s="170"/>
      <c r="H2" s="170"/>
      <c r="I2" s="170"/>
      <c r="J2" s="170"/>
      <c r="K2" s="170"/>
      <c r="L2" s="170"/>
      <c r="M2" s="170"/>
    </row>
    <row r="3" spans="1:13" ht="13.5" customHeight="1">
      <c r="A3" s="170"/>
      <c r="B3" s="170"/>
      <c r="C3" s="170"/>
      <c r="D3" s="170"/>
      <c r="E3" s="170"/>
      <c r="F3" s="170"/>
      <c r="G3" s="170"/>
      <c r="H3" s="170"/>
      <c r="I3" s="170"/>
      <c r="J3" s="170"/>
      <c r="K3" s="170"/>
      <c r="L3" s="170"/>
      <c r="M3" s="170"/>
    </row>
    <row r="8" spans="1:13" ht="13.5" customHeight="1">
      <c r="E8" s="171" t="s">
        <v>107</v>
      </c>
      <c r="F8" s="171"/>
      <c r="G8" s="171"/>
      <c r="H8" s="171"/>
    </row>
    <row r="9" spans="1:13">
      <c r="E9" s="171"/>
      <c r="F9" s="171"/>
      <c r="G9" s="171"/>
      <c r="H9" s="171"/>
    </row>
    <row r="10" spans="1:13">
      <c r="B10" s="172" t="s">
        <v>108</v>
      </c>
      <c r="C10" s="173"/>
      <c r="D10" s="173"/>
      <c r="E10" s="173"/>
      <c r="F10" s="173"/>
      <c r="G10" s="173"/>
      <c r="H10" s="173"/>
      <c r="I10" s="173"/>
      <c r="J10" s="173"/>
      <c r="K10" s="173"/>
    </row>
    <row r="11" spans="1:13">
      <c r="B11" s="173"/>
      <c r="C11" s="173"/>
      <c r="D11" s="173"/>
      <c r="E11" s="173"/>
      <c r="F11" s="173"/>
      <c r="G11" s="173"/>
      <c r="H11" s="173"/>
      <c r="I11" s="173"/>
      <c r="J11" s="173"/>
      <c r="K11" s="173"/>
    </row>
    <row r="12" spans="1:13">
      <c r="B12" s="173"/>
      <c r="C12" s="173"/>
      <c r="D12" s="173"/>
      <c r="E12" s="173"/>
      <c r="F12" s="173"/>
      <c r="G12" s="173"/>
      <c r="H12" s="173"/>
      <c r="I12" s="173"/>
      <c r="J12" s="173"/>
      <c r="K12" s="173"/>
    </row>
    <row r="13" spans="1:13">
      <c r="B13" s="173"/>
      <c r="C13" s="173"/>
      <c r="D13" s="173"/>
      <c r="E13" s="173"/>
      <c r="F13" s="173"/>
      <c r="G13" s="173"/>
      <c r="H13" s="173"/>
      <c r="I13" s="173"/>
      <c r="J13" s="173"/>
      <c r="K13" s="173"/>
    </row>
    <row r="14" spans="1:13">
      <c r="B14" s="173"/>
      <c r="C14" s="173"/>
      <c r="D14" s="173"/>
      <c r="E14" s="173"/>
      <c r="F14" s="173"/>
      <c r="G14" s="173"/>
      <c r="H14" s="173"/>
      <c r="I14" s="173"/>
      <c r="J14" s="173"/>
      <c r="K14" s="173"/>
    </row>
    <row r="15" spans="1:13">
      <c r="B15" s="173"/>
      <c r="C15" s="173"/>
      <c r="D15" s="173"/>
      <c r="E15" s="173"/>
      <c r="F15" s="173"/>
      <c r="G15" s="173"/>
      <c r="H15" s="173"/>
      <c r="I15" s="173"/>
      <c r="J15" s="173"/>
      <c r="K15" s="173"/>
    </row>
    <row r="16" spans="1:13">
      <c r="B16" s="173"/>
      <c r="C16" s="173"/>
      <c r="D16" s="173"/>
      <c r="E16" s="173"/>
      <c r="F16" s="173"/>
      <c r="G16" s="173"/>
      <c r="H16" s="173"/>
      <c r="I16" s="173"/>
      <c r="J16" s="173"/>
      <c r="K16" s="173"/>
    </row>
    <row r="17" spans="2:22">
      <c r="B17" s="173"/>
      <c r="C17" s="173"/>
      <c r="D17" s="173"/>
      <c r="E17" s="173"/>
      <c r="F17" s="173"/>
      <c r="G17" s="173"/>
      <c r="H17" s="173"/>
      <c r="I17" s="173"/>
      <c r="J17" s="173"/>
      <c r="K17" s="173"/>
    </row>
    <row r="18" spans="2:22">
      <c r="B18" s="173"/>
      <c r="C18" s="173"/>
      <c r="D18" s="173"/>
      <c r="E18" s="173"/>
      <c r="F18" s="173"/>
      <c r="G18" s="173"/>
      <c r="H18" s="173"/>
      <c r="I18" s="173"/>
      <c r="J18" s="173"/>
      <c r="K18" s="173"/>
    </row>
    <row r="19" spans="2:22">
      <c r="B19" s="173"/>
      <c r="C19" s="173"/>
      <c r="D19" s="173"/>
      <c r="E19" s="173"/>
      <c r="F19" s="173"/>
      <c r="G19" s="173"/>
      <c r="H19" s="173"/>
      <c r="I19" s="173"/>
      <c r="J19" s="173"/>
      <c r="K19" s="173"/>
    </row>
    <row r="20" spans="2:22">
      <c r="B20" s="173"/>
      <c r="C20" s="173"/>
      <c r="D20" s="173"/>
      <c r="E20" s="173"/>
      <c r="F20" s="173"/>
      <c r="G20" s="173"/>
      <c r="H20" s="173"/>
      <c r="I20" s="173"/>
      <c r="J20" s="173"/>
      <c r="K20" s="173"/>
    </row>
    <row r="21" spans="2:22">
      <c r="B21" s="173"/>
      <c r="C21" s="173"/>
      <c r="D21" s="173"/>
      <c r="E21" s="173"/>
      <c r="F21" s="173"/>
      <c r="G21" s="173"/>
      <c r="H21" s="173"/>
      <c r="I21" s="173"/>
      <c r="J21" s="173"/>
      <c r="K21" s="173"/>
    </row>
    <row r="22" spans="2:22">
      <c r="B22" s="173"/>
      <c r="C22" s="173"/>
      <c r="D22" s="173"/>
      <c r="E22" s="173"/>
      <c r="F22" s="173"/>
      <c r="G22" s="173"/>
      <c r="H22" s="173"/>
      <c r="I22" s="173"/>
      <c r="J22" s="173"/>
      <c r="K22" s="173"/>
    </row>
    <row r="23" spans="2:22">
      <c r="B23" s="173"/>
      <c r="C23" s="173"/>
      <c r="D23" s="173"/>
      <c r="E23" s="173"/>
      <c r="F23" s="173"/>
      <c r="G23" s="173"/>
      <c r="H23" s="173"/>
      <c r="I23" s="173"/>
      <c r="J23" s="173"/>
      <c r="K23" s="173"/>
    </row>
    <row r="24" spans="2:22">
      <c r="B24" s="173"/>
      <c r="C24" s="173"/>
      <c r="D24" s="173"/>
      <c r="E24" s="173"/>
      <c r="F24" s="173"/>
      <c r="G24" s="173"/>
      <c r="H24" s="173"/>
      <c r="I24" s="173"/>
      <c r="J24" s="173"/>
      <c r="K24" s="173"/>
    </row>
    <row r="25" spans="2:22">
      <c r="B25" s="173"/>
      <c r="C25" s="173"/>
      <c r="D25" s="173"/>
      <c r="E25" s="173"/>
      <c r="F25" s="173"/>
      <c r="G25" s="173"/>
      <c r="H25" s="173"/>
      <c r="I25" s="173"/>
      <c r="J25" s="173"/>
      <c r="K25" s="173"/>
    </row>
    <row r="26" spans="2:22">
      <c r="B26" s="173"/>
      <c r="C26" s="173"/>
      <c r="D26" s="173"/>
      <c r="E26" s="173"/>
      <c r="F26" s="173"/>
      <c r="G26" s="173"/>
      <c r="H26" s="173"/>
      <c r="I26" s="173"/>
      <c r="J26" s="173"/>
      <c r="K26" s="173"/>
    </row>
    <row r="27" spans="2:22">
      <c r="B27" s="173"/>
      <c r="C27" s="173"/>
      <c r="D27" s="173"/>
      <c r="E27" s="173"/>
      <c r="F27" s="173"/>
      <c r="G27" s="173"/>
      <c r="H27" s="173"/>
      <c r="I27" s="173"/>
      <c r="J27" s="173"/>
      <c r="K27" s="173"/>
    </row>
    <row r="28" spans="2:22" ht="13.5" customHeight="1">
      <c r="B28" s="173"/>
      <c r="C28" s="173"/>
      <c r="D28" s="173"/>
      <c r="E28" s="173"/>
      <c r="F28" s="173"/>
      <c r="G28" s="173"/>
      <c r="H28" s="173"/>
      <c r="I28" s="173"/>
      <c r="J28" s="173"/>
      <c r="K28" s="173"/>
      <c r="O28" s="73" t="s">
        <v>304</v>
      </c>
      <c r="P28" s="73" t="s">
        <v>305</v>
      </c>
      <c r="Q28" s="74" t="s">
        <v>306</v>
      </c>
      <c r="R28" s="164" t="str">
        <f>IF(受診者情報!$E$2="","",TRIM(受診者情報!$E$2))</f>
        <v/>
      </c>
      <c r="S28" s="165"/>
      <c r="T28" s="165"/>
      <c r="U28" s="165"/>
      <c r="V28" s="166" t="s">
        <v>47</v>
      </c>
    </row>
    <row r="29" spans="2:22" ht="13.5" customHeight="1">
      <c r="O29" s="168" t="str">
        <f>IF(AND(R33&lt;&gt;"",D49&lt;&gt;""),DATEDIF(R33,D49,"Y"),"")</f>
        <v/>
      </c>
      <c r="P29" s="168" t="str">
        <f>IF(TRIM(受診者情報!$F$2)="M","男",IF(TRIM(受診者情報!$F$2)="F","女",""))</f>
        <v/>
      </c>
      <c r="Q29" s="75"/>
      <c r="R29" s="165"/>
      <c r="S29" s="165"/>
      <c r="T29" s="165"/>
      <c r="U29" s="165"/>
      <c r="V29" s="167"/>
    </row>
    <row r="30" spans="2:22" ht="14.25">
      <c r="O30" s="168"/>
      <c r="P30" s="168"/>
      <c r="Q30" s="4"/>
      <c r="R30" s="57"/>
      <c r="S30" s="57"/>
    </row>
    <row r="31" spans="2:22" ht="14.25">
      <c r="Q31" s="74" t="s">
        <v>307</v>
      </c>
      <c r="R31" s="169" t="str">
        <f>IF(受診者情報!$A$2="","",受診者情報!$A$2)</f>
        <v/>
      </c>
      <c r="S31" s="169"/>
      <c r="T31" s="169"/>
      <c r="U31" s="76"/>
      <c r="V31" s="76"/>
    </row>
    <row r="32" spans="2:22" ht="14.25">
      <c r="C32" s="177" t="s">
        <v>111</v>
      </c>
      <c r="D32" s="177"/>
      <c r="E32" s="186" t="s">
        <v>112</v>
      </c>
      <c r="F32" s="174" t="str">
        <f>R28</f>
        <v/>
      </c>
      <c r="G32" s="174"/>
      <c r="H32" s="174"/>
      <c r="I32" s="174"/>
      <c r="J32" s="174"/>
      <c r="K32" s="174"/>
      <c r="Q32" s="4"/>
      <c r="R32" s="57"/>
      <c r="S32" s="57"/>
      <c r="T32" s="57"/>
      <c r="U32" s="57"/>
      <c r="V32" s="57"/>
    </row>
    <row r="33" spans="3:23" ht="13.5" customHeight="1">
      <c r="C33" s="177"/>
      <c r="D33" s="177"/>
      <c r="E33" s="187"/>
      <c r="F33" s="174"/>
      <c r="G33" s="174"/>
      <c r="H33" s="174"/>
      <c r="I33" s="174"/>
      <c r="J33" s="174"/>
      <c r="K33" s="174"/>
      <c r="Q33" s="77" t="s">
        <v>308</v>
      </c>
      <c r="R33" s="163" t="str">
        <f>IF(受診者情報!$G$2="","",受診者情報!$G$2)</f>
        <v/>
      </c>
      <c r="S33" s="163"/>
      <c r="T33" s="163"/>
    </row>
    <row r="34" spans="3:23" ht="13.5" customHeight="1">
      <c r="C34" s="177"/>
      <c r="D34" s="177"/>
      <c r="E34" s="187"/>
      <c r="F34" s="174"/>
      <c r="G34" s="174"/>
      <c r="H34" s="174"/>
      <c r="I34" s="174"/>
      <c r="J34" s="174"/>
      <c r="K34" s="174"/>
      <c r="R34" s="78"/>
      <c r="S34" s="57"/>
      <c r="U34" s="76"/>
      <c r="V34" s="76"/>
    </row>
    <row r="35" spans="3:23" ht="14.25">
      <c r="C35" s="4"/>
      <c r="O35" s="79"/>
      <c r="P35" s="161" t="s">
        <v>309</v>
      </c>
      <c r="Q35" s="162"/>
      <c r="R35" s="162"/>
      <c r="S35" s="79" t="s">
        <v>310</v>
      </c>
      <c r="T35" s="161" t="s">
        <v>311</v>
      </c>
      <c r="U35" s="162"/>
      <c r="V35" s="162"/>
      <c r="W35" s="79" t="s">
        <v>312</v>
      </c>
    </row>
    <row r="36" spans="3:23" ht="14.25" customHeight="1">
      <c r="C36" s="177" t="s">
        <v>110</v>
      </c>
      <c r="D36" s="177"/>
      <c r="E36" s="186" t="s">
        <v>112</v>
      </c>
      <c r="F36" s="174" t="str">
        <f>R31</f>
        <v/>
      </c>
      <c r="G36" s="174"/>
      <c r="H36" s="174"/>
      <c r="I36" s="174"/>
      <c r="J36" s="174"/>
      <c r="K36" s="174"/>
      <c r="O36" s="80" t="s">
        <v>313</v>
      </c>
      <c r="P36" s="160" t="str">
        <f>IF(OR(S36=2,S36=0),"",S36)</f>
        <v/>
      </c>
      <c r="Q36" s="160"/>
      <c r="R36" s="160"/>
      <c r="S36" s="81">
        <f>IF(受診者情報!$C$2="1900/01/02","",受診者情報!$C$2)</f>
        <v>0</v>
      </c>
      <c r="T36" s="160" t="str">
        <f>IF(OR(W36=2,W36=0),"",W36)</f>
        <v/>
      </c>
      <c r="U36" s="160"/>
      <c r="V36" s="160"/>
      <c r="W36" s="82">
        <f>IF(受診者情報!$D$2="1900/01/02","",受診者情報!$D$2)</f>
        <v>0</v>
      </c>
    </row>
    <row r="37" spans="3:23" ht="14.25" customHeight="1">
      <c r="C37" s="177"/>
      <c r="D37" s="177"/>
      <c r="E37" s="187"/>
      <c r="F37" s="174"/>
      <c r="G37" s="174"/>
      <c r="H37" s="174"/>
      <c r="I37" s="174"/>
      <c r="J37" s="174"/>
      <c r="K37" s="174"/>
      <c r="O37" s="83"/>
      <c r="P37" s="57"/>
      <c r="R37" s="78"/>
      <c r="S37" s="57"/>
      <c r="U37" s="76"/>
      <c r="V37" s="76"/>
    </row>
    <row r="38" spans="3:23" ht="14.25">
      <c r="C38" s="177"/>
      <c r="D38" s="177"/>
      <c r="E38" s="187"/>
      <c r="F38" s="174"/>
      <c r="G38" s="174"/>
      <c r="H38" s="174"/>
      <c r="I38" s="174"/>
      <c r="J38" s="174"/>
      <c r="K38" s="174"/>
      <c r="O38" s="84"/>
      <c r="P38" s="161" t="s">
        <v>309</v>
      </c>
      <c r="Q38" s="162"/>
      <c r="R38" s="162"/>
      <c r="S38" s="79" t="s">
        <v>310</v>
      </c>
      <c r="T38" s="161" t="s">
        <v>311</v>
      </c>
      <c r="U38" s="162"/>
      <c r="V38" s="162"/>
      <c r="W38" s="79" t="s">
        <v>312</v>
      </c>
    </row>
    <row r="39" spans="3:23" ht="14.25">
      <c r="O39" s="85" t="s">
        <v>0</v>
      </c>
      <c r="P39" s="160" t="str">
        <f>IF(OR(S39=2,S39=0),"",S39)</f>
        <v/>
      </c>
      <c r="Q39" s="160"/>
      <c r="R39" s="160"/>
      <c r="S39" s="82">
        <f>IF(前回実施日!$A$2="1900/01/02","",前回実施日!$A$2)</f>
        <v>0</v>
      </c>
      <c r="T39" s="160" t="str">
        <f>IF(OR(W39=2,W39=0),"",W39)</f>
        <v/>
      </c>
      <c r="U39" s="160"/>
      <c r="V39" s="160"/>
      <c r="W39" s="82">
        <f>IF(前回実施日!$B$2="1900/01/02","",前回実施日!$B$2)</f>
        <v>0</v>
      </c>
    </row>
    <row r="40" spans="3:23" ht="14.25" customHeight="1">
      <c r="C40" s="178" t="s">
        <v>109</v>
      </c>
      <c r="D40" s="178"/>
      <c r="E40" s="186" t="s">
        <v>112</v>
      </c>
      <c r="F40" s="182" t="str">
        <f>R33</f>
        <v/>
      </c>
      <c r="G40" s="182"/>
      <c r="H40" s="182"/>
      <c r="I40" s="182"/>
      <c r="J40" s="182"/>
      <c r="K40" s="182"/>
      <c r="O40" s="83"/>
      <c r="P40" s="57"/>
      <c r="R40" s="78"/>
      <c r="S40" s="57"/>
      <c r="U40" s="76"/>
      <c r="V40" s="76"/>
    </row>
    <row r="41" spans="3:23" ht="13.5" customHeight="1">
      <c r="C41" s="178"/>
      <c r="D41" s="178"/>
      <c r="E41" s="187"/>
      <c r="F41" s="182"/>
      <c r="G41" s="182"/>
      <c r="H41" s="182"/>
      <c r="I41" s="182"/>
      <c r="J41" s="182"/>
      <c r="K41" s="182"/>
      <c r="O41" s="84"/>
      <c r="P41" s="161" t="s">
        <v>309</v>
      </c>
      <c r="Q41" s="162"/>
      <c r="R41" s="162"/>
      <c r="S41" s="79" t="s">
        <v>310</v>
      </c>
      <c r="T41" s="161" t="s">
        <v>311</v>
      </c>
      <c r="U41" s="162"/>
      <c r="V41" s="162"/>
      <c r="W41" s="79" t="s">
        <v>312</v>
      </c>
    </row>
    <row r="42" spans="3:23" ht="13.5" customHeight="1">
      <c r="C42" s="178"/>
      <c r="D42" s="178"/>
      <c r="E42" s="187"/>
      <c r="F42" s="182"/>
      <c r="G42" s="182"/>
      <c r="H42" s="182"/>
      <c r="I42" s="182"/>
      <c r="J42" s="182"/>
      <c r="K42" s="182"/>
      <c r="O42" s="85" t="s">
        <v>12</v>
      </c>
      <c r="P42" s="160" t="str">
        <f>IF(OR(S42=2,S42=0),"",S42)</f>
        <v/>
      </c>
      <c r="Q42" s="160"/>
      <c r="R42" s="160"/>
      <c r="S42" s="82">
        <f>IF(前々回実施日!$A$2="1900/01/02","",前々回実施日!$A$2)</f>
        <v>0</v>
      </c>
      <c r="T42" s="160" t="str">
        <f>IF(OR(W42=2,W42=0),"",W42)</f>
        <v/>
      </c>
      <c r="U42" s="160"/>
      <c r="V42" s="160"/>
      <c r="W42" s="82">
        <f>IF(前々回実施日!$B$2="1900/01/02","",前々回実施日!$B$2)</f>
        <v>0</v>
      </c>
    </row>
    <row r="44" spans="3:23" ht="13.5" customHeight="1">
      <c r="C44" s="178" t="s">
        <v>115</v>
      </c>
      <c r="D44" s="178"/>
      <c r="E44" s="186" t="s">
        <v>112</v>
      </c>
      <c r="F44" s="183" t="str">
        <f>O29</f>
        <v/>
      </c>
      <c r="G44" s="185" t="s">
        <v>113</v>
      </c>
      <c r="H44" s="178" t="s">
        <v>114</v>
      </c>
      <c r="I44" s="178"/>
      <c r="J44" s="186" t="s">
        <v>112</v>
      </c>
      <c r="K44" s="184" t="str">
        <f>P29</f>
        <v/>
      </c>
    </row>
    <row r="45" spans="3:23" ht="13.5" customHeight="1">
      <c r="C45" s="178"/>
      <c r="D45" s="178"/>
      <c r="E45" s="187"/>
      <c r="F45" s="183"/>
      <c r="G45" s="185"/>
      <c r="H45" s="178"/>
      <c r="I45" s="178"/>
      <c r="J45" s="187"/>
      <c r="K45" s="184"/>
    </row>
    <row r="46" spans="3:23" ht="13.5" customHeight="1">
      <c r="C46" s="178"/>
      <c r="D46" s="178"/>
      <c r="E46" s="187"/>
      <c r="F46" s="183"/>
      <c r="G46" s="185"/>
      <c r="H46" s="178"/>
      <c r="I46" s="178"/>
      <c r="J46" s="187"/>
      <c r="K46" s="184"/>
    </row>
    <row r="48" spans="3:23" ht="13.5" customHeight="1">
      <c r="C48" s="2" t="s">
        <v>13</v>
      </c>
    </row>
    <row r="49" spans="3:10" ht="14.25" customHeight="1">
      <c r="C49" s="153" t="s">
        <v>103</v>
      </c>
      <c r="D49" s="155" t="str">
        <f>IF(P36="","",P36)</f>
        <v/>
      </c>
      <c r="E49" s="156"/>
      <c r="F49" s="156"/>
      <c r="G49" s="153" t="s">
        <v>104</v>
      </c>
      <c r="H49" s="155" t="str">
        <f>IF(T36="","",T36)</f>
        <v/>
      </c>
      <c r="I49" s="156"/>
      <c r="J49" s="156"/>
    </row>
    <row r="50" spans="3:10" ht="14.25" thickBot="1">
      <c r="C50" s="154"/>
      <c r="D50" s="157"/>
      <c r="E50" s="157"/>
      <c r="F50" s="157"/>
      <c r="G50" s="154"/>
      <c r="H50" s="157"/>
      <c r="I50" s="157"/>
      <c r="J50" s="157"/>
    </row>
    <row r="51" spans="3:10" ht="14.25" thickTop="1"/>
    <row r="53" spans="3:10">
      <c r="C53" s="2" t="s">
        <v>0</v>
      </c>
    </row>
    <row r="54" spans="3:10">
      <c r="C54" s="175" t="s">
        <v>103</v>
      </c>
      <c r="D54" s="179" t="str">
        <f>IF(P39="","",P39)</f>
        <v/>
      </c>
      <c r="E54" s="180"/>
      <c r="F54" s="180"/>
      <c r="G54" s="175" t="s">
        <v>104</v>
      </c>
      <c r="H54" s="179" t="str">
        <f>IF(T39="","",T39)</f>
        <v/>
      </c>
      <c r="I54" s="180"/>
      <c r="J54" s="180"/>
    </row>
    <row r="55" spans="3:10" ht="14.25" thickBot="1">
      <c r="C55" s="176"/>
      <c r="D55" s="181"/>
      <c r="E55" s="181"/>
      <c r="F55" s="181"/>
      <c r="G55" s="176"/>
      <c r="H55" s="181"/>
      <c r="I55" s="181"/>
      <c r="J55" s="181"/>
    </row>
    <row r="56" spans="3:10" ht="14.25" thickTop="1"/>
    <row r="57" spans="3:10">
      <c r="C57" s="2" t="s">
        <v>12</v>
      </c>
    </row>
    <row r="58" spans="3:10">
      <c r="C58" s="175" t="s">
        <v>103</v>
      </c>
      <c r="D58" s="179" t="str">
        <f>IF(P42="","",P42)</f>
        <v/>
      </c>
      <c r="E58" s="180"/>
      <c r="F58" s="180"/>
      <c r="G58" s="175" t="s">
        <v>104</v>
      </c>
      <c r="H58" s="179" t="str">
        <f>IF(T42="","",T42)</f>
        <v/>
      </c>
      <c r="I58" s="180"/>
      <c r="J58" s="180"/>
    </row>
    <row r="59" spans="3:10" ht="14.25" thickBot="1">
      <c r="C59" s="176"/>
      <c r="D59" s="181"/>
      <c r="E59" s="181"/>
      <c r="F59" s="181"/>
      <c r="G59" s="176"/>
      <c r="H59" s="181"/>
      <c r="I59" s="181"/>
      <c r="J59" s="181"/>
    </row>
    <row r="60" spans="3:10" ht="14.25" thickTop="1"/>
    <row r="61" spans="3:10" ht="14.25" customHeight="1"/>
  </sheetData>
  <mergeCells count="49">
    <mergeCell ref="G58:G59"/>
    <mergeCell ref="H58:J59"/>
    <mergeCell ref="E32:E34"/>
    <mergeCell ref="E36:E38"/>
    <mergeCell ref="E40:E42"/>
    <mergeCell ref="E44:E46"/>
    <mergeCell ref="H54:J55"/>
    <mergeCell ref="D49:F50"/>
    <mergeCell ref="G49:G50"/>
    <mergeCell ref="H49:J50"/>
    <mergeCell ref="C58:C59"/>
    <mergeCell ref="C32:D34"/>
    <mergeCell ref="C36:D38"/>
    <mergeCell ref="C40:D42"/>
    <mergeCell ref="C49:C50"/>
    <mergeCell ref="D58:F59"/>
    <mergeCell ref="C44:D46"/>
    <mergeCell ref="F40:K42"/>
    <mergeCell ref="F44:F46"/>
    <mergeCell ref="K44:K46"/>
    <mergeCell ref="G44:G46"/>
    <mergeCell ref="C54:C55"/>
    <mergeCell ref="H44:I46"/>
    <mergeCell ref="J44:J46"/>
    <mergeCell ref="D54:F55"/>
    <mergeCell ref="G54:G55"/>
    <mergeCell ref="A1:M3"/>
    <mergeCell ref="E8:H9"/>
    <mergeCell ref="B10:K28"/>
    <mergeCell ref="F32:K34"/>
    <mergeCell ref="F36:K38"/>
    <mergeCell ref="R28:U29"/>
    <mergeCell ref="V28:V29"/>
    <mergeCell ref="O29:O30"/>
    <mergeCell ref="P29:P30"/>
    <mergeCell ref="R31:T31"/>
    <mergeCell ref="R33:T33"/>
    <mergeCell ref="P35:R35"/>
    <mergeCell ref="T35:V35"/>
    <mergeCell ref="P36:R36"/>
    <mergeCell ref="T36:V36"/>
    <mergeCell ref="P42:R42"/>
    <mergeCell ref="T42:V42"/>
    <mergeCell ref="P38:R38"/>
    <mergeCell ref="T38:V38"/>
    <mergeCell ref="P39:R39"/>
    <mergeCell ref="T39:V39"/>
    <mergeCell ref="P41:R41"/>
    <mergeCell ref="T41:V41"/>
  </mergeCells>
  <phoneticPr fontId="1"/>
  <printOptions horizontalCentered="1"/>
  <pageMargins left="0.25" right="0.25" top="0.75" bottom="0.75" header="0.3" footer="0.3"/>
  <pageSetup paperSize="9" scale="89" fitToWidth="0" orientation="portrait" r:id="rId1"/>
  <headerFooter>
    <oddFooter>&amp;R&amp;P/&amp;N　　</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2.875" style="2" bestFit="1" customWidth="1"/>
    <col min="17" max="17" width="11" style="2" bestFit="1" customWidth="1"/>
    <col min="18" max="16384" width="9" style="2"/>
  </cols>
  <sheetData>
    <row r="1" spans="1:23" ht="13.5" customHeight="1">
      <c r="A1" s="195" t="s">
        <v>106</v>
      </c>
      <c r="B1" s="195"/>
      <c r="C1" s="195"/>
      <c r="D1" s="195"/>
      <c r="E1" s="195"/>
      <c r="F1" s="195"/>
      <c r="G1" s="195"/>
      <c r="H1" s="195"/>
      <c r="I1" s="195"/>
      <c r="J1" s="195"/>
      <c r="K1" s="195"/>
      <c r="L1" s="195"/>
      <c r="M1" s="195"/>
      <c r="N1" s="195"/>
    </row>
    <row r="2" spans="1:23" ht="13.5" customHeight="1">
      <c r="A2" s="195"/>
      <c r="B2" s="195"/>
      <c r="C2" s="195"/>
      <c r="D2" s="195"/>
      <c r="E2" s="195"/>
      <c r="F2" s="195"/>
      <c r="G2" s="195"/>
      <c r="H2" s="195"/>
      <c r="I2" s="195"/>
      <c r="J2" s="195"/>
      <c r="K2" s="195"/>
      <c r="L2" s="195"/>
      <c r="M2" s="195"/>
      <c r="N2" s="195"/>
    </row>
    <row r="3" spans="1:23" ht="13.5" customHeight="1">
      <c r="A3" s="195"/>
      <c r="B3" s="195"/>
      <c r="C3" s="195"/>
      <c r="D3" s="195"/>
      <c r="E3" s="195"/>
      <c r="F3" s="195"/>
      <c r="G3" s="195"/>
      <c r="H3" s="195"/>
      <c r="I3" s="195"/>
      <c r="J3" s="195"/>
      <c r="K3" s="195"/>
      <c r="L3" s="195"/>
      <c r="M3" s="195"/>
      <c r="N3" s="195"/>
    </row>
    <row r="4" spans="1:23" ht="13.5" customHeight="1">
      <c r="A4" s="51"/>
      <c r="B4" s="51"/>
      <c r="C4" s="52"/>
      <c r="D4" s="52"/>
      <c r="E4" s="52"/>
      <c r="F4" s="52"/>
      <c r="G4" s="52"/>
      <c r="H4" s="52"/>
      <c r="I4" s="52"/>
      <c r="J4" s="52"/>
      <c r="K4" s="54"/>
      <c r="L4" s="54"/>
      <c r="M4" s="53"/>
      <c r="N4" s="53"/>
    </row>
    <row r="5" spans="1:23" ht="13.5" customHeight="1">
      <c r="A5" s="51"/>
      <c r="B5" s="51"/>
      <c r="C5" s="52"/>
      <c r="D5" s="52"/>
      <c r="E5" s="52"/>
      <c r="F5" s="52"/>
      <c r="G5" s="52"/>
      <c r="H5" s="52"/>
      <c r="I5" s="52"/>
      <c r="J5" s="52"/>
      <c r="K5" s="54"/>
      <c r="L5" s="54"/>
      <c r="M5" s="53"/>
      <c r="N5" s="53"/>
    </row>
    <row r="6" spans="1:23" ht="13.5" customHeight="1">
      <c r="A6" s="51"/>
      <c r="B6" s="51"/>
      <c r="C6" s="52"/>
      <c r="D6" s="52"/>
      <c r="E6" s="52"/>
      <c r="F6" s="52"/>
      <c r="G6" s="52"/>
      <c r="H6" s="52"/>
      <c r="I6" s="52"/>
      <c r="J6" s="52"/>
      <c r="K6" s="53"/>
      <c r="L6" s="53"/>
      <c r="M6" s="53"/>
      <c r="N6" s="53"/>
    </row>
    <row r="7" spans="1:23" ht="13.5" customHeight="1">
      <c r="A7" s="51"/>
      <c r="B7" s="51"/>
      <c r="C7" s="52"/>
      <c r="D7" s="52"/>
      <c r="E7" s="52"/>
      <c r="F7" s="52"/>
      <c r="G7" s="52"/>
      <c r="H7" s="52"/>
      <c r="I7" s="52"/>
      <c r="J7" s="52"/>
      <c r="K7" s="53"/>
      <c r="L7" s="53"/>
      <c r="M7" s="53"/>
      <c r="N7" s="53"/>
    </row>
    <row r="8" spans="1:23" ht="13.5" customHeight="1">
      <c r="A8" s="51"/>
      <c r="B8" s="51"/>
      <c r="C8" s="52"/>
      <c r="D8" s="52"/>
      <c r="E8" s="52"/>
      <c r="F8" s="52"/>
      <c r="G8" s="52"/>
      <c r="H8" s="52"/>
      <c r="I8" s="52"/>
      <c r="J8" s="52"/>
      <c r="K8" s="53"/>
      <c r="L8" s="53"/>
      <c r="M8" s="53"/>
      <c r="N8" s="53"/>
    </row>
    <row r="9" spans="1:23" ht="13.5" customHeight="1">
      <c r="A9" s="51"/>
      <c r="B9" s="51"/>
      <c r="C9" s="52"/>
      <c r="D9" s="52"/>
      <c r="E9" s="52"/>
      <c r="F9" s="52"/>
      <c r="G9" s="52"/>
      <c r="H9" s="52"/>
      <c r="I9" s="52"/>
      <c r="J9" s="52"/>
      <c r="K9" s="53"/>
      <c r="L9" s="53"/>
      <c r="M9" s="53"/>
      <c r="N9" s="53"/>
    </row>
    <row r="10" spans="1:23" ht="13.5" customHeight="1">
      <c r="A10" s="51"/>
      <c r="B10" s="51"/>
      <c r="C10" s="52"/>
      <c r="D10" s="52"/>
      <c r="E10" s="52"/>
      <c r="F10" s="52"/>
      <c r="G10" s="52"/>
      <c r="H10" s="52"/>
      <c r="I10" s="52"/>
      <c r="J10" s="52"/>
      <c r="K10" s="50"/>
      <c r="L10" s="50"/>
      <c r="M10" s="53"/>
      <c r="N10" s="53"/>
    </row>
    <row r="11" spans="1:23" ht="13.5" customHeight="1">
      <c r="B11" s="64"/>
      <c r="C11" s="64"/>
      <c r="D11" s="64"/>
      <c r="E11" s="64"/>
      <c r="F11" s="64"/>
      <c r="G11" s="64"/>
      <c r="H11" s="64"/>
      <c r="I11" s="64"/>
      <c r="J11" s="64"/>
      <c r="K11" s="64"/>
      <c r="L11" s="64"/>
      <c r="M11" s="64"/>
    </row>
    <row r="12" spans="1:23" ht="13.5" customHeight="1">
      <c r="B12" s="58"/>
      <c r="C12" s="58"/>
      <c r="D12" s="64"/>
      <c r="E12" s="64"/>
      <c r="F12" s="64"/>
      <c r="G12" s="64"/>
      <c r="H12" s="64"/>
      <c r="I12" s="64"/>
      <c r="J12" s="64"/>
      <c r="K12" s="64"/>
      <c r="L12" s="64"/>
      <c r="M12" s="64"/>
    </row>
    <row r="13" spans="1:23" ht="13.5" customHeight="1">
      <c r="B13" s="58"/>
      <c r="C13" s="58"/>
      <c r="D13" s="65"/>
      <c r="E13" s="65"/>
      <c r="F13" s="65"/>
      <c r="G13" s="65"/>
      <c r="H13" s="65"/>
      <c r="I13" s="65"/>
      <c r="J13" s="64"/>
      <c r="K13" s="65"/>
      <c r="L13" s="65"/>
      <c r="M13" s="65"/>
    </row>
    <row r="14" spans="1:23" ht="13.5" customHeight="1">
      <c r="B14" s="58"/>
      <c r="C14" s="58"/>
      <c r="D14" s="65"/>
      <c r="E14" s="65"/>
      <c r="F14" s="66"/>
      <c r="G14" s="65"/>
      <c r="H14" s="65"/>
      <c r="I14" s="65"/>
      <c r="J14" s="64"/>
      <c r="K14" s="65"/>
      <c r="L14" s="65"/>
      <c r="M14" s="65"/>
    </row>
    <row r="15" spans="1:23" ht="13.5" customHeight="1">
      <c r="B15" s="58"/>
      <c r="C15" s="58"/>
      <c r="D15" s="65"/>
      <c r="E15" s="65"/>
      <c r="F15" s="66"/>
      <c r="G15" s="65"/>
      <c r="H15" s="65"/>
      <c r="I15" s="65"/>
      <c r="J15" s="64"/>
      <c r="K15" s="65"/>
      <c r="L15" s="65"/>
      <c r="M15" s="65"/>
    </row>
    <row r="16" spans="1:23" ht="13.5" customHeight="1">
      <c r="B16" s="353" t="str">
        <f>IF(S17="","",S17)</f>
        <v/>
      </c>
      <c r="C16" s="353"/>
      <c r="D16" s="353"/>
      <c r="E16" s="353"/>
      <c r="F16" s="66"/>
      <c r="G16" s="352" t="str">
        <f>IF(U17="","",U17)</f>
        <v/>
      </c>
      <c r="H16" s="352"/>
      <c r="I16" s="352"/>
      <c r="J16" s="67"/>
      <c r="K16" s="352" t="str">
        <f>IF(W17="","",W17)</f>
        <v/>
      </c>
      <c r="L16" s="352"/>
      <c r="M16" s="352"/>
      <c r="P16" s="90" t="s">
        <v>286</v>
      </c>
      <c r="Q16" s="90" t="s">
        <v>766</v>
      </c>
      <c r="R16" s="96" t="s">
        <v>13</v>
      </c>
      <c r="S16" s="97" t="s">
        <v>316</v>
      </c>
      <c r="T16" s="96" t="s">
        <v>0</v>
      </c>
      <c r="U16" s="97" t="s">
        <v>316</v>
      </c>
      <c r="V16" s="96" t="s">
        <v>12</v>
      </c>
      <c r="W16" s="97" t="s">
        <v>316</v>
      </c>
    </row>
    <row r="17" spans="1:23" ht="13.5" customHeight="1">
      <c r="B17" s="353"/>
      <c r="C17" s="353"/>
      <c r="D17" s="353"/>
      <c r="E17" s="353"/>
      <c r="F17" s="66"/>
      <c r="G17" s="352"/>
      <c r="H17" s="352"/>
      <c r="I17" s="352"/>
      <c r="J17" s="67"/>
      <c r="K17" s="352"/>
      <c r="L17" s="352"/>
      <c r="M17" s="352"/>
      <c r="P17" s="90" t="s">
        <v>842</v>
      </c>
      <c r="Q17" s="92" t="s">
        <v>843</v>
      </c>
      <c r="R17" s="98" t="str">
        <f>IFERROR(VLOOKUP($Q17,今回値!$G$1:$L$500,5,FALSE)&amp;"","")</f>
        <v/>
      </c>
      <c r="S17" s="79" t="str">
        <f>SUBSTITUTE(SUBSTITUTE(SUBSTITUTE(R17,"\r\n",CHAR(10)),"\n",CHAR(10)),"\/","/")</f>
        <v/>
      </c>
      <c r="T17" s="98" t="str">
        <f>IFERROR(VLOOKUP($Q17,前回値!$G$1:$L$500,5,FALSE)&amp;"","")</f>
        <v/>
      </c>
      <c r="U17" s="79" t="str">
        <f>SUBSTITUTE(SUBSTITUTE(SUBSTITUTE(T17,"\r\n",CHAR(10)),"\n",CHAR(10)),"\/","/")</f>
        <v/>
      </c>
      <c r="V17" s="98" t="str">
        <f>IFERROR(VLOOKUP($Q17,前々回値!$G$1:$L$500,5,FALSE)&amp;"","")</f>
        <v/>
      </c>
      <c r="W17" s="79" t="str">
        <f>SUBSTITUTE(SUBSTITUTE(SUBSTITUTE(V17,"\r\n",CHAR(10)),"\n",CHAR(10)),"\/","/")</f>
        <v/>
      </c>
    </row>
    <row r="18" spans="1:23" ht="13.5" customHeight="1">
      <c r="B18" s="353"/>
      <c r="C18" s="353"/>
      <c r="D18" s="353"/>
      <c r="E18" s="353"/>
      <c r="F18" s="66"/>
      <c r="G18" s="352"/>
      <c r="H18" s="352"/>
      <c r="I18" s="352"/>
      <c r="J18" s="67"/>
      <c r="K18" s="352"/>
      <c r="L18" s="352"/>
      <c r="M18" s="352"/>
    </row>
    <row r="19" spans="1:23" ht="13.5" customHeight="1">
      <c r="B19" s="353"/>
      <c r="C19" s="353"/>
      <c r="D19" s="353"/>
      <c r="E19" s="353"/>
      <c r="F19" s="66"/>
      <c r="G19" s="352"/>
      <c r="H19" s="352"/>
      <c r="I19" s="352"/>
      <c r="J19" s="67"/>
      <c r="K19" s="352"/>
      <c r="L19" s="352"/>
      <c r="M19" s="352"/>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353"/>
      <c r="C28" s="353"/>
      <c r="D28" s="353"/>
      <c r="E28" s="353"/>
      <c r="F28" s="66"/>
      <c r="G28" s="352"/>
      <c r="H28" s="352"/>
      <c r="I28" s="352"/>
      <c r="J28" s="67"/>
      <c r="K28" s="352"/>
      <c r="L28" s="352"/>
      <c r="M28" s="352"/>
    </row>
    <row r="29" spans="1:23" ht="13.5" customHeight="1">
      <c r="B29" s="353"/>
      <c r="C29" s="353"/>
      <c r="D29" s="353"/>
      <c r="E29" s="353"/>
      <c r="F29" s="66"/>
      <c r="G29" s="352"/>
      <c r="H29" s="352"/>
      <c r="I29" s="352"/>
      <c r="J29" s="67"/>
      <c r="K29" s="352"/>
      <c r="L29" s="352"/>
      <c r="M29" s="352"/>
    </row>
    <row r="30" spans="1:23" ht="13.5" customHeight="1">
      <c r="B30" s="353"/>
      <c r="C30" s="353"/>
      <c r="D30" s="353"/>
      <c r="E30" s="353"/>
      <c r="F30" s="66"/>
      <c r="G30" s="352"/>
      <c r="H30" s="352"/>
      <c r="I30" s="352"/>
      <c r="J30" s="67"/>
      <c r="K30" s="352"/>
      <c r="L30" s="352"/>
      <c r="M30" s="352"/>
    </row>
    <row r="31" spans="1:23" ht="13.5" customHeight="1">
      <c r="B31" s="58"/>
      <c r="C31" s="58"/>
      <c r="D31" s="65"/>
      <c r="E31" s="65"/>
      <c r="F31" s="65"/>
      <c r="G31" s="65"/>
      <c r="H31" s="65"/>
      <c r="I31" s="65"/>
      <c r="J31" s="64"/>
      <c r="K31" s="65"/>
      <c r="L31" s="65"/>
      <c r="M31" s="65"/>
    </row>
    <row r="32" spans="1:23" ht="13.5" customHeight="1">
      <c r="A32" s="31"/>
      <c r="B32" s="31"/>
      <c r="C32" s="31"/>
      <c r="D32" s="31"/>
      <c r="E32" s="31"/>
      <c r="F32" s="65"/>
      <c r="G32" s="31"/>
      <c r="H32" s="31"/>
      <c r="I32" s="31"/>
      <c r="J32" s="31"/>
      <c r="K32" s="31"/>
      <c r="L32" s="31"/>
      <c r="M32" s="31"/>
      <c r="N32" s="31"/>
    </row>
    <row r="33" spans="1:23" ht="13.5" customHeight="1">
      <c r="A33" s="31"/>
      <c r="B33" s="31"/>
      <c r="C33" s="31"/>
      <c r="D33" s="31"/>
      <c r="E33" s="31"/>
      <c r="F33" s="65"/>
      <c r="G33" s="31"/>
      <c r="H33" s="31"/>
      <c r="I33" s="31"/>
      <c r="J33" s="31"/>
      <c r="K33" s="31"/>
      <c r="L33" s="31"/>
      <c r="M33" s="31"/>
      <c r="N33" s="31"/>
    </row>
    <row r="34" spans="1:23" ht="13.5" customHeight="1">
      <c r="A34" s="51"/>
      <c r="B34" s="51"/>
      <c r="C34" s="52"/>
      <c r="D34" s="52"/>
      <c r="E34" s="52"/>
      <c r="F34" s="52"/>
      <c r="G34" s="52"/>
      <c r="H34" s="52"/>
      <c r="I34" s="52"/>
      <c r="J34" s="52"/>
      <c r="K34" s="54"/>
      <c r="L34" s="54"/>
      <c r="M34" s="53"/>
      <c r="N34" s="53"/>
    </row>
    <row r="35" spans="1:23" ht="13.5" customHeight="1">
      <c r="A35" s="51"/>
      <c r="B35" s="51"/>
      <c r="C35" s="52"/>
      <c r="D35" s="52"/>
      <c r="E35" s="52"/>
      <c r="F35" s="52"/>
      <c r="G35" s="52"/>
      <c r="H35" s="52"/>
      <c r="I35" s="52"/>
      <c r="J35" s="52"/>
      <c r="K35" s="54"/>
      <c r="L35" s="54"/>
      <c r="M35" s="53"/>
      <c r="N35" s="53"/>
    </row>
    <row r="36" spans="1:23" ht="13.5" customHeight="1">
      <c r="A36" s="51"/>
      <c r="B36" s="51"/>
      <c r="C36" s="52"/>
      <c r="D36" s="52"/>
      <c r="E36" s="52"/>
      <c r="F36" s="52"/>
      <c r="G36" s="52"/>
      <c r="H36" s="52"/>
      <c r="I36" s="52"/>
      <c r="J36" s="52"/>
      <c r="K36" s="53"/>
      <c r="L36" s="53"/>
      <c r="M36" s="53"/>
      <c r="N36" s="53"/>
    </row>
    <row r="37" spans="1:23" ht="13.5" customHeight="1">
      <c r="A37" s="51"/>
      <c r="B37" s="51"/>
      <c r="C37" s="52"/>
      <c r="D37" s="52"/>
      <c r="E37" s="52"/>
      <c r="F37" s="52"/>
      <c r="G37" s="52"/>
      <c r="H37" s="52"/>
      <c r="I37" s="52"/>
      <c r="J37" s="52"/>
      <c r="K37" s="53"/>
      <c r="L37" s="53"/>
      <c r="M37" s="53"/>
      <c r="N37" s="53"/>
    </row>
    <row r="38" spans="1:23" ht="13.5" customHeight="1">
      <c r="A38" s="51"/>
      <c r="B38" s="51"/>
      <c r="C38" s="52"/>
      <c r="D38" s="52"/>
      <c r="E38" s="52"/>
      <c r="F38" s="52"/>
      <c r="G38" s="52"/>
      <c r="H38" s="52"/>
      <c r="I38" s="52"/>
      <c r="J38" s="52"/>
      <c r="K38" s="53"/>
      <c r="L38" s="53"/>
      <c r="M38" s="53"/>
      <c r="N38" s="53"/>
    </row>
    <row r="39" spans="1:23" ht="13.5" customHeight="1">
      <c r="A39" s="51"/>
      <c r="B39" s="51"/>
      <c r="C39" s="52"/>
      <c r="D39" s="52"/>
      <c r="E39" s="52"/>
      <c r="F39" s="52"/>
      <c r="G39" s="52"/>
      <c r="H39" s="52"/>
      <c r="I39" s="52"/>
      <c r="J39" s="52"/>
      <c r="K39" s="53"/>
      <c r="L39" s="53"/>
      <c r="M39" s="53"/>
      <c r="N39" s="53"/>
    </row>
    <row r="40" spans="1:23" ht="13.5" customHeight="1">
      <c r="A40" s="51"/>
      <c r="B40" s="51"/>
      <c r="C40" s="52"/>
      <c r="D40" s="52"/>
      <c r="E40" s="52"/>
      <c r="F40" s="52"/>
      <c r="G40" s="52"/>
      <c r="H40" s="52"/>
      <c r="I40" s="52"/>
      <c r="J40" s="52"/>
      <c r="K40" s="50"/>
      <c r="L40" s="50"/>
      <c r="M40" s="53"/>
      <c r="N40" s="53"/>
    </row>
    <row r="41" spans="1:23" ht="13.5" customHeight="1">
      <c r="B41" s="64"/>
      <c r="C41" s="64"/>
      <c r="D41" s="64"/>
      <c r="E41" s="64"/>
      <c r="F41" s="64"/>
      <c r="G41" s="64"/>
      <c r="H41" s="64"/>
      <c r="I41" s="64"/>
      <c r="J41" s="64"/>
      <c r="K41" s="64"/>
      <c r="L41" s="64"/>
      <c r="M41" s="64"/>
    </row>
    <row r="42" spans="1:23" ht="13.5" customHeight="1">
      <c r="A42" s="31"/>
      <c r="B42" s="31"/>
      <c r="C42" s="31"/>
      <c r="D42" s="31"/>
      <c r="E42" s="31"/>
      <c r="F42" s="65"/>
      <c r="G42" s="31"/>
      <c r="H42" s="31"/>
      <c r="I42" s="31"/>
      <c r="J42" s="65"/>
      <c r="K42" s="31"/>
      <c r="L42" s="31"/>
      <c r="M42" s="31"/>
      <c r="N42" s="31"/>
    </row>
    <row r="43" spans="1:23" ht="13.5" customHeight="1">
      <c r="A43" s="31"/>
      <c r="B43" s="31"/>
      <c r="C43" s="31"/>
      <c r="D43" s="31"/>
      <c r="E43" s="31"/>
      <c r="F43" s="65"/>
      <c r="G43" s="31"/>
      <c r="H43" s="31"/>
      <c r="I43" s="31"/>
      <c r="J43" s="65"/>
      <c r="K43" s="31"/>
      <c r="L43" s="31"/>
      <c r="M43" s="31"/>
      <c r="N43" s="31"/>
    </row>
    <row r="44" spans="1:23" ht="13.5" customHeight="1">
      <c r="A44" s="31"/>
      <c r="B44" s="31"/>
      <c r="C44" s="31"/>
      <c r="D44" s="31"/>
      <c r="E44" s="31"/>
      <c r="F44" s="65"/>
      <c r="G44" s="31"/>
      <c r="H44" s="31"/>
      <c r="I44" s="31"/>
      <c r="J44" s="65"/>
      <c r="K44" s="31"/>
      <c r="L44" s="31"/>
      <c r="M44" s="31"/>
      <c r="N44" s="31"/>
    </row>
    <row r="45" spans="1:23" ht="13.5" customHeight="1">
      <c r="A45" s="31"/>
      <c r="B45" s="31"/>
      <c r="C45" s="31"/>
      <c r="D45" s="31"/>
      <c r="E45" s="31"/>
      <c r="F45" s="65"/>
      <c r="G45" s="31"/>
      <c r="H45" s="31"/>
      <c r="I45" s="31"/>
      <c r="J45" s="65"/>
      <c r="K45" s="31"/>
      <c r="L45" s="31"/>
      <c r="M45" s="31"/>
      <c r="N45" s="31"/>
    </row>
    <row r="46" spans="1:23" ht="13.5" customHeight="1">
      <c r="A46" s="31"/>
      <c r="B46" s="353" t="str">
        <f>IF(S47="","",S47)</f>
        <v/>
      </c>
      <c r="C46" s="353"/>
      <c r="D46" s="353"/>
      <c r="E46" s="353"/>
      <c r="F46" s="66"/>
      <c r="G46" s="352" t="str">
        <f>IF(U47="","",U47)</f>
        <v/>
      </c>
      <c r="H46" s="352"/>
      <c r="I46" s="352"/>
      <c r="J46" s="66"/>
      <c r="K46" s="352" t="str">
        <f>IF(W47="","",W47)</f>
        <v/>
      </c>
      <c r="L46" s="352"/>
      <c r="M46" s="352"/>
      <c r="N46" s="31"/>
      <c r="P46" s="90" t="s">
        <v>286</v>
      </c>
      <c r="Q46" s="90" t="s">
        <v>766</v>
      </c>
      <c r="R46" s="96" t="s">
        <v>13</v>
      </c>
      <c r="S46" s="97" t="s">
        <v>316</v>
      </c>
      <c r="T46" s="96" t="s">
        <v>0</v>
      </c>
      <c r="U46" s="97" t="s">
        <v>316</v>
      </c>
      <c r="V46" s="96" t="s">
        <v>12</v>
      </c>
      <c r="W46" s="97" t="s">
        <v>316</v>
      </c>
    </row>
    <row r="47" spans="1:23" ht="13.5" customHeight="1">
      <c r="A47" s="31"/>
      <c r="B47" s="353"/>
      <c r="C47" s="353"/>
      <c r="D47" s="353"/>
      <c r="E47" s="353"/>
      <c r="F47" s="66"/>
      <c r="G47" s="352"/>
      <c r="H47" s="352"/>
      <c r="I47" s="352"/>
      <c r="J47" s="66"/>
      <c r="K47" s="352"/>
      <c r="L47" s="352"/>
      <c r="M47" s="352"/>
      <c r="N47" s="31"/>
      <c r="P47" s="90" t="s">
        <v>844</v>
      </c>
      <c r="Q47" s="92" t="s">
        <v>845</v>
      </c>
      <c r="R47" s="98" t="str">
        <f>IFERROR(VLOOKUP($Q47,今回値!$G$1:$L$500,5,FALSE)&amp;"","")</f>
        <v/>
      </c>
      <c r="S47" s="79" t="str">
        <f>SUBSTITUTE(SUBSTITUTE(SUBSTITUTE(R47,"\r\n",CHAR(10)),"\n",CHAR(10)),"\/","/")</f>
        <v/>
      </c>
      <c r="T47" s="98" t="str">
        <f>IFERROR(VLOOKUP($Q47,前回値!$G$1:$L$500,5,FALSE)&amp;"","")</f>
        <v/>
      </c>
      <c r="U47" s="79" t="str">
        <f>SUBSTITUTE(SUBSTITUTE(SUBSTITUTE(T47,"\r\n",CHAR(10)),"\n",CHAR(10)),"\/","/")</f>
        <v/>
      </c>
      <c r="V47" s="98" t="str">
        <f>IFERROR(VLOOKUP($Q47,前々回値!$G$1:$L$500,5,FALSE)&amp;"","")</f>
        <v/>
      </c>
      <c r="W47" s="79" t="str">
        <f>SUBSTITUTE(SUBSTITUTE(SUBSTITUTE(V47,"\r\n",CHAR(10)),"\n",CHAR(10)),"\/","/")</f>
        <v/>
      </c>
    </row>
    <row r="48" spans="1:23" ht="13.5" customHeight="1">
      <c r="A48" s="31"/>
      <c r="B48" s="353"/>
      <c r="C48" s="353"/>
      <c r="D48" s="353"/>
      <c r="E48" s="353"/>
      <c r="F48" s="66"/>
      <c r="G48" s="352"/>
      <c r="H48" s="352"/>
      <c r="I48" s="352"/>
      <c r="J48" s="66"/>
      <c r="K48" s="352"/>
      <c r="L48" s="352"/>
      <c r="M48" s="352"/>
      <c r="N48" s="31"/>
    </row>
    <row r="49" spans="1:14" ht="13.5" customHeight="1">
      <c r="A49" s="31"/>
      <c r="B49" s="353"/>
      <c r="C49" s="353"/>
      <c r="D49" s="353"/>
      <c r="E49" s="353"/>
      <c r="F49" s="66"/>
      <c r="G49" s="352"/>
      <c r="H49" s="352"/>
      <c r="I49" s="352"/>
      <c r="J49" s="66"/>
      <c r="K49" s="352"/>
      <c r="L49" s="352"/>
      <c r="M49" s="352"/>
      <c r="N49" s="31"/>
    </row>
    <row r="50" spans="1:14" ht="13.5" customHeight="1">
      <c r="A50" s="31"/>
      <c r="B50" s="353"/>
      <c r="C50" s="353"/>
      <c r="D50" s="353"/>
      <c r="E50" s="353"/>
      <c r="F50" s="66"/>
      <c r="G50" s="352"/>
      <c r="H50" s="352"/>
      <c r="I50" s="352"/>
      <c r="J50" s="66"/>
      <c r="K50" s="352"/>
      <c r="L50" s="352"/>
      <c r="M50" s="352"/>
      <c r="N50" s="31"/>
    </row>
    <row r="51" spans="1:14" ht="13.5" customHeight="1">
      <c r="A51" s="31"/>
      <c r="B51" s="353"/>
      <c r="C51" s="353"/>
      <c r="D51" s="353"/>
      <c r="E51" s="353"/>
      <c r="F51" s="66"/>
      <c r="G51" s="352"/>
      <c r="H51" s="352"/>
      <c r="I51" s="352"/>
      <c r="J51" s="66"/>
      <c r="K51" s="352"/>
      <c r="L51" s="352"/>
      <c r="M51" s="352"/>
      <c r="N51" s="31"/>
    </row>
    <row r="52" spans="1:14" ht="13.5" customHeight="1">
      <c r="A52" s="31"/>
      <c r="B52" s="353"/>
      <c r="C52" s="353"/>
      <c r="D52" s="353"/>
      <c r="E52" s="353"/>
      <c r="F52" s="66"/>
      <c r="G52" s="352"/>
      <c r="H52" s="352"/>
      <c r="I52" s="352"/>
      <c r="J52" s="66"/>
      <c r="K52" s="352"/>
      <c r="L52" s="352"/>
      <c r="M52" s="352"/>
      <c r="N52" s="31"/>
    </row>
    <row r="53" spans="1:14" ht="13.5" customHeight="1">
      <c r="A53" s="31"/>
      <c r="B53" s="353"/>
      <c r="C53" s="353"/>
      <c r="D53" s="353"/>
      <c r="E53" s="353"/>
      <c r="F53" s="66"/>
      <c r="G53" s="352"/>
      <c r="H53" s="352"/>
      <c r="I53" s="352"/>
      <c r="J53" s="66"/>
      <c r="K53" s="352"/>
      <c r="L53" s="352"/>
      <c r="M53" s="352"/>
      <c r="N53" s="31"/>
    </row>
    <row r="54" spans="1:14" ht="13.5" customHeight="1">
      <c r="A54" s="31"/>
      <c r="B54" s="353"/>
      <c r="C54" s="353"/>
      <c r="D54" s="353"/>
      <c r="E54" s="353"/>
      <c r="F54" s="66"/>
      <c r="G54" s="352"/>
      <c r="H54" s="352"/>
      <c r="I54" s="352"/>
      <c r="J54" s="66"/>
      <c r="K54" s="352"/>
      <c r="L54" s="352"/>
      <c r="M54" s="352"/>
      <c r="N54" s="31"/>
    </row>
    <row r="55" spans="1:14" ht="13.5" customHeight="1">
      <c r="A55" s="31"/>
      <c r="B55" s="353"/>
      <c r="C55" s="353"/>
      <c r="D55" s="353"/>
      <c r="E55" s="353"/>
      <c r="F55" s="66"/>
      <c r="G55" s="352"/>
      <c r="H55" s="352"/>
      <c r="I55" s="352"/>
      <c r="J55" s="66"/>
      <c r="K55" s="352"/>
      <c r="L55" s="352"/>
      <c r="M55" s="352"/>
      <c r="N55" s="31"/>
    </row>
    <row r="56" spans="1:14" ht="13.5" customHeight="1">
      <c r="A56" s="31"/>
      <c r="B56" s="353"/>
      <c r="C56" s="353"/>
      <c r="D56" s="353"/>
      <c r="E56" s="353"/>
      <c r="F56" s="66"/>
      <c r="G56" s="352"/>
      <c r="H56" s="352"/>
      <c r="I56" s="352"/>
      <c r="J56" s="66"/>
      <c r="K56" s="352"/>
      <c r="L56" s="352"/>
      <c r="M56" s="352"/>
      <c r="N56" s="31"/>
    </row>
    <row r="57" spans="1:14" ht="13.5" customHeight="1">
      <c r="A57" s="31"/>
      <c r="B57" s="353"/>
      <c r="C57" s="353"/>
      <c r="D57" s="353"/>
      <c r="E57" s="353"/>
      <c r="F57" s="66"/>
      <c r="G57" s="352"/>
      <c r="H57" s="352"/>
      <c r="I57" s="352"/>
      <c r="J57" s="66"/>
      <c r="K57" s="352"/>
      <c r="L57" s="352"/>
      <c r="M57" s="352"/>
      <c r="N57" s="31"/>
    </row>
    <row r="58" spans="1:14" ht="13.5" customHeight="1">
      <c r="A58" s="31"/>
      <c r="B58" s="353"/>
      <c r="C58" s="353"/>
      <c r="D58" s="353"/>
      <c r="E58" s="353"/>
      <c r="F58" s="66"/>
      <c r="G58" s="352"/>
      <c r="H58" s="352"/>
      <c r="I58" s="352"/>
      <c r="J58" s="66"/>
      <c r="K58" s="352"/>
      <c r="L58" s="352"/>
      <c r="M58" s="352"/>
      <c r="N58" s="31"/>
    </row>
    <row r="59" spans="1:14" ht="13.5" customHeight="1">
      <c r="A59" s="31"/>
      <c r="B59" s="353"/>
      <c r="C59" s="353"/>
      <c r="D59" s="353"/>
      <c r="E59" s="353"/>
      <c r="F59" s="66"/>
      <c r="G59" s="352"/>
      <c r="H59" s="352"/>
      <c r="I59" s="352"/>
      <c r="J59" s="66"/>
      <c r="K59" s="352"/>
      <c r="L59" s="352"/>
      <c r="M59" s="352"/>
      <c r="N59" s="31"/>
    </row>
    <row r="60" spans="1:14" ht="13.5" customHeight="1">
      <c r="A60" s="31"/>
      <c r="B60" s="353"/>
      <c r="C60" s="353"/>
      <c r="D60" s="353"/>
      <c r="E60" s="353"/>
      <c r="F60" s="66"/>
      <c r="G60" s="352"/>
      <c r="H60" s="352"/>
      <c r="I60" s="352"/>
      <c r="J60" s="66"/>
      <c r="K60" s="352"/>
      <c r="L60" s="352"/>
      <c r="M60" s="352"/>
      <c r="N60" s="31"/>
    </row>
    <row r="61" spans="1:14" ht="13.5" customHeight="1">
      <c r="A61" s="31"/>
      <c r="B61" s="31"/>
      <c r="C61" s="31"/>
      <c r="D61" s="31"/>
      <c r="E61" s="31"/>
      <c r="F61" s="65"/>
      <c r="G61" s="31"/>
      <c r="H61" s="31"/>
      <c r="I61" s="31"/>
      <c r="J61" s="65"/>
      <c r="K61" s="31"/>
      <c r="L61" s="31"/>
      <c r="M61" s="31"/>
      <c r="N61" s="31"/>
    </row>
    <row r="62" spans="1:14" ht="13.5" customHeight="1">
      <c r="A62" s="31"/>
      <c r="B62" s="31"/>
      <c r="C62" s="31"/>
      <c r="D62" s="31"/>
      <c r="E62" s="31"/>
      <c r="F62" s="31"/>
      <c r="G62" s="31"/>
      <c r="H62" s="31"/>
      <c r="I62" s="31"/>
      <c r="J62" s="31"/>
      <c r="K62" s="31"/>
      <c r="L62" s="31"/>
      <c r="M62" s="31"/>
      <c r="N62" s="31"/>
    </row>
    <row r="63" spans="1:14" ht="13.5" customHeight="1">
      <c r="A63" s="31"/>
      <c r="B63" s="31"/>
      <c r="C63" s="31"/>
      <c r="D63" s="31"/>
      <c r="E63" s="31"/>
      <c r="F63" s="31"/>
      <c r="G63" s="31"/>
      <c r="H63" s="31"/>
      <c r="I63" s="31"/>
      <c r="J63" s="31"/>
      <c r="K63" s="31"/>
      <c r="L63" s="31"/>
      <c r="M63" s="31"/>
      <c r="N63" s="31"/>
    </row>
    <row r="64" spans="1:14" ht="13.5" customHeight="1">
      <c r="A64" s="31"/>
      <c r="B64" s="31"/>
      <c r="C64" s="31"/>
      <c r="D64" s="31"/>
      <c r="E64" s="31"/>
      <c r="F64" s="31"/>
      <c r="G64" s="31"/>
      <c r="H64" s="31"/>
      <c r="I64" s="31"/>
      <c r="J64" s="31"/>
      <c r="K64" s="31"/>
      <c r="L64" s="31"/>
      <c r="M64" s="31"/>
      <c r="N64" s="31"/>
    </row>
    <row r="65" spans="1:18" ht="13.5" customHeight="1">
      <c r="A65" s="51"/>
      <c r="B65" s="51"/>
      <c r="C65" s="52"/>
      <c r="D65" s="52"/>
      <c r="E65" s="52"/>
      <c r="F65" s="52"/>
      <c r="G65" s="52"/>
      <c r="H65" s="52"/>
      <c r="I65" s="52"/>
      <c r="J65" s="52"/>
      <c r="K65" s="54"/>
      <c r="L65" s="54"/>
      <c r="M65" s="53"/>
      <c r="N65" s="53"/>
    </row>
    <row r="66" spans="1:18" ht="13.5" customHeight="1">
      <c r="A66" s="5"/>
      <c r="B66" s="65"/>
      <c r="C66" s="31"/>
      <c r="D66" s="31"/>
      <c r="E66" s="31"/>
      <c r="F66" s="31"/>
      <c r="G66" s="31"/>
      <c r="H66" s="31"/>
      <c r="I66" s="31"/>
      <c r="J66" s="31"/>
      <c r="K66" s="31"/>
      <c r="L66" s="31"/>
      <c r="M66" s="65"/>
      <c r="N66" s="5"/>
    </row>
    <row r="67" spans="1:18" ht="13.5" customHeight="1">
      <c r="A67" s="5"/>
      <c r="B67" s="65"/>
      <c r="C67" s="65"/>
      <c r="D67" s="65"/>
      <c r="E67" s="65"/>
      <c r="F67" s="65"/>
      <c r="G67" s="65"/>
      <c r="H67" s="65"/>
      <c r="I67" s="65"/>
      <c r="J67" s="65"/>
      <c r="K67" s="65"/>
      <c r="L67" s="65"/>
      <c r="M67" s="65"/>
      <c r="N67" s="5"/>
    </row>
    <row r="68" spans="1:18" ht="13.5" customHeight="1">
      <c r="A68" s="42"/>
      <c r="B68" s="42"/>
      <c r="C68" s="42"/>
      <c r="D68" s="42"/>
      <c r="E68" s="42"/>
      <c r="F68" s="42"/>
      <c r="G68" s="42"/>
      <c r="H68" s="42"/>
      <c r="I68" s="42"/>
      <c r="J68" s="42"/>
      <c r="K68" s="42"/>
      <c r="L68" s="42"/>
      <c r="M68" s="42"/>
      <c r="N68" s="42"/>
      <c r="O68" s="42"/>
      <c r="P68" s="42"/>
      <c r="Q68" s="42"/>
      <c r="R68" s="42"/>
    </row>
    <row r="69" spans="1:18" ht="13.5" customHeight="1">
      <c r="A69" s="43"/>
      <c r="B69" s="43"/>
      <c r="C69" s="43"/>
      <c r="D69" s="43"/>
      <c r="E69" s="43"/>
      <c r="F69" s="43"/>
      <c r="G69" s="43"/>
      <c r="H69" s="43"/>
      <c r="I69" s="43"/>
      <c r="J69" s="43"/>
      <c r="K69" s="43"/>
      <c r="L69" s="43"/>
      <c r="M69" s="43"/>
      <c r="N69" s="43"/>
      <c r="O69" s="43"/>
      <c r="P69" s="43"/>
      <c r="Q69" s="43"/>
      <c r="R69" s="43"/>
    </row>
    <row r="71" spans="1:18" ht="13.5" customHeight="1" thickBot="1">
      <c r="A71" s="8"/>
      <c r="B71" s="8"/>
      <c r="C71" s="8"/>
      <c r="D71" s="8"/>
      <c r="E71" s="8"/>
      <c r="F71" s="8"/>
      <c r="G71" s="8"/>
      <c r="H71" s="8"/>
      <c r="I71" s="8"/>
      <c r="J71" s="8"/>
      <c r="K71" s="8"/>
      <c r="L71" s="8"/>
      <c r="M71" s="8"/>
      <c r="N71" s="8"/>
    </row>
    <row r="72" spans="1:18"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8" ht="13.5" customHeight="1">
      <c r="A73" s="189"/>
      <c r="B73" s="189"/>
      <c r="C73" s="191"/>
      <c r="D73" s="191"/>
      <c r="E73" s="108"/>
      <c r="F73" s="108"/>
      <c r="G73" s="192"/>
      <c r="H73" s="194"/>
      <c r="I73" s="194"/>
      <c r="J73" s="194"/>
      <c r="K73" s="194"/>
      <c r="L73" s="194"/>
      <c r="M73" s="194"/>
      <c r="N73" s="108"/>
    </row>
  </sheetData>
  <mergeCells count="11">
    <mergeCell ref="A72:B73"/>
    <mergeCell ref="C72:D73"/>
    <mergeCell ref="G72:G73"/>
    <mergeCell ref="H72:M73"/>
    <mergeCell ref="A1:N3"/>
    <mergeCell ref="B16:E30"/>
    <mergeCell ref="G16:I30"/>
    <mergeCell ref="K16:M30"/>
    <mergeCell ref="B46:E60"/>
    <mergeCell ref="G46:I60"/>
    <mergeCell ref="K46:M60"/>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5.375" style="2" bestFit="1" customWidth="1"/>
    <col min="17" max="17" width="11" style="2" bestFit="1" customWidth="1"/>
    <col min="18" max="16384" width="9" style="2"/>
  </cols>
  <sheetData>
    <row r="1" spans="1:18" ht="13.5" customHeight="1">
      <c r="A1" s="195" t="s">
        <v>106</v>
      </c>
      <c r="B1" s="195"/>
      <c r="C1" s="195"/>
      <c r="D1" s="195"/>
      <c r="E1" s="195"/>
      <c r="F1" s="195"/>
      <c r="G1" s="195"/>
      <c r="H1" s="195"/>
      <c r="I1" s="195"/>
      <c r="J1" s="195"/>
      <c r="K1" s="195"/>
      <c r="L1" s="195"/>
      <c r="M1" s="195"/>
      <c r="N1" s="195"/>
    </row>
    <row r="2" spans="1:18" ht="13.5" customHeight="1">
      <c r="A2" s="195"/>
      <c r="B2" s="195"/>
      <c r="C2" s="195"/>
      <c r="D2" s="195"/>
      <c r="E2" s="195"/>
      <c r="F2" s="195"/>
      <c r="G2" s="195"/>
      <c r="H2" s="195"/>
      <c r="I2" s="195"/>
      <c r="J2" s="195"/>
      <c r="K2" s="195"/>
      <c r="L2" s="195"/>
      <c r="M2" s="195"/>
      <c r="N2" s="195"/>
    </row>
    <row r="3" spans="1:18" ht="13.5" customHeight="1">
      <c r="A3" s="195"/>
      <c r="B3" s="195"/>
      <c r="C3" s="195"/>
      <c r="D3" s="195"/>
      <c r="E3" s="195"/>
      <c r="F3" s="195"/>
      <c r="G3" s="195"/>
      <c r="H3" s="195"/>
      <c r="I3" s="195"/>
      <c r="J3" s="195"/>
      <c r="K3" s="195"/>
      <c r="L3" s="195"/>
      <c r="M3" s="195"/>
      <c r="N3" s="195"/>
    </row>
    <row r="4" spans="1:18" ht="13.5" customHeight="1">
      <c r="A4" s="51"/>
      <c r="B4" s="51"/>
      <c r="C4" s="52"/>
      <c r="D4" s="52"/>
      <c r="E4" s="52"/>
      <c r="F4" s="52"/>
      <c r="G4" s="52"/>
      <c r="H4" s="52"/>
      <c r="I4" s="52"/>
      <c r="J4" s="52"/>
      <c r="K4" s="54"/>
      <c r="L4" s="54"/>
      <c r="M4" s="53"/>
      <c r="N4" s="53"/>
    </row>
    <row r="5" spans="1:18" ht="13.5" customHeight="1">
      <c r="A5" s="51"/>
      <c r="B5" s="51"/>
      <c r="C5" s="52"/>
      <c r="D5" s="52"/>
      <c r="E5" s="52"/>
      <c r="F5" s="52"/>
      <c r="G5" s="52"/>
      <c r="H5" s="52"/>
      <c r="I5" s="52"/>
      <c r="J5" s="52"/>
      <c r="K5" s="54"/>
      <c r="L5" s="54"/>
      <c r="M5" s="53"/>
      <c r="N5" s="53"/>
    </row>
    <row r="6" spans="1:18" ht="13.5" customHeight="1">
      <c r="A6" s="51"/>
      <c r="B6" s="51"/>
      <c r="C6" s="52"/>
      <c r="D6" s="52"/>
      <c r="E6" s="52"/>
      <c r="F6" s="52"/>
      <c r="G6" s="52"/>
      <c r="H6" s="52"/>
      <c r="I6" s="52"/>
      <c r="J6" s="52"/>
      <c r="K6" s="53"/>
      <c r="L6" s="53"/>
      <c r="M6" s="53"/>
      <c r="N6" s="53"/>
    </row>
    <row r="7" spans="1:18" ht="13.5" customHeight="1">
      <c r="A7" s="51"/>
      <c r="B7" s="51"/>
      <c r="C7" s="52"/>
      <c r="D7" s="52"/>
      <c r="E7" s="52"/>
      <c r="F7" s="52"/>
      <c r="G7" s="52"/>
      <c r="H7" s="52"/>
      <c r="I7" s="52"/>
      <c r="J7" s="52"/>
      <c r="K7" s="53"/>
      <c r="L7" s="53"/>
      <c r="M7" s="53"/>
      <c r="N7" s="53"/>
    </row>
    <row r="8" spans="1:18" ht="13.5" customHeight="1">
      <c r="A8" s="51"/>
      <c r="B8" s="51"/>
      <c r="C8" s="52"/>
      <c r="D8" s="52"/>
      <c r="E8" s="52"/>
      <c r="F8" s="52"/>
      <c r="G8" s="52"/>
      <c r="H8" s="52"/>
      <c r="I8" s="52"/>
      <c r="J8" s="52"/>
      <c r="K8" s="53"/>
      <c r="L8" s="53"/>
      <c r="M8" s="53"/>
      <c r="N8" s="53"/>
    </row>
    <row r="9" spans="1:18" ht="13.5" customHeight="1">
      <c r="A9" s="51"/>
      <c r="B9" s="51"/>
      <c r="C9" s="52"/>
      <c r="D9" s="52"/>
      <c r="E9" s="52"/>
      <c r="F9" s="52"/>
      <c r="G9" s="52"/>
      <c r="H9" s="52"/>
      <c r="I9" s="52"/>
      <c r="J9" s="52"/>
      <c r="K9" s="53"/>
      <c r="L9" s="53"/>
      <c r="M9" s="53"/>
      <c r="N9" s="53"/>
    </row>
    <row r="10" spans="1:18" ht="13.5" customHeight="1">
      <c r="A10" s="51"/>
      <c r="B10" s="51"/>
      <c r="C10" s="52"/>
      <c r="D10" s="52"/>
      <c r="E10" s="52"/>
      <c r="F10" s="52"/>
      <c r="G10" s="52"/>
      <c r="H10" s="52"/>
      <c r="I10" s="52"/>
      <c r="J10" s="52"/>
      <c r="K10" s="50"/>
      <c r="L10" s="50"/>
      <c r="M10" s="53"/>
      <c r="N10" s="53"/>
    </row>
    <row r="11" spans="1:18" ht="13.5" customHeight="1">
      <c r="B11" s="64"/>
      <c r="C11" s="64"/>
      <c r="D11" s="64"/>
      <c r="E11" s="64"/>
      <c r="F11" s="64"/>
      <c r="G11" s="64"/>
      <c r="H11" s="64"/>
      <c r="I11" s="64"/>
      <c r="J11" s="64"/>
      <c r="K11" s="64"/>
      <c r="L11" s="64"/>
      <c r="M11" s="64"/>
    </row>
    <row r="12" spans="1:18" ht="13.5" customHeight="1">
      <c r="B12" s="354" t="s">
        <v>287</v>
      </c>
      <c r="C12" s="354"/>
      <c r="D12" s="354"/>
      <c r="E12" s="64"/>
      <c r="F12" s="64"/>
      <c r="G12" s="64"/>
      <c r="H12" s="64"/>
      <c r="I12" s="64"/>
      <c r="J12" s="64"/>
      <c r="K12" s="64"/>
      <c r="L12" s="64"/>
      <c r="M12" s="64"/>
    </row>
    <row r="13" spans="1:18" ht="13.5" customHeight="1">
      <c r="B13" s="354"/>
      <c r="C13" s="354"/>
      <c r="D13" s="354"/>
      <c r="E13" s="64"/>
      <c r="F13" s="66"/>
      <c r="G13" s="68"/>
      <c r="H13" s="68"/>
      <c r="I13" s="68"/>
      <c r="J13" s="67"/>
      <c r="K13" s="68"/>
      <c r="L13" s="68"/>
      <c r="M13" s="68"/>
    </row>
    <row r="14" spans="1:18" ht="13.5" customHeight="1">
      <c r="A14" s="42"/>
      <c r="B14" s="42"/>
      <c r="C14" s="42"/>
      <c r="D14" s="42"/>
      <c r="E14" s="42"/>
      <c r="F14" s="42"/>
      <c r="G14" s="42"/>
      <c r="H14" s="42"/>
      <c r="I14" s="42"/>
      <c r="J14" s="42"/>
      <c r="K14" s="42"/>
      <c r="L14" s="42"/>
      <c r="M14" s="42"/>
      <c r="N14" s="42"/>
      <c r="O14" s="42"/>
      <c r="P14" s="42"/>
      <c r="Q14" s="42"/>
      <c r="R14" s="42"/>
    </row>
    <row r="15" spans="1:18" ht="13.5" customHeight="1">
      <c r="B15" s="58"/>
      <c r="C15" s="58"/>
      <c r="D15" s="65"/>
      <c r="E15" s="65"/>
      <c r="F15" s="65"/>
      <c r="G15" s="65"/>
      <c r="H15" s="65"/>
      <c r="I15" s="65"/>
      <c r="J15" s="64"/>
      <c r="K15" s="65"/>
      <c r="L15" s="65"/>
      <c r="M15" s="65"/>
    </row>
    <row r="16" spans="1:18" ht="13.5" customHeight="1">
      <c r="B16" s="58"/>
      <c r="C16" s="58"/>
      <c r="D16" s="65"/>
      <c r="E16" s="65"/>
      <c r="F16" s="66"/>
      <c r="G16" s="65"/>
      <c r="H16" s="65"/>
      <c r="I16" s="65"/>
      <c r="J16" s="64"/>
      <c r="K16" s="65"/>
      <c r="L16" s="65"/>
      <c r="M16" s="65"/>
    </row>
    <row r="17" spans="1:23" ht="13.5" customHeight="1">
      <c r="B17" s="58"/>
      <c r="C17" s="58"/>
      <c r="D17" s="65"/>
      <c r="E17" s="65"/>
      <c r="F17" s="66"/>
      <c r="G17" s="65"/>
      <c r="H17" s="65"/>
      <c r="I17" s="65"/>
      <c r="J17" s="64"/>
      <c r="K17" s="65"/>
      <c r="L17" s="65"/>
      <c r="M17" s="65"/>
    </row>
    <row r="18" spans="1:23" ht="13.5" customHeight="1">
      <c r="B18" s="353" t="str">
        <f>IF(S19="","",S19)</f>
        <v/>
      </c>
      <c r="C18" s="353"/>
      <c r="D18" s="353"/>
      <c r="E18" s="353"/>
      <c r="F18" s="66"/>
      <c r="G18" s="352" t="str">
        <f>IF(U19="","",U19)</f>
        <v/>
      </c>
      <c r="H18" s="352"/>
      <c r="I18" s="352"/>
      <c r="J18" s="67"/>
      <c r="K18" s="352" t="str">
        <f>IF(W19="","",W19)</f>
        <v/>
      </c>
      <c r="L18" s="352"/>
      <c r="M18" s="352"/>
      <c r="P18" s="90" t="s">
        <v>286</v>
      </c>
      <c r="Q18" s="90" t="s">
        <v>766</v>
      </c>
      <c r="R18" s="96" t="s">
        <v>13</v>
      </c>
      <c r="S18" s="97" t="s">
        <v>316</v>
      </c>
      <c r="T18" s="96" t="s">
        <v>0</v>
      </c>
      <c r="U18" s="97" t="s">
        <v>316</v>
      </c>
      <c r="V18" s="96" t="s">
        <v>12</v>
      </c>
      <c r="W18" s="97" t="s">
        <v>316</v>
      </c>
    </row>
    <row r="19" spans="1:23" ht="13.5" customHeight="1">
      <c r="B19" s="353"/>
      <c r="C19" s="353"/>
      <c r="D19" s="353"/>
      <c r="E19" s="353"/>
      <c r="F19" s="66"/>
      <c r="G19" s="352"/>
      <c r="H19" s="352"/>
      <c r="I19" s="352"/>
      <c r="J19" s="67"/>
      <c r="K19" s="352"/>
      <c r="L19" s="352"/>
      <c r="M19" s="352"/>
      <c r="P19" s="90" t="s">
        <v>846</v>
      </c>
      <c r="Q19" s="92" t="s">
        <v>847</v>
      </c>
      <c r="R19" s="98" t="str">
        <f>IFERROR(VLOOKUP($Q19,今回値!$G$1:$L$500,5,FALSE)&amp;"","")</f>
        <v/>
      </c>
      <c r="S19" s="79" t="str">
        <f>SUBSTITUTE(SUBSTITUTE(SUBSTITUTE(R19,"\r\n",CHAR(10)),"\n",CHAR(10)),"\/","/")</f>
        <v/>
      </c>
      <c r="T19" s="98" t="str">
        <f>IFERROR(VLOOKUP($Q19,前回値!$G$1:$L$500,5,FALSE)&amp;"","")</f>
        <v/>
      </c>
      <c r="U19" s="79" t="str">
        <f>SUBSTITUTE(SUBSTITUTE(SUBSTITUTE(T19,"\r\n",CHAR(10)),"\n",CHAR(10)),"\/","/")</f>
        <v/>
      </c>
      <c r="V19" s="98" t="str">
        <f>IFERROR(VLOOKUP($Q19,前々回値!$G$1:$L$500,5,FALSE)&amp;"","")</f>
        <v/>
      </c>
      <c r="W19" s="79" t="str">
        <f>SUBSTITUTE(SUBSTITUTE(SUBSTITUTE(V19,"\r\n",CHAR(10)),"\n",CHAR(10)),"\/","/")</f>
        <v/>
      </c>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353"/>
      <c r="C28" s="353"/>
      <c r="D28" s="353"/>
      <c r="E28" s="353"/>
      <c r="F28" s="66"/>
      <c r="G28" s="352"/>
      <c r="H28" s="352"/>
      <c r="I28" s="352"/>
      <c r="J28" s="67"/>
      <c r="K28" s="352"/>
      <c r="L28" s="352"/>
      <c r="M28" s="352"/>
    </row>
    <row r="29" spans="1:23" ht="13.5" customHeight="1">
      <c r="B29" s="353"/>
      <c r="C29" s="353"/>
      <c r="D29" s="353"/>
      <c r="E29" s="353"/>
      <c r="F29" s="66"/>
      <c r="G29" s="352"/>
      <c r="H29" s="352"/>
      <c r="I29" s="352"/>
      <c r="J29" s="67"/>
      <c r="K29" s="352"/>
      <c r="L29" s="352"/>
      <c r="M29" s="352"/>
    </row>
    <row r="30" spans="1:23" ht="13.5" customHeight="1">
      <c r="B30" s="69"/>
      <c r="C30" s="69"/>
      <c r="D30" s="69"/>
      <c r="E30" s="69"/>
      <c r="F30" s="66"/>
      <c r="G30" s="68"/>
      <c r="H30" s="68"/>
      <c r="I30" s="68"/>
      <c r="J30" s="67"/>
      <c r="K30" s="68"/>
      <c r="L30" s="68"/>
      <c r="M30" s="68"/>
    </row>
    <row r="31" spans="1:23" ht="13.5" customHeight="1">
      <c r="A31" s="5"/>
      <c r="B31" s="65"/>
      <c r="C31" s="31"/>
      <c r="D31" s="31"/>
      <c r="E31" s="31"/>
      <c r="F31" s="31"/>
      <c r="G31" s="31"/>
      <c r="H31" s="31"/>
      <c r="I31" s="31"/>
      <c r="J31" s="31"/>
      <c r="K31" s="31"/>
      <c r="L31" s="31"/>
      <c r="M31" s="65"/>
      <c r="N31" s="5"/>
    </row>
    <row r="32" spans="1:23" ht="13.5" customHeight="1">
      <c r="B32" s="354" t="s">
        <v>283</v>
      </c>
      <c r="C32" s="354"/>
      <c r="D32" s="354"/>
      <c r="E32" s="65"/>
      <c r="F32" s="64"/>
      <c r="G32" s="64"/>
      <c r="H32" s="64"/>
      <c r="I32" s="64"/>
      <c r="J32" s="64"/>
      <c r="K32" s="64"/>
      <c r="L32" s="64"/>
      <c r="M32" s="64"/>
    </row>
    <row r="33" spans="2:23" ht="13.5" customHeight="1">
      <c r="B33" s="354"/>
      <c r="C33" s="354"/>
      <c r="D33" s="354"/>
      <c r="E33" s="65"/>
      <c r="F33" s="66"/>
      <c r="G33" s="68"/>
      <c r="H33" s="68"/>
      <c r="I33" s="68"/>
      <c r="J33" s="67"/>
      <c r="K33" s="68"/>
      <c r="L33" s="68"/>
      <c r="M33" s="68"/>
    </row>
    <row r="35" spans="2:23" ht="13.5" customHeight="1">
      <c r="B35" s="58"/>
      <c r="C35" s="58"/>
      <c r="D35" s="65"/>
      <c r="E35" s="65"/>
      <c r="F35" s="65"/>
      <c r="G35" s="65"/>
      <c r="H35" s="65"/>
      <c r="I35" s="65"/>
      <c r="J35" s="64"/>
      <c r="K35" s="65"/>
      <c r="L35" s="65"/>
      <c r="M35" s="65"/>
    </row>
    <row r="36" spans="2:23" ht="13.5" customHeight="1">
      <c r="B36" s="58"/>
      <c r="C36" s="58"/>
      <c r="D36" s="65"/>
      <c r="E36" s="65"/>
      <c r="F36" s="66"/>
      <c r="G36" s="65"/>
      <c r="H36" s="65"/>
      <c r="I36" s="65"/>
      <c r="J36" s="64"/>
      <c r="K36" s="65"/>
      <c r="L36" s="65"/>
      <c r="M36" s="65"/>
    </row>
    <row r="37" spans="2:23" ht="13.5" customHeight="1">
      <c r="B37" s="58"/>
      <c r="C37" s="58"/>
      <c r="D37" s="65"/>
      <c r="E37" s="65"/>
      <c r="F37" s="66"/>
      <c r="G37" s="65"/>
      <c r="H37" s="65"/>
      <c r="I37" s="65"/>
      <c r="J37" s="64"/>
      <c r="K37" s="65"/>
      <c r="L37" s="65"/>
      <c r="M37" s="65"/>
    </row>
    <row r="38" spans="2:23" ht="13.5" customHeight="1">
      <c r="B38" s="353" t="str">
        <f>IF(S39="","",S39)</f>
        <v/>
      </c>
      <c r="C38" s="353"/>
      <c r="D38" s="353"/>
      <c r="E38" s="353"/>
      <c r="F38" s="66"/>
      <c r="G38" s="352" t="str">
        <f>IF(U39="","",U39)</f>
        <v/>
      </c>
      <c r="H38" s="352"/>
      <c r="I38" s="352"/>
      <c r="J38" s="67"/>
      <c r="K38" s="352" t="str">
        <f>IF(W39="","",W39)</f>
        <v/>
      </c>
      <c r="L38" s="352"/>
      <c r="M38" s="352"/>
      <c r="P38" s="90" t="s">
        <v>286</v>
      </c>
      <c r="Q38" s="90" t="s">
        <v>766</v>
      </c>
      <c r="R38" s="96" t="s">
        <v>13</v>
      </c>
      <c r="S38" s="97" t="s">
        <v>316</v>
      </c>
      <c r="T38" s="96" t="s">
        <v>0</v>
      </c>
      <c r="U38" s="97" t="s">
        <v>316</v>
      </c>
      <c r="V38" s="96" t="s">
        <v>12</v>
      </c>
      <c r="W38" s="97" t="s">
        <v>316</v>
      </c>
    </row>
    <row r="39" spans="2:23" ht="13.5" customHeight="1">
      <c r="B39" s="353"/>
      <c r="C39" s="353"/>
      <c r="D39" s="353"/>
      <c r="E39" s="353"/>
      <c r="F39" s="66"/>
      <c r="G39" s="352"/>
      <c r="H39" s="352"/>
      <c r="I39" s="352"/>
      <c r="J39" s="67"/>
      <c r="K39" s="352"/>
      <c r="L39" s="352"/>
      <c r="M39" s="352"/>
      <c r="P39" s="90" t="s">
        <v>848</v>
      </c>
      <c r="Q39" s="92" t="s">
        <v>849</v>
      </c>
      <c r="R39" s="98" t="str">
        <f>IFERROR(VLOOKUP($Q39,今回値!$G$1:$L$500,5,FALSE)&amp;"","")</f>
        <v/>
      </c>
      <c r="S39" s="79" t="str">
        <f>SUBSTITUTE(SUBSTITUTE(SUBSTITUTE(R39,"\r\n",CHAR(10)),"\n",CHAR(10)),"\/","/")</f>
        <v/>
      </c>
      <c r="T39" s="98" t="str">
        <f>IFERROR(VLOOKUP($Q39,前回値!$G$1:$L$500,5,FALSE)&amp;"","")</f>
        <v/>
      </c>
      <c r="U39" s="79" t="str">
        <f>SUBSTITUTE(SUBSTITUTE(SUBSTITUTE(T39,"\r\n",CHAR(10)),"\n",CHAR(10)),"\/","/")</f>
        <v/>
      </c>
      <c r="V39" s="98" t="str">
        <f>IFERROR(VLOOKUP($Q39,前々回値!$G$1:$L$500,5,FALSE)&amp;"","")</f>
        <v/>
      </c>
      <c r="W39" s="79" t="str">
        <f>SUBSTITUTE(SUBSTITUTE(SUBSTITUTE(V39,"\r\n",CHAR(10)),"\n",CHAR(10)),"\/","/")</f>
        <v/>
      </c>
    </row>
    <row r="40" spans="2:23" ht="13.5" customHeight="1">
      <c r="B40" s="353"/>
      <c r="C40" s="353"/>
      <c r="D40" s="353"/>
      <c r="E40" s="353"/>
      <c r="F40" s="66"/>
      <c r="G40" s="352"/>
      <c r="H40" s="352"/>
      <c r="I40" s="352"/>
      <c r="J40" s="67"/>
      <c r="K40" s="352"/>
      <c r="L40" s="352"/>
      <c r="M40" s="352"/>
    </row>
    <row r="41" spans="2:23" ht="13.5" customHeight="1">
      <c r="B41" s="353"/>
      <c r="C41" s="353"/>
      <c r="D41" s="353"/>
      <c r="E41" s="353"/>
      <c r="F41" s="66"/>
      <c r="G41" s="352"/>
      <c r="H41" s="352"/>
      <c r="I41" s="352"/>
      <c r="J41" s="67"/>
      <c r="K41" s="352"/>
      <c r="L41" s="352"/>
      <c r="M41" s="352"/>
    </row>
    <row r="42" spans="2:23" ht="13.5" customHeight="1">
      <c r="B42" s="353"/>
      <c r="C42" s="353"/>
      <c r="D42" s="353"/>
      <c r="E42" s="353"/>
      <c r="F42" s="66"/>
      <c r="G42" s="352"/>
      <c r="H42" s="352"/>
      <c r="I42" s="352"/>
      <c r="J42" s="67"/>
      <c r="K42" s="352"/>
      <c r="L42" s="352"/>
      <c r="M42" s="352"/>
    </row>
    <row r="43" spans="2:23" ht="13.5" customHeight="1">
      <c r="B43" s="353"/>
      <c r="C43" s="353"/>
      <c r="D43" s="353"/>
      <c r="E43" s="353"/>
      <c r="F43" s="66"/>
      <c r="G43" s="352"/>
      <c r="H43" s="352"/>
      <c r="I43" s="352"/>
      <c r="J43" s="67"/>
      <c r="K43" s="352"/>
      <c r="L43" s="352"/>
      <c r="M43" s="352"/>
    </row>
    <row r="44" spans="2:23" ht="13.5" customHeight="1">
      <c r="B44" s="353"/>
      <c r="C44" s="353"/>
      <c r="D44" s="353"/>
      <c r="E44" s="353"/>
      <c r="F44" s="66"/>
      <c r="G44" s="352"/>
      <c r="H44" s="352"/>
      <c r="I44" s="352"/>
      <c r="J44" s="67"/>
      <c r="K44" s="352"/>
      <c r="L44" s="352"/>
      <c r="M44" s="352"/>
    </row>
    <row r="45" spans="2:23" ht="13.5" customHeight="1">
      <c r="B45" s="353"/>
      <c r="C45" s="353"/>
      <c r="D45" s="353"/>
      <c r="E45" s="353"/>
      <c r="F45" s="66"/>
      <c r="G45" s="352"/>
      <c r="H45" s="352"/>
      <c r="I45" s="352"/>
      <c r="J45" s="67"/>
      <c r="K45" s="352"/>
      <c r="L45" s="352"/>
      <c r="M45" s="352"/>
    </row>
    <row r="46" spans="2:23" ht="13.5" customHeight="1">
      <c r="B46" s="353"/>
      <c r="C46" s="353"/>
      <c r="D46" s="353"/>
      <c r="E46" s="353"/>
      <c r="F46" s="66"/>
      <c r="G46" s="352"/>
      <c r="H46" s="352"/>
      <c r="I46" s="352"/>
      <c r="J46" s="67"/>
      <c r="K46" s="352"/>
      <c r="L46" s="352"/>
      <c r="M46" s="352"/>
    </row>
    <row r="47" spans="2:23" ht="13.5" customHeight="1">
      <c r="B47" s="353"/>
      <c r="C47" s="353"/>
      <c r="D47" s="353"/>
      <c r="E47" s="353"/>
      <c r="F47" s="66"/>
      <c r="G47" s="352"/>
      <c r="H47" s="352"/>
      <c r="I47" s="352"/>
      <c r="J47" s="67"/>
      <c r="K47" s="352"/>
      <c r="L47" s="352"/>
      <c r="M47" s="352"/>
    </row>
    <row r="48" spans="2:23" ht="13.5" customHeight="1">
      <c r="B48" s="353"/>
      <c r="C48" s="353"/>
      <c r="D48" s="353"/>
      <c r="E48" s="353"/>
      <c r="F48" s="66"/>
      <c r="G48" s="352"/>
      <c r="H48" s="352"/>
      <c r="I48" s="352"/>
      <c r="J48" s="67"/>
      <c r="K48" s="352"/>
      <c r="L48" s="352"/>
      <c r="M48" s="352"/>
    </row>
    <row r="49" spans="1:23" ht="13.5" customHeight="1">
      <c r="B49" s="353"/>
      <c r="C49" s="353"/>
      <c r="D49" s="353"/>
      <c r="E49" s="353"/>
      <c r="F49" s="66"/>
      <c r="G49" s="352"/>
      <c r="H49" s="352"/>
      <c r="I49" s="352"/>
      <c r="J49" s="67"/>
      <c r="K49" s="352"/>
      <c r="L49" s="352"/>
      <c r="M49" s="352"/>
    </row>
    <row r="50" spans="1:23" ht="13.5" customHeight="1">
      <c r="B50" s="69"/>
      <c r="C50" s="69"/>
      <c r="D50" s="69"/>
      <c r="E50" s="69"/>
      <c r="F50" s="66"/>
      <c r="G50" s="68"/>
      <c r="H50" s="68"/>
      <c r="I50" s="68"/>
      <c r="J50" s="67"/>
      <c r="K50" s="68"/>
      <c r="L50" s="68"/>
      <c r="M50" s="68"/>
    </row>
    <row r="51" spans="1:23" ht="13.5" customHeight="1">
      <c r="A51" s="43"/>
      <c r="B51" s="43"/>
      <c r="C51" s="43"/>
      <c r="D51" s="43"/>
      <c r="E51" s="43"/>
      <c r="F51" s="43"/>
      <c r="G51" s="43"/>
      <c r="H51" s="43"/>
      <c r="I51" s="43"/>
      <c r="J51" s="43"/>
      <c r="K51" s="43"/>
      <c r="L51" s="43"/>
      <c r="M51" s="43"/>
      <c r="N51" s="43"/>
      <c r="O51" s="43"/>
      <c r="P51" s="43"/>
      <c r="Q51" s="43"/>
      <c r="R51" s="43"/>
    </row>
    <row r="52" spans="1:23" ht="13.5" customHeight="1">
      <c r="B52" s="354" t="s">
        <v>284</v>
      </c>
      <c r="C52" s="354"/>
      <c r="D52" s="354"/>
      <c r="E52" s="65"/>
      <c r="F52" s="64"/>
      <c r="G52" s="64"/>
      <c r="H52" s="64"/>
      <c r="I52" s="64"/>
      <c r="J52" s="64"/>
      <c r="K52" s="64"/>
      <c r="L52" s="64"/>
      <c r="M52" s="64"/>
    </row>
    <row r="53" spans="1:23" ht="13.5" customHeight="1">
      <c r="B53" s="354"/>
      <c r="C53" s="354"/>
      <c r="D53" s="354"/>
      <c r="E53" s="65"/>
      <c r="F53" s="66"/>
      <c r="G53" s="68"/>
      <c r="H53" s="68"/>
      <c r="I53" s="68"/>
      <c r="J53" s="67"/>
      <c r="K53" s="68"/>
      <c r="L53" s="68"/>
      <c r="M53" s="68"/>
    </row>
    <row r="54" spans="1:23" ht="13.5" customHeight="1">
      <c r="A54" s="5"/>
      <c r="B54" s="65"/>
      <c r="C54" s="65"/>
      <c r="D54" s="65"/>
      <c r="E54" s="65"/>
      <c r="F54" s="65"/>
      <c r="G54" s="65"/>
      <c r="H54" s="65"/>
      <c r="I54" s="65"/>
      <c r="J54" s="65"/>
      <c r="K54" s="65"/>
      <c r="L54" s="65"/>
      <c r="M54" s="65"/>
      <c r="N54" s="5"/>
    </row>
    <row r="55" spans="1:23" ht="13.5" customHeight="1">
      <c r="B55" s="58"/>
      <c r="C55" s="58"/>
      <c r="D55" s="65"/>
      <c r="E55" s="65"/>
      <c r="F55" s="65"/>
      <c r="G55" s="65"/>
      <c r="H55" s="65"/>
      <c r="I55" s="65"/>
      <c r="J55" s="64"/>
      <c r="K55" s="65"/>
      <c r="L55" s="65"/>
      <c r="M55" s="65"/>
    </row>
    <row r="56" spans="1:23" ht="13.5" customHeight="1">
      <c r="B56" s="58"/>
      <c r="C56" s="58"/>
      <c r="D56" s="65"/>
      <c r="E56" s="65"/>
      <c r="F56" s="66"/>
      <c r="G56" s="65"/>
      <c r="H56" s="65"/>
      <c r="I56" s="65"/>
      <c r="J56" s="64"/>
      <c r="K56" s="65"/>
      <c r="L56" s="65"/>
      <c r="M56" s="65"/>
    </row>
    <row r="57" spans="1:23" ht="13.5" customHeight="1">
      <c r="B57" s="58"/>
      <c r="C57" s="58"/>
      <c r="D57" s="65"/>
      <c r="E57" s="65"/>
      <c r="F57" s="66"/>
      <c r="G57" s="65"/>
      <c r="H57" s="65"/>
      <c r="I57" s="65"/>
      <c r="J57" s="64"/>
      <c r="K57" s="65"/>
      <c r="L57" s="65"/>
      <c r="M57" s="65"/>
    </row>
    <row r="58" spans="1:23" ht="13.5" customHeight="1">
      <c r="B58" s="353" t="str">
        <f>IF(S59="","",S59)</f>
        <v/>
      </c>
      <c r="C58" s="353"/>
      <c r="D58" s="353"/>
      <c r="E58" s="353"/>
      <c r="F58" s="66"/>
      <c r="G58" s="352" t="str">
        <f>IF(U59="","",U59)</f>
        <v/>
      </c>
      <c r="H58" s="352"/>
      <c r="I58" s="352"/>
      <c r="J58" s="67"/>
      <c r="K58" s="352" t="str">
        <f>IF(W59="","",W59)</f>
        <v/>
      </c>
      <c r="L58" s="352"/>
      <c r="M58" s="352"/>
      <c r="P58" s="90" t="s">
        <v>286</v>
      </c>
      <c r="Q58" s="90" t="s">
        <v>766</v>
      </c>
      <c r="R58" s="96" t="s">
        <v>13</v>
      </c>
      <c r="S58" s="97" t="s">
        <v>316</v>
      </c>
      <c r="T58" s="96" t="s">
        <v>0</v>
      </c>
      <c r="U58" s="97" t="s">
        <v>316</v>
      </c>
      <c r="V58" s="96" t="s">
        <v>12</v>
      </c>
      <c r="W58" s="97" t="s">
        <v>316</v>
      </c>
    </row>
    <row r="59" spans="1:23" ht="13.5" customHeight="1">
      <c r="B59" s="353"/>
      <c r="C59" s="353"/>
      <c r="D59" s="353"/>
      <c r="E59" s="353"/>
      <c r="F59" s="66"/>
      <c r="G59" s="352"/>
      <c r="H59" s="352"/>
      <c r="I59" s="352"/>
      <c r="J59" s="67"/>
      <c r="K59" s="352"/>
      <c r="L59" s="352"/>
      <c r="M59" s="352"/>
      <c r="P59" s="90" t="s">
        <v>850</v>
      </c>
      <c r="Q59" s="92" t="s">
        <v>851</v>
      </c>
      <c r="R59" s="98" t="str">
        <f>IFERROR(VLOOKUP($Q59,今回値!$G$1:$L$500,5,FALSE)&amp;"","")</f>
        <v/>
      </c>
      <c r="S59" s="79" t="str">
        <f>SUBSTITUTE(SUBSTITUTE(SUBSTITUTE(R59,"\r\n",CHAR(10)),"\n",CHAR(10)),"\/","/")</f>
        <v/>
      </c>
      <c r="T59" s="98" t="str">
        <f>IFERROR(VLOOKUP($Q59,前回値!$G$1:$L$500,5,FALSE)&amp;"","")</f>
        <v/>
      </c>
      <c r="U59" s="79" t="str">
        <f>SUBSTITUTE(SUBSTITUTE(SUBSTITUTE(T59,"\r\n",CHAR(10)),"\n",CHAR(10)),"\/","/")</f>
        <v/>
      </c>
      <c r="V59" s="98" t="str">
        <f>IFERROR(VLOOKUP($Q59,前々回値!$G$1:$L$500,5,FALSE)&amp;"","")</f>
        <v/>
      </c>
      <c r="W59" s="79" t="str">
        <f>SUBSTITUTE(SUBSTITUTE(SUBSTITUTE(V59,"\r\n",CHAR(10)),"\n",CHAR(10)),"\/","/")</f>
        <v/>
      </c>
    </row>
    <row r="60" spans="1:23" ht="13.5" customHeight="1">
      <c r="B60" s="353"/>
      <c r="C60" s="353"/>
      <c r="D60" s="353"/>
      <c r="E60" s="353"/>
      <c r="F60" s="66"/>
      <c r="G60" s="352"/>
      <c r="H60" s="352"/>
      <c r="I60" s="352"/>
      <c r="J60" s="67"/>
      <c r="K60" s="352"/>
      <c r="L60" s="352"/>
      <c r="M60" s="352"/>
    </row>
    <row r="61" spans="1:23" ht="13.5" customHeight="1">
      <c r="B61" s="353"/>
      <c r="C61" s="353"/>
      <c r="D61" s="353"/>
      <c r="E61" s="353"/>
      <c r="F61" s="66"/>
      <c r="G61" s="352"/>
      <c r="H61" s="352"/>
      <c r="I61" s="352"/>
      <c r="J61" s="67"/>
      <c r="K61" s="352"/>
      <c r="L61" s="352"/>
      <c r="M61" s="352"/>
    </row>
    <row r="62" spans="1:23" ht="13.5" customHeight="1">
      <c r="B62" s="353"/>
      <c r="C62" s="353"/>
      <c r="D62" s="353"/>
      <c r="E62" s="353"/>
      <c r="F62" s="66"/>
      <c r="G62" s="352"/>
      <c r="H62" s="352"/>
      <c r="I62" s="352"/>
      <c r="J62" s="67"/>
      <c r="K62" s="352"/>
      <c r="L62" s="352"/>
      <c r="M62" s="352"/>
    </row>
    <row r="63" spans="1:23" ht="13.5" customHeight="1">
      <c r="B63" s="353"/>
      <c r="C63" s="353"/>
      <c r="D63" s="353"/>
      <c r="E63" s="353"/>
      <c r="F63" s="66"/>
      <c r="G63" s="352"/>
      <c r="H63" s="352"/>
      <c r="I63" s="352"/>
      <c r="J63" s="67"/>
      <c r="K63" s="352"/>
      <c r="L63" s="352"/>
      <c r="M63" s="352"/>
    </row>
    <row r="64" spans="1:23" ht="13.5" customHeight="1">
      <c r="B64" s="353"/>
      <c r="C64" s="353"/>
      <c r="D64" s="353"/>
      <c r="E64" s="353"/>
      <c r="F64" s="66"/>
      <c r="G64" s="352"/>
      <c r="H64" s="352"/>
      <c r="I64" s="352"/>
      <c r="J64" s="67"/>
      <c r="K64" s="352"/>
      <c r="L64" s="352"/>
      <c r="M64" s="352"/>
    </row>
    <row r="65" spans="1:14" ht="13.5" customHeight="1">
      <c r="B65" s="353"/>
      <c r="C65" s="353"/>
      <c r="D65" s="353"/>
      <c r="E65" s="353"/>
      <c r="F65" s="66"/>
      <c r="G65" s="352"/>
      <c r="H65" s="352"/>
      <c r="I65" s="352"/>
      <c r="J65" s="67"/>
      <c r="K65" s="352"/>
      <c r="L65" s="352"/>
      <c r="M65" s="352"/>
    </row>
    <row r="66" spans="1:14" ht="13.5" customHeight="1">
      <c r="B66" s="353"/>
      <c r="C66" s="353"/>
      <c r="D66" s="353"/>
      <c r="E66" s="353"/>
      <c r="F66" s="66"/>
      <c r="G66" s="352"/>
      <c r="H66" s="352"/>
      <c r="I66" s="352"/>
      <c r="J66" s="67"/>
      <c r="K66" s="352"/>
      <c r="L66" s="352"/>
      <c r="M66" s="352"/>
    </row>
    <row r="67" spans="1:14" ht="13.5" customHeight="1">
      <c r="B67" s="353"/>
      <c r="C67" s="353"/>
      <c r="D67" s="353"/>
      <c r="E67" s="353"/>
      <c r="F67" s="66"/>
      <c r="G67" s="352"/>
      <c r="H67" s="352"/>
      <c r="I67" s="352"/>
      <c r="J67" s="67"/>
      <c r="K67" s="352"/>
      <c r="L67" s="352"/>
      <c r="M67" s="352"/>
    </row>
    <row r="68" spans="1:14" ht="13.5" customHeight="1">
      <c r="B68" s="353"/>
      <c r="C68" s="353"/>
      <c r="D68" s="353"/>
      <c r="E68" s="353"/>
      <c r="F68" s="66"/>
      <c r="G68" s="352"/>
      <c r="H68" s="352"/>
      <c r="I68" s="352"/>
      <c r="J68" s="67"/>
      <c r="K68" s="352"/>
      <c r="L68" s="352"/>
      <c r="M68" s="352"/>
    </row>
    <row r="69" spans="1:14" ht="13.5" customHeight="1">
      <c r="B69" s="353"/>
      <c r="C69" s="353"/>
      <c r="D69" s="353"/>
      <c r="E69" s="353"/>
      <c r="F69" s="66"/>
      <c r="G69" s="352"/>
      <c r="H69" s="352"/>
      <c r="I69" s="352"/>
      <c r="J69" s="67"/>
      <c r="K69" s="352"/>
      <c r="L69" s="352"/>
      <c r="M69" s="352"/>
    </row>
    <row r="70" spans="1:14" ht="13.5" customHeight="1">
      <c r="B70" s="69"/>
      <c r="C70" s="69"/>
      <c r="D70" s="69"/>
      <c r="E70" s="69"/>
      <c r="F70" s="66"/>
      <c r="G70" s="68"/>
      <c r="H70" s="68"/>
      <c r="I70" s="68"/>
      <c r="J70" s="67"/>
      <c r="K70" s="68"/>
      <c r="L70" s="68"/>
      <c r="M70" s="68"/>
    </row>
    <row r="71" spans="1:14" ht="13.5" customHeight="1" thickBot="1">
      <c r="A71" s="8"/>
      <c r="B71" s="8"/>
      <c r="C71" s="8"/>
      <c r="D71" s="8"/>
      <c r="E71" s="8"/>
      <c r="F71" s="8"/>
      <c r="G71" s="8"/>
      <c r="H71" s="8"/>
      <c r="I71" s="8"/>
      <c r="J71" s="8"/>
      <c r="K71" s="8"/>
      <c r="L71" s="8"/>
      <c r="M71" s="8"/>
      <c r="N71" s="8"/>
    </row>
    <row r="72" spans="1:14"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4" ht="13.5" customHeight="1">
      <c r="A73" s="189"/>
      <c r="B73" s="189"/>
      <c r="C73" s="191"/>
      <c r="D73" s="191"/>
      <c r="E73" s="108"/>
      <c r="F73" s="108"/>
      <c r="G73" s="192"/>
      <c r="H73" s="194"/>
      <c r="I73" s="194"/>
      <c r="J73" s="194"/>
      <c r="K73" s="194"/>
      <c r="L73" s="194"/>
      <c r="M73" s="194"/>
      <c r="N73" s="108"/>
    </row>
  </sheetData>
  <mergeCells count="17">
    <mergeCell ref="A1:N3"/>
    <mergeCell ref="B18:E29"/>
    <mergeCell ref="K18:M29"/>
    <mergeCell ref="G18:I29"/>
    <mergeCell ref="G58:I69"/>
    <mergeCell ref="K58:M69"/>
    <mergeCell ref="B52:D53"/>
    <mergeCell ref="B32:D33"/>
    <mergeCell ref="B12:D13"/>
    <mergeCell ref="B38:E49"/>
    <mergeCell ref="G38:I49"/>
    <mergeCell ref="K38:M49"/>
    <mergeCell ref="B58:E69"/>
    <mergeCell ref="A72:B73"/>
    <mergeCell ref="C72:D73"/>
    <mergeCell ref="G72:G73"/>
    <mergeCell ref="H72:M73"/>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3" style="2" bestFit="1" customWidth="1"/>
    <col min="17" max="17" width="11" style="2" bestFit="1" customWidth="1"/>
    <col min="18" max="16384" width="9" style="2"/>
  </cols>
  <sheetData>
    <row r="1" spans="1:18" ht="13.5" customHeight="1">
      <c r="A1" s="195" t="s">
        <v>106</v>
      </c>
      <c r="B1" s="195"/>
      <c r="C1" s="195"/>
      <c r="D1" s="195"/>
      <c r="E1" s="195"/>
      <c r="F1" s="195"/>
      <c r="G1" s="195"/>
      <c r="H1" s="195"/>
      <c r="I1" s="195"/>
      <c r="J1" s="195"/>
      <c r="K1" s="195"/>
      <c r="L1" s="195"/>
      <c r="M1" s="195"/>
      <c r="N1" s="195"/>
    </row>
    <row r="2" spans="1:18" ht="13.5" customHeight="1">
      <c r="A2" s="195"/>
      <c r="B2" s="195"/>
      <c r="C2" s="195"/>
      <c r="D2" s="195"/>
      <c r="E2" s="195"/>
      <c r="F2" s="195"/>
      <c r="G2" s="195"/>
      <c r="H2" s="195"/>
      <c r="I2" s="195"/>
      <c r="J2" s="195"/>
      <c r="K2" s="195"/>
      <c r="L2" s="195"/>
      <c r="M2" s="195"/>
      <c r="N2" s="195"/>
    </row>
    <row r="3" spans="1:18" ht="13.5" customHeight="1">
      <c r="A3" s="195"/>
      <c r="B3" s="195"/>
      <c r="C3" s="195"/>
      <c r="D3" s="195"/>
      <c r="E3" s="195"/>
      <c r="F3" s="195"/>
      <c r="G3" s="195"/>
      <c r="H3" s="195"/>
      <c r="I3" s="195"/>
      <c r="J3" s="195"/>
      <c r="K3" s="195"/>
      <c r="L3" s="195"/>
      <c r="M3" s="195"/>
      <c r="N3" s="195"/>
    </row>
    <row r="4" spans="1:18" ht="13.5" customHeight="1">
      <c r="A4" s="51"/>
      <c r="B4" s="51"/>
      <c r="C4" s="52"/>
      <c r="D4" s="52"/>
      <c r="E4" s="52"/>
      <c r="F4" s="52"/>
      <c r="G4" s="52"/>
      <c r="H4" s="52"/>
      <c r="I4" s="52"/>
      <c r="J4" s="52"/>
      <c r="K4" s="54"/>
      <c r="L4" s="54"/>
      <c r="M4" s="53"/>
      <c r="N4" s="53"/>
    </row>
    <row r="5" spans="1:18" ht="13.5" customHeight="1">
      <c r="A5" s="51"/>
      <c r="B5" s="51"/>
      <c r="C5" s="52"/>
      <c r="D5" s="52"/>
      <c r="E5" s="52"/>
      <c r="F5" s="52"/>
      <c r="G5" s="52"/>
      <c r="H5" s="52"/>
      <c r="I5" s="52"/>
      <c r="J5" s="52"/>
      <c r="K5" s="54"/>
      <c r="L5" s="54"/>
      <c r="M5" s="53"/>
      <c r="N5" s="53"/>
    </row>
    <row r="6" spans="1:18" ht="13.5" customHeight="1">
      <c r="A6" s="51"/>
      <c r="B6" s="51"/>
      <c r="C6" s="52"/>
      <c r="D6" s="52"/>
      <c r="E6" s="52"/>
      <c r="F6" s="52"/>
      <c r="G6" s="52"/>
      <c r="H6" s="52"/>
      <c r="I6" s="52"/>
      <c r="J6" s="52"/>
      <c r="K6" s="53"/>
      <c r="L6" s="53"/>
      <c r="M6" s="53"/>
      <c r="N6" s="53"/>
    </row>
    <row r="7" spans="1:18" ht="13.5" customHeight="1">
      <c r="A7" s="51"/>
      <c r="B7" s="51"/>
      <c r="C7" s="52"/>
      <c r="D7" s="52"/>
      <c r="E7" s="52"/>
      <c r="F7" s="52"/>
      <c r="G7" s="52"/>
      <c r="H7" s="52"/>
      <c r="I7" s="52"/>
      <c r="J7" s="52"/>
      <c r="K7" s="53"/>
      <c r="L7" s="53"/>
      <c r="M7" s="53"/>
      <c r="N7" s="53"/>
    </row>
    <row r="8" spans="1:18" ht="13.5" customHeight="1">
      <c r="A8" s="51"/>
      <c r="B8" s="51"/>
      <c r="C8" s="52"/>
      <c r="D8" s="52"/>
      <c r="E8" s="52"/>
      <c r="F8" s="52"/>
      <c r="G8" s="52"/>
      <c r="H8" s="52"/>
      <c r="I8" s="52"/>
      <c r="J8" s="52"/>
      <c r="K8" s="53"/>
      <c r="L8" s="53"/>
      <c r="M8" s="53"/>
      <c r="N8" s="53"/>
    </row>
    <row r="9" spans="1:18" ht="13.5" customHeight="1">
      <c r="A9" s="51"/>
      <c r="B9" s="51"/>
      <c r="C9" s="52"/>
      <c r="D9" s="52"/>
      <c r="E9" s="52"/>
      <c r="F9" s="52"/>
      <c r="G9" s="52"/>
      <c r="H9" s="52"/>
      <c r="I9" s="52"/>
      <c r="J9" s="52"/>
      <c r="K9" s="53"/>
      <c r="L9" s="53"/>
      <c r="M9" s="53"/>
      <c r="N9" s="53"/>
    </row>
    <row r="10" spans="1:18" ht="13.5" customHeight="1">
      <c r="A10" s="51"/>
      <c r="B10" s="51"/>
      <c r="C10" s="52"/>
      <c r="D10" s="52"/>
      <c r="E10" s="52"/>
      <c r="F10" s="52"/>
      <c r="G10" s="52"/>
      <c r="H10" s="52"/>
      <c r="I10" s="52"/>
      <c r="J10" s="52"/>
      <c r="K10" s="50"/>
      <c r="L10" s="50"/>
      <c r="M10" s="53"/>
      <c r="N10" s="53"/>
    </row>
    <row r="11" spans="1:18" ht="13.5" customHeight="1">
      <c r="B11" s="64"/>
      <c r="C11" s="64"/>
      <c r="D11" s="64"/>
      <c r="E11" s="64"/>
      <c r="F11" s="64"/>
      <c r="G11" s="64"/>
      <c r="H11" s="64"/>
      <c r="I11" s="64"/>
      <c r="J11" s="64"/>
      <c r="K11" s="64"/>
      <c r="L11" s="64"/>
      <c r="M11" s="64"/>
    </row>
    <row r="12" spans="1:18" ht="13.5" customHeight="1">
      <c r="B12" s="354" t="s">
        <v>282</v>
      </c>
      <c r="C12" s="354"/>
      <c r="D12" s="354"/>
      <c r="E12" s="64"/>
      <c r="F12" s="64"/>
      <c r="G12" s="64"/>
      <c r="H12" s="64"/>
      <c r="I12" s="64"/>
      <c r="J12" s="64"/>
      <c r="K12" s="64"/>
      <c r="L12" s="64"/>
      <c r="M12" s="64"/>
    </row>
    <row r="13" spans="1:18" ht="13.5" customHeight="1">
      <c r="B13" s="354"/>
      <c r="C13" s="354"/>
      <c r="D13" s="354"/>
      <c r="E13" s="64"/>
      <c r="F13" s="66"/>
      <c r="G13" s="68"/>
      <c r="H13" s="68"/>
      <c r="I13" s="68"/>
      <c r="J13" s="67"/>
      <c r="K13" s="68"/>
      <c r="L13" s="68"/>
      <c r="M13" s="68"/>
    </row>
    <row r="14" spans="1:18" ht="13.5" customHeight="1">
      <c r="A14" s="42"/>
      <c r="B14" s="42"/>
      <c r="C14" s="42"/>
      <c r="D14" s="42"/>
      <c r="E14" s="42"/>
      <c r="F14" s="42"/>
      <c r="G14" s="42"/>
      <c r="H14" s="42"/>
      <c r="I14" s="42"/>
      <c r="J14" s="42"/>
      <c r="K14" s="42"/>
      <c r="L14" s="42"/>
      <c r="M14" s="42"/>
      <c r="N14" s="42"/>
      <c r="O14" s="42"/>
      <c r="P14" s="42"/>
      <c r="Q14" s="42"/>
      <c r="R14" s="42"/>
    </row>
    <row r="15" spans="1:18" ht="13.5" customHeight="1">
      <c r="B15" s="58"/>
      <c r="C15" s="58"/>
      <c r="D15" s="65"/>
      <c r="E15" s="65"/>
      <c r="F15" s="65"/>
      <c r="G15" s="65"/>
      <c r="H15" s="65"/>
      <c r="I15" s="65"/>
      <c r="J15" s="64"/>
      <c r="K15" s="65"/>
      <c r="L15" s="65"/>
      <c r="M15" s="65"/>
    </row>
    <row r="16" spans="1:18" ht="13.5" customHeight="1">
      <c r="B16" s="58"/>
      <c r="C16" s="58"/>
      <c r="D16" s="65"/>
      <c r="E16" s="65"/>
      <c r="F16" s="66"/>
      <c r="G16" s="65"/>
      <c r="H16" s="65"/>
      <c r="I16" s="65"/>
      <c r="J16" s="64"/>
      <c r="K16" s="65"/>
      <c r="L16" s="65"/>
      <c r="M16" s="65"/>
    </row>
    <row r="17" spans="1:23" ht="13.5" customHeight="1">
      <c r="B17" s="58"/>
      <c r="C17" s="58"/>
      <c r="D17" s="65"/>
      <c r="E17" s="65"/>
      <c r="F17" s="66"/>
      <c r="G17" s="65"/>
      <c r="H17" s="65"/>
      <c r="I17" s="65"/>
      <c r="J17" s="64"/>
      <c r="K17" s="65"/>
      <c r="L17" s="65"/>
      <c r="M17" s="65"/>
    </row>
    <row r="18" spans="1:23" ht="13.5" customHeight="1">
      <c r="B18" s="353" t="str">
        <f>IF(S19="","",S19)</f>
        <v/>
      </c>
      <c r="C18" s="353"/>
      <c r="D18" s="353"/>
      <c r="E18" s="353"/>
      <c r="F18" s="66"/>
      <c r="G18" s="352" t="str">
        <f>IF(U19="","",U19)</f>
        <v/>
      </c>
      <c r="H18" s="352"/>
      <c r="I18" s="352"/>
      <c r="J18" s="67"/>
      <c r="K18" s="352" t="str">
        <f>IF(W19="","",W19)</f>
        <v/>
      </c>
      <c r="L18" s="352"/>
      <c r="M18" s="352"/>
      <c r="P18" s="90" t="s">
        <v>286</v>
      </c>
      <c r="Q18" s="90" t="s">
        <v>766</v>
      </c>
      <c r="R18" s="96" t="s">
        <v>13</v>
      </c>
      <c r="S18" s="97" t="s">
        <v>316</v>
      </c>
      <c r="T18" s="96" t="s">
        <v>0</v>
      </c>
      <c r="U18" s="97" t="s">
        <v>316</v>
      </c>
      <c r="V18" s="96" t="s">
        <v>12</v>
      </c>
      <c r="W18" s="97" t="s">
        <v>316</v>
      </c>
    </row>
    <row r="19" spans="1:23" ht="13.5" customHeight="1">
      <c r="B19" s="353"/>
      <c r="C19" s="353"/>
      <c r="D19" s="353"/>
      <c r="E19" s="353"/>
      <c r="F19" s="66"/>
      <c r="G19" s="352"/>
      <c r="H19" s="352"/>
      <c r="I19" s="352"/>
      <c r="J19" s="67"/>
      <c r="K19" s="352"/>
      <c r="L19" s="352"/>
      <c r="M19" s="352"/>
      <c r="P19" s="90" t="s">
        <v>852</v>
      </c>
      <c r="Q19" s="92" t="s">
        <v>853</v>
      </c>
      <c r="R19" s="98" t="str">
        <f>IFERROR(VLOOKUP($Q19,今回値!$G$1:$L$500,5,FALSE)&amp;"","")</f>
        <v/>
      </c>
      <c r="S19" s="79" t="str">
        <f>SUBSTITUTE(SUBSTITUTE(SUBSTITUTE(R19,"\r\n",CHAR(10)),"\n",CHAR(10)),"\/","/")</f>
        <v/>
      </c>
      <c r="T19" s="98" t="str">
        <f>IFERROR(VLOOKUP($Q19,前回値!$G$1:$L$500,5,FALSE)&amp;"","")</f>
        <v/>
      </c>
      <c r="U19" s="79" t="str">
        <f>SUBSTITUTE(SUBSTITUTE(SUBSTITUTE(T19,"\r\n",CHAR(10)),"\n",CHAR(10)),"\/","/")</f>
        <v/>
      </c>
      <c r="V19" s="98" t="str">
        <f>IFERROR(VLOOKUP($Q19,前々回値!$G$1:$L$500,5,FALSE)&amp;"","")</f>
        <v/>
      </c>
      <c r="W19" s="79" t="str">
        <f>SUBSTITUTE(SUBSTITUTE(SUBSTITUTE(V19,"\r\n",CHAR(10)),"\n",CHAR(10)),"\/","/")</f>
        <v/>
      </c>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353"/>
      <c r="C28" s="353"/>
      <c r="D28" s="353"/>
      <c r="E28" s="353"/>
      <c r="F28" s="66"/>
      <c r="G28" s="352"/>
      <c r="H28" s="352"/>
      <c r="I28" s="352"/>
      <c r="J28" s="67"/>
      <c r="K28" s="352"/>
      <c r="L28" s="352"/>
      <c r="M28" s="352"/>
    </row>
    <row r="29" spans="1:23" ht="13.5" customHeight="1">
      <c r="B29" s="353"/>
      <c r="C29" s="353"/>
      <c r="D29" s="353"/>
      <c r="E29" s="353"/>
      <c r="F29" s="66"/>
      <c r="G29" s="352"/>
      <c r="H29" s="352"/>
      <c r="I29" s="352"/>
      <c r="J29" s="67"/>
      <c r="K29" s="352"/>
      <c r="L29" s="352"/>
      <c r="M29" s="352"/>
    </row>
    <row r="30" spans="1:23" ht="13.5" customHeight="1">
      <c r="B30" s="69"/>
      <c r="C30" s="69"/>
      <c r="D30" s="69"/>
      <c r="E30" s="69"/>
      <c r="F30" s="66"/>
      <c r="G30" s="68"/>
      <c r="H30" s="68"/>
      <c r="I30" s="68"/>
      <c r="J30" s="67"/>
      <c r="K30" s="68"/>
      <c r="L30" s="68"/>
      <c r="M30" s="68"/>
    </row>
    <row r="31" spans="1:23" ht="13.5" customHeight="1">
      <c r="A31" s="5"/>
      <c r="B31" s="65"/>
      <c r="C31" s="31"/>
      <c r="D31" s="31"/>
      <c r="E31" s="31"/>
      <c r="F31" s="31"/>
      <c r="G31" s="31"/>
      <c r="H31" s="31"/>
      <c r="I31" s="31"/>
      <c r="J31" s="31"/>
      <c r="K31" s="31"/>
      <c r="L31" s="31"/>
      <c r="M31" s="65"/>
      <c r="N31" s="5"/>
    </row>
    <row r="32" spans="1:23" ht="13.5" customHeight="1">
      <c r="B32" s="354" t="s">
        <v>907</v>
      </c>
      <c r="C32" s="354"/>
      <c r="D32" s="354"/>
      <c r="E32" s="65"/>
      <c r="F32" s="64"/>
      <c r="G32" s="64"/>
      <c r="H32" s="64"/>
      <c r="I32" s="64"/>
      <c r="J32" s="64"/>
      <c r="K32" s="64"/>
      <c r="L32" s="64"/>
      <c r="M32" s="64"/>
    </row>
    <row r="33" spans="2:23" ht="13.5" customHeight="1">
      <c r="B33" s="354"/>
      <c r="C33" s="354"/>
      <c r="D33" s="354"/>
      <c r="E33" s="65"/>
      <c r="F33" s="66"/>
      <c r="G33" s="68"/>
      <c r="H33" s="68"/>
      <c r="I33" s="68"/>
      <c r="J33" s="67"/>
      <c r="K33" s="68"/>
      <c r="L33" s="68"/>
      <c r="M33" s="68"/>
    </row>
    <row r="35" spans="2:23" ht="13.5" customHeight="1">
      <c r="B35" s="58"/>
      <c r="C35" s="58"/>
      <c r="D35" s="65"/>
      <c r="E35" s="65"/>
      <c r="F35" s="65"/>
      <c r="G35" s="65"/>
      <c r="H35" s="65"/>
      <c r="I35" s="65"/>
      <c r="J35" s="64"/>
      <c r="K35" s="65"/>
      <c r="L35" s="65"/>
      <c r="M35" s="65"/>
    </row>
    <row r="36" spans="2:23" ht="13.5" customHeight="1">
      <c r="B36" s="58"/>
      <c r="C36" s="58"/>
      <c r="D36" s="65"/>
      <c r="E36" s="65"/>
      <c r="F36" s="66"/>
      <c r="G36" s="65"/>
      <c r="H36" s="65"/>
      <c r="I36" s="65"/>
      <c r="J36" s="64"/>
      <c r="K36" s="65"/>
      <c r="L36" s="65"/>
      <c r="M36" s="65"/>
    </row>
    <row r="37" spans="2:23" ht="13.5" customHeight="1">
      <c r="B37" s="58"/>
      <c r="C37" s="58"/>
      <c r="D37" s="65"/>
      <c r="E37" s="65"/>
      <c r="F37" s="66"/>
      <c r="G37" s="65"/>
      <c r="H37" s="65"/>
      <c r="I37" s="65"/>
      <c r="J37" s="64"/>
      <c r="K37" s="65"/>
      <c r="L37" s="65"/>
      <c r="M37" s="65"/>
    </row>
    <row r="38" spans="2:23" ht="13.5" customHeight="1">
      <c r="B38" s="353" t="str">
        <f>IF(S39="","",S39)</f>
        <v/>
      </c>
      <c r="C38" s="353"/>
      <c r="D38" s="353"/>
      <c r="E38" s="353"/>
      <c r="F38" s="66"/>
      <c r="G38" s="352" t="str">
        <f>IF(U39="","",U39)</f>
        <v/>
      </c>
      <c r="H38" s="352"/>
      <c r="I38" s="352"/>
      <c r="J38" s="67"/>
      <c r="K38" s="352" t="str">
        <f>IF(W39="","",W39)</f>
        <v/>
      </c>
      <c r="L38" s="352"/>
      <c r="M38" s="352"/>
      <c r="P38" s="90" t="s">
        <v>286</v>
      </c>
      <c r="Q38" s="90" t="s">
        <v>766</v>
      </c>
      <c r="R38" s="96" t="s">
        <v>13</v>
      </c>
      <c r="S38" s="97" t="s">
        <v>316</v>
      </c>
      <c r="T38" s="96" t="s">
        <v>0</v>
      </c>
      <c r="U38" s="97" t="s">
        <v>316</v>
      </c>
      <c r="V38" s="96" t="s">
        <v>12</v>
      </c>
      <c r="W38" s="97" t="s">
        <v>316</v>
      </c>
    </row>
    <row r="39" spans="2:23" ht="13.5" customHeight="1">
      <c r="B39" s="353"/>
      <c r="C39" s="353"/>
      <c r="D39" s="353"/>
      <c r="E39" s="353"/>
      <c r="F39" s="66"/>
      <c r="G39" s="352"/>
      <c r="H39" s="352"/>
      <c r="I39" s="352"/>
      <c r="J39" s="67"/>
      <c r="K39" s="352"/>
      <c r="L39" s="352"/>
      <c r="M39" s="352"/>
      <c r="P39" s="90" t="s">
        <v>854</v>
      </c>
      <c r="Q39" s="110" t="s">
        <v>855</v>
      </c>
      <c r="R39" s="98" t="str">
        <f>IFERROR(VLOOKUP($Q39,今回値!$G$1:$L$500,5,FALSE)&amp;"","")</f>
        <v/>
      </c>
      <c r="S39" s="79" t="str">
        <f>SUBSTITUTE(SUBSTITUTE(SUBSTITUTE(R39,"\r\n",CHAR(10)),"\n",CHAR(10)),"\/","/")</f>
        <v/>
      </c>
      <c r="T39" s="98" t="str">
        <f>IFERROR(VLOOKUP($Q39,前回値!$G$1:$L$500,5,FALSE)&amp;"","")</f>
        <v/>
      </c>
      <c r="U39" s="79" t="str">
        <f>SUBSTITUTE(SUBSTITUTE(SUBSTITUTE(T39,"\r\n",CHAR(10)),"\n",CHAR(10)),"\/","/")</f>
        <v/>
      </c>
      <c r="V39" s="98" t="str">
        <f>IFERROR(VLOOKUP($Q39,前々回値!$G$1:$L$500,5,FALSE)&amp;"","")</f>
        <v/>
      </c>
      <c r="W39" s="79" t="str">
        <f>SUBSTITUTE(SUBSTITUTE(SUBSTITUTE(V39,"\r\n",CHAR(10)),"\n",CHAR(10)),"\/","/")</f>
        <v/>
      </c>
    </row>
    <row r="40" spans="2:23" ht="13.5" customHeight="1">
      <c r="B40" s="353"/>
      <c r="C40" s="353"/>
      <c r="D40" s="353"/>
      <c r="E40" s="353"/>
      <c r="F40" s="66"/>
      <c r="G40" s="352"/>
      <c r="H40" s="352"/>
      <c r="I40" s="352"/>
      <c r="J40" s="67"/>
      <c r="K40" s="352"/>
      <c r="L40" s="352"/>
      <c r="M40" s="352"/>
      <c r="Q40" s="111"/>
    </row>
    <row r="41" spans="2:23" ht="13.5" customHeight="1">
      <c r="B41" s="353"/>
      <c r="C41" s="353"/>
      <c r="D41" s="353"/>
      <c r="E41" s="353"/>
      <c r="F41" s="66"/>
      <c r="G41" s="352"/>
      <c r="H41" s="352"/>
      <c r="I41" s="352"/>
      <c r="J41" s="67"/>
      <c r="K41" s="352"/>
      <c r="L41" s="352"/>
      <c r="M41" s="352"/>
    </row>
    <row r="42" spans="2:23" ht="13.5" customHeight="1">
      <c r="B42" s="353"/>
      <c r="C42" s="353"/>
      <c r="D42" s="353"/>
      <c r="E42" s="353"/>
      <c r="F42" s="66"/>
      <c r="G42" s="352"/>
      <c r="H42" s="352"/>
      <c r="I42" s="352"/>
      <c r="J42" s="67"/>
      <c r="K42" s="352"/>
      <c r="L42" s="352"/>
      <c r="M42" s="352"/>
    </row>
    <row r="43" spans="2:23" ht="13.5" customHeight="1">
      <c r="B43" s="353"/>
      <c r="C43" s="353"/>
      <c r="D43" s="353"/>
      <c r="E43" s="353"/>
      <c r="F43" s="66"/>
      <c r="G43" s="352"/>
      <c r="H43" s="352"/>
      <c r="I43" s="352"/>
      <c r="J43" s="67"/>
      <c r="K43" s="352"/>
      <c r="L43" s="352"/>
      <c r="M43" s="352"/>
    </row>
    <row r="44" spans="2:23" ht="13.5" customHeight="1">
      <c r="B44" s="353"/>
      <c r="C44" s="353"/>
      <c r="D44" s="353"/>
      <c r="E44" s="353"/>
      <c r="F44" s="66"/>
      <c r="G44" s="352"/>
      <c r="H44" s="352"/>
      <c r="I44" s="352"/>
      <c r="J44" s="67"/>
      <c r="K44" s="352"/>
      <c r="L44" s="352"/>
      <c r="M44" s="352"/>
    </row>
    <row r="45" spans="2:23" ht="13.5" customHeight="1">
      <c r="B45" s="353"/>
      <c r="C45" s="353"/>
      <c r="D45" s="353"/>
      <c r="E45" s="353"/>
      <c r="F45" s="66"/>
      <c r="G45" s="352"/>
      <c r="H45" s="352"/>
      <c r="I45" s="352"/>
      <c r="J45" s="67"/>
      <c r="K45" s="352"/>
      <c r="L45" s="352"/>
      <c r="M45" s="352"/>
    </row>
    <row r="46" spans="2:23" ht="13.5" customHeight="1">
      <c r="B46" s="353"/>
      <c r="C46" s="353"/>
      <c r="D46" s="353"/>
      <c r="E46" s="353"/>
      <c r="F46" s="66"/>
      <c r="G46" s="352"/>
      <c r="H46" s="352"/>
      <c r="I46" s="352"/>
      <c r="J46" s="67"/>
      <c r="K46" s="352"/>
      <c r="L46" s="352"/>
      <c r="M46" s="352"/>
    </row>
    <row r="47" spans="2:23" ht="13.5" customHeight="1">
      <c r="B47" s="353"/>
      <c r="C47" s="353"/>
      <c r="D47" s="353"/>
      <c r="E47" s="353"/>
      <c r="F47" s="66"/>
      <c r="G47" s="352"/>
      <c r="H47" s="352"/>
      <c r="I47" s="352"/>
      <c r="J47" s="67"/>
      <c r="K47" s="352"/>
      <c r="L47" s="352"/>
      <c r="M47" s="352"/>
    </row>
    <row r="48" spans="2:23" ht="13.5" customHeight="1">
      <c r="B48" s="353"/>
      <c r="C48" s="353"/>
      <c r="D48" s="353"/>
      <c r="E48" s="353"/>
      <c r="F48" s="66"/>
      <c r="G48" s="352"/>
      <c r="H48" s="352"/>
      <c r="I48" s="352"/>
      <c r="J48" s="67"/>
      <c r="K48" s="352"/>
      <c r="L48" s="352"/>
      <c r="M48" s="352"/>
    </row>
    <row r="49" spans="1:26" ht="13.5" customHeight="1">
      <c r="B49" s="353"/>
      <c r="C49" s="353"/>
      <c r="D49" s="353"/>
      <c r="E49" s="353"/>
      <c r="F49" s="66"/>
      <c r="G49" s="352"/>
      <c r="H49" s="352"/>
      <c r="I49" s="352"/>
      <c r="J49" s="67"/>
      <c r="K49" s="352"/>
      <c r="L49" s="352"/>
      <c r="M49" s="352"/>
    </row>
    <row r="50" spans="1:26" ht="13.5" customHeight="1">
      <c r="B50" s="69"/>
      <c r="C50" s="69"/>
      <c r="D50" s="69"/>
      <c r="E50" s="69"/>
      <c r="F50" s="66"/>
      <c r="G50" s="68"/>
      <c r="H50" s="68"/>
      <c r="I50" s="68"/>
      <c r="J50" s="67"/>
      <c r="K50" s="68"/>
      <c r="L50" s="68"/>
      <c r="M50" s="68"/>
    </row>
    <row r="51" spans="1:26" ht="13.5" customHeight="1">
      <c r="A51" s="43"/>
      <c r="B51" s="43"/>
      <c r="C51" s="43"/>
      <c r="D51" s="43"/>
      <c r="E51" s="43"/>
      <c r="F51" s="43"/>
      <c r="G51" s="43"/>
      <c r="H51" s="43"/>
      <c r="I51" s="43"/>
      <c r="J51" s="43"/>
      <c r="K51" s="43"/>
      <c r="L51" s="43"/>
      <c r="M51" s="43"/>
      <c r="N51" s="43"/>
      <c r="O51" s="43"/>
      <c r="P51" s="43"/>
      <c r="Q51" s="43"/>
      <c r="R51" s="43"/>
    </row>
    <row r="52" spans="1:26" ht="13.5" customHeight="1">
      <c r="A52" s="5"/>
      <c r="B52" s="354" t="s">
        <v>285</v>
      </c>
      <c r="C52" s="354"/>
      <c r="D52" s="354"/>
      <c r="E52" s="65"/>
      <c r="F52" s="65"/>
      <c r="G52" s="65"/>
      <c r="H52" s="65"/>
      <c r="I52" s="65"/>
      <c r="J52" s="65"/>
      <c r="K52" s="65"/>
      <c r="L52" s="65"/>
      <c r="M52" s="65"/>
    </row>
    <row r="53" spans="1:26" ht="13.5" customHeight="1">
      <c r="A53" s="5"/>
      <c r="B53" s="354"/>
      <c r="C53" s="354"/>
      <c r="D53" s="354"/>
      <c r="E53" s="65"/>
      <c r="F53" s="65"/>
      <c r="G53" s="65"/>
      <c r="H53" s="65"/>
      <c r="I53" s="65"/>
      <c r="J53" s="65"/>
      <c r="K53" s="65"/>
      <c r="L53" s="65"/>
      <c r="M53" s="65"/>
    </row>
    <row r="54" spans="1:26" ht="13.5" customHeight="1">
      <c r="B54" s="43"/>
      <c r="C54" s="43"/>
      <c r="D54" s="43"/>
      <c r="E54" s="43"/>
      <c r="F54" s="43"/>
      <c r="G54" s="43"/>
      <c r="H54" s="43"/>
      <c r="I54" s="43"/>
      <c r="J54" s="43"/>
      <c r="K54" s="43"/>
      <c r="L54" s="43"/>
      <c r="M54" s="43"/>
      <c r="N54" s="43"/>
    </row>
    <row r="55" spans="1:26" ht="13.5" customHeight="1">
      <c r="A55" s="203" t="s">
        <v>258</v>
      </c>
      <c r="B55" s="203"/>
      <c r="C55" s="203" t="s">
        <v>13</v>
      </c>
      <c r="D55" s="203"/>
      <c r="E55" s="276" t="s">
        <v>0</v>
      </c>
      <c r="F55" s="360"/>
      <c r="G55" s="277"/>
      <c r="H55" s="276" t="s">
        <v>12</v>
      </c>
      <c r="I55" s="360"/>
      <c r="J55" s="277"/>
      <c r="K55" s="203" t="s">
        <v>41</v>
      </c>
      <c r="L55" s="203"/>
      <c r="M55" s="203" t="s">
        <v>8</v>
      </c>
      <c r="N55" s="203"/>
      <c r="P55" s="168" t="s">
        <v>286</v>
      </c>
      <c r="Q55" s="168" t="s">
        <v>766</v>
      </c>
      <c r="R55" s="282" t="s">
        <v>13</v>
      </c>
      <c r="S55" s="294" t="s">
        <v>329</v>
      </c>
      <c r="T55" s="283" t="s">
        <v>316</v>
      </c>
      <c r="U55" s="282" t="s">
        <v>0</v>
      </c>
      <c r="V55" s="294" t="s">
        <v>329</v>
      </c>
      <c r="W55" s="283" t="s">
        <v>316</v>
      </c>
      <c r="X55" s="282" t="s">
        <v>12</v>
      </c>
      <c r="Y55" s="294" t="s">
        <v>329</v>
      </c>
      <c r="Z55" s="283" t="s">
        <v>316</v>
      </c>
    </row>
    <row r="56" spans="1:26" ht="13.5" customHeight="1">
      <c r="A56" s="203"/>
      <c r="B56" s="203"/>
      <c r="C56" s="203"/>
      <c r="D56" s="203"/>
      <c r="E56" s="278"/>
      <c r="F56" s="361"/>
      <c r="G56" s="279"/>
      <c r="H56" s="278"/>
      <c r="I56" s="361"/>
      <c r="J56" s="279"/>
      <c r="K56" s="203"/>
      <c r="L56" s="203"/>
      <c r="M56" s="203"/>
      <c r="N56" s="203"/>
      <c r="P56" s="168"/>
      <c r="Q56" s="168"/>
      <c r="R56" s="282"/>
      <c r="S56" s="294"/>
      <c r="T56" s="283"/>
      <c r="U56" s="282"/>
      <c r="V56" s="294"/>
      <c r="W56" s="283"/>
      <c r="X56" s="282"/>
      <c r="Y56" s="294"/>
      <c r="Z56" s="283"/>
    </row>
    <row r="57" spans="1:26" ht="13.5" customHeight="1">
      <c r="A57" s="324" t="s">
        <v>44</v>
      </c>
      <c r="B57" s="325"/>
      <c r="C57" s="211" t="str">
        <f>IF(T57="","",T57)</f>
        <v/>
      </c>
      <c r="D57" s="212"/>
      <c r="E57" s="211" t="str">
        <f>IF(W57="","",W57)</f>
        <v/>
      </c>
      <c r="F57" s="358"/>
      <c r="G57" s="212"/>
      <c r="H57" s="211" t="str">
        <f>IF(Z57="","",Z57)</f>
        <v/>
      </c>
      <c r="I57" s="358"/>
      <c r="J57" s="212"/>
      <c r="K57" s="328" t="s">
        <v>259</v>
      </c>
      <c r="L57" s="329"/>
      <c r="M57" s="328" t="s">
        <v>40</v>
      </c>
      <c r="N57" s="329"/>
      <c r="P57" s="168" t="s">
        <v>856</v>
      </c>
      <c r="Q57" s="201" t="s">
        <v>857</v>
      </c>
      <c r="R57" s="250" t="str">
        <f>IFERROR(VLOOKUP($Q57,今回値!$G$1:$L$500,5,FALSE),"")</f>
        <v/>
      </c>
      <c r="S57" s="250" t="str">
        <f>IFERROR(VLOOKUP($Q57,今回値!$G$1:$L$500,4,FALSE),"")</f>
        <v/>
      </c>
      <c r="T57" s="250" t="str">
        <f>SUBSTITUTE(SUBSTITUTE(SUBSTITUTE(R57,"\r\n",CHAR(10)),"\n",CHAR(10)),"\/","/")</f>
        <v/>
      </c>
      <c r="U57" s="250" t="str">
        <f>IFERROR(VLOOKUP($Q57,前回値!$G$1:$L$500,5,FALSE),"")</f>
        <v/>
      </c>
      <c r="V57" s="250" t="str">
        <f>IFERROR(VLOOKUP($Q57,前回値!$G$1:$L$500,4,FALSE),"")</f>
        <v/>
      </c>
      <c r="W57" s="250" t="str">
        <f>SUBSTITUTE(SUBSTITUTE(SUBSTITUTE(U57,"\r\n",CHAR(10)),"\n",CHAR(10)),"\/","/")</f>
        <v/>
      </c>
      <c r="X57" s="250" t="str">
        <f>IFERROR(VLOOKUP($Q57,前々回値!$G$1:$L$500,5,FALSE),"")</f>
        <v/>
      </c>
      <c r="Y57" s="250" t="str">
        <f>IFERROR(VLOOKUP($Q57,前々回値!$G$1:$L$500,4,FALSE),"")</f>
        <v/>
      </c>
      <c r="Z57" s="250" t="str">
        <f>SUBSTITUTE(SUBSTITUTE(SUBSTITUTE(X57,"\r\n",CHAR(10)),"\n",CHAR(10)),"\/","/")</f>
        <v/>
      </c>
    </row>
    <row r="58" spans="1:26" ht="13.5" customHeight="1">
      <c r="A58" s="326"/>
      <c r="B58" s="327"/>
      <c r="C58" s="213"/>
      <c r="D58" s="214"/>
      <c r="E58" s="213"/>
      <c r="F58" s="359"/>
      <c r="G58" s="214"/>
      <c r="H58" s="213"/>
      <c r="I58" s="359"/>
      <c r="J58" s="214"/>
      <c r="K58" s="330"/>
      <c r="L58" s="331"/>
      <c r="M58" s="330"/>
      <c r="N58" s="331"/>
      <c r="P58" s="168"/>
      <c r="Q58" s="201"/>
      <c r="R58" s="250"/>
      <c r="S58" s="250"/>
      <c r="T58" s="250"/>
      <c r="U58" s="250"/>
      <c r="V58" s="250"/>
      <c r="W58" s="250"/>
      <c r="X58" s="250"/>
      <c r="Y58" s="250"/>
      <c r="Z58" s="250"/>
    </row>
    <row r="59" spans="1:26" ht="13.5" customHeight="1">
      <c r="A59" s="5"/>
      <c r="B59" s="65"/>
      <c r="C59" s="65"/>
      <c r="D59" s="65"/>
      <c r="E59" s="65"/>
      <c r="F59" s="65"/>
      <c r="G59" s="65"/>
      <c r="H59" s="65"/>
      <c r="I59" s="65"/>
      <c r="J59" s="65"/>
      <c r="K59" s="65"/>
      <c r="L59" s="65"/>
      <c r="M59" s="65"/>
      <c r="P59" s="99"/>
    </row>
    <row r="60" spans="1:26" ht="13.5" customHeight="1">
      <c r="A60" s="366" t="s">
        <v>300</v>
      </c>
      <c r="B60" s="367"/>
      <c r="C60" s="203" t="s">
        <v>13</v>
      </c>
      <c r="D60" s="203"/>
      <c r="E60" s="276" t="s">
        <v>0</v>
      </c>
      <c r="F60" s="360"/>
      <c r="G60" s="277"/>
      <c r="H60" s="276" t="s">
        <v>12</v>
      </c>
      <c r="I60" s="360"/>
      <c r="J60" s="277"/>
      <c r="K60" s="203" t="s">
        <v>41</v>
      </c>
      <c r="L60" s="203"/>
      <c r="M60" s="203" t="s">
        <v>8</v>
      </c>
      <c r="N60" s="203"/>
      <c r="P60" s="168" t="s">
        <v>286</v>
      </c>
      <c r="Q60" s="168" t="s">
        <v>766</v>
      </c>
      <c r="R60" s="282" t="s">
        <v>13</v>
      </c>
      <c r="S60" s="294" t="s">
        <v>329</v>
      </c>
      <c r="T60" s="283" t="s">
        <v>316</v>
      </c>
      <c r="U60" s="282" t="s">
        <v>0</v>
      </c>
      <c r="V60" s="294" t="s">
        <v>329</v>
      </c>
      <c r="W60" s="283" t="s">
        <v>316</v>
      </c>
      <c r="X60" s="282" t="s">
        <v>12</v>
      </c>
      <c r="Y60" s="294" t="s">
        <v>329</v>
      </c>
      <c r="Z60" s="283" t="s">
        <v>316</v>
      </c>
    </row>
    <row r="61" spans="1:26" ht="13.5" customHeight="1">
      <c r="A61" s="367"/>
      <c r="B61" s="367"/>
      <c r="C61" s="203"/>
      <c r="D61" s="203"/>
      <c r="E61" s="278"/>
      <c r="F61" s="361"/>
      <c r="G61" s="279"/>
      <c r="H61" s="278"/>
      <c r="I61" s="361"/>
      <c r="J61" s="279"/>
      <c r="K61" s="203"/>
      <c r="L61" s="203"/>
      <c r="M61" s="203"/>
      <c r="N61" s="203"/>
      <c r="P61" s="168"/>
      <c r="Q61" s="168"/>
      <c r="R61" s="282"/>
      <c r="S61" s="294"/>
      <c r="T61" s="283"/>
      <c r="U61" s="282"/>
      <c r="V61" s="294"/>
      <c r="W61" s="283"/>
      <c r="X61" s="282"/>
      <c r="Y61" s="294"/>
      <c r="Z61" s="283"/>
    </row>
    <row r="62" spans="1:26" ht="13.5" customHeight="1">
      <c r="A62" s="362" t="s">
        <v>904</v>
      </c>
      <c r="B62" s="363"/>
      <c r="C62" s="211" t="str">
        <f>IF(T62="","",T62)</f>
        <v/>
      </c>
      <c r="D62" s="212"/>
      <c r="E62" s="211" t="str">
        <f>IF(W62="","",W62)</f>
        <v/>
      </c>
      <c r="F62" s="358"/>
      <c r="G62" s="212"/>
      <c r="H62" s="211" t="str">
        <f>IF(Z62="","",Z62)</f>
        <v/>
      </c>
      <c r="I62" s="358"/>
      <c r="J62" s="212"/>
      <c r="K62" s="328" t="s">
        <v>259</v>
      </c>
      <c r="L62" s="329"/>
      <c r="M62" s="328" t="s">
        <v>40</v>
      </c>
      <c r="N62" s="329"/>
      <c r="P62" s="333" t="s">
        <v>860</v>
      </c>
      <c r="Q62" s="201" t="s">
        <v>858</v>
      </c>
      <c r="R62" s="250" t="str">
        <f>IFERROR(VLOOKUP($Q62,今回値!$G$1:$L$500,5,FALSE),"")</f>
        <v/>
      </c>
      <c r="S62" s="250" t="str">
        <f>IFERROR(VLOOKUP($Q62,今回値!$G$1:$L$500,4,FALSE),"")</f>
        <v/>
      </c>
      <c r="T62" s="250" t="str">
        <f>SUBSTITUTE(SUBSTITUTE(SUBSTITUTE(R62,"\r\n",CHAR(10)),"\n",CHAR(10)),"\/","/")</f>
        <v/>
      </c>
      <c r="U62" s="250" t="str">
        <f>IFERROR(VLOOKUP($Q62,前回値!$G$1:$L$500,5,FALSE),"")</f>
        <v/>
      </c>
      <c r="V62" s="250" t="str">
        <f>IFERROR(VLOOKUP($Q62,前回値!$G$1:$L$500,4,FALSE),"")</f>
        <v/>
      </c>
      <c r="W62" s="250" t="str">
        <f>SUBSTITUTE(SUBSTITUTE(SUBSTITUTE(U62,"\r\n",CHAR(10)),"\n",CHAR(10)),"\/","/")</f>
        <v/>
      </c>
      <c r="X62" s="250" t="str">
        <f>IFERROR(VLOOKUP($Q62,前々回値!$G$1:$L$500,5,FALSE),"")</f>
        <v/>
      </c>
      <c r="Y62" s="250" t="str">
        <f>IFERROR(VLOOKUP($Q62,前々回値!$G$1:$L$500,4,FALSE),"")</f>
        <v/>
      </c>
      <c r="Z62" s="250" t="str">
        <f>SUBSTITUTE(SUBSTITUTE(SUBSTITUTE(X62,"\r\n",CHAR(10)),"\n",CHAR(10)),"\/","/")</f>
        <v/>
      </c>
    </row>
    <row r="63" spans="1:26" ht="13.5" customHeight="1">
      <c r="A63" s="364"/>
      <c r="B63" s="365"/>
      <c r="C63" s="213"/>
      <c r="D63" s="214"/>
      <c r="E63" s="213"/>
      <c r="F63" s="359"/>
      <c r="G63" s="214"/>
      <c r="H63" s="213"/>
      <c r="I63" s="359"/>
      <c r="J63" s="214"/>
      <c r="K63" s="330"/>
      <c r="L63" s="331"/>
      <c r="M63" s="330"/>
      <c r="N63" s="331"/>
      <c r="P63" s="168"/>
      <c r="Q63" s="201"/>
      <c r="R63" s="250"/>
      <c r="S63" s="250"/>
      <c r="T63" s="250"/>
      <c r="U63" s="250"/>
      <c r="V63" s="250"/>
      <c r="W63" s="250"/>
      <c r="X63" s="250"/>
      <c r="Y63" s="250"/>
      <c r="Z63" s="250"/>
    </row>
    <row r="64" spans="1:26" ht="13.5" customHeight="1">
      <c r="A64" s="5"/>
      <c r="B64" s="65"/>
      <c r="C64" s="65"/>
      <c r="D64" s="65"/>
      <c r="E64" s="65"/>
      <c r="F64" s="65"/>
      <c r="G64" s="65"/>
      <c r="H64" s="65"/>
      <c r="I64" s="65"/>
      <c r="J64" s="65"/>
      <c r="K64" s="65"/>
      <c r="L64" s="65"/>
      <c r="M64" s="65"/>
      <c r="P64" s="99"/>
    </row>
    <row r="65" spans="1:23" ht="13.5" customHeight="1">
      <c r="A65" s="368" t="s">
        <v>260</v>
      </c>
      <c r="B65" s="369"/>
      <c r="C65" s="203" t="s">
        <v>13</v>
      </c>
      <c r="D65" s="203"/>
      <c r="E65" s="276" t="s">
        <v>0</v>
      </c>
      <c r="F65" s="360"/>
      <c r="G65" s="277"/>
      <c r="H65" s="276" t="s">
        <v>12</v>
      </c>
      <c r="I65" s="360"/>
      <c r="J65" s="277"/>
      <c r="K65" s="203" t="s">
        <v>41</v>
      </c>
      <c r="L65" s="203"/>
      <c r="M65" s="203" t="s">
        <v>8</v>
      </c>
      <c r="N65" s="203"/>
      <c r="P65" s="168" t="s">
        <v>286</v>
      </c>
      <c r="Q65" s="168" t="s">
        <v>766</v>
      </c>
      <c r="R65" s="282" t="s">
        <v>13</v>
      </c>
      <c r="S65" s="283" t="s">
        <v>329</v>
      </c>
      <c r="T65" s="282" t="s">
        <v>0</v>
      </c>
      <c r="U65" s="283" t="s">
        <v>329</v>
      </c>
      <c r="V65" s="282" t="s">
        <v>12</v>
      </c>
      <c r="W65" s="283" t="s">
        <v>329</v>
      </c>
    </row>
    <row r="66" spans="1:23" ht="13.5" customHeight="1">
      <c r="A66" s="370"/>
      <c r="B66" s="371"/>
      <c r="C66" s="203"/>
      <c r="D66" s="203"/>
      <c r="E66" s="278"/>
      <c r="F66" s="361"/>
      <c r="G66" s="279"/>
      <c r="H66" s="278"/>
      <c r="I66" s="361"/>
      <c r="J66" s="279"/>
      <c r="K66" s="203"/>
      <c r="L66" s="203"/>
      <c r="M66" s="203"/>
      <c r="N66" s="203"/>
      <c r="P66" s="168"/>
      <c r="Q66" s="168"/>
      <c r="R66" s="282"/>
      <c r="S66" s="283"/>
      <c r="T66" s="282"/>
      <c r="U66" s="283"/>
      <c r="V66" s="282"/>
      <c r="W66" s="283"/>
    </row>
    <row r="67" spans="1:23" ht="13.5" customHeight="1">
      <c r="A67" s="362" t="s">
        <v>261</v>
      </c>
      <c r="B67" s="363"/>
      <c r="C67" s="211" t="str">
        <f>IF(R67="","",R67)</f>
        <v/>
      </c>
      <c r="D67" s="212"/>
      <c r="E67" s="211" t="str">
        <f>IF(T67="","",T67)</f>
        <v/>
      </c>
      <c r="F67" s="358"/>
      <c r="G67" s="212"/>
      <c r="H67" s="211" t="str">
        <f>IF(V67="","",V67)</f>
        <v/>
      </c>
      <c r="I67" s="358"/>
      <c r="J67" s="212"/>
      <c r="K67" s="328" t="s">
        <v>259</v>
      </c>
      <c r="L67" s="329"/>
      <c r="M67" s="328" t="s">
        <v>40</v>
      </c>
      <c r="N67" s="329"/>
      <c r="P67" s="355" t="s">
        <v>861</v>
      </c>
      <c r="Q67" s="357" t="s">
        <v>859</v>
      </c>
      <c r="R67" s="224" t="str">
        <f>IFERROR(VLOOKUP($Q67,今回値!$G$1:$L$500,3,FALSE),"")</f>
        <v/>
      </c>
      <c r="S67" s="224" t="str">
        <f>IFERROR(VLOOKUP($Q67,今回値!$G$1:$L$500,4,FALSE),"")</f>
        <v/>
      </c>
      <c r="T67" s="224" t="str">
        <f>IFERROR(VLOOKUP($Q67,前回値!$G$1:$L$500,3,FALSE),"")</f>
        <v/>
      </c>
      <c r="U67" s="224" t="str">
        <f>IFERROR(VLOOKUP($Q67,前回値!$G$1:$L$500,4,FALSE),"")</f>
        <v/>
      </c>
      <c r="V67" s="224" t="str">
        <f>IFERROR(VLOOKUP($Q67,前々回値!$G$1:$L$500,3,FALSE),"")</f>
        <v/>
      </c>
      <c r="W67" s="224" t="str">
        <f>IFERROR(VLOOKUP($Q67,前々回値!$G$1:$L$500,4,FALSE),"")</f>
        <v/>
      </c>
    </row>
    <row r="68" spans="1:23" ht="13.5" customHeight="1">
      <c r="A68" s="364"/>
      <c r="B68" s="365"/>
      <c r="C68" s="213"/>
      <c r="D68" s="214"/>
      <c r="E68" s="213"/>
      <c r="F68" s="359"/>
      <c r="G68" s="214"/>
      <c r="H68" s="213"/>
      <c r="I68" s="359"/>
      <c r="J68" s="214"/>
      <c r="K68" s="330"/>
      <c r="L68" s="331"/>
      <c r="M68" s="330"/>
      <c r="N68" s="331"/>
      <c r="P68" s="356"/>
      <c r="Q68" s="357"/>
      <c r="R68" s="250"/>
      <c r="S68" s="250"/>
      <c r="T68" s="250"/>
      <c r="U68" s="250"/>
      <c r="V68" s="250"/>
      <c r="W68" s="250"/>
    </row>
    <row r="69" spans="1:23" ht="13.5" customHeight="1">
      <c r="B69" s="69"/>
      <c r="C69" s="69"/>
      <c r="D69" s="69"/>
      <c r="E69" s="69"/>
      <c r="F69" s="66"/>
      <c r="G69" s="68"/>
      <c r="H69" s="68"/>
      <c r="I69" s="68"/>
      <c r="J69" s="67"/>
      <c r="K69" s="68"/>
      <c r="L69" s="68"/>
      <c r="M69" s="68"/>
    </row>
    <row r="70" spans="1:23" ht="13.5" customHeight="1">
      <c r="B70" s="69"/>
      <c r="C70" s="69"/>
      <c r="D70" s="69"/>
      <c r="E70" s="69"/>
      <c r="F70" s="66"/>
      <c r="G70" s="68"/>
      <c r="H70" s="68"/>
      <c r="I70" s="68"/>
      <c r="J70" s="67"/>
      <c r="K70" s="68"/>
      <c r="L70" s="68"/>
      <c r="M70" s="68"/>
    </row>
    <row r="71" spans="1:23" ht="13.5" customHeight="1" thickBot="1">
      <c r="A71" s="8"/>
      <c r="B71" s="8"/>
      <c r="C71" s="8"/>
      <c r="D71" s="8"/>
      <c r="E71" s="8"/>
      <c r="F71" s="8"/>
      <c r="G71" s="8"/>
      <c r="H71" s="8"/>
      <c r="I71" s="8"/>
      <c r="J71" s="8"/>
      <c r="K71" s="8"/>
      <c r="L71" s="8"/>
      <c r="M71" s="8"/>
      <c r="N71" s="8"/>
    </row>
    <row r="72" spans="1:23"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23" ht="13.5" customHeight="1">
      <c r="A73" s="189"/>
      <c r="B73" s="189"/>
      <c r="C73" s="191"/>
      <c r="D73" s="191"/>
      <c r="E73" s="108"/>
      <c r="F73" s="108"/>
      <c r="G73" s="192"/>
      <c r="H73" s="194"/>
      <c r="I73" s="194"/>
      <c r="J73" s="194"/>
      <c r="K73" s="194"/>
      <c r="L73" s="194"/>
      <c r="M73" s="194"/>
      <c r="N73" s="108"/>
    </row>
  </sheetData>
  <mergeCells count="110">
    <mergeCell ref="H60:J61"/>
    <mergeCell ref="M62:N63"/>
    <mergeCell ref="A72:B73"/>
    <mergeCell ref="C72:D73"/>
    <mergeCell ref="G72:G73"/>
    <mergeCell ref="H72:M73"/>
    <mergeCell ref="H62:J63"/>
    <mergeCell ref="H65:J66"/>
    <mergeCell ref="M67:N68"/>
    <mergeCell ref="A65:B66"/>
    <mergeCell ref="C65:D66"/>
    <mergeCell ref="E65:G66"/>
    <mergeCell ref="K65:L66"/>
    <mergeCell ref="M65:N66"/>
    <mergeCell ref="H67:J68"/>
    <mergeCell ref="A67:B68"/>
    <mergeCell ref="C67:D68"/>
    <mergeCell ref="E67:G68"/>
    <mergeCell ref="K67:L68"/>
    <mergeCell ref="B32:D33"/>
    <mergeCell ref="A1:N3"/>
    <mergeCell ref="B12:D13"/>
    <mergeCell ref="B18:E29"/>
    <mergeCell ref="G18:I29"/>
    <mergeCell ref="K18:M29"/>
    <mergeCell ref="B38:E49"/>
    <mergeCell ref="G38:I49"/>
    <mergeCell ref="K38:M49"/>
    <mergeCell ref="B52:D53"/>
    <mergeCell ref="A57:B58"/>
    <mergeCell ref="C57:D58"/>
    <mergeCell ref="E57:G58"/>
    <mergeCell ref="H55:J56"/>
    <mergeCell ref="H57:J58"/>
    <mergeCell ref="K57:L58"/>
    <mergeCell ref="Q65:Q66"/>
    <mergeCell ref="R65:R66"/>
    <mergeCell ref="A62:B63"/>
    <mergeCell ref="C62:D63"/>
    <mergeCell ref="E62:G63"/>
    <mergeCell ref="K62:L63"/>
    <mergeCell ref="M57:N58"/>
    <mergeCell ref="A55:B56"/>
    <mergeCell ref="C55:D56"/>
    <mergeCell ref="E55:G56"/>
    <mergeCell ref="K55:L56"/>
    <mergeCell ref="M55:N56"/>
    <mergeCell ref="A60:B61"/>
    <mergeCell ref="C60:D61"/>
    <mergeCell ref="E60:G61"/>
    <mergeCell ref="K60:L61"/>
    <mergeCell ref="M60:N61"/>
    <mergeCell ref="U55:U56"/>
    <mergeCell ref="V55:V56"/>
    <mergeCell ref="W55:W56"/>
    <mergeCell ref="P60:P61"/>
    <mergeCell ref="Q60:Q61"/>
    <mergeCell ref="R60:R61"/>
    <mergeCell ref="S60:S61"/>
    <mergeCell ref="T60:T61"/>
    <mergeCell ref="U60:U61"/>
    <mergeCell ref="V60:V61"/>
    <mergeCell ref="W60:W61"/>
    <mergeCell ref="P55:P56"/>
    <mergeCell ref="Q55:Q56"/>
    <mergeCell ref="R55:R56"/>
    <mergeCell ref="S55:S56"/>
    <mergeCell ref="T55:T56"/>
    <mergeCell ref="P67:P68"/>
    <mergeCell ref="Q67:Q68"/>
    <mergeCell ref="X55:X56"/>
    <mergeCell ref="Y55:Y56"/>
    <mergeCell ref="Z55:Z56"/>
    <mergeCell ref="X60:X61"/>
    <mergeCell ref="Y60:Y61"/>
    <mergeCell ref="Z60:Z61"/>
    <mergeCell ref="R57:R58"/>
    <mergeCell ref="S57:S58"/>
    <mergeCell ref="T57:T58"/>
    <mergeCell ref="U57:U58"/>
    <mergeCell ref="V57:V58"/>
    <mergeCell ref="W57:W58"/>
    <mergeCell ref="X57:X58"/>
    <mergeCell ref="Y57:Y58"/>
    <mergeCell ref="U65:U66"/>
    <mergeCell ref="V65:V66"/>
    <mergeCell ref="W65:W66"/>
    <mergeCell ref="P57:P58"/>
    <mergeCell ref="Q57:Q58"/>
    <mergeCell ref="P62:P63"/>
    <mergeCell ref="Q62:Q63"/>
    <mergeCell ref="P65:P66"/>
    <mergeCell ref="W67:W68"/>
    <mergeCell ref="R67:R68"/>
    <mergeCell ref="S67:S68"/>
    <mergeCell ref="T67:T68"/>
    <mergeCell ref="U67:U68"/>
    <mergeCell ref="V67:V68"/>
    <mergeCell ref="Z57:Z58"/>
    <mergeCell ref="R62:R63"/>
    <mergeCell ref="S62:S63"/>
    <mergeCell ref="T62:T63"/>
    <mergeCell ref="U62:U63"/>
    <mergeCell ref="V62:V63"/>
    <mergeCell ref="W62:W63"/>
    <mergeCell ref="X62:X63"/>
    <mergeCell ref="Y62:Y63"/>
    <mergeCell ref="Z62:Z63"/>
    <mergeCell ref="S65:S66"/>
    <mergeCell ref="T65:T66"/>
  </mergeCells>
  <phoneticPr fontId="1"/>
  <conditionalFormatting sqref="C57:D58">
    <cfRule type="expression" dxfId="73" priority="17">
      <formula>OR($S$57=2,$S$57=5)</formula>
    </cfRule>
    <cfRule type="expression" dxfId="72" priority="18">
      <formula>$S$57=1</formula>
    </cfRule>
  </conditionalFormatting>
  <conditionalFormatting sqref="E57:G58">
    <cfRule type="expression" dxfId="71" priority="15">
      <formula>OR($V$57=2,$V$57=5)</formula>
    </cfRule>
    <cfRule type="expression" dxfId="70" priority="16">
      <formula>$V$57=1</formula>
    </cfRule>
  </conditionalFormatting>
  <conditionalFormatting sqref="H57:J58">
    <cfRule type="expression" dxfId="69" priority="13">
      <formula>OR($Y$57=2,$Y$57=5)</formula>
    </cfRule>
    <cfRule type="expression" dxfId="68" priority="14">
      <formula>$Y$57=1</formula>
    </cfRule>
  </conditionalFormatting>
  <conditionalFormatting sqref="C62:D63">
    <cfRule type="expression" dxfId="67" priority="11">
      <formula>OR($S$62=2,$S$62=5)</formula>
    </cfRule>
    <cfRule type="expression" dxfId="66" priority="12">
      <formula>$S$62=1</formula>
    </cfRule>
  </conditionalFormatting>
  <conditionalFormatting sqref="E62:G63">
    <cfRule type="expression" dxfId="65" priority="9">
      <formula>-OR($V$62=2,$V$62=5)</formula>
    </cfRule>
    <cfRule type="expression" dxfId="64" priority="10">
      <formula>$V$62=1</formula>
    </cfRule>
  </conditionalFormatting>
  <conditionalFormatting sqref="H62:J63">
    <cfRule type="expression" dxfId="63" priority="7">
      <formula>OR($Y$62=2,$Y$62=5)</formula>
    </cfRule>
    <cfRule type="expression" dxfId="62" priority="8">
      <formula>$Y$62=1</formula>
    </cfRule>
  </conditionalFormatting>
  <conditionalFormatting sqref="C67:D68">
    <cfRule type="expression" dxfId="61" priority="5">
      <formula>OR($S$67=2,$S$67=5)</formula>
    </cfRule>
    <cfRule type="expression" dxfId="60" priority="6">
      <formula>$S$67=1</formula>
    </cfRule>
  </conditionalFormatting>
  <conditionalFormatting sqref="E67:G68">
    <cfRule type="expression" dxfId="59" priority="3">
      <formula>OR($U$67=2,$U$67=5)</formula>
    </cfRule>
    <cfRule type="expression" dxfId="58" priority="4">
      <formula>$U$67=1</formula>
    </cfRule>
  </conditionalFormatting>
  <conditionalFormatting sqref="H67:J68">
    <cfRule type="expression" dxfId="57" priority="1">
      <formula>OR($W$67=2,$W$67=5)</formula>
    </cfRule>
    <cfRule type="expression" dxfId="56" priority="2">
      <formula>$W$67=1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topLeftCell="A10"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2.875" style="2" bestFit="1" customWidth="1"/>
    <col min="17" max="17" width="11" style="2" bestFit="1" customWidth="1"/>
    <col min="18" max="16384" width="9" style="2"/>
  </cols>
  <sheetData>
    <row r="1" spans="1:23" ht="13.5" customHeight="1">
      <c r="A1" s="195" t="s">
        <v>106</v>
      </c>
      <c r="B1" s="195"/>
      <c r="C1" s="195"/>
      <c r="D1" s="195"/>
      <c r="E1" s="195"/>
      <c r="F1" s="195"/>
      <c r="G1" s="195"/>
      <c r="H1" s="195"/>
      <c r="I1" s="195"/>
      <c r="J1" s="195"/>
      <c r="K1" s="195"/>
      <c r="L1" s="195"/>
      <c r="M1" s="195"/>
      <c r="N1" s="195"/>
    </row>
    <row r="2" spans="1:23" ht="13.5" customHeight="1">
      <c r="A2" s="195"/>
      <c r="B2" s="195"/>
      <c r="C2" s="195"/>
      <c r="D2" s="195"/>
      <c r="E2" s="195"/>
      <c r="F2" s="195"/>
      <c r="G2" s="195"/>
      <c r="H2" s="195"/>
      <c r="I2" s="195"/>
      <c r="J2" s="195"/>
      <c r="K2" s="195"/>
      <c r="L2" s="195"/>
      <c r="M2" s="195"/>
      <c r="N2" s="195"/>
    </row>
    <row r="3" spans="1:23" ht="13.5" customHeight="1">
      <c r="A3" s="195"/>
      <c r="B3" s="195"/>
      <c r="C3" s="195"/>
      <c r="D3" s="195"/>
      <c r="E3" s="195"/>
      <c r="F3" s="195"/>
      <c r="G3" s="195"/>
      <c r="H3" s="195"/>
      <c r="I3" s="195"/>
      <c r="J3" s="195"/>
      <c r="K3" s="195"/>
      <c r="L3" s="195"/>
      <c r="M3" s="195"/>
      <c r="N3" s="195"/>
    </row>
    <row r="4" spans="1:23" ht="13.5" customHeight="1">
      <c r="A4" s="51"/>
      <c r="B4" s="51"/>
      <c r="C4" s="52"/>
      <c r="D4" s="52"/>
      <c r="E4" s="52"/>
      <c r="F4" s="52"/>
      <c r="G4" s="52"/>
      <c r="H4" s="52"/>
      <c r="I4" s="52"/>
      <c r="J4" s="52"/>
      <c r="K4" s="54"/>
      <c r="L4" s="54"/>
      <c r="M4" s="53"/>
      <c r="N4" s="53"/>
    </row>
    <row r="5" spans="1:23" ht="13.5" customHeight="1">
      <c r="A5" s="51"/>
      <c r="B5" s="51"/>
      <c r="C5" s="52"/>
      <c r="D5" s="52"/>
      <c r="E5" s="52"/>
      <c r="F5" s="52"/>
      <c r="G5" s="52"/>
      <c r="H5" s="52"/>
      <c r="I5" s="52"/>
      <c r="J5" s="52"/>
      <c r="K5" s="54"/>
      <c r="L5" s="54"/>
      <c r="M5" s="53"/>
      <c r="N5" s="53"/>
    </row>
    <row r="6" spans="1:23" ht="13.5" customHeight="1">
      <c r="A6" s="51"/>
      <c r="B6" s="51"/>
      <c r="C6" s="52"/>
      <c r="D6" s="52"/>
      <c r="E6" s="52"/>
      <c r="F6" s="52"/>
      <c r="G6" s="52"/>
      <c r="H6" s="52"/>
      <c r="I6" s="52"/>
      <c r="J6" s="52"/>
      <c r="K6" s="53"/>
      <c r="L6" s="53"/>
      <c r="M6" s="53"/>
      <c r="N6" s="53"/>
    </row>
    <row r="7" spans="1:23" ht="13.5" customHeight="1">
      <c r="A7" s="51"/>
      <c r="B7" s="51"/>
      <c r="C7" s="52"/>
      <c r="D7" s="52"/>
      <c r="E7" s="52"/>
      <c r="F7" s="52"/>
      <c r="G7" s="52"/>
      <c r="H7" s="52"/>
      <c r="I7" s="52"/>
      <c r="J7" s="52"/>
      <c r="K7" s="53"/>
      <c r="L7" s="53"/>
      <c r="M7" s="53"/>
      <c r="N7" s="53"/>
    </row>
    <row r="8" spans="1:23" ht="13.5" customHeight="1">
      <c r="A8" s="51"/>
      <c r="B8" s="51"/>
      <c r="C8" s="52"/>
      <c r="D8" s="52"/>
      <c r="E8" s="52"/>
      <c r="F8" s="52"/>
      <c r="G8" s="52"/>
      <c r="H8" s="52"/>
      <c r="I8" s="52"/>
      <c r="J8" s="52"/>
      <c r="K8" s="53"/>
      <c r="L8" s="53"/>
      <c r="M8" s="53"/>
      <c r="N8" s="53"/>
    </row>
    <row r="9" spans="1:23" ht="13.5" customHeight="1">
      <c r="A9" s="51"/>
      <c r="B9" s="51"/>
      <c r="C9" s="52"/>
      <c r="D9" s="52"/>
      <c r="E9" s="52"/>
      <c r="F9" s="52"/>
      <c r="G9" s="52"/>
      <c r="H9" s="52"/>
      <c r="I9" s="52"/>
      <c r="J9" s="52"/>
      <c r="K9" s="53"/>
      <c r="L9" s="53"/>
      <c r="M9" s="53"/>
      <c r="N9" s="53"/>
    </row>
    <row r="10" spans="1:23" ht="13.5" customHeight="1">
      <c r="A10" s="51"/>
      <c r="B10" s="51"/>
      <c r="C10" s="52"/>
      <c r="D10" s="52"/>
      <c r="E10" s="52"/>
      <c r="F10" s="52"/>
      <c r="G10" s="52"/>
      <c r="H10" s="52"/>
      <c r="I10" s="52"/>
      <c r="J10" s="52"/>
      <c r="K10" s="50"/>
      <c r="L10" s="50"/>
      <c r="M10" s="53"/>
      <c r="N10" s="53"/>
    </row>
    <row r="11" spans="1:23" ht="13.5" customHeight="1">
      <c r="B11" s="64"/>
      <c r="C11" s="64"/>
      <c r="D11" s="64"/>
      <c r="E11" s="64"/>
      <c r="F11" s="64"/>
      <c r="G11" s="64"/>
      <c r="H11" s="64"/>
      <c r="I11" s="64"/>
      <c r="J11" s="64"/>
      <c r="K11" s="64"/>
      <c r="L11" s="64"/>
      <c r="M11" s="64"/>
    </row>
    <row r="12" spans="1:23" ht="13.5" customHeight="1">
      <c r="B12" s="58"/>
      <c r="C12" s="58"/>
      <c r="D12" s="64"/>
      <c r="E12" s="64"/>
      <c r="F12" s="64"/>
      <c r="G12" s="64"/>
      <c r="H12" s="64"/>
      <c r="I12" s="64"/>
      <c r="J12" s="64"/>
      <c r="K12" s="64"/>
      <c r="L12" s="64"/>
      <c r="M12" s="64"/>
    </row>
    <row r="13" spans="1:23" ht="13.5" customHeight="1">
      <c r="B13" s="58"/>
      <c r="C13" s="58"/>
      <c r="D13" s="65"/>
      <c r="E13" s="65"/>
      <c r="F13" s="65"/>
      <c r="G13" s="65"/>
      <c r="H13" s="65"/>
      <c r="I13" s="65"/>
      <c r="J13" s="64"/>
      <c r="K13" s="65"/>
      <c r="L13" s="65"/>
      <c r="M13" s="65"/>
    </row>
    <row r="14" spans="1:23" ht="13.5" customHeight="1">
      <c r="B14" s="58"/>
      <c r="C14" s="58"/>
      <c r="D14" s="65"/>
      <c r="E14" s="65"/>
      <c r="F14" s="66"/>
      <c r="G14" s="65"/>
      <c r="H14" s="65"/>
      <c r="I14" s="65"/>
      <c r="J14" s="64"/>
      <c r="K14" s="65"/>
      <c r="L14" s="65"/>
      <c r="M14" s="65"/>
    </row>
    <row r="15" spans="1:23" ht="13.5" customHeight="1">
      <c r="B15" s="58"/>
      <c r="C15" s="58"/>
      <c r="D15" s="65"/>
      <c r="E15" s="65"/>
      <c r="F15" s="66"/>
      <c r="G15" s="65"/>
      <c r="H15" s="65"/>
      <c r="I15" s="65"/>
      <c r="J15" s="64"/>
      <c r="K15" s="65"/>
      <c r="L15" s="65"/>
      <c r="M15" s="65"/>
    </row>
    <row r="16" spans="1:23" ht="13.5" customHeight="1">
      <c r="B16" s="353" t="str">
        <f>IF(S17="","",S17)</f>
        <v/>
      </c>
      <c r="C16" s="353"/>
      <c r="D16" s="353"/>
      <c r="E16" s="353"/>
      <c r="F16" s="66"/>
      <c r="G16" s="352" t="str">
        <f>IF(U17="","",U17)</f>
        <v/>
      </c>
      <c r="H16" s="352"/>
      <c r="I16" s="352"/>
      <c r="J16" s="67"/>
      <c r="K16" s="352" t="str">
        <f>IF(W17="","",W17)</f>
        <v/>
      </c>
      <c r="L16" s="352"/>
      <c r="M16" s="352"/>
      <c r="P16" s="90" t="s">
        <v>286</v>
      </c>
      <c r="Q16" s="90" t="s">
        <v>766</v>
      </c>
      <c r="R16" s="96" t="s">
        <v>13</v>
      </c>
      <c r="S16" s="97" t="s">
        <v>316</v>
      </c>
      <c r="T16" s="96" t="s">
        <v>0</v>
      </c>
      <c r="U16" s="97" t="s">
        <v>316</v>
      </c>
      <c r="V16" s="96" t="s">
        <v>12</v>
      </c>
      <c r="W16" s="97" t="s">
        <v>316</v>
      </c>
    </row>
    <row r="17" spans="1:23" ht="13.5" customHeight="1">
      <c r="B17" s="353"/>
      <c r="C17" s="353"/>
      <c r="D17" s="353"/>
      <c r="E17" s="353"/>
      <c r="F17" s="66"/>
      <c r="G17" s="352"/>
      <c r="H17" s="352"/>
      <c r="I17" s="352"/>
      <c r="J17" s="67"/>
      <c r="K17" s="352"/>
      <c r="L17" s="352"/>
      <c r="M17" s="352"/>
      <c r="P17" s="90" t="s">
        <v>862</v>
      </c>
      <c r="Q17" s="92" t="s">
        <v>863</v>
      </c>
      <c r="R17" s="98" t="str">
        <f>IFERROR(VLOOKUP($Q17,今回値!$G$1:$L$500,5,FALSE)&amp;"","")</f>
        <v/>
      </c>
      <c r="S17" s="79" t="str">
        <f>SUBSTITUTE(SUBSTITUTE(SUBSTITUTE(R17,"\r\n",CHAR(10)),"\n",CHAR(10)),"\/","/")</f>
        <v/>
      </c>
      <c r="T17" s="98" t="str">
        <f>IFERROR(VLOOKUP($Q17,前回値!$G$1:$L$500,5,FALSE)&amp;"","")</f>
        <v/>
      </c>
      <c r="U17" s="79" t="str">
        <f>SUBSTITUTE(SUBSTITUTE(SUBSTITUTE(T17,"\r\n",CHAR(10)),"\n",CHAR(10)),"\/","/")</f>
        <v/>
      </c>
      <c r="V17" s="98" t="str">
        <f>IFERROR(VLOOKUP($Q17,前々回値!$G$1:$L$500,5,FALSE)&amp;"","")</f>
        <v/>
      </c>
      <c r="W17" s="79" t="str">
        <f>SUBSTITUTE(SUBSTITUTE(SUBSTITUTE(V17,"\r\n",CHAR(10)),"\n",CHAR(10)),"\/","/")</f>
        <v/>
      </c>
    </row>
    <row r="18" spans="1:23" ht="13.5" customHeight="1">
      <c r="B18" s="353"/>
      <c r="C18" s="353"/>
      <c r="D18" s="353"/>
      <c r="E18" s="353"/>
      <c r="F18" s="66"/>
      <c r="G18" s="352"/>
      <c r="H18" s="352"/>
      <c r="I18" s="352"/>
      <c r="J18" s="67"/>
      <c r="K18" s="352"/>
      <c r="L18" s="352"/>
      <c r="M18" s="352"/>
    </row>
    <row r="19" spans="1:23" ht="13.5" customHeight="1">
      <c r="B19" s="353"/>
      <c r="C19" s="353"/>
      <c r="D19" s="353"/>
      <c r="E19" s="353"/>
      <c r="F19" s="66"/>
      <c r="G19" s="352"/>
      <c r="H19" s="352"/>
      <c r="I19" s="352"/>
      <c r="J19" s="67"/>
      <c r="K19" s="352"/>
      <c r="L19" s="352"/>
      <c r="M19" s="352"/>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353"/>
      <c r="C28" s="353"/>
      <c r="D28" s="353"/>
      <c r="E28" s="353"/>
      <c r="F28" s="66"/>
      <c r="G28" s="352"/>
      <c r="H28" s="352"/>
      <c r="I28" s="352"/>
      <c r="J28" s="67"/>
      <c r="K28" s="352"/>
      <c r="L28" s="352"/>
      <c r="M28" s="352"/>
    </row>
    <row r="29" spans="1:23" ht="13.5" customHeight="1">
      <c r="B29" s="353"/>
      <c r="C29" s="353"/>
      <c r="D29" s="353"/>
      <c r="E29" s="353"/>
      <c r="F29" s="66"/>
      <c r="G29" s="352"/>
      <c r="H29" s="352"/>
      <c r="I29" s="352"/>
      <c r="J29" s="67"/>
      <c r="K29" s="352"/>
      <c r="L29" s="352"/>
      <c r="M29" s="352"/>
    </row>
    <row r="30" spans="1:23" ht="13.5" customHeight="1">
      <c r="B30" s="353"/>
      <c r="C30" s="353"/>
      <c r="D30" s="353"/>
      <c r="E30" s="353"/>
      <c r="F30" s="66"/>
      <c r="G30" s="352"/>
      <c r="H30" s="352"/>
      <c r="I30" s="352"/>
      <c r="J30" s="67"/>
      <c r="K30" s="352"/>
      <c r="L30" s="352"/>
      <c r="M30" s="352"/>
    </row>
    <row r="31" spans="1:23" ht="13.5" customHeight="1">
      <c r="B31" s="58"/>
      <c r="C31" s="58"/>
      <c r="D31" s="65"/>
      <c r="E31" s="65"/>
      <c r="F31" s="65"/>
      <c r="G31" s="65"/>
      <c r="H31" s="65"/>
      <c r="I31" s="65"/>
      <c r="J31" s="64"/>
      <c r="K31" s="65"/>
      <c r="L31" s="65"/>
      <c r="M31" s="65"/>
    </row>
    <row r="32" spans="1:23" ht="13.5" customHeight="1">
      <c r="A32" s="31"/>
      <c r="B32" s="31"/>
      <c r="C32" s="31"/>
      <c r="D32" s="31"/>
      <c r="E32" s="31"/>
      <c r="F32" s="65"/>
      <c r="G32" s="31"/>
      <c r="H32" s="31"/>
      <c r="I32" s="31"/>
      <c r="J32" s="31"/>
      <c r="K32" s="31"/>
      <c r="L32" s="31"/>
      <c r="M32" s="31"/>
      <c r="N32" s="31"/>
    </row>
    <row r="33" spans="1:23" ht="13.5" customHeight="1">
      <c r="A33" s="31"/>
      <c r="B33" s="31"/>
      <c r="C33" s="31"/>
      <c r="D33" s="31"/>
      <c r="E33" s="31"/>
      <c r="F33" s="65"/>
      <c r="G33" s="31"/>
      <c r="H33" s="31"/>
      <c r="I33" s="31"/>
      <c r="J33" s="31"/>
      <c r="K33" s="31"/>
      <c r="L33" s="31"/>
      <c r="M33" s="31"/>
      <c r="N33" s="31"/>
    </row>
    <row r="34" spans="1:23" ht="13.5" customHeight="1">
      <c r="A34" s="51"/>
      <c r="B34" s="51"/>
      <c r="C34" s="52"/>
      <c r="D34" s="52"/>
      <c r="E34" s="52"/>
      <c r="F34" s="52"/>
      <c r="G34" s="52"/>
      <c r="H34" s="52"/>
      <c r="I34" s="52"/>
      <c r="J34" s="52"/>
      <c r="K34" s="54"/>
      <c r="L34" s="54"/>
      <c r="M34" s="53"/>
      <c r="N34" s="53"/>
    </row>
    <row r="35" spans="1:23" ht="13.5" customHeight="1">
      <c r="A35" s="51"/>
      <c r="B35" s="51"/>
      <c r="C35" s="52"/>
      <c r="D35" s="52"/>
      <c r="E35" s="52"/>
      <c r="F35" s="52"/>
      <c r="G35" s="52"/>
      <c r="H35" s="52"/>
      <c r="I35" s="52"/>
      <c r="J35" s="52"/>
      <c r="K35" s="54"/>
      <c r="L35" s="54"/>
      <c r="M35" s="53"/>
      <c r="N35" s="53"/>
    </row>
    <row r="36" spans="1:23" ht="13.5" customHeight="1">
      <c r="A36" s="51"/>
      <c r="B36" s="51"/>
      <c r="C36" s="52"/>
      <c r="D36" s="52"/>
      <c r="E36" s="52"/>
      <c r="F36" s="52"/>
      <c r="G36" s="52"/>
      <c r="H36" s="52"/>
      <c r="I36" s="52"/>
      <c r="J36" s="52"/>
      <c r="K36" s="53"/>
      <c r="L36" s="53"/>
      <c r="M36" s="53"/>
      <c r="N36" s="53"/>
    </row>
    <row r="37" spans="1:23" ht="13.5" customHeight="1">
      <c r="A37" s="51"/>
      <c r="B37" s="51"/>
      <c r="C37" s="52"/>
      <c r="D37" s="52"/>
      <c r="E37" s="52"/>
      <c r="F37" s="52"/>
      <c r="G37" s="52"/>
      <c r="H37" s="52"/>
      <c r="I37" s="52"/>
      <c r="J37" s="52"/>
      <c r="K37" s="53"/>
      <c r="L37" s="53"/>
      <c r="M37" s="53"/>
      <c r="N37" s="53"/>
    </row>
    <row r="38" spans="1:23" ht="13.5" customHeight="1">
      <c r="A38" s="51"/>
      <c r="B38" s="51"/>
      <c r="C38" s="52"/>
      <c r="D38" s="52"/>
      <c r="E38" s="52"/>
      <c r="F38" s="52"/>
      <c r="G38" s="52"/>
      <c r="H38" s="52"/>
      <c r="I38" s="52"/>
      <c r="J38" s="52"/>
      <c r="K38" s="53"/>
      <c r="L38" s="53"/>
      <c r="M38" s="53"/>
      <c r="N38" s="53"/>
    </row>
    <row r="39" spans="1:23" ht="13.5" customHeight="1">
      <c r="A39" s="51"/>
      <c r="B39" s="51"/>
      <c r="C39" s="52"/>
      <c r="D39" s="52"/>
      <c r="E39" s="52"/>
      <c r="F39" s="52"/>
      <c r="G39" s="52"/>
      <c r="H39" s="52"/>
      <c r="I39" s="52"/>
      <c r="J39" s="52"/>
      <c r="K39" s="53"/>
      <c r="L39" s="53"/>
      <c r="M39" s="53"/>
      <c r="N39" s="53"/>
    </row>
    <row r="40" spans="1:23" ht="13.5" customHeight="1">
      <c r="A40" s="51"/>
      <c r="B40" s="51"/>
      <c r="C40" s="52"/>
      <c r="D40" s="52"/>
      <c r="E40" s="52"/>
      <c r="F40" s="52"/>
      <c r="G40" s="52"/>
      <c r="H40" s="52"/>
      <c r="I40" s="52"/>
      <c r="J40" s="52"/>
      <c r="K40" s="50"/>
      <c r="L40" s="50"/>
      <c r="M40" s="53"/>
      <c r="N40" s="53"/>
    </row>
    <row r="41" spans="1:23" ht="13.5" customHeight="1">
      <c r="B41" s="64"/>
      <c r="C41" s="64"/>
      <c r="D41" s="64"/>
      <c r="E41" s="64"/>
      <c r="F41" s="64"/>
      <c r="G41" s="64"/>
      <c r="H41" s="64"/>
      <c r="I41" s="64"/>
      <c r="J41" s="64"/>
      <c r="K41" s="64"/>
      <c r="L41" s="64"/>
      <c r="M41" s="64"/>
    </row>
    <row r="42" spans="1:23" ht="13.5" customHeight="1">
      <c r="A42" s="31"/>
      <c r="B42" s="31"/>
      <c r="C42" s="31"/>
      <c r="D42" s="31"/>
      <c r="E42" s="31"/>
      <c r="F42" s="65"/>
      <c r="G42" s="31"/>
      <c r="H42" s="31"/>
      <c r="I42" s="31"/>
      <c r="J42" s="65"/>
      <c r="K42" s="31"/>
      <c r="L42" s="31"/>
      <c r="M42" s="31"/>
      <c r="N42" s="31"/>
    </row>
    <row r="43" spans="1:23" ht="13.5" customHeight="1">
      <c r="A43" s="31"/>
      <c r="B43" s="31"/>
      <c r="C43" s="31"/>
      <c r="D43" s="31"/>
      <c r="E43" s="31"/>
      <c r="F43" s="65"/>
      <c r="G43" s="31"/>
      <c r="H43" s="31"/>
      <c r="I43" s="31"/>
      <c r="J43" s="65"/>
      <c r="K43" s="31"/>
      <c r="L43" s="31"/>
      <c r="M43" s="31"/>
      <c r="N43" s="31"/>
    </row>
    <row r="44" spans="1:23" ht="13.5" customHeight="1">
      <c r="A44" s="31"/>
      <c r="B44" s="31"/>
      <c r="C44" s="31"/>
      <c r="D44" s="31"/>
      <c r="E44" s="31"/>
      <c r="F44" s="65"/>
      <c r="G44" s="31"/>
      <c r="H44" s="31"/>
      <c r="I44" s="31"/>
      <c r="J44" s="65"/>
      <c r="K44" s="31"/>
      <c r="L44" s="31"/>
      <c r="M44" s="31"/>
      <c r="N44" s="31"/>
    </row>
    <row r="45" spans="1:23" ht="13.5" customHeight="1">
      <c r="A45" s="31"/>
      <c r="B45" s="31"/>
      <c r="C45" s="31"/>
      <c r="D45" s="31"/>
      <c r="E45" s="31"/>
      <c r="F45" s="65"/>
      <c r="G45" s="31"/>
      <c r="H45" s="31"/>
      <c r="I45" s="31"/>
      <c r="J45" s="65"/>
      <c r="K45" s="31"/>
      <c r="L45" s="31"/>
      <c r="M45" s="31"/>
      <c r="N45" s="31"/>
    </row>
    <row r="46" spans="1:23" ht="13.5" customHeight="1">
      <c r="A46" s="31"/>
      <c r="B46" s="353" t="str">
        <f>IF(S47="","",S47)</f>
        <v/>
      </c>
      <c r="C46" s="353"/>
      <c r="D46" s="353"/>
      <c r="E46" s="353"/>
      <c r="F46" s="66"/>
      <c r="G46" s="352" t="str">
        <f>IF(U47="","",U47)</f>
        <v/>
      </c>
      <c r="H46" s="352"/>
      <c r="I46" s="352"/>
      <c r="J46" s="66"/>
      <c r="K46" s="352" t="str">
        <f>IF(W47="","",W47)</f>
        <v/>
      </c>
      <c r="L46" s="352"/>
      <c r="M46" s="352"/>
      <c r="N46" s="31"/>
      <c r="P46" s="90" t="s">
        <v>286</v>
      </c>
      <c r="Q46" s="90" t="s">
        <v>766</v>
      </c>
      <c r="R46" s="96" t="s">
        <v>13</v>
      </c>
      <c r="S46" s="97" t="s">
        <v>316</v>
      </c>
      <c r="T46" s="96" t="s">
        <v>0</v>
      </c>
      <c r="U46" s="97" t="s">
        <v>316</v>
      </c>
      <c r="V46" s="96" t="s">
        <v>12</v>
      </c>
      <c r="W46" s="97" t="s">
        <v>316</v>
      </c>
    </row>
    <row r="47" spans="1:23" ht="13.5" customHeight="1">
      <c r="A47" s="31"/>
      <c r="B47" s="353"/>
      <c r="C47" s="353"/>
      <c r="D47" s="353"/>
      <c r="E47" s="353"/>
      <c r="F47" s="66"/>
      <c r="G47" s="352"/>
      <c r="H47" s="352"/>
      <c r="I47" s="352"/>
      <c r="J47" s="66"/>
      <c r="K47" s="352"/>
      <c r="L47" s="352"/>
      <c r="M47" s="352"/>
      <c r="N47" s="31"/>
      <c r="P47" s="90" t="s">
        <v>864</v>
      </c>
      <c r="Q47" s="92" t="s">
        <v>865</v>
      </c>
      <c r="R47" s="98" t="str">
        <f>IFERROR(VLOOKUP($Q47,今回値!$G$1:$L$500,5,FALSE)&amp;"","")</f>
        <v/>
      </c>
      <c r="S47" s="79" t="str">
        <f>SUBSTITUTE(SUBSTITUTE(SUBSTITUTE(R47,"\r\n",CHAR(10)),"\n",CHAR(10)),"\/","/")</f>
        <v/>
      </c>
      <c r="T47" s="98" t="str">
        <f>IFERROR(VLOOKUP($Q47,前回値!$G$1:$L$500,5,FALSE)&amp;"","")</f>
        <v/>
      </c>
      <c r="U47" s="79" t="str">
        <f>SUBSTITUTE(SUBSTITUTE(SUBSTITUTE(T47,"\r\n",CHAR(10)),"\n",CHAR(10)),"\/","/")</f>
        <v/>
      </c>
      <c r="V47" s="98" t="str">
        <f>IFERROR(VLOOKUP($Q47,前々回値!$G$1:$L$500,5,FALSE)&amp;"","")</f>
        <v/>
      </c>
      <c r="W47" s="79" t="str">
        <f>SUBSTITUTE(SUBSTITUTE(SUBSTITUTE(V47,"\r\n",CHAR(10)),"\n",CHAR(10)),"\/","/")</f>
        <v/>
      </c>
    </row>
    <row r="48" spans="1:23" ht="13.5" customHeight="1">
      <c r="A48" s="31"/>
      <c r="B48" s="353"/>
      <c r="C48" s="353"/>
      <c r="D48" s="353"/>
      <c r="E48" s="353"/>
      <c r="F48" s="66"/>
      <c r="G48" s="352"/>
      <c r="H48" s="352"/>
      <c r="I48" s="352"/>
      <c r="J48" s="66"/>
      <c r="K48" s="352"/>
      <c r="L48" s="352"/>
      <c r="M48" s="352"/>
      <c r="N48" s="31"/>
    </row>
    <row r="49" spans="1:14" ht="13.5" customHeight="1">
      <c r="A49" s="31"/>
      <c r="B49" s="353"/>
      <c r="C49" s="353"/>
      <c r="D49" s="353"/>
      <c r="E49" s="353"/>
      <c r="F49" s="66"/>
      <c r="G49" s="352"/>
      <c r="H49" s="352"/>
      <c r="I49" s="352"/>
      <c r="J49" s="66"/>
      <c r="K49" s="352"/>
      <c r="L49" s="352"/>
      <c r="M49" s="352"/>
      <c r="N49" s="31"/>
    </row>
    <row r="50" spans="1:14" ht="13.5" customHeight="1">
      <c r="A50" s="31"/>
      <c r="B50" s="353"/>
      <c r="C50" s="353"/>
      <c r="D50" s="353"/>
      <c r="E50" s="353"/>
      <c r="F50" s="66"/>
      <c r="G50" s="352"/>
      <c r="H50" s="352"/>
      <c r="I50" s="352"/>
      <c r="J50" s="66"/>
      <c r="K50" s="352"/>
      <c r="L50" s="352"/>
      <c r="M50" s="352"/>
      <c r="N50" s="31"/>
    </row>
    <row r="51" spans="1:14" ht="13.5" customHeight="1">
      <c r="A51" s="31"/>
      <c r="B51" s="353"/>
      <c r="C51" s="353"/>
      <c r="D51" s="353"/>
      <c r="E51" s="353"/>
      <c r="F51" s="66"/>
      <c r="G51" s="352"/>
      <c r="H51" s="352"/>
      <c r="I51" s="352"/>
      <c r="J51" s="66"/>
      <c r="K51" s="352"/>
      <c r="L51" s="352"/>
      <c r="M51" s="352"/>
      <c r="N51" s="31"/>
    </row>
    <row r="52" spans="1:14" ht="13.5" customHeight="1">
      <c r="A52" s="31"/>
      <c r="B52" s="353"/>
      <c r="C52" s="353"/>
      <c r="D52" s="353"/>
      <c r="E52" s="353"/>
      <c r="F52" s="66"/>
      <c r="G52" s="352"/>
      <c r="H52" s="352"/>
      <c r="I52" s="352"/>
      <c r="J52" s="66"/>
      <c r="K52" s="352"/>
      <c r="L52" s="352"/>
      <c r="M52" s="352"/>
      <c r="N52" s="31"/>
    </row>
    <row r="53" spans="1:14" ht="13.5" customHeight="1">
      <c r="A53" s="31"/>
      <c r="B53" s="353"/>
      <c r="C53" s="353"/>
      <c r="D53" s="353"/>
      <c r="E53" s="353"/>
      <c r="F53" s="66"/>
      <c r="G53" s="352"/>
      <c r="H53" s="352"/>
      <c r="I53" s="352"/>
      <c r="J53" s="66"/>
      <c r="K53" s="352"/>
      <c r="L53" s="352"/>
      <c r="M53" s="352"/>
      <c r="N53" s="31"/>
    </row>
    <row r="54" spans="1:14" ht="13.5" customHeight="1">
      <c r="A54" s="31"/>
      <c r="B54" s="353"/>
      <c r="C54" s="353"/>
      <c r="D54" s="353"/>
      <c r="E54" s="353"/>
      <c r="F54" s="66"/>
      <c r="G54" s="352"/>
      <c r="H54" s="352"/>
      <c r="I54" s="352"/>
      <c r="J54" s="66"/>
      <c r="K54" s="352"/>
      <c r="L54" s="352"/>
      <c r="M54" s="352"/>
      <c r="N54" s="31"/>
    </row>
    <row r="55" spans="1:14" ht="13.5" customHeight="1">
      <c r="A55" s="31"/>
      <c r="B55" s="353"/>
      <c r="C55" s="353"/>
      <c r="D55" s="353"/>
      <c r="E55" s="353"/>
      <c r="F55" s="66"/>
      <c r="G55" s="352"/>
      <c r="H55" s="352"/>
      <c r="I55" s="352"/>
      <c r="J55" s="66"/>
      <c r="K55" s="352"/>
      <c r="L55" s="352"/>
      <c r="M55" s="352"/>
      <c r="N55" s="31"/>
    </row>
    <row r="56" spans="1:14" ht="13.5" customHeight="1">
      <c r="A56" s="31"/>
      <c r="B56" s="353"/>
      <c r="C56" s="353"/>
      <c r="D56" s="353"/>
      <c r="E56" s="353"/>
      <c r="F56" s="66"/>
      <c r="G56" s="352"/>
      <c r="H56" s="352"/>
      <c r="I56" s="352"/>
      <c r="J56" s="66"/>
      <c r="K56" s="352"/>
      <c r="L56" s="352"/>
      <c r="M56" s="352"/>
      <c r="N56" s="31"/>
    </row>
    <row r="57" spans="1:14" ht="13.5" customHeight="1">
      <c r="A57" s="31"/>
      <c r="B57" s="353"/>
      <c r="C57" s="353"/>
      <c r="D57" s="353"/>
      <c r="E57" s="353"/>
      <c r="F57" s="66"/>
      <c r="G57" s="352"/>
      <c r="H57" s="352"/>
      <c r="I57" s="352"/>
      <c r="J57" s="66"/>
      <c r="K57" s="352"/>
      <c r="L57" s="352"/>
      <c r="M57" s="352"/>
      <c r="N57" s="31"/>
    </row>
    <row r="58" spans="1:14" ht="13.5" customHeight="1">
      <c r="A58" s="31"/>
      <c r="B58" s="353"/>
      <c r="C58" s="353"/>
      <c r="D58" s="353"/>
      <c r="E58" s="353"/>
      <c r="F58" s="66"/>
      <c r="G58" s="352"/>
      <c r="H58" s="352"/>
      <c r="I58" s="352"/>
      <c r="J58" s="66"/>
      <c r="K58" s="352"/>
      <c r="L58" s="352"/>
      <c r="M58" s="352"/>
      <c r="N58" s="31"/>
    </row>
    <row r="59" spans="1:14" ht="13.5" customHeight="1">
      <c r="A59" s="31"/>
      <c r="B59" s="353"/>
      <c r="C59" s="353"/>
      <c r="D59" s="353"/>
      <c r="E59" s="353"/>
      <c r="F59" s="66"/>
      <c r="G59" s="352"/>
      <c r="H59" s="352"/>
      <c r="I59" s="352"/>
      <c r="J59" s="66"/>
      <c r="K59" s="352"/>
      <c r="L59" s="352"/>
      <c r="M59" s="352"/>
      <c r="N59" s="31"/>
    </row>
    <row r="60" spans="1:14" ht="13.5" customHeight="1">
      <c r="A60" s="31"/>
      <c r="B60" s="353"/>
      <c r="C60" s="353"/>
      <c r="D60" s="353"/>
      <c r="E60" s="353"/>
      <c r="F60" s="66"/>
      <c r="G60" s="352"/>
      <c r="H60" s="352"/>
      <c r="I60" s="352"/>
      <c r="J60" s="66"/>
      <c r="K60" s="352"/>
      <c r="L60" s="352"/>
      <c r="M60" s="352"/>
      <c r="N60" s="31"/>
    </row>
    <row r="61" spans="1:14" ht="13.5" customHeight="1">
      <c r="A61" s="31"/>
      <c r="B61" s="31"/>
      <c r="C61" s="31"/>
      <c r="D61" s="31"/>
      <c r="E61" s="31"/>
      <c r="F61" s="65"/>
      <c r="G61" s="31"/>
      <c r="H61" s="31"/>
      <c r="I61" s="31"/>
      <c r="J61" s="65"/>
      <c r="K61" s="31"/>
      <c r="L61" s="31"/>
      <c r="M61" s="31"/>
      <c r="N61" s="31"/>
    </row>
    <row r="62" spans="1:14" ht="13.5" customHeight="1">
      <c r="A62" s="31"/>
      <c r="B62" s="31"/>
      <c r="C62" s="31"/>
      <c r="D62" s="31"/>
      <c r="E62" s="31"/>
      <c r="F62" s="31"/>
      <c r="G62" s="31"/>
      <c r="H62" s="31"/>
      <c r="I62" s="31"/>
      <c r="J62" s="31"/>
      <c r="K62" s="31"/>
      <c r="L62" s="31"/>
      <c r="M62" s="31"/>
      <c r="N62" s="31"/>
    </row>
    <row r="63" spans="1:14" ht="13.5" customHeight="1">
      <c r="A63" s="31"/>
      <c r="B63" s="31"/>
      <c r="C63" s="31"/>
      <c r="D63" s="31"/>
      <c r="E63" s="31"/>
      <c r="F63" s="31"/>
      <c r="G63" s="31"/>
      <c r="H63" s="31"/>
      <c r="I63" s="31"/>
      <c r="J63" s="31"/>
      <c r="K63" s="31"/>
      <c r="L63" s="31"/>
      <c r="M63" s="31"/>
      <c r="N63" s="31"/>
    </row>
    <row r="64" spans="1:14" ht="13.5" customHeight="1">
      <c r="A64" s="31"/>
      <c r="B64" s="31"/>
      <c r="C64" s="31"/>
      <c r="D64" s="31"/>
      <c r="E64" s="31"/>
      <c r="F64" s="31"/>
      <c r="G64" s="31"/>
      <c r="H64" s="31"/>
      <c r="I64" s="31"/>
      <c r="J64" s="31"/>
      <c r="K64" s="31"/>
      <c r="L64" s="31"/>
      <c r="M64" s="31"/>
      <c r="N64" s="31"/>
    </row>
    <row r="65" spans="1:18" ht="13.5" customHeight="1">
      <c r="A65" s="51"/>
      <c r="B65" s="51"/>
      <c r="C65" s="52"/>
      <c r="D65" s="52"/>
      <c r="E65" s="52"/>
      <c r="F65" s="52"/>
      <c r="G65" s="52"/>
      <c r="H65" s="52"/>
      <c r="I65" s="52"/>
      <c r="J65" s="52"/>
      <c r="K65" s="54"/>
      <c r="L65" s="54"/>
      <c r="M65" s="53"/>
      <c r="N65" s="53"/>
    </row>
    <row r="66" spans="1:18" ht="13.5" customHeight="1">
      <c r="A66" s="5"/>
      <c r="B66" s="65"/>
      <c r="C66" s="31"/>
      <c r="D66" s="31"/>
      <c r="E66" s="31"/>
      <c r="F66" s="31"/>
      <c r="G66" s="31"/>
      <c r="H66" s="31"/>
      <c r="I66" s="31"/>
      <c r="J66" s="31"/>
      <c r="K66" s="31"/>
      <c r="L66" s="31"/>
      <c r="M66" s="65"/>
      <c r="N66" s="5"/>
    </row>
    <row r="67" spans="1:18" ht="13.5" customHeight="1">
      <c r="A67" s="5"/>
      <c r="B67" s="65"/>
      <c r="C67" s="65"/>
      <c r="D67" s="65"/>
      <c r="E67" s="65"/>
      <c r="F67" s="65"/>
      <c r="G67" s="65"/>
      <c r="H67" s="65"/>
      <c r="I67" s="65"/>
      <c r="J67" s="65"/>
      <c r="K67" s="65"/>
      <c r="L67" s="65"/>
      <c r="M67" s="65"/>
      <c r="N67" s="5"/>
    </row>
    <row r="68" spans="1:18" ht="13.5" customHeight="1">
      <c r="A68" s="42"/>
      <c r="B68" s="42"/>
      <c r="C68" s="42"/>
      <c r="D68" s="42"/>
      <c r="E68" s="42"/>
      <c r="F68" s="42"/>
      <c r="G68" s="42"/>
      <c r="H68" s="42"/>
      <c r="I68" s="42"/>
      <c r="J68" s="42"/>
      <c r="K68" s="42"/>
      <c r="L68" s="42"/>
      <c r="M68" s="42"/>
      <c r="N68" s="42"/>
      <c r="O68" s="42"/>
      <c r="P68" s="42"/>
      <c r="Q68" s="42"/>
      <c r="R68" s="42"/>
    </row>
    <row r="69" spans="1:18" ht="13.5" customHeight="1">
      <c r="A69" s="43"/>
      <c r="B69" s="43"/>
      <c r="C69" s="43"/>
      <c r="D69" s="43"/>
      <c r="E69" s="43"/>
      <c r="F69" s="43"/>
      <c r="G69" s="43"/>
      <c r="H69" s="43"/>
      <c r="I69" s="43"/>
      <c r="J69" s="43"/>
      <c r="K69" s="43"/>
      <c r="L69" s="43"/>
      <c r="M69" s="43"/>
      <c r="N69" s="43"/>
      <c r="O69" s="43"/>
      <c r="P69" s="43"/>
      <c r="Q69" s="43"/>
      <c r="R69" s="43"/>
    </row>
    <row r="71" spans="1:18" ht="13.5" customHeight="1" thickBot="1">
      <c r="A71" s="8"/>
      <c r="B71" s="8"/>
      <c r="C71" s="8"/>
      <c r="D71" s="8"/>
      <c r="E71" s="8"/>
      <c r="F71" s="8"/>
      <c r="G71" s="8"/>
      <c r="H71" s="8"/>
      <c r="I71" s="8"/>
      <c r="J71" s="8"/>
      <c r="K71" s="8"/>
      <c r="L71" s="8"/>
      <c r="M71" s="8"/>
      <c r="N71" s="8"/>
    </row>
    <row r="72" spans="1:18"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8" ht="13.5" customHeight="1">
      <c r="A73" s="189"/>
      <c r="B73" s="189"/>
      <c r="C73" s="191"/>
      <c r="D73" s="191"/>
      <c r="E73" s="108"/>
      <c r="F73" s="108"/>
      <c r="G73" s="192"/>
      <c r="H73" s="194"/>
      <c r="I73" s="194"/>
      <c r="J73" s="194"/>
      <c r="K73" s="194"/>
      <c r="L73" s="194"/>
      <c r="M73" s="194"/>
      <c r="N73" s="108"/>
    </row>
  </sheetData>
  <mergeCells count="11">
    <mergeCell ref="A72:B73"/>
    <mergeCell ref="C72:D73"/>
    <mergeCell ref="G72:G73"/>
    <mergeCell ref="H72:M73"/>
    <mergeCell ref="A1:N3"/>
    <mergeCell ref="B16:E30"/>
    <mergeCell ref="G16:I30"/>
    <mergeCell ref="K16:M30"/>
    <mergeCell ref="B46:E60"/>
    <mergeCell ref="G46:I60"/>
    <mergeCell ref="K46:M60"/>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0.5" style="2" customWidth="1"/>
    <col min="17" max="17" width="11" style="2" bestFit="1" customWidth="1"/>
    <col min="18" max="16384" width="9" style="2"/>
  </cols>
  <sheetData>
    <row r="1" spans="1:23" ht="13.5" customHeight="1">
      <c r="A1" s="195" t="s">
        <v>106</v>
      </c>
      <c r="B1" s="195"/>
      <c r="C1" s="195"/>
      <c r="D1" s="195"/>
      <c r="E1" s="195"/>
      <c r="F1" s="195"/>
      <c r="G1" s="195"/>
      <c r="H1" s="195"/>
      <c r="I1" s="195"/>
      <c r="J1" s="195"/>
      <c r="K1" s="195"/>
      <c r="L1" s="195"/>
      <c r="M1" s="195"/>
      <c r="N1" s="195"/>
    </row>
    <row r="2" spans="1:23" ht="13.5" customHeight="1">
      <c r="A2" s="195"/>
      <c r="B2" s="195"/>
      <c r="C2" s="195"/>
      <c r="D2" s="195"/>
      <c r="E2" s="195"/>
      <c r="F2" s="195"/>
      <c r="G2" s="195"/>
      <c r="H2" s="195"/>
      <c r="I2" s="195"/>
      <c r="J2" s="195"/>
      <c r="K2" s="195"/>
      <c r="L2" s="195"/>
      <c r="M2" s="195"/>
      <c r="N2" s="195"/>
    </row>
    <row r="3" spans="1:23" ht="13.5" customHeight="1">
      <c r="A3" s="195"/>
      <c r="B3" s="195"/>
      <c r="C3" s="195"/>
      <c r="D3" s="195"/>
      <c r="E3" s="195"/>
      <c r="F3" s="195"/>
      <c r="G3" s="195"/>
      <c r="H3" s="195"/>
      <c r="I3" s="195"/>
      <c r="J3" s="195"/>
      <c r="K3" s="195"/>
      <c r="L3" s="195"/>
      <c r="M3" s="195"/>
      <c r="N3" s="195"/>
    </row>
    <row r="4" spans="1:23" ht="13.5" customHeight="1">
      <c r="A4" s="51"/>
      <c r="B4" s="51"/>
      <c r="C4" s="52"/>
      <c r="D4" s="52"/>
      <c r="E4" s="52"/>
      <c r="F4" s="52"/>
      <c r="G4" s="52"/>
      <c r="H4" s="52"/>
      <c r="I4" s="52"/>
      <c r="J4" s="52"/>
      <c r="K4" s="54"/>
      <c r="L4" s="54"/>
      <c r="M4" s="53"/>
      <c r="N4" s="53"/>
    </row>
    <row r="5" spans="1:23" ht="13.5" customHeight="1">
      <c r="A5" s="51"/>
      <c r="B5" s="51"/>
      <c r="C5" s="52"/>
      <c r="D5" s="52"/>
      <c r="E5" s="52"/>
      <c r="F5" s="52"/>
      <c r="G5" s="52"/>
      <c r="H5" s="52"/>
      <c r="I5" s="52"/>
      <c r="J5" s="52"/>
      <c r="K5" s="54"/>
      <c r="L5" s="54"/>
      <c r="M5" s="53"/>
      <c r="N5" s="53"/>
    </row>
    <row r="6" spans="1:23" ht="13.5" customHeight="1">
      <c r="A6" s="51"/>
      <c r="B6" s="51"/>
      <c r="C6" s="52"/>
      <c r="D6" s="52"/>
      <c r="E6" s="52"/>
      <c r="F6" s="52"/>
      <c r="G6" s="52"/>
      <c r="H6" s="52"/>
      <c r="I6" s="52"/>
      <c r="J6" s="52"/>
      <c r="K6" s="53"/>
      <c r="L6" s="53"/>
      <c r="M6" s="53"/>
      <c r="N6" s="53"/>
    </row>
    <row r="7" spans="1:23" ht="13.5" customHeight="1">
      <c r="A7" s="51"/>
      <c r="B7" s="51"/>
      <c r="C7" s="52"/>
      <c r="D7" s="52"/>
      <c r="E7" s="52"/>
      <c r="F7" s="52"/>
      <c r="G7" s="52"/>
      <c r="H7" s="52"/>
      <c r="I7" s="52"/>
      <c r="J7" s="52"/>
      <c r="K7" s="53"/>
      <c r="L7" s="53"/>
      <c r="M7" s="53"/>
      <c r="N7" s="53"/>
    </row>
    <row r="8" spans="1:23" ht="13.5" customHeight="1">
      <c r="A8" s="51"/>
      <c r="B8" s="51"/>
      <c r="C8" s="52"/>
      <c r="D8" s="52"/>
      <c r="E8" s="52"/>
      <c r="F8" s="52"/>
      <c r="G8" s="52"/>
      <c r="H8" s="52"/>
      <c r="I8" s="52"/>
      <c r="J8" s="52"/>
      <c r="K8" s="53"/>
      <c r="L8" s="53"/>
      <c r="M8" s="53"/>
      <c r="N8" s="53"/>
    </row>
    <row r="9" spans="1:23" ht="13.5" customHeight="1">
      <c r="A9" s="51"/>
      <c r="B9" s="51"/>
      <c r="C9" s="52"/>
      <c r="D9" s="52"/>
      <c r="E9" s="52"/>
      <c r="F9" s="52"/>
      <c r="G9" s="52"/>
      <c r="H9" s="52"/>
      <c r="I9" s="52"/>
      <c r="J9" s="52"/>
      <c r="K9" s="53"/>
      <c r="L9" s="53"/>
      <c r="M9" s="53"/>
      <c r="N9" s="53"/>
    </row>
    <row r="10" spans="1:23" ht="13.5" customHeight="1">
      <c r="A10" s="51"/>
      <c r="B10" s="51"/>
      <c r="C10" s="52"/>
      <c r="D10" s="52"/>
      <c r="E10" s="52"/>
      <c r="F10" s="52"/>
      <c r="G10" s="52"/>
      <c r="H10" s="52"/>
      <c r="I10" s="52"/>
      <c r="J10" s="52"/>
      <c r="K10" s="50"/>
      <c r="L10" s="50"/>
      <c r="M10" s="53"/>
      <c r="N10" s="53"/>
    </row>
    <row r="11" spans="1:23" ht="13.5" customHeight="1">
      <c r="B11" s="64"/>
      <c r="C11" s="64"/>
      <c r="D11" s="64"/>
      <c r="E11" s="64"/>
      <c r="F11" s="64"/>
      <c r="G11" s="64"/>
      <c r="H11" s="64"/>
      <c r="I11" s="64"/>
      <c r="J11" s="64"/>
      <c r="K11" s="64"/>
      <c r="L11" s="64"/>
      <c r="M11" s="64"/>
    </row>
    <row r="12" spans="1:23" ht="13.5" customHeight="1">
      <c r="A12" s="42"/>
      <c r="B12" s="42"/>
      <c r="C12" s="42"/>
      <c r="D12" s="42"/>
      <c r="E12" s="42"/>
      <c r="F12" s="42"/>
      <c r="G12" s="42"/>
      <c r="H12" s="42"/>
      <c r="I12" s="42"/>
      <c r="J12" s="42"/>
      <c r="K12" s="42"/>
      <c r="L12" s="42"/>
      <c r="M12" s="42"/>
      <c r="N12" s="42"/>
      <c r="O12" s="42"/>
      <c r="P12" s="42"/>
      <c r="Q12" s="42"/>
      <c r="R12" s="42"/>
    </row>
    <row r="13" spans="1:23" ht="13.5" customHeight="1">
      <c r="B13" s="58"/>
      <c r="C13" s="58"/>
      <c r="D13" s="65"/>
      <c r="E13" s="65"/>
      <c r="F13" s="65"/>
      <c r="G13" s="65"/>
      <c r="H13" s="65"/>
      <c r="I13" s="65"/>
      <c r="J13" s="64"/>
      <c r="K13" s="65"/>
      <c r="L13" s="65"/>
      <c r="M13" s="65"/>
    </row>
    <row r="14" spans="1:23" ht="13.5" customHeight="1">
      <c r="B14" s="58"/>
      <c r="C14" s="58"/>
      <c r="D14" s="65"/>
      <c r="E14" s="65"/>
      <c r="F14" s="66"/>
      <c r="G14" s="65"/>
      <c r="H14" s="65"/>
      <c r="I14" s="65"/>
      <c r="J14" s="64"/>
      <c r="K14" s="65"/>
      <c r="L14" s="65"/>
      <c r="M14" s="65"/>
    </row>
    <row r="15" spans="1:23" ht="13.5" customHeight="1">
      <c r="B15" s="58"/>
      <c r="C15" s="58"/>
      <c r="D15" s="65"/>
      <c r="E15" s="65"/>
      <c r="F15" s="66"/>
      <c r="G15" s="65"/>
      <c r="H15" s="65"/>
      <c r="I15" s="65"/>
      <c r="J15" s="64"/>
      <c r="K15" s="65"/>
      <c r="L15" s="65"/>
      <c r="M15" s="65"/>
    </row>
    <row r="16" spans="1:23" ht="13.5" customHeight="1">
      <c r="B16" s="353" t="str">
        <f>IF(S17="","",S17)</f>
        <v/>
      </c>
      <c r="C16" s="353"/>
      <c r="D16" s="353"/>
      <c r="E16" s="353"/>
      <c r="F16" s="66"/>
      <c r="G16" s="352" t="str">
        <f>IF(U17="","",U17)</f>
        <v/>
      </c>
      <c r="H16" s="352"/>
      <c r="I16" s="352"/>
      <c r="J16" s="67"/>
      <c r="K16" s="352" t="str">
        <f>IF(W17="","",W17)</f>
        <v/>
      </c>
      <c r="L16" s="352"/>
      <c r="M16" s="352"/>
      <c r="P16" s="90" t="s">
        <v>286</v>
      </c>
      <c r="Q16" s="90" t="s">
        <v>766</v>
      </c>
      <c r="R16" s="96" t="s">
        <v>13</v>
      </c>
      <c r="S16" s="97" t="s">
        <v>316</v>
      </c>
      <c r="T16" s="96" t="s">
        <v>0</v>
      </c>
      <c r="U16" s="97" t="s">
        <v>316</v>
      </c>
      <c r="V16" s="96" t="s">
        <v>12</v>
      </c>
      <c r="W16" s="97" t="s">
        <v>316</v>
      </c>
    </row>
    <row r="17" spans="1:23" ht="13.5" customHeight="1">
      <c r="B17" s="353"/>
      <c r="C17" s="353"/>
      <c r="D17" s="353"/>
      <c r="E17" s="353"/>
      <c r="F17" s="66"/>
      <c r="G17" s="352"/>
      <c r="H17" s="352"/>
      <c r="I17" s="352"/>
      <c r="J17" s="67"/>
      <c r="K17" s="352"/>
      <c r="L17" s="352"/>
      <c r="M17" s="352"/>
      <c r="P17" s="90" t="s">
        <v>862</v>
      </c>
      <c r="Q17" s="92" t="s">
        <v>866</v>
      </c>
      <c r="R17" s="98" t="str">
        <f>IFERROR(VLOOKUP($Q17,今回値!$G$1:$L$500,5,FALSE)&amp;"","")</f>
        <v/>
      </c>
      <c r="S17" s="79" t="str">
        <f>SUBSTITUTE(SUBSTITUTE(SUBSTITUTE(R17,"\r\n",CHAR(10)),"\n",CHAR(10)),"\/","/")</f>
        <v/>
      </c>
      <c r="T17" s="98" t="str">
        <f>IFERROR(VLOOKUP($Q17,前回値!$G$1:$L$500,5,FALSE)&amp;"","")</f>
        <v/>
      </c>
      <c r="U17" s="79" t="str">
        <f>SUBSTITUTE(SUBSTITUTE(SUBSTITUTE(T17,"\r\n",CHAR(10)),"\n",CHAR(10)),"\/","/")</f>
        <v/>
      </c>
      <c r="V17" s="98" t="str">
        <f>IFERROR(VLOOKUP($Q17,前々回値!$G$1:$L$500,5,FALSE)&amp;"","")</f>
        <v/>
      </c>
      <c r="W17" s="79" t="str">
        <f>SUBSTITUTE(SUBSTITUTE(SUBSTITUTE(V17,"\r\n",CHAR(10)),"\n",CHAR(10)),"\/","/")</f>
        <v/>
      </c>
    </row>
    <row r="18" spans="1:23" ht="13.5" customHeight="1">
      <c r="B18" s="353"/>
      <c r="C18" s="353"/>
      <c r="D18" s="353"/>
      <c r="E18" s="353"/>
      <c r="F18" s="66"/>
      <c r="G18" s="352"/>
      <c r="H18" s="352"/>
      <c r="I18" s="352"/>
      <c r="J18" s="67"/>
      <c r="K18" s="352"/>
      <c r="L18" s="352"/>
      <c r="M18" s="352"/>
    </row>
    <row r="19" spans="1:23" ht="13.5" customHeight="1">
      <c r="B19" s="353"/>
      <c r="C19" s="353"/>
      <c r="D19" s="353"/>
      <c r="E19" s="353"/>
      <c r="F19" s="66"/>
      <c r="G19" s="352"/>
      <c r="H19" s="352"/>
      <c r="I19" s="352"/>
      <c r="J19" s="67"/>
      <c r="K19" s="352"/>
      <c r="L19" s="352"/>
      <c r="M19" s="352"/>
    </row>
    <row r="20" spans="1:23" ht="13.5" customHeight="1">
      <c r="B20" s="353"/>
      <c r="C20" s="353"/>
      <c r="D20" s="353"/>
      <c r="E20" s="353"/>
      <c r="F20" s="66"/>
      <c r="G20" s="352"/>
      <c r="H20" s="352"/>
      <c r="I20" s="352"/>
      <c r="J20" s="67"/>
      <c r="K20" s="352"/>
      <c r="L20" s="352"/>
      <c r="M20" s="352"/>
    </row>
    <row r="21" spans="1:23" ht="13.5" customHeight="1">
      <c r="B21" s="353"/>
      <c r="C21" s="353"/>
      <c r="D21" s="353"/>
      <c r="E21" s="353"/>
      <c r="F21" s="66"/>
      <c r="G21" s="352"/>
      <c r="H21" s="352"/>
      <c r="I21" s="352"/>
      <c r="J21" s="67"/>
      <c r="K21" s="352"/>
      <c r="L21" s="352"/>
      <c r="M21" s="352"/>
    </row>
    <row r="22" spans="1:23" ht="13.5" customHeight="1">
      <c r="B22" s="353"/>
      <c r="C22" s="353"/>
      <c r="D22" s="353"/>
      <c r="E22" s="353"/>
      <c r="F22" s="66"/>
      <c r="G22" s="352"/>
      <c r="H22" s="352"/>
      <c r="I22" s="352"/>
      <c r="J22" s="67"/>
      <c r="K22" s="352"/>
      <c r="L22" s="352"/>
      <c r="M22" s="352"/>
    </row>
    <row r="23" spans="1:23" ht="13.5" customHeight="1">
      <c r="B23" s="353"/>
      <c r="C23" s="353"/>
      <c r="D23" s="353"/>
      <c r="E23" s="353"/>
      <c r="F23" s="66"/>
      <c r="G23" s="352"/>
      <c r="H23" s="352"/>
      <c r="I23" s="352"/>
      <c r="J23" s="67"/>
      <c r="K23" s="352"/>
      <c r="L23" s="352"/>
      <c r="M23" s="352"/>
    </row>
    <row r="24" spans="1:23" ht="13.5" customHeight="1">
      <c r="B24" s="353"/>
      <c r="C24" s="353"/>
      <c r="D24" s="353"/>
      <c r="E24" s="353"/>
      <c r="F24" s="66"/>
      <c r="G24" s="352"/>
      <c r="H24" s="352"/>
      <c r="I24" s="352"/>
      <c r="J24" s="67"/>
      <c r="K24" s="352"/>
      <c r="L24" s="352"/>
      <c r="M24" s="352"/>
    </row>
    <row r="25" spans="1:23" ht="13.5" customHeight="1">
      <c r="B25" s="353"/>
      <c r="C25" s="353"/>
      <c r="D25" s="353"/>
      <c r="E25" s="353"/>
      <c r="F25" s="66"/>
      <c r="G25" s="352"/>
      <c r="H25" s="352"/>
      <c r="I25" s="352"/>
      <c r="J25" s="67"/>
      <c r="K25" s="352"/>
      <c r="L25" s="352"/>
      <c r="M25" s="352"/>
    </row>
    <row r="26" spans="1:23" ht="13.5" customHeight="1">
      <c r="B26" s="353"/>
      <c r="C26" s="353"/>
      <c r="D26" s="353"/>
      <c r="E26" s="353"/>
      <c r="F26" s="66"/>
      <c r="G26" s="352"/>
      <c r="H26" s="352"/>
      <c r="I26" s="352"/>
      <c r="J26" s="67"/>
      <c r="K26" s="352"/>
      <c r="L26" s="352"/>
      <c r="M26" s="352"/>
    </row>
    <row r="27" spans="1:23" ht="13.5" customHeight="1">
      <c r="B27" s="353"/>
      <c r="C27" s="353"/>
      <c r="D27" s="353"/>
      <c r="E27" s="353"/>
      <c r="F27" s="66"/>
      <c r="G27" s="352"/>
      <c r="H27" s="352"/>
      <c r="I27" s="352"/>
      <c r="J27" s="67"/>
      <c r="K27" s="352"/>
      <c r="L27" s="352"/>
      <c r="M27" s="352"/>
    </row>
    <row r="28" spans="1:23" ht="13.5" customHeight="1">
      <c r="B28" s="69"/>
      <c r="C28" s="69"/>
      <c r="D28" s="69"/>
      <c r="E28" s="69"/>
      <c r="F28" s="66"/>
      <c r="G28" s="68"/>
      <c r="H28" s="68"/>
      <c r="I28" s="68"/>
      <c r="J28" s="67"/>
      <c r="K28" s="68"/>
      <c r="L28" s="68"/>
      <c r="M28" s="68"/>
    </row>
    <row r="29" spans="1:23" ht="13.5" customHeight="1">
      <c r="A29" s="116"/>
      <c r="B29" s="116"/>
      <c r="C29" s="113"/>
      <c r="D29" s="113"/>
      <c r="E29" s="113"/>
      <c r="F29" s="113"/>
      <c r="G29" s="113"/>
      <c r="H29" s="113"/>
      <c r="I29" s="113"/>
      <c r="J29" s="113"/>
      <c r="K29" s="53"/>
      <c r="L29" s="53"/>
      <c r="M29" s="53"/>
      <c r="N29" s="53"/>
      <c r="P29" s="51"/>
      <c r="Q29" s="89"/>
      <c r="R29" s="89"/>
      <c r="S29" s="89"/>
      <c r="T29" s="89"/>
      <c r="U29" s="89"/>
      <c r="V29" s="89"/>
      <c r="W29" s="89"/>
    </row>
    <row r="30" spans="1:23" ht="13.5" customHeight="1">
      <c r="A30" s="116"/>
      <c r="B30" s="116"/>
      <c r="C30" s="113"/>
      <c r="D30" s="113"/>
      <c r="E30" s="113"/>
      <c r="F30" s="113"/>
      <c r="G30" s="113"/>
      <c r="H30" s="113"/>
      <c r="I30" s="113"/>
      <c r="J30" s="113"/>
      <c r="K30" s="53"/>
      <c r="L30" s="53"/>
      <c r="M30" s="53"/>
      <c r="N30" s="53"/>
      <c r="P30" s="51"/>
      <c r="Q30" s="89"/>
      <c r="R30" s="112"/>
      <c r="S30" s="112"/>
      <c r="T30" s="112"/>
      <c r="U30" s="112"/>
      <c r="V30" s="112"/>
      <c r="W30" s="112"/>
    </row>
    <row r="31" spans="1:23" ht="13.5" customHeight="1">
      <c r="A31" s="5"/>
      <c r="B31" s="65"/>
      <c r="C31" s="31"/>
      <c r="D31" s="31"/>
      <c r="E31" s="31"/>
      <c r="F31" s="31"/>
      <c r="G31" s="31"/>
      <c r="H31" s="31"/>
      <c r="I31" s="31"/>
      <c r="J31" s="31"/>
      <c r="K31" s="31"/>
      <c r="L31" s="31"/>
      <c r="M31" s="65"/>
      <c r="N31" s="5"/>
    </row>
    <row r="32" spans="1:23" ht="13.5" customHeight="1">
      <c r="A32" s="5"/>
      <c r="B32" s="65"/>
      <c r="C32" s="31"/>
      <c r="D32" s="31"/>
      <c r="E32" s="31"/>
      <c r="F32" s="64"/>
      <c r="G32" s="64"/>
      <c r="H32" s="64"/>
      <c r="I32" s="64"/>
      <c r="J32" s="64"/>
      <c r="K32" s="64"/>
      <c r="L32" s="64"/>
      <c r="M32" s="64"/>
    </row>
    <row r="33" spans="1:23" ht="13.5" customHeight="1">
      <c r="A33" s="5"/>
      <c r="B33" s="65"/>
      <c r="C33" s="31"/>
      <c r="D33" s="31"/>
      <c r="E33" s="31"/>
      <c r="F33" s="66"/>
      <c r="G33" s="68"/>
      <c r="H33" s="68"/>
      <c r="I33" s="68"/>
      <c r="J33" s="67"/>
      <c r="K33" s="68"/>
      <c r="L33" s="68"/>
      <c r="M33" s="68"/>
    </row>
    <row r="34" spans="1:23" ht="13.5" customHeight="1">
      <c r="A34" s="5"/>
      <c r="B34" s="65"/>
      <c r="C34" s="31"/>
      <c r="D34" s="31"/>
      <c r="E34" s="31"/>
      <c r="F34" s="64"/>
      <c r="G34" s="64"/>
      <c r="H34" s="64"/>
      <c r="I34" s="64"/>
      <c r="J34" s="64"/>
      <c r="K34" s="64"/>
      <c r="L34" s="64"/>
      <c r="M34" s="64"/>
    </row>
    <row r="35" spans="1:23" ht="13.5" customHeight="1">
      <c r="A35" s="5"/>
      <c r="B35" s="65"/>
      <c r="C35" s="31"/>
      <c r="D35" s="31"/>
      <c r="E35" s="31"/>
      <c r="F35" s="66"/>
      <c r="G35" s="68"/>
      <c r="H35" s="68"/>
      <c r="I35" s="68"/>
      <c r="J35" s="67"/>
      <c r="K35" s="68"/>
      <c r="L35" s="68"/>
      <c r="M35" s="68"/>
    </row>
    <row r="36" spans="1:23" ht="13.5" customHeight="1">
      <c r="B36" s="69"/>
      <c r="C36" s="69"/>
      <c r="D36" s="69"/>
      <c r="E36" s="69"/>
      <c r="F36" s="66"/>
      <c r="G36" s="68"/>
      <c r="H36" s="68"/>
      <c r="I36" s="68"/>
      <c r="J36" s="67"/>
      <c r="K36" s="68"/>
      <c r="L36" s="68"/>
      <c r="M36" s="68"/>
    </row>
    <row r="37" spans="1:23" ht="13.5" customHeight="1">
      <c r="B37" s="69"/>
      <c r="C37" s="69"/>
      <c r="D37" s="69"/>
      <c r="E37" s="69"/>
      <c r="F37" s="66"/>
      <c r="G37" s="68"/>
      <c r="H37" s="68"/>
      <c r="I37" s="68"/>
      <c r="J37" s="67"/>
      <c r="K37" s="68"/>
      <c r="L37" s="68"/>
      <c r="M37" s="68"/>
    </row>
    <row r="38" spans="1:23" ht="13.5" customHeight="1">
      <c r="A38" s="43"/>
      <c r="B38" s="354" t="s">
        <v>956</v>
      </c>
      <c r="C38" s="354"/>
      <c r="D38" s="354"/>
      <c r="E38" s="354"/>
      <c r="F38" s="43"/>
      <c r="G38" s="43"/>
      <c r="H38" s="43"/>
      <c r="I38" s="43"/>
      <c r="J38" s="43"/>
      <c r="K38" s="43"/>
      <c r="L38" s="43"/>
      <c r="M38" s="43"/>
      <c r="N38" s="43"/>
    </row>
    <row r="39" spans="1:23" ht="13.5" customHeight="1">
      <c r="A39" s="43"/>
      <c r="B39" s="354"/>
      <c r="C39" s="354"/>
      <c r="D39" s="354"/>
      <c r="E39" s="354"/>
      <c r="F39" s="43"/>
      <c r="G39" s="43"/>
      <c r="H39" s="43"/>
      <c r="I39" s="43"/>
      <c r="J39" s="43"/>
      <c r="K39" s="43"/>
      <c r="L39" s="43"/>
      <c r="M39" s="43"/>
      <c r="N39" s="43"/>
    </row>
    <row r="40" spans="1:23" ht="13.5" customHeight="1">
      <c r="A40" s="43"/>
      <c r="B40" s="43"/>
      <c r="C40" s="43"/>
      <c r="D40" s="43"/>
      <c r="E40" s="43"/>
      <c r="F40" s="43"/>
      <c r="G40" s="43"/>
      <c r="H40" s="43"/>
      <c r="I40" s="43"/>
      <c r="J40" s="43"/>
      <c r="K40" s="43"/>
      <c r="L40" s="43"/>
      <c r="M40" s="43"/>
      <c r="N40" s="43"/>
    </row>
    <row r="41" spans="1:23" ht="13.5" customHeight="1">
      <c r="B41" s="58"/>
      <c r="C41" s="58"/>
      <c r="D41" s="65"/>
      <c r="E41" s="65"/>
      <c r="F41" s="65"/>
      <c r="G41" s="65"/>
      <c r="H41" s="65"/>
      <c r="I41" s="65"/>
      <c r="J41" s="126"/>
      <c r="K41" s="65"/>
      <c r="L41" s="65"/>
      <c r="M41" s="65"/>
    </row>
    <row r="42" spans="1:23" ht="13.5" customHeight="1">
      <c r="B42" s="58"/>
      <c r="C42" s="58"/>
      <c r="D42" s="65"/>
      <c r="E42" s="65"/>
      <c r="F42" s="66"/>
      <c r="G42" s="65"/>
      <c r="H42" s="65"/>
      <c r="I42" s="65"/>
      <c r="J42" s="126"/>
      <c r="K42" s="65"/>
      <c r="L42" s="65"/>
      <c r="M42" s="65"/>
    </row>
    <row r="43" spans="1:23" ht="13.5" customHeight="1">
      <c r="B43" s="58"/>
      <c r="C43" s="58"/>
      <c r="D43" s="65"/>
      <c r="E43" s="65"/>
      <c r="F43" s="66"/>
      <c r="G43" s="65"/>
      <c r="H43" s="65"/>
      <c r="I43" s="65"/>
      <c r="J43" s="126"/>
      <c r="K43" s="65"/>
      <c r="L43" s="65"/>
      <c r="M43" s="65"/>
    </row>
    <row r="44" spans="1:23" ht="13.5" customHeight="1">
      <c r="B44" s="353" t="str">
        <f>IF(S45="","",S45)</f>
        <v/>
      </c>
      <c r="C44" s="353"/>
      <c r="D44" s="353"/>
      <c r="E44" s="353"/>
      <c r="F44" s="66"/>
      <c r="G44" s="352" t="str">
        <f>IF(U45="","",U45)</f>
        <v/>
      </c>
      <c r="H44" s="352"/>
      <c r="I44" s="352"/>
      <c r="J44" s="67"/>
      <c r="K44" s="352" t="str">
        <f>IF(W45="","",W45)</f>
        <v/>
      </c>
      <c r="L44" s="352"/>
      <c r="M44" s="352"/>
      <c r="P44" s="125" t="s">
        <v>286</v>
      </c>
      <c r="Q44" s="125" t="s">
        <v>766</v>
      </c>
      <c r="R44" s="129" t="s">
        <v>13</v>
      </c>
      <c r="S44" s="130" t="s">
        <v>316</v>
      </c>
      <c r="T44" s="129" t="s">
        <v>0</v>
      </c>
      <c r="U44" s="130" t="s">
        <v>316</v>
      </c>
      <c r="V44" s="129" t="s">
        <v>12</v>
      </c>
      <c r="W44" s="130" t="s">
        <v>316</v>
      </c>
    </row>
    <row r="45" spans="1:23" ht="13.5" customHeight="1">
      <c r="B45" s="353"/>
      <c r="C45" s="353"/>
      <c r="D45" s="353"/>
      <c r="E45" s="353"/>
      <c r="F45" s="66"/>
      <c r="G45" s="352"/>
      <c r="H45" s="352"/>
      <c r="I45" s="352"/>
      <c r="J45" s="67"/>
      <c r="K45" s="352"/>
      <c r="L45" s="352"/>
      <c r="M45" s="352"/>
      <c r="P45" s="125" t="s">
        <v>955</v>
      </c>
      <c r="Q45" s="127" t="s">
        <v>867</v>
      </c>
      <c r="R45" s="128" t="str">
        <f>IFERROR(VLOOKUP($Q45,今回値!$G$1:$L$500,5,FALSE)&amp;"","")</f>
        <v/>
      </c>
      <c r="S45" s="79" t="str">
        <f>SUBSTITUTE(SUBSTITUTE(SUBSTITUTE(R45,"\r\n",CHAR(10)),"\n",CHAR(10)),"\/","/")</f>
        <v/>
      </c>
      <c r="T45" s="128" t="str">
        <f>IFERROR(VLOOKUP($Q45,前回値!$G$1:$L$500,5,FALSE)&amp;"","")</f>
        <v/>
      </c>
      <c r="U45" s="79" t="str">
        <f>SUBSTITUTE(SUBSTITUTE(SUBSTITUTE(T45,"\r\n",CHAR(10)),"\n",CHAR(10)),"\/","/")</f>
        <v/>
      </c>
      <c r="V45" s="128" t="str">
        <f>IFERROR(VLOOKUP($Q45,前々回値!$G$1:$L$500,5,FALSE)&amp;"","")</f>
        <v/>
      </c>
      <c r="W45" s="79" t="str">
        <f>SUBSTITUTE(SUBSTITUTE(SUBSTITUTE(V45,"\r\n",CHAR(10)),"\n",CHAR(10)),"\/","/")</f>
        <v/>
      </c>
    </row>
    <row r="46" spans="1:23" ht="13.5" customHeight="1">
      <c r="B46" s="353"/>
      <c r="C46" s="353"/>
      <c r="D46" s="353"/>
      <c r="E46" s="353"/>
      <c r="F46" s="66"/>
      <c r="G46" s="352"/>
      <c r="H46" s="352"/>
      <c r="I46" s="352"/>
      <c r="J46" s="67"/>
      <c r="K46" s="352"/>
      <c r="L46" s="352"/>
      <c r="M46" s="352"/>
    </row>
    <row r="47" spans="1:23" ht="13.5" customHeight="1">
      <c r="B47" s="353"/>
      <c r="C47" s="353"/>
      <c r="D47" s="353"/>
      <c r="E47" s="353"/>
      <c r="F47" s="66"/>
      <c r="G47" s="352"/>
      <c r="H47" s="352"/>
      <c r="I47" s="352"/>
      <c r="J47" s="67"/>
      <c r="K47" s="352"/>
      <c r="L47" s="352"/>
      <c r="M47" s="352"/>
    </row>
    <row r="48" spans="1:23" ht="13.5" customHeight="1">
      <c r="B48" s="353"/>
      <c r="C48" s="353"/>
      <c r="D48" s="353"/>
      <c r="E48" s="353"/>
      <c r="F48" s="66"/>
      <c r="G48" s="352"/>
      <c r="H48" s="352"/>
      <c r="I48" s="352"/>
      <c r="J48" s="67"/>
      <c r="K48" s="352"/>
      <c r="L48" s="352"/>
      <c r="M48" s="352"/>
    </row>
    <row r="49" spans="1:23" ht="13.5" customHeight="1">
      <c r="B49" s="353"/>
      <c r="C49" s="353"/>
      <c r="D49" s="353"/>
      <c r="E49" s="353"/>
      <c r="F49" s="66"/>
      <c r="G49" s="352"/>
      <c r="H49" s="352"/>
      <c r="I49" s="352"/>
      <c r="J49" s="67"/>
      <c r="K49" s="352"/>
      <c r="L49" s="352"/>
      <c r="M49" s="352"/>
    </row>
    <row r="50" spans="1:23" ht="13.5" customHeight="1">
      <c r="B50" s="353"/>
      <c r="C50" s="353"/>
      <c r="D50" s="353"/>
      <c r="E50" s="353"/>
      <c r="F50" s="66"/>
      <c r="G50" s="352"/>
      <c r="H50" s="352"/>
      <c r="I50" s="352"/>
      <c r="J50" s="67"/>
      <c r="K50" s="352"/>
      <c r="L50" s="352"/>
      <c r="M50" s="352"/>
    </row>
    <row r="51" spans="1:23" ht="13.5" customHeight="1">
      <c r="B51" s="353"/>
      <c r="C51" s="353"/>
      <c r="D51" s="353"/>
      <c r="E51" s="353"/>
      <c r="F51" s="66"/>
      <c r="G51" s="352"/>
      <c r="H51" s="352"/>
      <c r="I51" s="352"/>
      <c r="J51" s="67"/>
      <c r="K51" s="352"/>
      <c r="L51" s="352"/>
      <c r="M51" s="352"/>
    </row>
    <row r="52" spans="1:23" ht="13.5" customHeight="1">
      <c r="B52" s="69"/>
      <c r="C52" s="69"/>
      <c r="D52" s="69"/>
      <c r="E52" s="69"/>
      <c r="F52" s="66"/>
      <c r="G52" s="68"/>
      <c r="H52" s="68"/>
      <c r="I52" s="68"/>
      <c r="J52" s="67"/>
      <c r="K52" s="68"/>
      <c r="L52" s="68"/>
      <c r="M52" s="68"/>
    </row>
    <row r="53" spans="1:23" ht="13.5" customHeight="1">
      <c r="A53" s="43"/>
      <c r="B53" s="43"/>
      <c r="C53" s="43"/>
      <c r="D53" s="43"/>
      <c r="E53" s="43"/>
      <c r="F53" s="43"/>
      <c r="G53" s="43"/>
      <c r="H53" s="43"/>
      <c r="I53" s="43"/>
      <c r="J53" s="43"/>
      <c r="K53" s="43"/>
      <c r="L53" s="43"/>
      <c r="M53" s="43"/>
      <c r="N53" s="43"/>
    </row>
    <row r="54" spans="1:23" ht="13.5" customHeight="1">
      <c r="B54" s="354" t="s">
        <v>959</v>
      </c>
      <c r="C54" s="354"/>
      <c r="D54" s="354"/>
      <c r="E54" s="354"/>
      <c r="F54" s="66"/>
      <c r="G54" s="68"/>
      <c r="H54" s="68"/>
      <c r="I54" s="68"/>
      <c r="J54" s="67"/>
      <c r="K54" s="68"/>
      <c r="L54" s="68"/>
      <c r="M54" s="68"/>
    </row>
    <row r="55" spans="1:23" ht="13.5" customHeight="1">
      <c r="B55" s="354"/>
      <c r="C55" s="354"/>
      <c r="D55" s="354"/>
      <c r="E55" s="354"/>
      <c r="F55" s="66"/>
      <c r="G55" s="68"/>
      <c r="H55" s="68"/>
      <c r="I55" s="68"/>
      <c r="J55" s="67"/>
      <c r="K55" s="68"/>
      <c r="L55" s="68"/>
      <c r="M55" s="68"/>
    </row>
    <row r="57" spans="1:23" ht="13.5" customHeight="1">
      <c r="B57" s="58"/>
      <c r="C57" s="58"/>
      <c r="D57" s="65"/>
      <c r="E57" s="65"/>
      <c r="F57" s="65"/>
      <c r="G57" s="65"/>
      <c r="H57" s="65"/>
      <c r="I57" s="65"/>
      <c r="J57" s="64"/>
      <c r="K57" s="65"/>
      <c r="L57" s="65"/>
      <c r="M57" s="65"/>
    </row>
    <row r="58" spans="1:23" ht="13.5" customHeight="1">
      <c r="B58" s="58"/>
      <c r="C58" s="58"/>
      <c r="D58" s="65"/>
      <c r="E58" s="65"/>
      <c r="F58" s="66"/>
      <c r="G58" s="65"/>
      <c r="H58" s="65"/>
      <c r="I58" s="65"/>
      <c r="J58" s="64"/>
      <c r="K58" s="65"/>
      <c r="L58" s="65"/>
      <c r="M58" s="65"/>
    </row>
    <row r="59" spans="1:23" ht="13.5" customHeight="1">
      <c r="B59" s="58"/>
      <c r="C59" s="58"/>
      <c r="D59" s="65"/>
      <c r="E59" s="65"/>
      <c r="F59" s="66"/>
      <c r="G59" s="65"/>
      <c r="H59" s="65"/>
      <c r="I59" s="65"/>
      <c r="J59" s="64"/>
      <c r="K59" s="65"/>
      <c r="L59" s="65"/>
      <c r="M59" s="65"/>
    </row>
    <row r="60" spans="1:23" ht="13.5" customHeight="1">
      <c r="B60" s="353" t="str">
        <f>IF(S61="","",S61)</f>
        <v/>
      </c>
      <c r="C60" s="353"/>
      <c r="D60" s="353"/>
      <c r="E60" s="353"/>
      <c r="F60" s="66"/>
      <c r="G60" s="352" t="str">
        <f>IF(U61="","",U61)</f>
        <v/>
      </c>
      <c r="H60" s="352"/>
      <c r="I60" s="352"/>
      <c r="J60" s="67"/>
      <c r="K60" s="352" t="str">
        <f>IF(W61="","",W61)</f>
        <v/>
      </c>
      <c r="L60" s="352"/>
      <c r="M60" s="352"/>
      <c r="P60" s="90" t="s">
        <v>286</v>
      </c>
      <c r="Q60" s="90" t="s">
        <v>766</v>
      </c>
      <c r="R60" s="96" t="s">
        <v>13</v>
      </c>
      <c r="S60" s="97" t="s">
        <v>316</v>
      </c>
      <c r="T60" s="96" t="s">
        <v>0</v>
      </c>
      <c r="U60" s="97" t="s">
        <v>316</v>
      </c>
      <c r="V60" s="96" t="s">
        <v>12</v>
      </c>
      <c r="W60" s="97" t="s">
        <v>316</v>
      </c>
    </row>
    <row r="61" spans="1:23" ht="13.5" customHeight="1">
      <c r="B61" s="353"/>
      <c r="C61" s="353"/>
      <c r="D61" s="353"/>
      <c r="E61" s="353"/>
      <c r="F61" s="66"/>
      <c r="G61" s="352"/>
      <c r="H61" s="352"/>
      <c r="I61" s="352"/>
      <c r="J61" s="67"/>
      <c r="K61" s="352"/>
      <c r="L61" s="352"/>
      <c r="M61" s="352"/>
      <c r="P61" s="90" t="s">
        <v>957</v>
      </c>
      <c r="Q61" s="92" t="s">
        <v>958</v>
      </c>
      <c r="R61" s="98" t="str">
        <f>IFERROR(VLOOKUP($Q61,今回値!$G$1:$L$500,5,FALSE)&amp;"","")</f>
        <v/>
      </c>
      <c r="S61" s="79" t="str">
        <f>SUBSTITUTE(SUBSTITUTE(SUBSTITUTE(R61,"\r\n",CHAR(10)),"\n",CHAR(10)),"\/","/")</f>
        <v/>
      </c>
      <c r="T61" s="98" t="str">
        <f>IFERROR(VLOOKUP($Q61,前回値!$G$1:$L$500,5,FALSE)&amp;"","")</f>
        <v/>
      </c>
      <c r="U61" s="79" t="str">
        <f>SUBSTITUTE(SUBSTITUTE(SUBSTITUTE(T61,"\r\n",CHAR(10)),"\n",CHAR(10)),"\/","/")</f>
        <v/>
      </c>
      <c r="V61" s="98" t="str">
        <f>IFERROR(VLOOKUP($Q61,前々回値!$G$1:$L$500,5,FALSE)&amp;"","")</f>
        <v/>
      </c>
      <c r="W61" s="79" t="str">
        <f>SUBSTITUTE(SUBSTITUTE(SUBSTITUTE(V61,"\r\n",CHAR(10)),"\n",CHAR(10)),"\/","/")</f>
        <v/>
      </c>
    </row>
    <row r="62" spans="1:23" ht="13.5" customHeight="1">
      <c r="B62" s="353"/>
      <c r="C62" s="353"/>
      <c r="D62" s="353"/>
      <c r="E62" s="353"/>
      <c r="F62" s="66"/>
      <c r="G62" s="352"/>
      <c r="H62" s="352"/>
      <c r="I62" s="352"/>
      <c r="J62" s="67"/>
      <c r="K62" s="352"/>
      <c r="L62" s="352"/>
      <c r="M62" s="352"/>
    </row>
    <row r="63" spans="1:23" ht="13.5" customHeight="1">
      <c r="B63" s="353"/>
      <c r="C63" s="353"/>
      <c r="D63" s="353"/>
      <c r="E63" s="353"/>
      <c r="F63" s="66"/>
      <c r="G63" s="352"/>
      <c r="H63" s="352"/>
      <c r="I63" s="352"/>
      <c r="J63" s="67"/>
      <c r="K63" s="352"/>
      <c r="L63" s="352"/>
      <c r="M63" s="352"/>
    </row>
    <row r="64" spans="1:23" ht="13.5" customHeight="1">
      <c r="B64" s="353"/>
      <c r="C64" s="353"/>
      <c r="D64" s="353"/>
      <c r="E64" s="353"/>
      <c r="F64" s="66"/>
      <c r="G64" s="352"/>
      <c r="H64" s="352"/>
      <c r="I64" s="352"/>
      <c r="J64" s="67"/>
      <c r="K64" s="352"/>
      <c r="L64" s="352"/>
      <c r="M64" s="352"/>
    </row>
    <row r="65" spans="1:18" ht="13.5" customHeight="1">
      <c r="B65" s="353"/>
      <c r="C65" s="353"/>
      <c r="D65" s="353"/>
      <c r="E65" s="353"/>
      <c r="F65" s="66"/>
      <c r="G65" s="352"/>
      <c r="H65" s="352"/>
      <c r="I65" s="352"/>
      <c r="J65" s="67"/>
      <c r="K65" s="352"/>
      <c r="L65" s="352"/>
      <c r="M65" s="352"/>
    </row>
    <row r="66" spans="1:18" ht="13.5" customHeight="1">
      <c r="B66" s="353"/>
      <c r="C66" s="353"/>
      <c r="D66" s="353"/>
      <c r="E66" s="353"/>
      <c r="F66" s="66"/>
      <c r="G66" s="352"/>
      <c r="H66" s="352"/>
      <c r="I66" s="352"/>
      <c r="J66" s="67"/>
      <c r="K66" s="352"/>
      <c r="L66" s="352"/>
      <c r="M66" s="352"/>
    </row>
    <row r="67" spans="1:18" ht="13.5" customHeight="1">
      <c r="B67" s="353"/>
      <c r="C67" s="353"/>
      <c r="D67" s="353"/>
      <c r="E67" s="353"/>
      <c r="F67" s="66"/>
      <c r="G67" s="352"/>
      <c r="H67" s="352"/>
      <c r="I67" s="352"/>
      <c r="J67" s="67"/>
      <c r="K67" s="352"/>
      <c r="L67" s="352"/>
      <c r="M67" s="352"/>
    </row>
    <row r="68" spans="1:18" ht="13.5" customHeight="1">
      <c r="B68" s="69"/>
      <c r="C68" s="69"/>
      <c r="D68" s="69"/>
      <c r="E68" s="69"/>
      <c r="F68" s="66"/>
      <c r="G68" s="68"/>
      <c r="H68" s="68"/>
      <c r="I68" s="68"/>
      <c r="J68" s="67"/>
      <c r="K68" s="68"/>
      <c r="L68" s="68"/>
      <c r="M68" s="68"/>
    </row>
    <row r="69" spans="1:18" ht="13.5" customHeight="1">
      <c r="A69" s="43"/>
      <c r="B69" s="43"/>
      <c r="C69" s="43"/>
      <c r="D69" s="43"/>
      <c r="E69" s="43"/>
      <c r="F69" s="43"/>
      <c r="G69" s="43"/>
      <c r="H69" s="43"/>
      <c r="I69" s="43"/>
      <c r="J69" s="43"/>
      <c r="K69" s="43"/>
      <c r="L69" s="43"/>
      <c r="M69" s="43"/>
      <c r="N69" s="43"/>
      <c r="O69" s="43"/>
      <c r="P69" s="43"/>
      <c r="Q69" s="43"/>
      <c r="R69" s="43"/>
    </row>
    <row r="70" spans="1:18" ht="13.5" customHeight="1">
      <c r="A70" s="43"/>
      <c r="B70" s="43"/>
      <c r="C70" s="43"/>
      <c r="D70" s="43"/>
      <c r="E70" s="43"/>
      <c r="F70" s="43"/>
      <c r="G70" s="43"/>
      <c r="H70" s="43"/>
      <c r="I70" s="43"/>
      <c r="J70" s="43"/>
      <c r="K70" s="43"/>
      <c r="L70" s="43"/>
      <c r="M70" s="43"/>
      <c r="N70" s="43"/>
    </row>
    <row r="71" spans="1:18" ht="13.5" customHeight="1" thickBot="1">
      <c r="A71" s="8"/>
      <c r="B71" s="8"/>
      <c r="C71" s="8"/>
      <c r="D71" s="8"/>
      <c r="E71" s="8"/>
      <c r="F71" s="8"/>
      <c r="G71" s="8"/>
      <c r="H71" s="8"/>
      <c r="I71" s="8"/>
      <c r="J71" s="8"/>
      <c r="K71" s="8"/>
      <c r="L71" s="8"/>
      <c r="M71" s="8"/>
      <c r="N71" s="8"/>
    </row>
    <row r="72" spans="1:18"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8" ht="13.5" customHeight="1">
      <c r="A73" s="189"/>
      <c r="B73" s="189"/>
      <c r="C73" s="191"/>
      <c r="D73" s="191"/>
      <c r="E73" s="108"/>
      <c r="F73" s="108"/>
      <c r="G73" s="192"/>
      <c r="H73" s="194"/>
      <c r="I73" s="194"/>
      <c r="J73" s="194"/>
      <c r="K73" s="194"/>
      <c r="L73" s="194"/>
      <c r="M73" s="194"/>
      <c r="N73" s="108"/>
    </row>
  </sheetData>
  <mergeCells count="16">
    <mergeCell ref="B60:E67"/>
    <mergeCell ref="G60:I67"/>
    <mergeCell ref="K60:M67"/>
    <mergeCell ref="A72:B73"/>
    <mergeCell ref="C72:D73"/>
    <mergeCell ref="G72:G73"/>
    <mergeCell ref="H72:M73"/>
    <mergeCell ref="K44:M51"/>
    <mergeCell ref="B54:E55"/>
    <mergeCell ref="B38:E39"/>
    <mergeCell ref="A1:N3"/>
    <mergeCell ref="B16:E27"/>
    <mergeCell ref="G16:I27"/>
    <mergeCell ref="K16:M27"/>
    <mergeCell ref="B44:E51"/>
    <mergeCell ref="G44:I51"/>
  </mergeCells>
  <phoneticPr fontId="1"/>
  <conditionalFormatting sqref="C29:D30">
    <cfRule type="expression" dxfId="55" priority="5">
      <formula>OR($S29=2,$S29=5)</formula>
    </cfRule>
    <cfRule type="expression" dxfId="54" priority="6">
      <formula>$S29=1</formula>
    </cfRule>
  </conditionalFormatting>
  <conditionalFormatting sqref="E29:G30">
    <cfRule type="expression" dxfId="53" priority="3">
      <formula>OR($U29=2,$U29=5)</formula>
    </cfRule>
    <cfRule type="expression" dxfId="52" priority="4">
      <formula>$U29=1</formula>
    </cfRule>
  </conditionalFormatting>
  <conditionalFormatting sqref="H29:J30">
    <cfRule type="expression" dxfId="51" priority="1">
      <formula>OR($W29=2,$W29=5)</formula>
    </cfRule>
    <cfRule type="expression" dxfId="50" priority="2">
      <formula>$W29=1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3"/>
  <sheetViews>
    <sheetView view="pageBreakPreview" topLeftCell="A13"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22" width="11.875" style="2" customWidth="1"/>
    <col min="23" max="16384" width="9" style="2"/>
  </cols>
  <sheetData>
    <row r="1" spans="1:22" ht="13.5" customHeight="1">
      <c r="A1" s="195" t="s">
        <v>106</v>
      </c>
      <c r="B1" s="195"/>
      <c r="C1" s="195"/>
      <c r="D1" s="195"/>
      <c r="E1" s="195"/>
      <c r="F1" s="195"/>
      <c r="G1" s="195"/>
      <c r="H1" s="195"/>
      <c r="I1" s="195"/>
      <c r="J1" s="195"/>
      <c r="K1" s="195"/>
      <c r="L1" s="195"/>
    </row>
    <row r="2" spans="1:22" ht="13.5" customHeight="1">
      <c r="A2" s="195"/>
      <c r="B2" s="195"/>
      <c r="C2" s="195"/>
      <c r="D2" s="195"/>
      <c r="E2" s="195"/>
      <c r="F2" s="195"/>
      <c r="G2" s="195"/>
      <c r="H2" s="195"/>
      <c r="I2" s="195"/>
      <c r="J2" s="195"/>
      <c r="K2" s="195"/>
      <c r="L2" s="195"/>
    </row>
    <row r="3" spans="1:22" ht="13.5" customHeight="1">
      <c r="A3" s="195"/>
      <c r="B3" s="195"/>
      <c r="C3" s="195"/>
      <c r="D3" s="195"/>
      <c r="E3" s="195"/>
      <c r="F3" s="195"/>
      <c r="G3" s="195"/>
      <c r="H3" s="195"/>
      <c r="I3" s="195"/>
      <c r="J3" s="195"/>
      <c r="K3" s="195"/>
      <c r="L3" s="195"/>
    </row>
    <row r="4" spans="1:22" ht="13.5" customHeight="1">
      <c r="A4" s="51"/>
      <c r="B4" s="51"/>
      <c r="C4" s="52"/>
      <c r="D4" s="52"/>
      <c r="E4" s="52"/>
      <c r="F4" s="52"/>
      <c r="G4" s="52"/>
      <c r="H4" s="52"/>
      <c r="I4" s="54"/>
      <c r="J4" s="54"/>
      <c r="K4" s="53"/>
      <c r="L4" s="53"/>
    </row>
    <row r="5" spans="1:22" ht="13.5" customHeight="1">
      <c r="A5" s="51"/>
      <c r="B5" s="51"/>
      <c r="C5" s="52"/>
      <c r="D5" s="52"/>
      <c r="E5" s="52"/>
      <c r="F5" s="52"/>
      <c r="G5" s="52"/>
      <c r="H5" s="52"/>
      <c r="I5" s="54"/>
      <c r="J5" s="54"/>
      <c r="K5" s="53"/>
      <c r="L5" s="53"/>
    </row>
    <row r="6" spans="1:22" ht="13.5" customHeight="1">
      <c r="A6" s="51"/>
      <c r="B6" s="51"/>
      <c r="C6" s="52"/>
      <c r="D6" s="52"/>
      <c r="E6" s="52"/>
      <c r="F6" s="52"/>
      <c r="G6" s="52"/>
      <c r="H6" s="52"/>
      <c r="I6" s="53"/>
      <c r="J6" s="53"/>
      <c r="K6" s="53"/>
      <c r="L6" s="53"/>
    </row>
    <row r="7" spans="1:22" ht="13.5" customHeight="1">
      <c r="A7" s="51"/>
      <c r="B7" s="51"/>
      <c r="C7" s="52"/>
      <c r="D7" s="52"/>
      <c r="E7" s="52"/>
      <c r="F7" s="52"/>
      <c r="G7" s="52"/>
      <c r="H7" s="52"/>
      <c r="I7" s="53"/>
      <c r="J7" s="53"/>
      <c r="K7" s="53"/>
      <c r="L7" s="53"/>
    </row>
    <row r="8" spans="1:22" ht="13.5" customHeight="1">
      <c r="A8" s="51"/>
      <c r="B8" s="51"/>
      <c r="C8" s="52"/>
      <c r="D8" s="52"/>
      <c r="E8" s="52"/>
      <c r="F8" s="52"/>
      <c r="G8" s="52"/>
      <c r="H8" s="52"/>
      <c r="I8" s="53"/>
      <c r="J8" s="53"/>
      <c r="K8" s="53"/>
      <c r="L8" s="53"/>
    </row>
    <row r="9" spans="1:22" ht="13.5" customHeight="1">
      <c r="A9" s="51"/>
      <c r="B9" s="51"/>
      <c r="C9" s="52"/>
      <c r="D9" s="52"/>
      <c r="E9" s="52"/>
      <c r="F9" s="52"/>
      <c r="G9" s="52"/>
      <c r="H9" s="52"/>
      <c r="I9" s="53"/>
      <c r="J9" s="53"/>
      <c r="K9" s="53"/>
      <c r="L9" s="53"/>
    </row>
    <row r="10" spans="1:22" ht="13.5" customHeight="1">
      <c r="A10" s="51"/>
      <c r="B10" s="51"/>
      <c r="C10" s="52"/>
      <c r="D10" s="52"/>
      <c r="E10" s="52"/>
      <c r="F10" s="52"/>
      <c r="G10" s="52"/>
      <c r="H10" s="52"/>
      <c r="I10" s="50"/>
      <c r="J10" s="50"/>
      <c r="K10" s="53"/>
      <c r="L10" s="53"/>
    </row>
    <row r="11" spans="1:22" ht="13.5" customHeight="1">
      <c r="B11" s="48"/>
      <c r="C11" s="48"/>
      <c r="D11" s="48"/>
      <c r="E11" s="48"/>
      <c r="F11" s="48"/>
      <c r="G11" s="48"/>
      <c r="H11" s="48"/>
      <c r="I11" s="48"/>
      <c r="J11" s="48"/>
      <c r="K11" s="48"/>
    </row>
    <row r="12" spans="1:22" ht="13.5" customHeight="1">
      <c r="B12" s="385" t="s">
        <v>13</v>
      </c>
      <c r="C12" s="386"/>
      <c r="D12" s="387"/>
      <c r="E12" s="48"/>
      <c r="F12" s="48"/>
      <c r="G12" s="48"/>
      <c r="H12" s="48"/>
      <c r="I12" s="48"/>
      <c r="J12" s="48"/>
      <c r="K12" s="48"/>
      <c r="N12" s="168" t="s">
        <v>888</v>
      </c>
      <c r="O12" s="168"/>
      <c r="P12" s="168"/>
      <c r="Q12" s="168"/>
      <c r="R12" s="168"/>
      <c r="S12" s="168"/>
      <c r="T12" s="168"/>
      <c r="U12" s="168"/>
      <c r="V12" s="168"/>
    </row>
    <row r="13" spans="1:22" ht="13.5" customHeight="1">
      <c r="B13" s="388"/>
      <c r="C13" s="389"/>
      <c r="D13" s="390"/>
      <c r="E13" s="48"/>
      <c r="F13" s="48"/>
      <c r="G13" s="48"/>
      <c r="H13" s="48"/>
      <c r="I13" s="48"/>
      <c r="J13" s="48"/>
      <c r="K13" s="48"/>
      <c r="N13" s="168"/>
      <c r="O13" s="168"/>
      <c r="P13" s="168"/>
      <c r="Q13" s="168"/>
      <c r="R13" s="168"/>
      <c r="S13" s="168"/>
      <c r="T13" s="168"/>
      <c r="U13" s="168"/>
      <c r="V13" s="168"/>
    </row>
    <row r="14" spans="1:22" ht="13.5" customHeight="1">
      <c r="B14" s="384" t="s">
        <v>262</v>
      </c>
      <c r="C14" s="384"/>
      <c r="D14" s="384"/>
      <c r="E14" s="384"/>
      <c r="F14" s="384" t="s">
        <v>263</v>
      </c>
      <c r="G14" s="384"/>
      <c r="H14" s="384"/>
      <c r="I14" s="384" t="s">
        <v>264</v>
      </c>
      <c r="J14" s="384"/>
      <c r="K14" s="384"/>
      <c r="N14" s="91" t="s">
        <v>889</v>
      </c>
      <c r="O14" s="91" t="s">
        <v>315</v>
      </c>
      <c r="P14" s="92" t="s">
        <v>316</v>
      </c>
      <c r="Q14" s="105" t="s">
        <v>890</v>
      </c>
      <c r="R14" s="106" t="s">
        <v>315</v>
      </c>
      <c r="S14" s="92" t="s">
        <v>316</v>
      </c>
      <c r="T14" s="105" t="s">
        <v>891</v>
      </c>
      <c r="U14" s="91" t="s">
        <v>315</v>
      </c>
      <c r="V14" s="92" t="s">
        <v>316</v>
      </c>
    </row>
    <row r="15" spans="1:22" ht="13.5" customHeight="1">
      <c r="B15" s="384"/>
      <c r="C15" s="384"/>
      <c r="D15" s="384"/>
      <c r="E15" s="384"/>
      <c r="F15" s="384"/>
      <c r="G15" s="384"/>
      <c r="H15" s="384"/>
      <c r="I15" s="384"/>
      <c r="J15" s="384"/>
      <c r="K15" s="384"/>
      <c r="N15" s="92" t="s">
        <v>892</v>
      </c>
      <c r="O15" s="79" t="str">
        <f>IFERROR(VLOOKUP($N15,今回値!$G$1:$L$500,5,FALSE)&amp;"","")</f>
        <v/>
      </c>
      <c r="P15" s="79" t="str">
        <f>SUBSTITUTE(SUBSTITUTE(SUBSTITUTE(O15,"\r\n",CHAR(10)),"\n",CHAR(10)),"\/","/")</f>
        <v/>
      </c>
      <c r="Q15" s="107" t="s">
        <v>893</v>
      </c>
      <c r="R15" s="103" t="str">
        <f>IFERROR(VLOOKUP($Q15,今回値!$G$1:$L$500,5,FALSE),"")</f>
        <v/>
      </c>
      <c r="S15" s="79" t="str">
        <f>SUBSTITUTE(SUBSTITUTE(SUBSTITUTE(R15,"\r\n",CHAR(10)),"\n",CHAR(10)),"\/","/")</f>
        <v/>
      </c>
      <c r="T15" s="107" t="s">
        <v>894</v>
      </c>
      <c r="U15" s="103" t="str">
        <f>IFERROR(VLOOKUP($T15,今回値!$G$1:$L$500,5,FALSE),"")</f>
        <v/>
      </c>
      <c r="V15" s="79" t="str">
        <f>SUBSTITUTE(SUBSTITUTE(SUBSTITUTE(U15,"\r\n",CHAR(10)),"\n",CHAR(10)),"\/","/")</f>
        <v/>
      </c>
    </row>
    <row r="16" spans="1:22" ht="13.5" customHeight="1">
      <c r="B16" s="374" t="str">
        <f>IF(P15="","",P15)</f>
        <v/>
      </c>
      <c r="C16" s="374"/>
      <c r="D16" s="374"/>
      <c r="E16" s="374"/>
      <c r="F16" s="374" t="str">
        <f>IF(S15="","",S15)</f>
        <v/>
      </c>
      <c r="G16" s="374"/>
      <c r="H16" s="374"/>
      <c r="I16" s="374" t="str">
        <f>IF(V15="","",V15)</f>
        <v/>
      </c>
      <c r="J16" s="374"/>
      <c r="K16" s="374"/>
      <c r="Q16" s="5"/>
      <c r="R16" s="5"/>
    </row>
    <row r="17" spans="2:19" ht="13.5" customHeight="1">
      <c r="B17" s="374"/>
      <c r="C17" s="374"/>
      <c r="D17" s="374"/>
      <c r="E17" s="374"/>
      <c r="F17" s="374"/>
      <c r="G17" s="374"/>
      <c r="H17" s="374"/>
      <c r="I17" s="374"/>
      <c r="J17" s="374"/>
      <c r="K17" s="374"/>
      <c r="N17" s="102" t="s">
        <v>897</v>
      </c>
      <c r="O17" s="102" t="s">
        <v>315</v>
      </c>
      <c r="P17" s="102" t="s">
        <v>316</v>
      </c>
      <c r="Q17" s="102" t="s">
        <v>898</v>
      </c>
      <c r="R17" s="102" t="s">
        <v>315</v>
      </c>
      <c r="S17" s="102" t="s">
        <v>316</v>
      </c>
    </row>
    <row r="18" spans="2:19" ht="13.5" customHeight="1">
      <c r="B18" s="372" t="s">
        <v>9</v>
      </c>
      <c r="C18" s="375" t="str">
        <f>IF(P18="","",P18)</f>
        <v/>
      </c>
      <c r="D18" s="376"/>
      <c r="E18" s="376"/>
      <c r="F18" s="377"/>
      <c r="G18" s="372" t="s">
        <v>10</v>
      </c>
      <c r="H18" s="375" t="str">
        <f>IF(S18="","",S18)</f>
        <v/>
      </c>
      <c r="I18" s="376"/>
      <c r="J18" s="376"/>
      <c r="K18" s="377"/>
      <c r="N18" s="102" t="s">
        <v>899</v>
      </c>
      <c r="O18" s="104" t="str">
        <f>IFERROR(VLOOKUP($N18,今回値!$G$1:$L$500,5,FALSE)&amp;"","")</f>
        <v/>
      </c>
      <c r="P18" s="79" t="str">
        <f>SUBSTITUTE(SUBSTITUTE(SUBSTITUTE(O18,"\r\n",CHAR(10)),"\n",CHAR(10)),"\/","/")</f>
        <v/>
      </c>
      <c r="Q18" s="102" t="s">
        <v>900</v>
      </c>
      <c r="R18" s="104" t="str">
        <f>IFERROR(VLOOKUP($Q18,今回値!$G$1:$L$500,5,FALSE)&amp;"","")</f>
        <v/>
      </c>
      <c r="S18" s="79" t="str">
        <f>SUBSTITUTE(SUBSTITUTE(SUBSTITUTE(R18,"\r\n",CHAR(10)),"\n",CHAR(10)),"\/","/")</f>
        <v/>
      </c>
    </row>
    <row r="19" spans="2:19" ht="13.5" customHeight="1">
      <c r="B19" s="372"/>
      <c r="C19" s="378"/>
      <c r="D19" s="379"/>
      <c r="E19" s="379"/>
      <c r="F19" s="380"/>
      <c r="G19" s="372"/>
      <c r="H19" s="378"/>
      <c r="I19" s="379"/>
      <c r="J19" s="379"/>
      <c r="K19" s="380"/>
    </row>
    <row r="20" spans="2:19" ht="13.5" customHeight="1">
      <c r="B20" s="372"/>
      <c r="C20" s="378"/>
      <c r="D20" s="379"/>
      <c r="E20" s="379"/>
      <c r="F20" s="380"/>
      <c r="G20" s="372"/>
      <c r="H20" s="378"/>
      <c r="I20" s="379"/>
      <c r="J20" s="379"/>
      <c r="K20" s="380"/>
      <c r="N20" s="102" t="s">
        <v>895</v>
      </c>
      <c r="O20" s="102" t="s">
        <v>315</v>
      </c>
      <c r="P20" s="102" t="s">
        <v>316</v>
      </c>
    </row>
    <row r="21" spans="2:19" ht="13.5" customHeight="1">
      <c r="B21" s="372"/>
      <c r="C21" s="378"/>
      <c r="D21" s="379"/>
      <c r="E21" s="379"/>
      <c r="F21" s="380"/>
      <c r="G21" s="372"/>
      <c r="H21" s="378"/>
      <c r="I21" s="379"/>
      <c r="J21" s="379"/>
      <c r="K21" s="380"/>
      <c r="N21" s="102" t="s">
        <v>896</v>
      </c>
      <c r="O21" s="104" t="str">
        <f>IFERROR(VLOOKUP($N21,今回値!$G$1:$L$500,5,FALSE)&amp;"","")</f>
        <v/>
      </c>
      <c r="P21" s="79" t="str">
        <f>SUBSTITUTE(SUBSTITUTE(SUBSTITUTE(O21,"\r\n",CHAR(10)),"\n",CHAR(10)),"\/","/")</f>
        <v/>
      </c>
    </row>
    <row r="22" spans="2:19" ht="13.5" customHeight="1">
      <c r="B22" s="372"/>
      <c r="C22" s="378"/>
      <c r="D22" s="379"/>
      <c r="E22" s="379"/>
      <c r="F22" s="380"/>
      <c r="G22" s="372"/>
      <c r="H22" s="378"/>
      <c r="I22" s="379"/>
      <c r="J22" s="379"/>
      <c r="K22" s="380"/>
    </row>
    <row r="23" spans="2:19" ht="13.5" customHeight="1">
      <c r="B23" s="372"/>
      <c r="C23" s="381"/>
      <c r="D23" s="382"/>
      <c r="E23" s="382"/>
      <c r="F23" s="383"/>
      <c r="G23" s="372"/>
      <c r="H23" s="381"/>
      <c r="I23" s="382"/>
      <c r="J23" s="382"/>
      <c r="K23" s="383"/>
    </row>
    <row r="24" spans="2:19" ht="13.5" customHeight="1">
      <c r="B24" s="372" t="s">
        <v>52</v>
      </c>
      <c r="C24" s="373" t="str">
        <f>IF(P21="","",P21)</f>
        <v/>
      </c>
      <c r="D24" s="373"/>
      <c r="E24" s="373"/>
      <c r="F24" s="373"/>
      <c r="G24" s="373"/>
      <c r="H24" s="373"/>
      <c r="I24" s="373"/>
      <c r="J24" s="373"/>
      <c r="K24" s="373"/>
    </row>
    <row r="25" spans="2:19" ht="13.5" customHeight="1">
      <c r="B25" s="372"/>
      <c r="C25" s="373"/>
      <c r="D25" s="373"/>
      <c r="E25" s="373"/>
      <c r="F25" s="373"/>
      <c r="G25" s="373"/>
      <c r="H25" s="373"/>
      <c r="I25" s="373"/>
      <c r="J25" s="373"/>
      <c r="K25" s="373"/>
    </row>
    <row r="26" spans="2:19" ht="13.5" customHeight="1">
      <c r="B26" s="372"/>
      <c r="C26" s="373"/>
      <c r="D26" s="373"/>
      <c r="E26" s="373"/>
      <c r="F26" s="373"/>
      <c r="G26" s="373"/>
      <c r="H26" s="373"/>
      <c r="I26" s="373"/>
      <c r="J26" s="373"/>
      <c r="K26" s="373"/>
    </row>
    <row r="27" spans="2:19" ht="13.5" customHeight="1">
      <c r="B27" s="372"/>
      <c r="C27" s="373"/>
      <c r="D27" s="373"/>
      <c r="E27" s="373"/>
      <c r="F27" s="373"/>
      <c r="G27" s="373"/>
      <c r="H27" s="373"/>
      <c r="I27" s="373"/>
      <c r="J27" s="373"/>
      <c r="K27" s="373"/>
    </row>
    <row r="28" spans="2:19" ht="13.5" customHeight="1">
      <c r="B28" s="372"/>
      <c r="C28" s="373"/>
      <c r="D28" s="373"/>
      <c r="E28" s="373"/>
      <c r="F28" s="373"/>
      <c r="G28" s="373"/>
      <c r="H28" s="373"/>
      <c r="I28" s="373"/>
      <c r="J28" s="373"/>
      <c r="K28" s="373"/>
    </row>
    <row r="29" spans="2:19" ht="13.5" customHeight="1">
      <c r="B29" s="372"/>
      <c r="C29" s="373"/>
      <c r="D29" s="373"/>
      <c r="E29" s="373"/>
      <c r="F29" s="373"/>
      <c r="G29" s="373"/>
      <c r="H29" s="373"/>
      <c r="I29" s="373"/>
      <c r="J29" s="373"/>
      <c r="K29" s="373"/>
    </row>
    <row r="30" spans="2:19" ht="13.5" customHeight="1">
      <c r="B30" s="372"/>
      <c r="C30" s="373"/>
      <c r="D30" s="373"/>
      <c r="E30" s="373"/>
      <c r="F30" s="373"/>
      <c r="G30" s="373"/>
      <c r="H30" s="373"/>
      <c r="I30" s="373"/>
      <c r="J30" s="373"/>
      <c r="K30" s="373"/>
    </row>
    <row r="31" spans="2:19" ht="13.5" customHeight="1">
      <c r="B31" s="372"/>
      <c r="C31" s="373"/>
      <c r="D31" s="373"/>
      <c r="E31" s="373"/>
      <c r="F31" s="373"/>
      <c r="G31" s="373"/>
      <c r="H31" s="373"/>
      <c r="I31" s="373"/>
      <c r="J31" s="373"/>
      <c r="K31" s="373"/>
    </row>
    <row r="32" spans="2:19" ht="13.5" customHeight="1">
      <c r="B32" s="58"/>
      <c r="C32" s="58"/>
      <c r="D32" s="59"/>
      <c r="E32" s="48"/>
      <c r="F32" s="48"/>
      <c r="G32" s="48"/>
      <c r="H32" s="48"/>
      <c r="I32" s="48"/>
      <c r="J32" s="48"/>
      <c r="K32" s="48"/>
    </row>
    <row r="33" spans="2:22" ht="13.5" customHeight="1">
      <c r="B33" s="58"/>
      <c r="C33" s="58"/>
      <c r="D33" s="59"/>
      <c r="E33" s="48"/>
      <c r="F33" s="48"/>
      <c r="G33" s="48"/>
      <c r="H33" s="48"/>
      <c r="I33" s="48"/>
      <c r="J33" s="48"/>
      <c r="K33" s="48"/>
    </row>
    <row r="34" spans="2:22" ht="13.5" customHeight="1">
      <c r="B34" s="385" t="s">
        <v>0</v>
      </c>
      <c r="C34" s="386"/>
      <c r="D34" s="387"/>
      <c r="E34" s="48"/>
      <c r="F34" s="48"/>
      <c r="G34" s="48"/>
      <c r="H34" s="48"/>
      <c r="I34" s="48"/>
      <c r="J34" s="48"/>
      <c r="K34" s="48"/>
      <c r="N34" s="168" t="s">
        <v>901</v>
      </c>
      <c r="O34" s="168"/>
      <c r="P34" s="168"/>
      <c r="Q34" s="168"/>
      <c r="R34" s="168"/>
      <c r="S34" s="168"/>
      <c r="T34" s="168"/>
      <c r="U34" s="168"/>
      <c r="V34" s="168"/>
    </row>
    <row r="35" spans="2:22" ht="13.5" customHeight="1">
      <c r="B35" s="388"/>
      <c r="C35" s="389"/>
      <c r="D35" s="390"/>
      <c r="E35" s="48"/>
      <c r="F35" s="48"/>
      <c r="G35" s="48"/>
      <c r="H35" s="48"/>
      <c r="I35" s="48"/>
      <c r="J35" s="48"/>
      <c r="K35" s="48"/>
      <c r="N35" s="168"/>
      <c r="O35" s="168"/>
      <c r="P35" s="168"/>
      <c r="Q35" s="168"/>
      <c r="R35" s="168"/>
      <c r="S35" s="168"/>
      <c r="T35" s="168"/>
      <c r="U35" s="168"/>
      <c r="V35" s="168"/>
    </row>
    <row r="36" spans="2:22" ht="13.5" customHeight="1">
      <c r="B36" s="384" t="s">
        <v>262</v>
      </c>
      <c r="C36" s="384"/>
      <c r="D36" s="384"/>
      <c r="E36" s="384"/>
      <c r="F36" s="384" t="s">
        <v>263</v>
      </c>
      <c r="G36" s="384"/>
      <c r="H36" s="384"/>
      <c r="I36" s="384" t="s">
        <v>264</v>
      </c>
      <c r="J36" s="384"/>
      <c r="K36" s="384"/>
      <c r="N36" s="91" t="s">
        <v>889</v>
      </c>
      <c r="O36" s="91" t="s">
        <v>315</v>
      </c>
      <c r="P36" s="92" t="s">
        <v>316</v>
      </c>
      <c r="Q36" s="105" t="s">
        <v>890</v>
      </c>
      <c r="R36" s="106" t="s">
        <v>315</v>
      </c>
      <c r="S36" s="92" t="s">
        <v>316</v>
      </c>
      <c r="T36" s="105" t="s">
        <v>891</v>
      </c>
      <c r="U36" s="91" t="s">
        <v>315</v>
      </c>
      <c r="V36" s="92" t="s">
        <v>316</v>
      </c>
    </row>
    <row r="37" spans="2:22" ht="13.5" customHeight="1">
      <c r="B37" s="384"/>
      <c r="C37" s="384"/>
      <c r="D37" s="384"/>
      <c r="E37" s="384"/>
      <c r="F37" s="384"/>
      <c r="G37" s="384"/>
      <c r="H37" s="384"/>
      <c r="I37" s="384"/>
      <c r="J37" s="384"/>
      <c r="K37" s="384"/>
      <c r="N37" s="92" t="s">
        <v>892</v>
      </c>
      <c r="O37" s="79" t="str">
        <f>IFERROR(VLOOKUP($N37,前回値!$G$1:$L$500,5,FALSE)&amp;"","")</f>
        <v/>
      </c>
      <c r="P37" s="79" t="str">
        <f>SUBSTITUTE(SUBSTITUTE(SUBSTITUTE(O37,"\r\n",CHAR(10)),"\n",CHAR(10)),"\/","/")</f>
        <v/>
      </c>
      <c r="Q37" s="107" t="s">
        <v>893</v>
      </c>
      <c r="R37" s="103" t="str">
        <f>IFERROR(VLOOKUP($Q37,前回値!$G$1:$L$500,5,FALSE),"")</f>
        <v/>
      </c>
      <c r="S37" s="79" t="str">
        <f>SUBSTITUTE(SUBSTITUTE(SUBSTITUTE(R37,"\r\n",CHAR(10)),"\n",CHAR(10)),"\/","/")</f>
        <v/>
      </c>
      <c r="T37" s="107" t="s">
        <v>894</v>
      </c>
      <c r="U37" s="103" t="str">
        <f>IFERROR(VLOOKUP($T37,前回値!$G$1:$L$500,5,FALSE),"")</f>
        <v/>
      </c>
      <c r="V37" s="79" t="str">
        <f>SUBSTITUTE(SUBSTITUTE(SUBSTITUTE(U37,"\r\n",CHAR(10)),"\n",CHAR(10)),"\/","/")</f>
        <v/>
      </c>
    </row>
    <row r="38" spans="2:22" ht="13.5" customHeight="1">
      <c r="B38" s="374" t="str">
        <f>IF(P37="","",P37)</f>
        <v/>
      </c>
      <c r="C38" s="374"/>
      <c r="D38" s="374"/>
      <c r="E38" s="374"/>
      <c r="F38" s="374" t="str">
        <f>IF(S37="","",S37)</f>
        <v/>
      </c>
      <c r="G38" s="374"/>
      <c r="H38" s="374"/>
      <c r="I38" s="374" t="str">
        <f>IF(V37="","",V37)</f>
        <v/>
      </c>
      <c r="J38" s="374"/>
      <c r="K38" s="374"/>
      <c r="Q38" s="5"/>
      <c r="R38" s="5"/>
    </row>
    <row r="39" spans="2:22" ht="13.5" customHeight="1">
      <c r="B39" s="374"/>
      <c r="C39" s="374"/>
      <c r="D39" s="374"/>
      <c r="E39" s="374"/>
      <c r="F39" s="374"/>
      <c r="G39" s="374"/>
      <c r="H39" s="374"/>
      <c r="I39" s="374"/>
      <c r="J39" s="374"/>
      <c r="K39" s="374"/>
      <c r="N39" s="102" t="s">
        <v>897</v>
      </c>
      <c r="O39" s="102" t="s">
        <v>315</v>
      </c>
      <c r="P39" s="102" t="s">
        <v>316</v>
      </c>
      <c r="Q39" s="102" t="s">
        <v>898</v>
      </c>
      <c r="R39" s="102" t="s">
        <v>315</v>
      </c>
      <c r="S39" s="102" t="s">
        <v>316</v>
      </c>
    </row>
    <row r="40" spans="2:22" ht="13.5" customHeight="1">
      <c r="B40" s="391" t="s">
        <v>9</v>
      </c>
      <c r="C40" s="375" t="str">
        <f>IF(P40="","",P40)</f>
        <v/>
      </c>
      <c r="D40" s="376"/>
      <c r="E40" s="376"/>
      <c r="F40" s="377"/>
      <c r="G40" s="391" t="s">
        <v>10</v>
      </c>
      <c r="H40" s="375" t="str">
        <f>IF(S40="","",S40)</f>
        <v/>
      </c>
      <c r="I40" s="376"/>
      <c r="J40" s="376"/>
      <c r="K40" s="377"/>
      <c r="N40" s="102" t="s">
        <v>899</v>
      </c>
      <c r="O40" s="104" t="str">
        <f>IFERROR(VLOOKUP($N40,前回値!$G$1:$L$500,5,FALSE)&amp;"","")</f>
        <v/>
      </c>
      <c r="P40" s="79" t="str">
        <f>SUBSTITUTE(SUBSTITUTE(SUBSTITUTE(O40,"\r\n",CHAR(10)),"\n",CHAR(10)),"\/","/")</f>
        <v/>
      </c>
      <c r="Q40" s="102" t="s">
        <v>900</v>
      </c>
      <c r="R40" s="104" t="str">
        <f>IFERROR(VLOOKUP($Q40,前回値!$G$1:$L$500,5,FALSE)&amp;"","")</f>
        <v/>
      </c>
      <c r="S40" s="79" t="str">
        <f>SUBSTITUTE(SUBSTITUTE(SUBSTITUTE(R40,"\r\n",CHAR(10)),"\n",CHAR(10)),"\/","/")</f>
        <v/>
      </c>
    </row>
    <row r="41" spans="2:22" ht="13.5" customHeight="1">
      <c r="B41" s="392"/>
      <c r="C41" s="378"/>
      <c r="D41" s="379"/>
      <c r="E41" s="379"/>
      <c r="F41" s="380"/>
      <c r="G41" s="392"/>
      <c r="H41" s="378"/>
      <c r="I41" s="379"/>
      <c r="J41" s="379"/>
      <c r="K41" s="380"/>
    </row>
    <row r="42" spans="2:22" ht="13.5" customHeight="1">
      <c r="B42" s="392"/>
      <c r="C42" s="378"/>
      <c r="D42" s="379"/>
      <c r="E42" s="379"/>
      <c r="F42" s="380"/>
      <c r="G42" s="392"/>
      <c r="H42" s="378"/>
      <c r="I42" s="379"/>
      <c r="J42" s="379"/>
      <c r="K42" s="380"/>
      <c r="N42" s="102" t="s">
        <v>895</v>
      </c>
      <c r="O42" s="102" t="s">
        <v>315</v>
      </c>
      <c r="P42" s="102" t="s">
        <v>316</v>
      </c>
    </row>
    <row r="43" spans="2:22" ht="13.5" customHeight="1">
      <c r="B43" s="393"/>
      <c r="C43" s="381"/>
      <c r="D43" s="382"/>
      <c r="E43" s="382"/>
      <c r="F43" s="383"/>
      <c r="G43" s="393"/>
      <c r="H43" s="381"/>
      <c r="I43" s="382"/>
      <c r="J43" s="382"/>
      <c r="K43" s="383"/>
      <c r="N43" s="102" t="s">
        <v>896</v>
      </c>
      <c r="O43" s="104" t="str">
        <f>IFERROR(VLOOKUP($N43,前回値!$G$1:$L$500,5,FALSE)&amp;"","")</f>
        <v/>
      </c>
      <c r="P43" s="79" t="str">
        <f>SUBSTITUTE(SUBSTITUTE(SUBSTITUTE(O43,"\r\n",CHAR(10)),"\n",CHAR(10)),"\/","/")</f>
        <v/>
      </c>
    </row>
    <row r="44" spans="2:22" ht="13.5" customHeight="1">
      <c r="B44" s="372" t="s">
        <v>52</v>
      </c>
      <c r="C44" s="394" t="str">
        <f>IF(P43="","",P43)</f>
        <v/>
      </c>
      <c r="D44" s="394"/>
      <c r="E44" s="394"/>
      <c r="F44" s="394"/>
      <c r="G44" s="394"/>
      <c r="H44" s="394"/>
      <c r="I44" s="394"/>
      <c r="J44" s="394"/>
      <c r="K44" s="394"/>
    </row>
    <row r="45" spans="2:22" ht="13.5" customHeight="1">
      <c r="B45" s="372"/>
      <c r="C45" s="394"/>
      <c r="D45" s="394"/>
      <c r="E45" s="394"/>
      <c r="F45" s="394"/>
      <c r="G45" s="394"/>
      <c r="H45" s="394"/>
      <c r="I45" s="394"/>
      <c r="J45" s="394"/>
      <c r="K45" s="394"/>
    </row>
    <row r="46" spans="2:22" ht="13.5" customHeight="1">
      <c r="B46" s="372"/>
      <c r="C46" s="394"/>
      <c r="D46" s="394"/>
      <c r="E46" s="394"/>
      <c r="F46" s="394"/>
      <c r="G46" s="394"/>
      <c r="H46" s="394"/>
      <c r="I46" s="394"/>
      <c r="J46" s="394"/>
      <c r="K46" s="394"/>
    </row>
    <row r="47" spans="2:22" ht="13.5" customHeight="1">
      <c r="B47" s="372"/>
      <c r="C47" s="394"/>
      <c r="D47" s="394"/>
      <c r="E47" s="394"/>
      <c r="F47" s="394"/>
      <c r="G47" s="394"/>
      <c r="H47" s="394"/>
      <c r="I47" s="394"/>
      <c r="J47" s="394"/>
      <c r="K47" s="394"/>
    </row>
    <row r="48" spans="2:22" ht="13.5" customHeight="1">
      <c r="B48" s="372"/>
      <c r="C48" s="394"/>
      <c r="D48" s="394"/>
      <c r="E48" s="394"/>
      <c r="F48" s="394"/>
      <c r="G48" s="394"/>
      <c r="H48" s="394"/>
      <c r="I48" s="394"/>
      <c r="J48" s="394"/>
      <c r="K48" s="394"/>
    </row>
    <row r="49" spans="1:22" ht="13.5" customHeight="1">
      <c r="B49" s="372"/>
      <c r="C49" s="394"/>
      <c r="D49" s="394"/>
      <c r="E49" s="394"/>
      <c r="F49" s="394"/>
      <c r="G49" s="394"/>
      <c r="H49" s="394"/>
      <c r="I49" s="394"/>
      <c r="J49" s="394"/>
      <c r="K49" s="394"/>
    </row>
    <row r="50" spans="1:22" ht="13.5" customHeight="1">
      <c r="B50" s="58"/>
      <c r="C50" s="58"/>
      <c r="D50" s="59"/>
      <c r="E50" s="48"/>
      <c r="F50" s="48"/>
      <c r="G50" s="48"/>
      <c r="H50" s="48"/>
      <c r="I50" s="48"/>
      <c r="J50" s="48"/>
      <c r="K50" s="48"/>
    </row>
    <row r="51" spans="1:22" ht="13.5" customHeight="1">
      <c r="B51" s="58"/>
      <c r="C51" s="58"/>
      <c r="D51" s="48"/>
      <c r="E51" s="48"/>
      <c r="F51" s="48"/>
      <c r="G51" s="48"/>
      <c r="H51" s="48"/>
      <c r="I51" s="48"/>
      <c r="J51" s="48"/>
      <c r="K51" s="48"/>
    </row>
    <row r="52" spans="1:22" ht="13.5" customHeight="1">
      <c r="B52" s="385" t="s">
        <v>12</v>
      </c>
      <c r="C52" s="386"/>
      <c r="D52" s="387"/>
      <c r="E52" s="48"/>
      <c r="F52" s="48"/>
      <c r="G52" s="48"/>
      <c r="H52" s="48"/>
      <c r="I52" s="48"/>
      <c r="J52" s="48"/>
      <c r="K52" s="48"/>
      <c r="N52" s="168" t="s">
        <v>902</v>
      </c>
      <c r="O52" s="168"/>
      <c r="P52" s="168"/>
      <c r="Q52" s="168"/>
      <c r="R52" s="168"/>
      <c r="S52" s="168"/>
      <c r="T52" s="168"/>
      <c r="U52" s="168"/>
      <c r="V52" s="168"/>
    </row>
    <row r="53" spans="1:22" ht="13.5" customHeight="1">
      <c r="B53" s="388"/>
      <c r="C53" s="389"/>
      <c r="D53" s="390"/>
      <c r="E53" s="48"/>
      <c r="F53" s="48"/>
      <c r="G53" s="48"/>
      <c r="H53" s="48"/>
      <c r="I53" s="48"/>
      <c r="J53" s="48"/>
      <c r="K53" s="48"/>
      <c r="N53" s="168"/>
      <c r="O53" s="168"/>
      <c r="P53" s="168"/>
      <c r="Q53" s="168"/>
      <c r="R53" s="168"/>
      <c r="S53" s="168"/>
      <c r="T53" s="168"/>
      <c r="U53" s="168"/>
      <c r="V53" s="168"/>
    </row>
    <row r="54" spans="1:22" ht="13.5" customHeight="1">
      <c r="B54" s="384" t="s">
        <v>262</v>
      </c>
      <c r="C54" s="384"/>
      <c r="D54" s="384"/>
      <c r="E54" s="384"/>
      <c r="F54" s="384" t="s">
        <v>263</v>
      </c>
      <c r="G54" s="384"/>
      <c r="H54" s="384"/>
      <c r="I54" s="384" t="s">
        <v>264</v>
      </c>
      <c r="J54" s="384"/>
      <c r="K54" s="384"/>
      <c r="N54" s="91" t="s">
        <v>889</v>
      </c>
      <c r="O54" s="91" t="s">
        <v>315</v>
      </c>
      <c r="P54" s="92" t="s">
        <v>316</v>
      </c>
      <c r="Q54" s="105" t="s">
        <v>890</v>
      </c>
      <c r="R54" s="106" t="s">
        <v>315</v>
      </c>
      <c r="S54" s="92" t="s">
        <v>316</v>
      </c>
      <c r="T54" s="105" t="s">
        <v>891</v>
      </c>
      <c r="U54" s="91" t="s">
        <v>315</v>
      </c>
      <c r="V54" s="92" t="s">
        <v>316</v>
      </c>
    </row>
    <row r="55" spans="1:22" ht="13.5" customHeight="1">
      <c r="B55" s="384"/>
      <c r="C55" s="384"/>
      <c r="D55" s="384"/>
      <c r="E55" s="384"/>
      <c r="F55" s="384"/>
      <c r="G55" s="384"/>
      <c r="H55" s="384"/>
      <c r="I55" s="384"/>
      <c r="J55" s="384"/>
      <c r="K55" s="384"/>
      <c r="N55" s="92" t="s">
        <v>892</v>
      </c>
      <c r="O55" s="79" t="str">
        <f>IFERROR(VLOOKUP($N55,前々回値!$G$1:$L$500,5,FALSE)&amp;"","")</f>
        <v/>
      </c>
      <c r="P55" s="79" t="str">
        <f>SUBSTITUTE(SUBSTITUTE(SUBSTITUTE(O55,"\r\n",CHAR(10)),"\n",CHAR(10)),"\/","/")</f>
        <v/>
      </c>
      <c r="Q55" s="107" t="s">
        <v>893</v>
      </c>
      <c r="R55" s="103" t="str">
        <f>IFERROR(VLOOKUP($Q55,前々回値!$G$1:$L$500,5,FALSE),"")</f>
        <v/>
      </c>
      <c r="S55" s="79" t="str">
        <f>SUBSTITUTE(SUBSTITUTE(SUBSTITUTE(R55,"\r\n",CHAR(10)),"\n",CHAR(10)),"\/","/")</f>
        <v/>
      </c>
      <c r="T55" s="107" t="s">
        <v>894</v>
      </c>
      <c r="U55" s="103" t="str">
        <f>IFERROR(VLOOKUP($T55,前々回値!$G$1:$L$500,5,FALSE),"")</f>
        <v/>
      </c>
      <c r="V55" s="79" t="str">
        <f>SUBSTITUTE(SUBSTITUTE(SUBSTITUTE(U55,"\r\n",CHAR(10)),"\n",CHAR(10)),"\/","/")</f>
        <v/>
      </c>
    </row>
    <row r="56" spans="1:22" ht="13.5" customHeight="1">
      <c r="B56" s="374" t="str">
        <f>IF(P55="","",P55)</f>
        <v/>
      </c>
      <c r="C56" s="374"/>
      <c r="D56" s="374"/>
      <c r="E56" s="374"/>
      <c r="F56" s="374" t="str">
        <f>IF(S55="","",S55)</f>
        <v/>
      </c>
      <c r="G56" s="374"/>
      <c r="H56" s="374"/>
      <c r="I56" s="374" t="str">
        <f>IF(V55="","",V55)</f>
        <v/>
      </c>
      <c r="J56" s="374"/>
      <c r="K56" s="374"/>
      <c r="Q56" s="5"/>
      <c r="R56" s="5"/>
    </row>
    <row r="57" spans="1:22" ht="13.5" customHeight="1">
      <c r="B57" s="374"/>
      <c r="C57" s="374"/>
      <c r="D57" s="374"/>
      <c r="E57" s="374"/>
      <c r="F57" s="374"/>
      <c r="G57" s="374"/>
      <c r="H57" s="374"/>
      <c r="I57" s="374"/>
      <c r="J57" s="374"/>
      <c r="K57" s="374"/>
      <c r="N57" s="102" t="s">
        <v>897</v>
      </c>
      <c r="O57" s="102" t="s">
        <v>315</v>
      </c>
      <c r="P57" s="102" t="s">
        <v>316</v>
      </c>
      <c r="Q57" s="102" t="s">
        <v>898</v>
      </c>
      <c r="R57" s="102" t="s">
        <v>315</v>
      </c>
      <c r="S57" s="102" t="s">
        <v>316</v>
      </c>
    </row>
    <row r="58" spans="1:22" ht="13.5" customHeight="1">
      <c r="B58" s="391" t="s">
        <v>9</v>
      </c>
      <c r="C58" s="375" t="str">
        <f>IF(P58="","",P58)</f>
        <v/>
      </c>
      <c r="D58" s="376"/>
      <c r="E58" s="376"/>
      <c r="F58" s="377"/>
      <c r="G58" s="391" t="s">
        <v>10</v>
      </c>
      <c r="H58" s="375" t="str">
        <f>IF(S58="","",S58)</f>
        <v/>
      </c>
      <c r="I58" s="376"/>
      <c r="J58" s="376"/>
      <c r="K58" s="377"/>
      <c r="N58" s="102" t="s">
        <v>899</v>
      </c>
      <c r="O58" s="104" t="str">
        <f>IFERROR(VLOOKUP($N58,前々回値!$G$1:$L$500,5,FALSE)&amp;"","")</f>
        <v/>
      </c>
      <c r="P58" s="79" t="str">
        <f>SUBSTITUTE(SUBSTITUTE(SUBSTITUTE(O58,"\r\n",CHAR(10)),"\n",CHAR(10)),"\/","/")</f>
        <v/>
      </c>
      <c r="Q58" s="102" t="s">
        <v>900</v>
      </c>
      <c r="R58" s="104" t="str">
        <f>IFERROR(VLOOKUP($Q58,前々回値!$G$1:$L$500,5,FALSE)&amp;"","")</f>
        <v/>
      </c>
      <c r="S58" s="79" t="str">
        <f>SUBSTITUTE(SUBSTITUTE(SUBSTITUTE(R58,"\r\n",CHAR(10)),"\n",CHAR(10)),"\/","/")</f>
        <v/>
      </c>
    </row>
    <row r="59" spans="1:22" ht="13.5" customHeight="1">
      <c r="B59" s="392"/>
      <c r="C59" s="378"/>
      <c r="D59" s="379"/>
      <c r="E59" s="379"/>
      <c r="F59" s="380"/>
      <c r="G59" s="392"/>
      <c r="H59" s="378"/>
      <c r="I59" s="379"/>
      <c r="J59" s="379"/>
      <c r="K59" s="380"/>
    </row>
    <row r="60" spans="1:22" ht="13.5" customHeight="1">
      <c r="B60" s="392"/>
      <c r="C60" s="378"/>
      <c r="D60" s="379"/>
      <c r="E60" s="379"/>
      <c r="F60" s="380"/>
      <c r="G60" s="392"/>
      <c r="H60" s="378"/>
      <c r="I60" s="379"/>
      <c r="J60" s="379"/>
      <c r="K60" s="380"/>
      <c r="N60" s="102" t="s">
        <v>895</v>
      </c>
      <c r="O60" s="102" t="s">
        <v>315</v>
      </c>
      <c r="P60" s="102" t="s">
        <v>316</v>
      </c>
    </row>
    <row r="61" spans="1:22" ht="13.5" customHeight="1">
      <c r="A61" s="31"/>
      <c r="B61" s="393"/>
      <c r="C61" s="381"/>
      <c r="D61" s="382"/>
      <c r="E61" s="382"/>
      <c r="F61" s="383"/>
      <c r="G61" s="393"/>
      <c r="H61" s="381"/>
      <c r="I61" s="382"/>
      <c r="J61" s="382"/>
      <c r="K61" s="383"/>
      <c r="L61" s="31"/>
      <c r="N61" s="102" t="s">
        <v>896</v>
      </c>
      <c r="O61" s="104" t="str">
        <f>IFERROR(VLOOKUP($N61,前々回値!$G$1:$L$500,5,FALSE)&amp;"","")</f>
        <v/>
      </c>
      <c r="P61" s="79" t="str">
        <f>SUBSTITUTE(SUBSTITUTE(SUBSTITUTE(O61,"\r\n",CHAR(10)),"\n",CHAR(10)),"\/","/")</f>
        <v/>
      </c>
    </row>
    <row r="62" spans="1:22" ht="13.5" customHeight="1">
      <c r="A62" s="31"/>
      <c r="B62" s="372" t="s">
        <v>52</v>
      </c>
      <c r="C62" s="394" t="str">
        <f>IF(P61="","",P61)</f>
        <v/>
      </c>
      <c r="D62" s="394"/>
      <c r="E62" s="394"/>
      <c r="F62" s="394"/>
      <c r="G62" s="394"/>
      <c r="H62" s="394"/>
      <c r="I62" s="394"/>
      <c r="J62" s="394"/>
      <c r="K62" s="394"/>
      <c r="L62" s="31"/>
    </row>
    <row r="63" spans="1:22" ht="13.5" customHeight="1">
      <c r="A63" s="51"/>
      <c r="B63" s="372"/>
      <c r="C63" s="394"/>
      <c r="D63" s="394"/>
      <c r="E63" s="394"/>
      <c r="F63" s="394"/>
      <c r="G63" s="394"/>
      <c r="H63" s="394"/>
      <c r="I63" s="394"/>
      <c r="J63" s="394"/>
      <c r="K63" s="394"/>
      <c r="L63" s="53"/>
    </row>
    <row r="64" spans="1:22" ht="13.5" customHeight="1">
      <c r="A64" s="5"/>
      <c r="B64" s="372"/>
      <c r="C64" s="394"/>
      <c r="D64" s="394"/>
      <c r="E64" s="394"/>
      <c r="F64" s="394"/>
      <c r="G64" s="394"/>
      <c r="H64" s="394"/>
      <c r="I64" s="394"/>
      <c r="J64" s="394"/>
      <c r="K64" s="394"/>
      <c r="L64" s="5"/>
    </row>
    <row r="65" spans="1:16" ht="13.5" customHeight="1">
      <c r="A65" s="5"/>
      <c r="B65" s="372"/>
      <c r="C65" s="394"/>
      <c r="D65" s="394"/>
      <c r="E65" s="394"/>
      <c r="F65" s="394"/>
      <c r="G65" s="394"/>
      <c r="H65" s="394"/>
      <c r="I65" s="394"/>
      <c r="J65" s="394"/>
      <c r="K65" s="394"/>
      <c r="L65" s="5"/>
    </row>
    <row r="66" spans="1:16" ht="13.5" customHeight="1">
      <c r="A66" s="42"/>
      <c r="B66" s="372"/>
      <c r="C66" s="394"/>
      <c r="D66" s="394"/>
      <c r="E66" s="394"/>
      <c r="F66" s="394"/>
      <c r="G66" s="394"/>
      <c r="H66" s="394"/>
      <c r="I66" s="394"/>
      <c r="J66" s="394"/>
      <c r="K66" s="394"/>
      <c r="L66" s="42"/>
      <c r="M66" s="42"/>
      <c r="N66" s="42"/>
      <c r="O66" s="42"/>
      <c r="P66" s="42"/>
    </row>
    <row r="67" spans="1:16" ht="13.5" customHeight="1">
      <c r="A67" s="43"/>
      <c r="B67" s="372"/>
      <c r="C67" s="394"/>
      <c r="D67" s="394"/>
      <c r="E67" s="394"/>
      <c r="F67" s="394"/>
      <c r="G67" s="394"/>
      <c r="H67" s="394"/>
      <c r="I67" s="394"/>
      <c r="J67" s="394"/>
      <c r="K67" s="394"/>
      <c r="L67" s="43"/>
      <c r="M67" s="43"/>
      <c r="N67" s="43"/>
      <c r="O67" s="43"/>
      <c r="P67" s="43"/>
    </row>
    <row r="68" spans="1:16" ht="13.5" customHeight="1">
      <c r="B68" s="58"/>
      <c r="C68" s="58"/>
      <c r="D68" s="48"/>
      <c r="E68" s="48"/>
      <c r="F68" s="48"/>
      <c r="G68" s="48"/>
      <c r="H68" s="48"/>
      <c r="I68" s="48"/>
      <c r="J68" s="48"/>
      <c r="K68" s="48"/>
    </row>
    <row r="69" spans="1:16" ht="13.5" customHeight="1">
      <c r="B69" s="58"/>
      <c r="C69" s="58"/>
      <c r="D69" s="48"/>
      <c r="E69" s="48"/>
      <c r="F69" s="48"/>
      <c r="G69" s="48"/>
      <c r="H69" s="48"/>
      <c r="I69" s="48"/>
      <c r="J69" s="48"/>
      <c r="K69" s="48"/>
    </row>
    <row r="71" spans="1:16" ht="13.5" customHeight="1" thickBot="1">
      <c r="A71" s="8"/>
      <c r="B71" s="8"/>
      <c r="C71" s="8"/>
      <c r="D71" s="8"/>
      <c r="E71" s="8"/>
      <c r="F71" s="8"/>
      <c r="G71" s="8"/>
      <c r="H71" s="8"/>
      <c r="I71" s="8"/>
      <c r="J71" s="8"/>
      <c r="K71" s="8"/>
      <c r="L71" s="8"/>
    </row>
    <row r="72" spans="1:16"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6" ht="13.5" customHeight="1">
      <c r="A73" s="189"/>
      <c r="B73" s="189"/>
      <c r="C73" s="191"/>
      <c r="D73" s="191"/>
      <c r="E73" s="108"/>
      <c r="F73" s="192"/>
      <c r="G73" s="194"/>
      <c r="H73" s="194"/>
      <c r="I73" s="194"/>
      <c r="J73" s="194"/>
      <c r="K73" s="194"/>
      <c r="L73" s="108"/>
    </row>
  </sheetData>
  <mergeCells count="47">
    <mergeCell ref="B58:B61"/>
    <mergeCell ref="C58:F61"/>
    <mergeCell ref="G58:G61"/>
    <mergeCell ref="H58:K61"/>
    <mergeCell ref="B62:B67"/>
    <mergeCell ref="C62:K67"/>
    <mergeCell ref="B54:E55"/>
    <mergeCell ref="F54:H55"/>
    <mergeCell ref="I54:K55"/>
    <mergeCell ref="B56:E57"/>
    <mergeCell ref="F56:H57"/>
    <mergeCell ref="I56:K57"/>
    <mergeCell ref="B52:D53"/>
    <mergeCell ref="B34:D35"/>
    <mergeCell ref="B36:E37"/>
    <mergeCell ref="F36:H37"/>
    <mergeCell ref="I36:K37"/>
    <mergeCell ref="B38:E39"/>
    <mergeCell ref="F38:H39"/>
    <mergeCell ref="I38:K39"/>
    <mergeCell ref="G40:G43"/>
    <mergeCell ref="B40:B43"/>
    <mergeCell ref="H40:K43"/>
    <mergeCell ref="C40:F43"/>
    <mergeCell ref="B44:B49"/>
    <mergeCell ref="C44:K49"/>
    <mergeCell ref="A1:L3"/>
    <mergeCell ref="B14:E15"/>
    <mergeCell ref="F14:H15"/>
    <mergeCell ref="I14:K15"/>
    <mergeCell ref="B12:D13"/>
    <mergeCell ref="N12:V13"/>
    <mergeCell ref="N34:V35"/>
    <mergeCell ref="N52:V53"/>
    <mergeCell ref="A72:B73"/>
    <mergeCell ref="C72:D73"/>
    <mergeCell ref="F72:F73"/>
    <mergeCell ref="G72:K73"/>
    <mergeCell ref="B24:B31"/>
    <mergeCell ref="C24:K31"/>
    <mergeCell ref="F16:H17"/>
    <mergeCell ref="I16:K17"/>
    <mergeCell ref="B16:E17"/>
    <mergeCell ref="B18:B23"/>
    <mergeCell ref="G18:G23"/>
    <mergeCell ref="H18:K23"/>
    <mergeCell ref="C18:F23"/>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topLeftCell="A10"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0.75" style="2" bestFit="1" customWidth="1"/>
    <col min="17" max="17" width="11" style="2" bestFit="1" customWidth="1"/>
    <col min="18" max="16384" width="9" style="2"/>
  </cols>
  <sheetData>
    <row r="1" spans="1:18" ht="13.5" customHeight="1">
      <c r="A1" s="195" t="s">
        <v>106</v>
      </c>
      <c r="B1" s="195"/>
      <c r="C1" s="195"/>
      <c r="D1" s="195"/>
      <c r="E1" s="195"/>
      <c r="F1" s="195"/>
      <c r="G1" s="195"/>
      <c r="H1" s="195"/>
      <c r="I1" s="195"/>
      <c r="J1" s="195"/>
      <c r="K1" s="195"/>
      <c r="L1" s="195"/>
      <c r="M1" s="195"/>
      <c r="N1" s="195"/>
    </row>
    <row r="2" spans="1:18" ht="13.5" customHeight="1">
      <c r="A2" s="195"/>
      <c r="B2" s="195"/>
      <c r="C2" s="195"/>
      <c r="D2" s="195"/>
      <c r="E2" s="195"/>
      <c r="F2" s="195"/>
      <c r="G2" s="195"/>
      <c r="H2" s="195"/>
      <c r="I2" s="195"/>
      <c r="J2" s="195"/>
      <c r="K2" s="195"/>
      <c r="L2" s="195"/>
      <c r="M2" s="195"/>
      <c r="N2" s="195"/>
    </row>
    <row r="3" spans="1:18" ht="13.5" customHeight="1">
      <c r="A3" s="195"/>
      <c r="B3" s="195"/>
      <c r="C3" s="195"/>
      <c r="D3" s="195"/>
      <c r="E3" s="195"/>
      <c r="F3" s="195"/>
      <c r="G3" s="195"/>
      <c r="H3" s="195"/>
      <c r="I3" s="195"/>
      <c r="J3" s="195"/>
      <c r="K3" s="195"/>
      <c r="L3" s="195"/>
      <c r="M3" s="195"/>
      <c r="N3" s="195"/>
    </row>
    <row r="4" spans="1:18" ht="13.5" customHeight="1">
      <c r="A4" s="51"/>
      <c r="B4" s="51"/>
      <c r="C4" s="52"/>
      <c r="D4" s="52"/>
      <c r="E4" s="52"/>
      <c r="F4" s="52"/>
      <c r="G4" s="52"/>
      <c r="H4" s="52"/>
      <c r="I4" s="52"/>
      <c r="J4" s="52"/>
      <c r="K4" s="54"/>
      <c r="L4" s="54"/>
      <c r="M4" s="53"/>
      <c r="N4" s="53"/>
    </row>
    <row r="5" spans="1:18" ht="13.5" customHeight="1">
      <c r="A5" s="51"/>
      <c r="B5" s="51"/>
      <c r="C5" s="52"/>
      <c r="D5" s="52"/>
      <c r="E5" s="52"/>
      <c r="F5" s="52"/>
      <c r="G5" s="52"/>
      <c r="H5" s="52"/>
      <c r="I5" s="52"/>
      <c r="J5" s="52"/>
      <c r="K5" s="54"/>
      <c r="L5" s="54"/>
      <c r="M5" s="53"/>
      <c r="N5" s="53"/>
    </row>
    <row r="6" spans="1:18" ht="13.5" customHeight="1">
      <c r="A6" s="51"/>
      <c r="B6" s="51"/>
      <c r="C6" s="52"/>
      <c r="D6" s="52"/>
      <c r="E6" s="52"/>
      <c r="F6" s="52"/>
      <c r="G6" s="52"/>
      <c r="H6" s="52"/>
      <c r="I6" s="52"/>
      <c r="J6" s="52"/>
      <c r="K6" s="53"/>
      <c r="L6" s="53"/>
      <c r="M6" s="53"/>
      <c r="N6" s="53"/>
    </row>
    <row r="7" spans="1:18" ht="13.5" customHeight="1">
      <c r="A7" s="51"/>
      <c r="B7" s="51"/>
      <c r="C7" s="52"/>
      <c r="D7" s="52"/>
      <c r="E7" s="52"/>
      <c r="F7" s="52"/>
      <c r="G7" s="52"/>
      <c r="H7" s="52"/>
      <c r="I7" s="52"/>
      <c r="J7" s="52"/>
      <c r="K7" s="53"/>
      <c r="L7" s="53"/>
      <c r="M7" s="53"/>
      <c r="N7" s="53"/>
    </row>
    <row r="8" spans="1:18" ht="13.5" customHeight="1">
      <c r="A8" s="51"/>
      <c r="B8" s="51"/>
      <c r="C8" s="52"/>
      <c r="D8" s="52"/>
      <c r="E8" s="52"/>
      <c r="F8" s="52"/>
      <c r="G8" s="52"/>
      <c r="H8" s="52"/>
      <c r="I8" s="52"/>
      <c r="J8" s="52"/>
      <c r="K8" s="53"/>
      <c r="L8" s="53"/>
      <c r="M8" s="53"/>
      <c r="N8" s="53"/>
    </row>
    <row r="9" spans="1:18" ht="13.5" customHeight="1">
      <c r="A9" s="51"/>
      <c r="B9" s="51"/>
      <c r="C9" s="52"/>
      <c r="D9" s="52"/>
      <c r="E9" s="52"/>
      <c r="F9" s="52"/>
      <c r="G9" s="52"/>
      <c r="H9" s="52"/>
      <c r="I9" s="52"/>
      <c r="J9" s="52"/>
      <c r="K9" s="53"/>
      <c r="L9" s="53"/>
      <c r="M9" s="53"/>
      <c r="N9" s="53"/>
    </row>
    <row r="10" spans="1:18" ht="13.5" customHeight="1">
      <c r="A10" s="51"/>
      <c r="B10" s="51"/>
      <c r="C10" s="52"/>
      <c r="D10" s="52"/>
      <c r="E10" s="52"/>
      <c r="F10" s="52"/>
      <c r="G10" s="52"/>
      <c r="H10" s="52"/>
      <c r="I10" s="52"/>
      <c r="J10" s="52"/>
      <c r="K10" s="50"/>
      <c r="L10" s="50"/>
      <c r="M10" s="53"/>
      <c r="N10" s="53"/>
    </row>
    <row r="11" spans="1:18" ht="13.5" customHeight="1">
      <c r="B11" s="64"/>
      <c r="C11" s="64"/>
      <c r="D11" s="64"/>
      <c r="E11" s="64"/>
      <c r="F11" s="64"/>
      <c r="G11" s="64"/>
      <c r="H11" s="64"/>
      <c r="I11" s="64"/>
      <c r="J11" s="64"/>
      <c r="K11" s="64"/>
      <c r="L11" s="64"/>
      <c r="M11" s="64"/>
    </row>
    <row r="12" spans="1:18" ht="13.5" customHeight="1">
      <c r="B12" s="400" t="s">
        <v>288</v>
      </c>
      <c r="C12" s="400"/>
      <c r="D12" s="400"/>
      <c r="E12" s="64"/>
      <c r="F12" s="64"/>
      <c r="G12" s="64"/>
      <c r="H12" s="64"/>
      <c r="I12" s="64"/>
      <c r="J12" s="64"/>
      <c r="K12" s="64"/>
      <c r="L12" s="64"/>
      <c r="M12" s="64"/>
    </row>
    <row r="13" spans="1:18" ht="13.5" customHeight="1">
      <c r="B13" s="400"/>
      <c r="C13" s="400"/>
      <c r="D13" s="400"/>
      <c r="E13" s="64"/>
      <c r="F13" s="66"/>
      <c r="G13" s="68"/>
      <c r="H13" s="68"/>
      <c r="I13" s="68"/>
      <c r="J13" s="67"/>
      <c r="K13" s="68"/>
      <c r="L13" s="68"/>
      <c r="M13" s="68"/>
    </row>
    <row r="14" spans="1:18" ht="13.5" customHeight="1">
      <c r="A14" s="42"/>
      <c r="B14" s="42"/>
      <c r="C14" s="42"/>
      <c r="D14" s="42"/>
      <c r="E14" s="42"/>
      <c r="F14" s="42"/>
      <c r="G14" s="42"/>
      <c r="H14" s="42"/>
      <c r="I14" s="42"/>
      <c r="J14" s="42"/>
      <c r="K14" s="42"/>
      <c r="L14" s="42"/>
      <c r="M14" s="42"/>
      <c r="N14" s="42"/>
      <c r="O14" s="42"/>
      <c r="P14" s="42"/>
      <c r="Q14" s="42"/>
      <c r="R14" s="42"/>
    </row>
    <row r="15" spans="1:18" ht="13.5" customHeight="1">
      <c r="B15" s="58"/>
      <c r="C15" s="58"/>
      <c r="D15" s="65"/>
      <c r="E15" s="65"/>
      <c r="F15" s="65"/>
      <c r="G15" s="65"/>
      <c r="H15" s="65"/>
      <c r="I15" s="65"/>
      <c r="J15" s="64"/>
      <c r="K15" s="65"/>
      <c r="L15" s="65"/>
      <c r="M15" s="65"/>
    </row>
    <row r="16" spans="1:18" ht="13.5" customHeight="1">
      <c r="B16" s="58"/>
      <c r="C16" s="58"/>
      <c r="D16" s="65"/>
      <c r="E16" s="65"/>
      <c r="F16" s="66"/>
      <c r="G16" s="65"/>
      <c r="H16" s="65"/>
      <c r="I16" s="65"/>
      <c r="J16" s="64"/>
      <c r="K16" s="65"/>
      <c r="L16" s="65"/>
      <c r="M16" s="65"/>
    </row>
    <row r="17" spans="2:23" ht="13.5" customHeight="1">
      <c r="B17" s="58"/>
      <c r="C17" s="58"/>
      <c r="D17" s="65"/>
      <c r="E17" s="65"/>
      <c r="F17" s="66"/>
      <c r="G17" s="65"/>
      <c r="H17" s="65"/>
      <c r="I17" s="65"/>
      <c r="J17" s="64"/>
      <c r="K17" s="65"/>
      <c r="L17" s="65"/>
      <c r="M17" s="65"/>
    </row>
    <row r="18" spans="2:23" ht="13.5" customHeight="1">
      <c r="B18" s="353" t="str">
        <f>IF(S19="","",S19)</f>
        <v/>
      </c>
      <c r="C18" s="353"/>
      <c r="D18" s="353"/>
      <c r="E18" s="353"/>
      <c r="F18" s="66"/>
      <c r="G18" s="352" t="str">
        <f>IF(U19="","",U19)</f>
        <v/>
      </c>
      <c r="H18" s="352"/>
      <c r="I18" s="352"/>
      <c r="J18" s="67"/>
      <c r="K18" s="352" t="str">
        <f>IF(W19="","",W19)</f>
        <v/>
      </c>
      <c r="L18" s="352"/>
      <c r="M18" s="352"/>
      <c r="P18" s="90" t="s">
        <v>286</v>
      </c>
      <c r="Q18" s="90" t="s">
        <v>766</v>
      </c>
      <c r="R18" s="96" t="s">
        <v>13</v>
      </c>
      <c r="S18" s="97" t="s">
        <v>316</v>
      </c>
      <c r="T18" s="96" t="s">
        <v>0</v>
      </c>
      <c r="U18" s="97" t="s">
        <v>316</v>
      </c>
      <c r="V18" s="96" t="s">
        <v>12</v>
      </c>
      <c r="W18" s="97" t="s">
        <v>316</v>
      </c>
    </row>
    <row r="19" spans="2:23" ht="13.5" customHeight="1">
      <c r="B19" s="353"/>
      <c r="C19" s="353"/>
      <c r="D19" s="353"/>
      <c r="E19" s="353"/>
      <c r="F19" s="66"/>
      <c r="G19" s="352"/>
      <c r="H19" s="352"/>
      <c r="I19" s="352"/>
      <c r="J19" s="67"/>
      <c r="K19" s="352"/>
      <c r="L19" s="352"/>
      <c r="M19" s="352"/>
      <c r="P19" s="90" t="s">
        <v>874</v>
      </c>
      <c r="Q19" s="92" t="s">
        <v>875</v>
      </c>
      <c r="R19" s="98" t="str">
        <f>IFERROR(VLOOKUP($Q19,今回値!$G$1:$L$500,5,FALSE)&amp;"","")</f>
        <v/>
      </c>
      <c r="S19" s="79" t="str">
        <f>SUBSTITUTE(SUBSTITUTE(SUBSTITUTE(R19,"\r\n",CHAR(10)),"\n",CHAR(10)),"\/","/")</f>
        <v/>
      </c>
      <c r="T19" s="98" t="str">
        <f>IFERROR(VLOOKUP($Q19,前回値!$G$1:$L$500,5,FALSE)&amp;"","")</f>
        <v/>
      </c>
      <c r="U19" s="79" t="str">
        <f>SUBSTITUTE(SUBSTITUTE(SUBSTITUTE(T19,"\r\n",CHAR(10)),"\n",CHAR(10)),"\/","/")</f>
        <v/>
      </c>
      <c r="V19" s="98" t="str">
        <f>IFERROR(VLOOKUP($Q19,前々回値!$G$1:$L$500,5,FALSE)&amp;"","")</f>
        <v/>
      </c>
      <c r="W19" s="79" t="str">
        <f>SUBSTITUTE(SUBSTITUTE(SUBSTITUTE(V19,"\r\n",CHAR(10)),"\n",CHAR(10)),"\/","/")</f>
        <v/>
      </c>
    </row>
    <row r="20" spans="2:23" ht="13.5" customHeight="1">
      <c r="B20" s="353"/>
      <c r="C20" s="353"/>
      <c r="D20" s="353"/>
      <c r="E20" s="353"/>
      <c r="F20" s="66"/>
      <c r="G20" s="352"/>
      <c r="H20" s="352"/>
      <c r="I20" s="352"/>
      <c r="J20" s="67"/>
      <c r="K20" s="352"/>
      <c r="L20" s="352"/>
      <c r="M20" s="352"/>
    </row>
    <row r="21" spans="2:23" ht="13.5" customHeight="1">
      <c r="B21" s="353"/>
      <c r="C21" s="353"/>
      <c r="D21" s="353"/>
      <c r="E21" s="353"/>
      <c r="F21" s="66"/>
      <c r="G21" s="352"/>
      <c r="H21" s="352"/>
      <c r="I21" s="352"/>
      <c r="J21" s="67"/>
      <c r="K21" s="352"/>
      <c r="L21" s="352"/>
      <c r="M21" s="352"/>
    </row>
    <row r="22" spans="2:23" ht="13.5" customHeight="1">
      <c r="B22" s="353"/>
      <c r="C22" s="353"/>
      <c r="D22" s="353"/>
      <c r="E22" s="353"/>
      <c r="F22" s="66"/>
      <c r="G22" s="352"/>
      <c r="H22" s="352"/>
      <c r="I22" s="352"/>
      <c r="J22" s="67"/>
      <c r="K22" s="352"/>
      <c r="L22" s="352"/>
      <c r="M22" s="352"/>
    </row>
    <row r="23" spans="2:23" ht="13.5" customHeight="1">
      <c r="B23" s="353"/>
      <c r="C23" s="353"/>
      <c r="D23" s="353"/>
      <c r="E23" s="353"/>
      <c r="F23" s="66"/>
      <c r="G23" s="352"/>
      <c r="H23" s="352"/>
      <c r="I23" s="352"/>
      <c r="J23" s="67"/>
      <c r="K23" s="352"/>
      <c r="L23" s="352"/>
      <c r="M23" s="352"/>
    </row>
    <row r="24" spans="2:23" ht="13.5" customHeight="1">
      <c r="B24" s="353"/>
      <c r="C24" s="353"/>
      <c r="D24" s="353"/>
      <c r="E24" s="353"/>
      <c r="F24" s="66"/>
      <c r="G24" s="352"/>
      <c r="H24" s="352"/>
      <c r="I24" s="352"/>
      <c r="J24" s="67"/>
      <c r="K24" s="352"/>
      <c r="L24" s="352"/>
      <c r="M24" s="352"/>
    </row>
    <row r="25" spans="2:23" ht="13.5" customHeight="1">
      <c r="B25" s="353"/>
      <c r="C25" s="353"/>
      <c r="D25" s="353"/>
      <c r="E25" s="353"/>
      <c r="F25" s="66"/>
      <c r="G25" s="352"/>
      <c r="H25" s="352"/>
      <c r="I25" s="352"/>
      <c r="J25" s="67"/>
      <c r="K25" s="352"/>
      <c r="L25" s="352"/>
      <c r="M25" s="352"/>
    </row>
    <row r="26" spans="2:23" ht="13.5" customHeight="1">
      <c r="B26" s="353"/>
      <c r="C26" s="353"/>
      <c r="D26" s="353"/>
      <c r="E26" s="353"/>
      <c r="F26" s="66"/>
      <c r="G26" s="352"/>
      <c r="H26" s="352"/>
      <c r="I26" s="352"/>
      <c r="J26" s="67"/>
      <c r="K26" s="352"/>
      <c r="L26" s="352"/>
      <c r="M26" s="352"/>
    </row>
    <row r="27" spans="2:23" ht="13.5" customHeight="1">
      <c r="B27" s="353"/>
      <c r="C27" s="353"/>
      <c r="D27" s="353"/>
      <c r="E27" s="353"/>
      <c r="F27" s="66"/>
      <c r="G27" s="352"/>
      <c r="H27" s="352"/>
      <c r="I27" s="352"/>
      <c r="J27" s="67"/>
      <c r="K27" s="352"/>
      <c r="L27" s="352"/>
      <c r="M27" s="352"/>
    </row>
    <row r="28" spans="2:23" ht="13.5" customHeight="1">
      <c r="B28" s="353"/>
      <c r="C28" s="353"/>
      <c r="D28" s="353"/>
      <c r="E28" s="353"/>
      <c r="F28" s="66"/>
      <c r="G28" s="352"/>
      <c r="H28" s="352"/>
      <c r="I28" s="352"/>
      <c r="J28" s="67"/>
      <c r="K28" s="352"/>
      <c r="L28" s="352"/>
      <c r="M28" s="352"/>
    </row>
    <row r="29" spans="2:23" ht="13.5" customHeight="1">
      <c r="B29" s="353"/>
      <c r="C29" s="353"/>
      <c r="D29" s="353"/>
      <c r="E29" s="353"/>
      <c r="F29" s="66"/>
      <c r="G29" s="352"/>
      <c r="H29" s="352"/>
      <c r="I29" s="352"/>
      <c r="J29" s="67"/>
      <c r="K29" s="352"/>
      <c r="L29" s="352"/>
      <c r="M29" s="352"/>
    </row>
    <row r="30" spans="2:23" ht="13.5" customHeight="1">
      <c r="B30" s="69"/>
      <c r="C30" s="69"/>
      <c r="D30" s="69"/>
      <c r="E30" s="69"/>
      <c r="F30" s="66"/>
      <c r="G30" s="68"/>
      <c r="H30" s="68"/>
      <c r="I30" s="68"/>
      <c r="J30" s="67"/>
      <c r="K30" s="68"/>
      <c r="L30" s="68"/>
      <c r="M30" s="68"/>
    </row>
    <row r="31" spans="2:23" ht="13.5" customHeight="1">
      <c r="B31" s="400" t="s">
        <v>289</v>
      </c>
      <c r="C31" s="400"/>
      <c r="D31" s="400"/>
      <c r="E31" s="65"/>
      <c r="F31" s="64"/>
      <c r="G31" s="64"/>
      <c r="H31" s="64"/>
      <c r="I31" s="64"/>
      <c r="J31" s="64"/>
      <c r="K31" s="64"/>
      <c r="L31" s="64"/>
      <c r="M31" s="64"/>
    </row>
    <row r="32" spans="2:23" ht="13.5" customHeight="1">
      <c r="B32" s="400"/>
      <c r="C32" s="400"/>
      <c r="D32" s="400"/>
      <c r="E32" s="65"/>
      <c r="F32" s="66"/>
      <c r="G32" s="68"/>
      <c r="H32" s="68"/>
      <c r="I32" s="68"/>
      <c r="J32" s="67"/>
      <c r="K32" s="68"/>
      <c r="L32" s="68"/>
      <c r="M32" s="68"/>
    </row>
    <row r="34" spans="2:23" ht="13.5" customHeight="1">
      <c r="B34" s="58"/>
      <c r="C34" s="58"/>
      <c r="D34" s="65"/>
      <c r="E34" s="65"/>
      <c r="F34" s="65"/>
      <c r="G34" s="65"/>
      <c r="H34" s="65"/>
      <c r="I34" s="65"/>
      <c r="J34" s="64"/>
      <c r="K34" s="65"/>
      <c r="L34" s="65"/>
      <c r="M34" s="65"/>
    </row>
    <row r="35" spans="2:23" ht="13.5" customHeight="1">
      <c r="B35" s="58"/>
      <c r="C35" s="58"/>
      <c r="D35" s="65"/>
      <c r="E35" s="65"/>
      <c r="F35" s="66"/>
      <c r="G35" s="65"/>
      <c r="H35" s="65"/>
      <c r="I35" s="65"/>
      <c r="J35" s="64"/>
      <c r="K35" s="65"/>
      <c r="L35" s="65"/>
      <c r="M35" s="65"/>
    </row>
    <row r="36" spans="2:23" ht="13.5" customHeight="1">
      <c r="B36" s="58"/>
      <c r="C36" s="58"/>
      <c r="D36" s="65"/>
      <c r="E36" s="65"/>
      <c r="F36" s="66"/>
      <c r="G36" s="65"/>
      <c r="H36" s="65"/>
      <c r="I36" s="65"/>
      <c r="J36" s="64"/>
      <c r="K36" s="65"/>
      <c r="L36" s="65"/>
      <c r="M36" s="65"/>
    </row>
    <row r="37" spans="2:23" ht="13.5" customHeight="1">
      <c r="B37" s="353" t="str">
        <f>IF(S38="","",S38)</f>
        <v/>
      </c>
      <c r="C37" s="353"/>
      <c r="D37" s="353"/>
      <c r="E37" s="353"/>
      <c r="F37" s="66"/>
      <c r="G37" s="352" t="str">
        <f>IF(U38="","",U38)</f>
        <v/>
      </c>
      <c r="H37" s="352"/>
      <c r="I37" s="352"/>
      <c r="J37" s="67"/>
      <c r="K37" s="352" t="str">
        <f>IF(W38="","",W38)</f>
        <v/>
      </c>
      <c r="L37" s="352"/>
      <c r="M37" s="352"/>
      <c r="P37" s="90" t="s">
        <v>286</v>
      </c>
      <c r="Q37" s="90" t="s">
        <v>766</v>
      </c>
      <c r="R37" s="96" t="s">
        <v>13</v>
      </c>
      <c r="S37" s="97" t="s">
        <v>316</v>
      </c>
      <c r="T37" s="96" t="s">
        <v>0</v>
      </c>
      <c r="U37" s="97" t="s">
        <v>316</v>
      </c>
      <c r="V37" s="96" t="s">
        <v>12</v>
      </c>
      <c r="W37" s="97" t="s">
        <v>316</v>
      </c>
    </row>
    <row r="38" spans="2:23" ht="13.5" customHeight="1">
      <c r="B38" s="353"/>
      <c r="C38" s="353"/>
      <c r="D38" s="353"/>
      <c r="E38" s="353"/>
      <c r="F38" s="66"/>
      <c r="G38" s="352"/>
      <c r="H38" s="352"/>
      <c r="I38" s="352"/>
      <c r="J38" s="67"/>
      <c r="K38" s="352"/>
      <c r="L38" s="352"/>
      <c r="M38" s="352"/>
      <c r="P38" s="90" t="s">
        <v>876</v>
      </c>
      <c r="Q38" s="92" t="s">
        <v>877</v>
      </c>
      <c r="R38" s="98" t="str">
        <f>IFERROR(VLOOKUP($Q38,今回値!$G$1:$L$500,5,FALSE)&amp;"","")</f>
        <v/>
      </c>
      <c r="S38" s="79" t="str">
        <f>SUBSTITUTE(SUBSTITUTE(SUBSTITUTE(R38,"\r\n",CHAR(10)),"\n",CHAR(10)),"\/","/")</f>
        <v/>
      </c>
      <c r="T38" s="98" t="str">
        <f>IFERROR(VLOOKUP($Q38,前回値!$G$1:$L$500,5,FALSE)&amp;"","")</f>
        <v/>
      </c>
      <c r="U38" s="79" t="str">
        <f>SUBSTITUTE(SUBSTITUTE(SUBSTITUTE(T38,"\r\n",CHAR(10)),"\n",CHAR(10)),"\/","/")</f>
        <v/>
      </c>
      <c r="V38" s="98" t="str">
        <f>IFERROR(VLOOKUP($Q38,前々回値!$G$1:$L$500,5,FALSE)&amp;"","")</f>
        <v/>
      </c>
      <c r="W38" s="79" t="str">
        <f>SUBSTITUTE(SUBSTITUTE(SUBSTITUTE(V38,"\r\n",CHAR(10)),"\n",CHAR(10)),"\/","/")</f>
        <v/>
      </c>
    </row>
    <row r="39" spans="2:23" ht="13.5" customHeight="1">
      <c r="B39" s="353"/>
      <c r="C39" s="353"/>
      <c r="D39" s="353"/>
      <c r="E39" s="353"/>
      <c r="F39" s="66"/>
      <c r="G39" s="352"/>
      <c r="H39" s="352"/>
      <c r="I39" s="352"/>
      <c r="J39" s="67"/>
      <c r="K39" s="352"/>
      <c r="L39" s="352"/>
      <c r="M39" s="352"/>
    </row>
    <row r="40" spans="2:23" ht="13.5" customHeight="1">
      <c r="B40" s="353"/>
      <c r="C40" s="353"/>
      <c r="D40" s="353"/>
      <c r="E40" s="353"/>
      <c r="F40" s="66"/>
      <c r="G40" s="352"/>
      <c r="H40" s="352"/>
      <c r="I40" s="352"/>
      <c r="J40" s="67"/>
      <c r="K40" s="352"/>
      <c r="L40" s="352"/>
      <c r="M40" s="352"/>
    </row>
    <row r="41" spans="2:23" ht="13.5" customHeight="1">
      <c r="B41" s="353"/>
      <c r="C41" s="353"/>
      <c r="D41" s="353"/>
      <c r="E41" s="353"/>
      <c r="F41" s="66"/>
      <c r="G41" s="352"/>
      <c r="H41" s="352"/>
      <c r="I41" s="352"/>
      <c r="J41" s="67"/>
      <c r="K41" s="352"/>
      <c r="L41" s="352"/>
      <c r="M41" s="352"/>
    </row>
    <row r="42" spans="2:23" ht="13.5" customHeight="1">
      <c r="B42" s="353"/>
      <c r="C42" s="353"/>
      <c r="D42" s="353"/>
      <c r="E42" s="353"/>
      <c r="F42" s="66"/>
      <c r="G42" s="352"/>
      <c r="H42" s="352"/>
      <c r="I42" s="352"/>
      <c r="J42" s="67"/>
      <c r="K42" s="352"/>
      <c r="L42" s="352"/>
      <c r="M42" s="352"/>
    </row>
    <row r="43" spans="2:23" ht="13.5" customHeight="1">
      <c r="B43" s="353"/>
      <c r="C43" s="353"/>
      <c r="D43" s="353"/>
      <c r="E43" s="353"/>
      <c r="F43" s="66"/>
      <c r="G43" s="352"/>
      <c r="H43" s="352"/>
      <c r="I43" s="352"/>
      <c r="J43" s="67"/>
      <c r="K43" s="352"/>
      <c r="L43" s="352"/>
      <c r="M43" s="352"/>
    </row>
    <row r="44" spans="2:23" ht="13.5" customHeight="1">
      <c r="B44" s="353"/>
      <c r="C44" s="353"/>
      <c r="D44" s="353"/>
      <c r="E44" s="353"/>
      <c r="F44" s="66"/>
      <c r="G44" s="352"/>
      <c r="H44" s="352"/>
      <c r="I44" s="352"/>
      <c r="J44" s="67"/>
      <c r="K44" s="352"/>
      <c r="L44" s="352"/>
      <c r="M44" s="352"/>
    </row>
    <row r="45" spans="2:23" ht="13.5" customHeight="1">
      <c r="B45" s="353"/>
      <c r="C45" s="353"/>
      <c r="D45" s="353"/>
      <c r="E45" s="353"/>
      <c r="F45" s="66"/>
      <c r="G45" s="352"/>
      <c r="H45" s="352"/>
      <c r="I45" s="352"/>
      <c r="J45" s="67"/>
      <c r="K45" s="352"/>
      <c r="L45" s="352"/>
      <c r="M45" s="352"/>
    </row>
    <row r="46" spans="2:23" ht="13.5" customHeight="1">
      <c r="B46" s="353"/>
      <c r="C46" s="353"/>
      <c r="D46" s="353"/>
      <c r="E46" s="353"/>
      <c r="F46" s="66"/>
      <c r="G46" s="352"/>
      <c r="H46" s="352"/>
      <c r="I46" s="352"/>
      <c r="J46" s="67"/>
      <c r="K46" s="352"/>
      <c r="L46" s="352"/>
      <c r="M46" s="352"/>
    </row>
    <row r="47" spans="2:23" ht="13.5" customHeight="1">
      <c r="B47" s="353"/>
      <c r="C47" s="353"/>
      <c r="D47" s="353"/>
      <c r="E47" s="353"/>
      <c r="F47" s="66"/>
      <c r="G47" s="352"/>
      <c r="H47" s="352"/>
      <c r="I47" s="352"/>
      <c r="J47" s="67"/>
      <c r="K47" s="352"/>
      <c r="L47" s="352"/>
      <c r="M47" s="352"/>
    </row>
    <row r="48" spans="2:23" ht="13.5" customHeight="1">
      <c r="B48" s="353"/>
      <c r="C48" s="353"/>
      <c r="D48" s="353"/>
      <c r="E48" s="353"/>
      <c r="F48" s="66"/>
      <c r="G48" s="352"/>
      <c r="H48" s="352"/>
      <c r="I48" s="352"/>
      <c r="J48" s="67"/>
      <c r="K48" s="352"/>
      <c r="L48" s="352"/>
      <c r="M48" s="352"/>
    </row>
    <row r="49" spans="1:23" ht="13.5" customHeight="1">
      <c r="B49" s="69"/>
      <c r="C49" s="69"/>
      <c r="D49" s="69"/>
      <c r="E49" s="69"/>
      <c r="F49" s="66"/>
      <c r="G49" s="68"/>
      <c r="H49" s="68"/>
      <c r="I49" s="68"/>
      <c r="J49" s="67"/>
      <c r="K49" s="68"/>
      <c r="L49" s="68"/>
      <c r="M49" s="68"/>
    </row>
    <row r="50" spans="1:23" ht="13.5" customHeight="1">
      <c r="B50" s="69"/>
      <c r="C50" s="69"/>
      <c r="D50" s="69"/>
      <c r="E50" s="69"/>
      <c r="F50" s="66"/>
      <c r="G50" s="68"/>
      <c r="H50" s="68"/>
      <c r="I50" s="68"/>
      <c r="J50" s="67"/>
      <c r="K50" s="68"/>
      <c r="L50" s="68"/>
      <c r="M50" s="68"/>
    </row>
    <row r="51" spans="1:23" ht="13.5" customHeight="1">
      <c r="A51" s="404" t="s">
        <v>276</v>
      </c>
      <c r="B51" s="405"/>
      <c r="C51" s="401" t="s">
        <v>13</v>
      </c>
      <c r="D51" s="401"/>
      <c r="E51" s="401" t="s">
        <v>0</v>
      </c>
      <c r="F51" s="401"/>
      <c r="G51" s="401"/>
      <c r="H51" s="401" t="s">
        <v>12</v>
      </c>
      <c r="I51" s="401"/>
      <c r="J51" s="401" t="s">
        <v>41</v>
      </c>
      <c r="K51" s="401"/>
      <c r="L51" s="401"/>
      <c r="M51" s="401" t="s">
        <v>8</v>
      </c>
      <c r="N51" s="401"/>
      <c r="P51" s="168" t="s">
        <v>286</v>
      </c>
      <c r="Q51" s="168" t="s">
        <v>766</v>
      </c>
      <c r="R51" s="282" t="s">
        <v>13</v>
      </c>
      <c r="S51" s="283" t="s">
        <v>316</v>
      </c>
      <c r="T51" s="282" t="s">
        <v>0</v>
      </c>
      <c r="U51" s="283" t="s">
        <v>316</v>
      </c>
      <c r="V51" s="282" t="s">
        <v>12</v>
      </c>
      <c r="W51" s="283" t="s">
        <v>316</v>
      </c>
    </row>
    <row r="52" spans="1:23" ht="13.5" customHeight="1">
      <c r="A52" s="405"/>
      <c r="B52" s="405"/>
      <c r="C52" s="401"/>
      <c r="D52" s="401"/>
      <c r="E52" s="401"/>
      <c r="F52" s="401"/>
      <c r="G52" s="401"/>
      <c r="H52" s="401"/>
      <c r="I52" s="401"/>
      <c r="J52" s="401"/>
      <c r="K52" s="401"/>
      <c r="L52" s="401"/>
      <c r="M52" s="401"/>
      <c r="N52" s="401"/>
      <c r="P52" s="168"/>
      <c r="Q52" s="168"/>
      <c r="R52" s="282"/>
      <c r="S52" s="283"/>
      <c r="T52" s="282"/>
      <c r="U52" s="283"/>
      <c r="V52" s="282"/>
      <c r="W52" s="283"/>
    </row>
    <row r="53" spans="1:23" ht="13.5" customHeight="1">
      <c r="A53" s="344" t="s">
        <v>275</v>
      </c>
      <c r="B53" s="345"/>
      <c r="C53" s="211" t="str">
        <f>IF(S53="","",S53)</f>
        <v/>
      </c>
      <c r="D53" s="212"/>
      <c r="E53" s="211" t="str">
        <f>IF(U53="","",U53)</f>
        <v/>
      </c>
      <c r="F53" s="358"/>
      <c r="G53" s="212"/>
      <c r="H53" s="211" t="str">
        <f>IF(W53="","",W53)</f>
        <v/>
      </c>
      <c r="I53" s="212"/>
      <c r="J53" s="328" t="s">
        <v>40</v>
      </c>
      <c r="K53" s="402"/>
      <c r="L53" s="329"/>
      <c r="M53" s="328" t="s">
        <v>40</v>
      </c>
      <c r="N53" s="329"/>
      <c r="O53" s="43"/>
      <c r="P53" s="398" t="s">
        <v>878</v>
      </c>
      <c r="Q53" s="357" t="s">
        <v>879</v>
      </c>
      <c r="R53" s="250" t="str">
        <f>IFERROR(VLOOKUP($Q53,今回値!$G$1:$L$500,5,FALSE)&amp;"","")</f>
        <v/>
      </c>
      <c r="S53" s="250" t="str">
        <f>SUBSTITUTE(SUBSTITUTE(SUBSTITUTE(R53,"\r\n",CHAR(10)),"\n",CHAR(10)),"\/","/")</f>
        <v/>
      </c>
      <c r="T53" s="250" t="str">
        <f>IFERROR(VLOOKUP($Q53,前回値!$G$1:$L$500,5,FALSE)&amp;"","")</f>
        <v/>
      </c>
      <c r="U53" s="250" t="str">
        <f>SUBSTITUTE(SUBSTITUTE(SUBSTITUTE(T53,"\r\n",CHAR(10)),"\n",CHAR(10)),"\/","/")</f>
        <v/>
      </c>
      <c r="V53" s="250" t="str">
        <f>IFERROR(VLOOKUP($Q53,前々回値!$G$1:$L$500,5,FALSE)&amp;"","")</f>
        <v/>
      </c>
      <c r="W53" s="250" t="str">
        <f>SUBSTITUTE(SUBSTITUTE(SUBSTITUTE(V53,"\r\n",CHAR(10)),"\n",CHAR(10)),"\/","/")</f>
        <v/>
      </c>
    </row>
    <row r="54" spans="1:23" ht="13.5" customHeight="1">
      <c r="A54" s="346"/>
      <c r="B54" s="347"/>
      <c r="C54" s="213"/>
      <c r="D54" s="214"/>
      <c r="E54" s="213"/>
      <c r="F54" s="359"/>
      <c r="G54" s="214"/>
      <c r="H54" s="213"/>
      <c r="I54" s="214"/>
      <c r="J54" s="330"/>
      <c r="K54" s="403"/>
      <c r="L54" s="331"/>
      <c r="M54" s="330"/>
      <c r="N54" s="331"/>
      <c r="P54" s="399"/>
      <c r="Q54" s="357"/>
      <c r="R54" s="250"/>
      <c r="S54" s="250"/>
      <c r="T54" s="250"/>
      <c r="U54" s="250"/>
      <c r="V54" s="250"/>
      <c r="W54" s="250"/>
    </row>
    <row r="55" spans="1:23" ht="13.5" customHeight="1">
      <c r="A55" s="5"/>
      <c r="B55" s="65"/>
      <c r="C55" s="65"/>
      <c r="D55" s="65"/>
      <c r="E55" s="65"/>
      <c r="F55" s="65"/>
      <c r="G55" s="65"/>
      <c r="H55" s="65"/>
      <c r="I55" s="65"/>
      <c r="J55" s="65"/>
      <c r="K55" s="65"/>
      <c r="L55" s="65"/>
      <c r="M55" s="65"/>
      <c r="O55" s="43"/>
    </row>
    <row r="56" spans="1:23" ht="13.5" customHeight="1">
      <c r="A56" s="409" t="s">
        <v>277</v>
      </c>
      <c r="B56" s="410"/>
      <c r="C56" s="401" t="s">
        <v>13</v>
      </c>
      <c r="D56" s="401"/>
      <c r="E56" s="401" t="s">
        <v>0</v>
      </c>
      <c r="F56" s="401"/>
      <c r="G56" s="401"/>
      <c r="H56" s="401" t="s">
        <v>12</v>
      </c>
      <c r="I56" s="401"/>
      <c r="J56" s="401" t="s">
        <v>41</v>
      </c>
      <c r="K56" s="401"/>
      <c r="L56" s="401"/>
      <c r="M56" s="401" t="s">
        <v>8</v>
      </c>
      <c r="N56" s="401"/>
      <c r="P56" s="168" t="s">
        <v>286</v>
      </c>
      <c r="Q56" s="168" t="s">
        <v>766</v>
      </c>
      <c r="R56" s="282" t="s">
        <v>13</v>
      </c>
      <c r="S56" s="283" t="s">
        <v>316</v>
      </c>
      <c r="T56" s="282" t="s">
        <v>0</v>
      </c>
      <c r="U56" s="283" t="s">
        <v>316</v>
      </c>
      <c r="V56" s="282" t="s">
        <v>12</v>
      </c>
      <c r="W56" s="283" t="s">
        <v>316</v>
      </c>
    </row>
    <row r="57" spans="1:23" ht="13.5" customHeight="1">
      <c r="A57" s="410"/>
      <c r="B57" s="410"/>
      <c r="C57" s="401"/>
      <c r="D57" s="401"/>
      <c r="E57" s="401"/>
      <c r="F57" s="401"/>
      <c r="G57" s="401"/>
      <c r="H57" s="401"/>
      <c r="I57" s="401"/>
      <c r="J57" s="401"/>
      <c r="K57" s="401"/>
      <c r="L57" s="401"/>
      <c r="M57" s="401"/>
      <c r="N57" s="401"/>
      <c r="O57" s="43"/>
      <c r="P57" s="168"/>
      <c r="Q57" s="168"/>
      <c r="R57" s="282"/>
      <c r="S57" s="283"/>
      <c r="T57" s="282"/>
      <c r="U57" s="283"/>
      <c r="V57" s="282"/>
      <c r="W57" s="283"/>
    </row>
    <row r="58" spans="1:23" ht="13.5" customHeight="1">
      <c r="A58" s="413" t="s">
        <v>881</v>
      </c>
      <c r="B58" s="413"/>
      <c r="C58" s="204" t="str">
        <f>IF(S58="","",S58)</f>
        <v/>
      </c>
      <c r="D58" s="204"/>
      <c r="E58" s="204" t="str">
        <f>IF(U58="","",U58)</f>
        <v/>
      </c>
      <c r="F58" s="204"/>
      <c r="G58" s="204"/>
      <c r="H58" s="204" t="str">
        <f>IF(W58="","",W58)</f>
        <v/>
      </c>
      <c r="I58" s="204"/>
      <c r="J58" s="204" t="s">
        <v>40</v>
      </c>
      <c r="K58" s="204"/>
      <c r="L58" s="204"/>
      <c r="M58" s="204" t="s">
        <v>40</v>
      </c>
      <c r="N58" s="204"/>
      <c r="P58" s="396" t="s">
        <v>881</v>
      </c>
      <c r="Q58" s="198" t="s">
        <v>880</v>
      </c>
      <c r="R58" s="250" t="str">
        <f>IFERROR(VLOOKUP($Q58,今回値!$G$1:$L$500,5,FALSE)&amp;"","")</f>
        <v/>
      </c>
      <c r="S58" s="250" t="str">
        <f>SUBSTITUTE(SUBSTITUTE(SUBSTITUTE(R58,"\r\n",CHAR(10)),"\n",CHAR(10)),"\/","/")</f>
        <v/>
      </c>
      <c r="T58" s="250" t="str">
        <f>IFERROR(VLOOKUP($Q58,前回値!$G$1:$L$500,5,FALSE)&amp;"","")</f>
        <v/>
      </c>
      <c r="U58" s="250" t="str">
        <f>SUBSTITUTE(SUBSTITUTE(SUBSTITUTE(T58,"\r\n",CHAR(10)),"\n",CHAR(10)),"\/","/")</f>
        <v/>
      </c>
      <c r="V58" s="250" t="str">
        <f>IFERROR(VLOOKUP($Q58,前々回値!$G$1:$L$500,5,FALSE)&amp;"","")</f>
        <v/>
      </c>
      <c r="W58" s="250" t="str">
        <f>SUBSTITUTE(SUBSTITUTE(SUBSTITUTE(V58,"\r\n",CHAR(10)),"\n",CHAR(10)),"\/","/")</f>
        <v/>
      </c>
    </row>
    <row r="59" spans="1:23" ht="13.5" customHeight="1">
      <c r="A59" s="413"/>
      <c r="B59" s="413"/>
      <c r="C59" s="204"/>
      <c r="D59" s="204"/>
      <c r="E59" s="204"/>
      <c r="F59" s="204"/>
      <c r="G59" s="204"/>
      <c r="H59" s="204"/>
      <c r="I59" s="204"/>
      <c r="J59" s="204"/>
      <c r="K59" s="204"/>
      <c r="L59" s="204"/>
      <c r="M59" s="204"/>
      <c r="N59" s="204"/>
      <c r="O59" s="43"/>
      <c r="P59" s="397"/>
      <c r="Q59" s="200"/>
      <c r="R59" s="250"/>
      <c r="S59" s="250"/>
      <c r="T59" s="250"/>
      <c r="U59" s="250"/>
      <c r="V59" s="250"/>
      <c r="W59" s="250"/>
    </row>
    <row r="60" spans="1:23" ht="13.5" customHeight="1">
      <c r="A60" s="5"/>
      <c r="B60" s="65"/>
      <c r="C60" s="65"/>
      <c r="D60" s="65"/>
      <c r="E60" s="65"/>
      <c r="F60" s="65"/>
      <c r="G60" s="65"/>
      <c r="H60" s="65"/>
      <c r="I60" s="65"/>
      <c r="J60" s="65"/>
      <c r="K60" s="65"/>
      <c r="L60" s="65"/>
      <c r="M60" s="65"/>
    </row>
    <row r="61" spans="1:23" ht="13.5" customHeight="1">
      <c r="A61" s="411" t="s">
        <v>301</v>
      </c>
      <c r="B61" s="412"/>
      <c r="C61" s="401" t="s">
        <v>13</v>
      </c>
      <c r="D61" s="401"/>
      <c r="E61" s="401" t="s">
        <v>0</v>
      </c>
      <c r="F61" s="401"/>
      <c r="G61" s="401"/>
      <c r="H61" s="401" t="s">
        <v>12</v>
      </c>
      <c r="I61" s="401"/>
      <c r="J61" s="401" t="s">
        <v>41</v>
      </c>
      <c r="K61" s="401"/>
      <c r="L61" s="401"/>
      <c r="M61" s="401" t="s">
        <v>8</v>
      </c>
      <c r="N61" s="401"/>
      <c r="O61" s="43"/>
      <c r="P61" s="253" t="s">
        <v>379</v>
      </c>
      <c r="Q61" s="253" t="s">
        <v>314</v>
      </c>
      <c r="R61" s="254" t="s">
        <v>13</v>
      </c>
      <c r="S61" s="251" t="s">
        <v>329</v>
      </c>
      <c r="T61" s="254" t="s">
        <v>0</v>
      </c>
      <c r="U61" s="251" t="s">
        <v>329</v>
      </c>
      <c r="V61" s="254" t="s">
        <v>12</v>
      </c>
      <c r="W61" s="251" t="s">
        <v>329</v>
      </c>
    </row>
    <row r="62" spans="1:23" ht="13.5" customHeight="1">
      <c r="A62" s="412"/>
      <c r="B62" s="412"/>
      <c r="C62" s="401"/>
      <c r="D62" s="401"/>
      <c r="E62" s="401"/>
      <c r="F62" s="401"/>
      <c r="G62" s="401"/>
      <c r="H62" s="401"/>
      <c r="I62" s="401"/>
      <c r="J62" s="401"/>
      <c r="K62" s="401"/>
      <c r="L62" s="401"/>
      <c r="M62" s="401"/>
      <c r="N62" s="401"/>
      <c r="P62" s="253"/>
      <c r="Q62" s="253"/>
      <c r="R62" s="254"/>
      <c r="S62" s="251"/>
      <c r="T62" s="254"/>
      <c r="U62" s="251"/>
      <c r="V62" s="254"/>
      <c r="W62" s="251"/>
    </row>
    <row r="63" spans="1:23" ht="13.5" customHeight="1">
      <c r="A63" s="334" t="s">
        <v>278</v>
      </c>
      <c r="B63" s="334"/>
      <c r="C63" s="204" t="str">
        <f>IF(R63="","",R63)</f>
        <v/>
      </c>
      <c r="D63" s="204"/>
      <c r="E63" s="204" t="str">
        <f>IF(T63="","",T63)</f>
        <v/>
      </c>
      <c r="F63" s="204"/>
      <c r="G63" s="204"/>
      <c r="H63" s="204" t="str">
        <f>IF(V63="","",V63)</f>
        <v/>
      </c>
      <c r="I63" s="204"/>
      <c r="J63" s="204" t="s">
        <v>40</v>
      </c>
      <c r="K63" s="204"/>
      <c r="L63" s="204"/>
      <c r="M63" s="204" t="s">
        <v>250</v>
      </c>
      <c r="N63" s="204"/>
      <c r="O63" s="43"/>
      <c r="P63" s="311" t="s">
        <v>885</v>
      </c>
      <c r="Q63" s="198" t="s">
        <v>882</v>
      </c>
      <c r="R63" s="224" t="str">
        <f>IFERROR(VLOOKUP($Q63,今回値!$G$1:$L$500,3,FALSE),"")</f>
        <v/>
      </c>
      <c r="S63" s="224" t="str">
        <f>IFERROR(VLOOKUP($Q63,今回値!$G$1:$L$500,4,FALSE),"")</f>
        <v/>
      </c>
      <c r="T63" s="224" t="str">
        <f>IFERROR(VLOOKUP($Q63,前回値!$G$1:$L$500,3,FALSE),"")</f>
        <v/>
      </c>
      <c r="U63" s="224" t="str">
        <f>IFERROR(VLOOKUP($Q63,前回値!$G$1:$L$500,4,FALSE),"")</f>
        <v/>
      </c>
      <c r="V63" s="224" t="str">
        <f>IFERROR(VLOOKUP($Q63,前々回値!$G$1:$L$500,3,FALSE),"")</f>
        <v/>
      </c>
      <c r="W63" s="224" t="str">
        <f>IFERROR(VLOOKUP($Q63,前々回値!$G$1:$L$500,4,FALSE),"")</f>
        <v/>
      </c>
    </row>
    <row r="64" spans="1:23" ht="13.5" customHeight="1">
      <c r="A64" s="334"/>
      <c r="B64" s="334"/>
      <c r="C64" s="204"/>
      <c r="D64" s="204"/>
      <c r="E64" s="204"/>
      <c r="F64" s="204"/>
      <c r="G64" s="204"/>
      <c r="H64" s="204"/>
      <c r="I64" s="204"/>
      <c r="J64" s="204"/>
      <c r="K64" s="204"/>
      <c r="L64" s="204"/>
      <c r="M64" s="204"/>
      <c r="N64" s="204"/>
      <c r="P64" s="312"/>
      <c r="Q64" s="200"/>
      <c r="R64" s="250"/>
      <c r="S64" s="250"/>
      <c r="T64" s="250"/>
      <c r="U64" s="250"/>
      <c r="V64" s="250"/>
      <c r="W64" s="250"/>
    </row>
    <row r="65" spans="1:23" ht="13.5" customHeight="1">
      <c r="A65" s="344" t="s">
        <v>302</v>
      </c>
      <c r="B65" s="345"/>
      <c r="C65" s="211" t="str">
        <f t="shared" ref="C65" si="0">IF(R65="","",R65)</f>
        <v/>
      </c>
      <c r="D65" s="212"/>
      <c r="E65" s="211" t="str">
        <f t="shared" ref="E65" si="1">IF(T65="","",T65)</f>
        <v/>
      </c>
      <c r="F65" s="358"/>
      <c r="G65" s="212"/>
      <c r="H65" s="211" t="str">
        <f t="shared" ref="H65" si="2">IF(V65="","",V65)</f>
        <v/>
      </c>
      <c r="I65" s="212"/>
      <c r="J65" s="211" t="s">
        <v>139</v>
      </c>
      <c r="K65" s="358"/>
      <c r="L65" s="212"/>
      <c r="M65" s="211" t="s">
        <v>279</v>
      </c>
      <c r="N65" s="212"/>
      <c r="O65" s="43"/>
      <c r="P65" s="395" t="s">
        <v>886</v>
      </c>
      <c r="Q65" s="201" t="s">
        <v>883</v>
      </c>
      <c r="R65" s="224" t="str">
        <f>IFERROR(VLOOKUP($Q65,今回値!$G$1:$L$500,3,FALSE),"")</f>
        <v/>
      </c>
      <c r="S65" s="224" t="str">
        <f>IFERROR(VLOOKUP($Q65,今回値!$G$1:$L$500,4,FALSE),"")</f>
        <v/>
      </c>
      <c r="T65" s="224" t="str">
        <f>IFERROR(VLOOKUP($Q65,前回値!$G$1:$L$500,3,FALSE),"")</f>
        <v/>
      </c>
      <c r="U65" s="224" t="str">
        <f>IFERROR(VLOOKUP($Q65,前回値!$G$1:$L$500,4,FALSE),"")</f>
        <v/>
      </c>
      <c r="V65" s="224" t="str">
        <f>IFERROR(VLOOKUP($Q65,前々回値!$G$1:$L$500,3,FALSE),"")</f>
        <v/>
      </c>
      <c r="W65" s="224" t="str">
        <f>IFERROR(VLOOKUP($Q65,前々回値!$G$1:$L$500,4,FALSE),"")</f>
        <v/>
      </c>
    </row>
    <row r="66" spans="1:23" ht="13.5" customHeight="1">
      <c r="A66" s="348"/>
      <c r="B66" s="349"/>
      <c r="C66" s="406"/>
      <c r="D66" s="408"/>
      <c r="E66" s="406"/>
      <c r="F66" s="407"/>
      <c r="G66" s="408"/>
      <c r="H66" s="406"/>
      <c r="I66" s="408"/>
      <c r="J66" s="406"/>
      <c r="K66" s="407"/>
      <c r="L66" s="408"/>
      <c r="M66" s="406"/>
      <c r="N66" s="408"/>
      <c r="P66" s="395"/>
      <c r="Q66" s="201"/>
      <c r="R66" s="224"/>
      <c r="S66" s="224"/>
      <c r="T66" s="224"/>
      <c r="U66" s="224"/>
      <c r="V66" s="224"/>
      <c r="W66" s="224"/>
    </row>
    <row r="67" spans="1:23" ht="13.5" customHeight="1">
      <c r="A67" s="346"/>
      <c r="B67" s="347"/>
      <c r="C67" s="213" t="str">
        <f t="shared" ref="C67:C68" si="3">IF(R67="","",R67)</f>
        <v/>
      </c>
      <c r="D67" s="214"/>
      <c r="E67" s="213" t="str">
        <f t="shared" ref="E67:E68" si="4">IF(T67="","",T67)</f>
        <v/>
      </c>
      <c r="F67" s="359"/>
      <c r="G67" s="214"/>
      <c r="H67" s="213" t="str">
        <f t="shared" ref="H67:H68" si="5">IF(V67="","",V67)</f>
        <v/>
      </c>
      <c r="I67" s="214"/>
      <c r="J67" s="213"/>
      <c r="K67" s="359"/>
      <c r="L67" s="214"/>
      <c r="M67" s="213"/>
      <c r="N67" s="214"/>
      <c r="P67" s="395"/>
      <c r="Q67" s="201"/>
      <c r="R67" s="224"/>
      <c r="S67" s="224"/>
      <c r="T67" s="224"/>
      <c r="U67" s="224"/>
      <c r="V67" s="224"/>
      <c r="W67" s="224"/>
    </row>
    <row r="68" spans="1:23" ht="13.5" customHeight="1">
      <c r="A68" s="344" t="s">
        <v>303</v>
      </c>
      <c r="B68" s="345"/>
      <c r="C68" s="211" t="str">
        <f t="shared" si="3"/>
        <v/>
      </c>
      <c r="D68" s="212"/>
      <c r="E68" s="211" t="str">
        <f t="shared" si="4"/>
        <v/>
      </c>
      <c r="F68" s="358"/>
      <c r="G68" s="212"/>
      <c r="H68" s="211" t="str">
        <f t="shared" si="5"/>
        <v/>
      </c>
      <c r="I68" s="212"/>
      <c r="J68" s="211" t="s">
        <v>139</v>
      </c>
      <c r="K68" s="358"/>
      <c r="L68" s="212"/>
      <c r="M68" s="211" t="s">
        <v>279</v>
      </c>
      <c r="N68" s="212"/>
      <c r="O68" s="43"/>
      <c r="P68" s="395" t="s">
        <v>887</v>
      </c>
      <c r="Q68" s="201" t="s">
        <v>884</v>
      </c>
      <c r="R68" s="224" t="str">
        <f>IFERROR(VLOOKUP($Q68,今回値!$G$1:$L$500,3,FALSE),"")</f>
        <v/>
      </c>
      <c r="S68" s="224" t="str">
        <f>IFERROR(VLOOKUP($Q68,今回値!$G$1:$L$500,4,FALSE),"")</f>
        <v/>
      </c>
      <c r="T68" s="224" t="str">
        <f>IFERROR(VLOOKUP($Q68,前回値!$G$1:$L$500,3,FALSE),"")</f>
        <v/>
      </c>
      <c r="U68" s="224" t="str">
        <f>IFERROR(VLOOKUP($Q68,前回値!$G$1:$L$500,4,FALSE),"")</f>
        <v/>
      </c>
      <c r="V68" s="224" t="str">
        <f>IFERROR(VLOOKUP($Q68,前々回値!$G$1:$L$500,3,FALSE),"")</f>
        <v/>
      </c>
      <c r="W68" s="224" t="str">
        <f>IFERROR(VLOOKUP($Q68,前々回値!$G$1:$L$500,4,FALSE),"")</f>
        <v/>
      </c>
    </row>
    <row r="69" spans="1:23" ht="13.5" customHeight="1">
      <c r="A69" s="348"/>
      <c r="B69" s="349"/>
      <c r="C69" s="406"/>
      <c r="D69" s="408"/>
      <c r="E69" s="406"/>
      <c r="F69" s="407"/>
      <c r="G69" s="408"/>
      <c r="H69" s="406"/>
      <c r="I69" s="408"/>
      <c r="J69" s="406"/>
      <c r="K69" s="407"/>
      <c r="L69" s="408"/>
      <c r="M69" s="406"/>
      <c r="N69" s="408"/>
      <c r="P69" s="395"/>
      <c r="Q69" s="201"/>
      <c r="R69" s="224"/>
      <c r="S69" s="224"/>
      <c r="T69" s="224"/>
      <c r="U69" s="224"/>
      <c r="V69" s="224"/>
      <c r="W69" s="224"/>
    </row>
    <row r="70" spans="1:23" ht="13.5" customHeight="1">
      <c r="A70" s="346"/>
      <c r="B70" s="347"/>
      <c r="C70" s="213" t="str">
        <f t="shared" ref="C70" si="6">IF(R70="","",R70)</f>
        <v/>
      </c>
      <c r="D70" s="214"/>
      <c r="E70" s="213" t="str">
        <f t="shared" ref="E70" si="7">IF(T70="","",T70)</f>
        <v/>
      </c>
      <c r="F70" s="359"/>
      <c r="G70" s="214"/>
      <c r="H70" s="213" t="str">
        <f t="shared" ref="H70" si="8">IF(V70="","",V70)</f>
        <v/>
      </c>
      <c r="I70" s="214"/>
      <c r="J70" s="213"/>
      <c r="K70" s="359"/>
      <c r="L70" s="214"/>
      <c r="M70" s="213"/>
      <c r="N70" s="214"/>
      <c r="P70" s="395"/>
      <c r="Q70" s="201"/>
      <c r="R70" s="224"/>
      <c r="S70" s="224"/>
      <c r="T70" s="224"/>
      <c r="U70" s="224"/>
      <c r="V70" s="224"/>
      <c r="W70" s="224"/>
    </row>
    <row r="71" spans="1:23" ht="13.5" customHeight="1" thickBot="1">
      <c r="A71" s="8"/>
      <c r="B71" s="8"/>
      <c r="C71" s="8"/>
      <c r="D71" s="8"/>
      <c r="E71" s="8"/>
      <c r="F71" s="8"/>
      <c r="G71" s="8"/>
      <c r="H71" s="8"/>
      <c r="I71" s="8"/>
      <c r="J71" s="8"/>
      <c r="K71" s="8"/>
      <c r="L71" s="8"/>
      <c r="M71" s="8"/>
      <c r="N71" s="8"/>
    </row>
    <row r="72" spans="1:23"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23" ht="13.5" customHeight="1">
      <c r="A73" s="189"/>
      <c r="B73" s="189"/>
      <c r="C73" s="191"/>
      <c r="D73" s="191"/>
      <c r="E73" s="108"/>
      <c r="F73" s="108"/>
      <c r="G73" s="192"/>
      <c r="H73" s="194"/>
      <c r="I73" s="194"/>
      <c r="J73" s="194"/>
      <c r="K73" s="194"/>
      <c r="L73" s="194"/>
      <c r="M73" s="194"/>
      <c r="N73" s="108"/>
    </row>
  </sheetData>
  <mergeCells count="125">
    <mergeCell ref="A68:B70"/>
    <mergeCell ref="C68:D70"/>
    <mergeCell ref="E68:G70"/>
    <mergeCell ref="H68:I70"/>
    <mergeCell ref="J68:L70"/>
    <mergeCell ref="M68:N70"/>
    <mergeCell ref="C61:D62"/>
    <mergeCell ref="A56:B57"/>
    <mergeCell ref="C56:D57"/>
    <mergeCell ref="E56:G57"/>
    <mergeCell ref="H56:I57"/>
    <mergeCell ref="J56:L57"/>
    <mergeCell ref="J58:L59"/>
    <mergeCell ref="M58:N59"/>
    <mergeCell ref="C65:D67"/>
    <mergeCell ref="A65:B67"/>
    <mergeCell ref="A61:B62"/>
    <mergeCell ref="H61:I62"/>
    <mergeCell ref="J61:L62"/>
    <mergeCell ref="H65:I67"/>
    <mergeCell ref="E65:G67"/>
    <mergeCell ref="A58:B59"/>
    <mergeCell ref="C58:D59"/>
    <mergeCell ref="E58:G59"/>
    <mergeCell ref="H51:I52"/>
    <mergeCell ref="J51:L52"/>
    <mergeCell ref="M51:N52"/>
    <mergeCell ref="A53:B54"/>
    <mergeCell ref="C53:D54"/>
    <mergeCell ref="E53:G54"/>
    <mergeCell ref="H53:I54"/>
    <mergeCell ref="M56:N57"/>
    <mergeCell ref="J65:L67"/>
    <mergeCell ref="M65:N67"/>
    <mergeCell ref="H58:I59"/>
    <mergeCell ref="C63:D64"/>
    <mergeCell ref="E63:G64"/>
    <mergeCell ref="A1:N3"/>
    <mergeCell ref="B31:D32"/>
    <mergeCell ref="A72:B73"/>
    <mergeCell ref="C72:D73"/>
    <mergeCell ref="G72:G73"/>
    <mergeCell ref="H72:M73"/>
    <mergeCell ref="B12:D13"/>
    <mergeCell ref="B18:E29"/>
    <mergeCell ref="G18:I29"/>
    <mergeCell ref="K18:M29"/>
    <mergeCell ref="M63:N64"/>
    <mergeCell ref="A63:B64"/>
    <mergeCell ref="H63:I64"/>
    <mergeCell ref="J63:L64"/>
    <mergeCell ref="E61:G62"/>
    <mergeCell ref="M61:N62"/>
    <mergeCell ref="J53:L54"/>
    <mergeCell ref="M53:N54"/>
    <mergeCell ref="B37:E48"/>
    <mergeCell ref="G37:I48"/>
    <mergeCell ref="K37:M48"/>
    <mergeCell ref="A51:B52"/>
    <mergeCell ref="C51:D52"/>
    <mergeCell ref="E51:G52"/>
    <mergeCell ref="U51:U52"/>
    <mergeCell ref="V51:V52"/>
    <mergeCell ref="W51:W52"/>
    <mergeCell ref="P53:P54"/>
    <mergeCell ref="Q53:Q54"/>
    <mergeCell ref="R53:R54"/>
    <mergeCell ref="S53:S54"/>
    <mergeCell ref="T53:T54"/>
    <mergeCell ref="U53:U54"/>
    <mergeCell ref="V53:V54"/>
    <mergeCell ref="W53:W54"/>
    <mergeCell ref="P51:P52"/>
    <mergeCell ref="Q51:Q52"/>
    <mergeCell ref="R51:R52"/>
    <mergeCell ref="S51:S52"/>
    <mergeCell ref="T51:T52"/>
    <mergeCell ref="U56:U57"/>
    <mergeCell ref="V56:V57"/>
    <mergeCell ref="W56:W57"/>
    <mergeCell ref="P58:P59"/>
    <mergeCell ref="Q58:Q59"/>
    <mergeCell ref="R58:R59"/>
    <mergeCell ref="S58:S59"/>
    <mergeCell ref="T58:T59"/>
    <mergeCell ref="U58:U59"/>
    <mergeCell ref="V58:V59"/>
    <mergeCell ref="W58:W59"/>
    <mergeCell ref="P56:P57"/>
    <mergeCell ref="Q56:Q57"/>
    <mergeCell ref="R56:R57"/>
    <mergeCell ref="S56:S57"/>
    <mergeCell ref="T56:T57"/>
    <mergeCell ref="U61:U62"/>
    <mergeCell ref="V61:V62"/>
    <mergeCell ref="W61:W62"/>
    <mergeCell ref="P63:P64"/>
    <mergeCell ref="Q63:Q64"/>
    <mergeCell ref="R63:R64"/>
    <mergeCell ref="S63:S64"/>
    <mergeCell ref="T63:T64"/>
    <mergeCell ref="U63:U64"/>
    <mergeCell ref="V63:V64"/>
    <mergeCell ref="W63:W64"/>
    <mergeCell ref="P61:P62"/>
    <mergeCell ref="Q61:Q62"/>
    <mergeCell ref="R61:R62"/>
    <mergeCell ref="S61:S62"/>
    <mergeCell ref="T61:T62"/>
    <mergeCell ref="V68:V70"/>
    <mergeCell ref="W68:W70"/>
    <mergeCell ref="S65:S67"/>
    <mergeCell ref="T65:T67"/>
    <mergeCell ref="U65:U67"/>
    <mergeCell ref="V65:V67"/>
    <mergeCell ref="W65:W67"/>
    <mergeCell ref="Q65:Q67"/>
    <mergeCell ref="P65:P67"/>
    <mergeCell ref="P68:P70"/>
    <mergeCell ref="Q68:Q70"/>
    <mergeCell ref="R65:R67"/>
    <mergeCell ref="R68:R70"/>
    <mergeCell ref="S68:S70"/>
    <mergeCell ref="T68:T70"/>
    <mergeCell ref="U68:U70"/>
  </mergeCells>
  <phoneticPr fontId="1"/>
  <conditionalFormatting sqref="C63:D70">
    <cfRule type="expression" dxfId="49" priority="5">
      <formula>OR($S63=2,$S63=5)</formula>
    </cfRule>
    <cfRule type="expression" dxfId="48" priority="6">
      <formula>$S63=1</formula>
    </cfRule>
  </conditionalFormatting>
  <conditionalFormatting sqref="E63:G70">
    <cfRule type="expression" dxfId="47" priority="3">
      <formula>OR($U63=2,$U63=5)</formula>
    </cfRule>
    <cfRule type="expression" dxfId="46" priority="4">
      <formula>$U63=1</formula>
    </cfRule>
  </conditionalFormatting>
  <conditionalFormatting sqref="H63:I70">
    <cfRule type="expression" dxfId="45" priority="1">
      <formula>OR($W63=2,$W63=5)</formula>
    </cfRule>
    <cfRule type="expression" dxfId="44" priority="2">
      <formula>$W63=1</formula>
    </cfRule>
  </conditionalFormatting>
  <printOptions horizontalCentered="1"/>
  <pageMargins left="0.7" right="0.7" top="0.75" bottom="0.75" header="0.3" footer="0.3"/>
  <pageSetup paperSize="9" scale="81" orientation="portrait" r:id="rId1"/>
  <headerFooter>
    <oddFooter>&amp;R&amp;P/&amp;N　　</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73"/>
  <sheetViews>
    <sheetView view="pageBreakPreview" zoomScale="60" zoomScaleNormal="100" workbookViewId="0">
      <selection activeCell="Q47" sqref="Q47:Q48"/>
    </sheetView>
  </sheetViews>
  <sheetFormatPr defaultRowHeight="13.5" customHeight="1"/>
  <cols>
    <col min="1" max="1" width="3.625" style="2" customWidth="1"/>
    <col min="2" max="5" width="9" style="2"/>
    <col min="6" max="6" width="1.875" style="2" customWidth="1"/>
    <col min="7" max="7" width="9" style="2"/>
    <col min="8" max="8" width="9" style="2" customWidth="1"/>
    <col min="9" max="9" width="9" style="2"/>
    <col min="10" max="10" width="1.875" style="2" customWidth="1"/>
    <col min="11" max="13" width="9" style="2"/>
    <col min="14" max="14" width="3.625" style="2" customWidth="1"/>
    <col min="15" max="15" width="9" style="2"/>
    <col min="16" max="16" width="22.875" style="2" bestFit="1" customWidth="1"/>
    <col min="17" max="17" width="11" style="2" bestFit="1" customWidth="1"/>
    <col min="18" max="16384" width="9" style="2"/>
  </cols>
  <sheetData>
    <row r="1" spans="1:18" ht="13.5" customHeight="1">
      <c r="A1" s="195" t="s">
        <v>106</v>
      </c>
      <c r="B1" s="195"/>
      <c r="C1" s="195"/>
      <c r="D1" s="195"/>
      <c r="E1" s="195"/>
      <c r="F1" s="195"/>
      <c r="G1" s="195"/>
      <c r="H1" s="195"/>
      <c r="I1" s="195"/>
      <c r="J1" s="195"/>
      <c r="K1" s="195"/>
      <c r="L1" s="195"/>
      <c r="M1" s="195"/>
      <c r="N1" s="195"/>
    </row>
    <row r="2" spans="1:18" ht="13.5" customHeight="1">
      <c r="A2" s="195"/>
      <c r="B2" s="195"/>
      <c r="C2" s="195"/>
      <c r="D2" s="195"/>
      <c r="E2" s="195"/>
      <c r="F2" s="195"/>
      <c r="G2" s="195"/>
      <c r="H2" s="195"/>
      <c r="I2" s="195"/>
      <c r="J2" s="195"/>
      <c r="K2" s="195"/>
      <c r="L2" s="195"/>
      <c r="M2" s="195"/>
      <c r="N2" s="195"/>
    </row>
    <row r="3" spans="1:18" ht="13.5" customHeight="1">
      <c r="A3" s="195"/>
      <c r="B3" s="195"/>
      <c r="C3" s="195"/>
      <c r="D3" s="195"/>
      <c r="E3" s="195"/>
      <c r="F3" s="195"/>
      <c r="G3" s="195"/>
      <c r="H3" s="195"/>
      <c r="I3" s="195"/>
      <c r="J3" s="195"/>
      <c r="K3" s="195"/>
      <c r="L3" s="195"/>
      <c r="M3" s="195"/>
      <c r="N3" s="195"/>
    </row>
    <row r="4" spans="1:18" ht="13.5" customHeight="1">
      <c r="A4" s="51"/>
      <c r="B4" s="51"/>
      <c r="C4" s="52"/>
      <c r="D4" s="52"/>
      <c r="E4" s="52"/>
      <c r="F4" s="52"/>
      <c r="G4" s="52"/>
      <c r="H4" s="52"/>
      <c r="I4" s="52"/>
      <c r="J4" s="52"/>
      <c r="K4" s="54"/>
      <c r="L4" s="54"/>
      <c r="M4" s="53"/>
      <c r="N4" s="53"/>
    </row>
    <row r="5" spans="1:18" ht="13.5" customHeight="1">
      <c r="A5" s="51"/>
      <c r="B5" s="51"/>
      <c r="C5" s="52"/>
      <c r="D5" s="52"/>
      <c r="E5" s="52"/>
      <c r="F5" s="52"/>
      <c r="G5" s="52"/>
      <c r="H5" s="52"/>
      <c r="I5" s="52"/>
      <c r="J5" s="52"/>
      <c r="K5" s="54"/>
      <c r="L5" s="54"/>
      <c r="M5" s="53"/>
      <c r="N5" s="53"/>
    </row>
    <row r="6" spans="1:18" ht="13.5" customHeight="1">
      <c r="A6" s="51"/>
      <c r="B6" s="51"/>
      <c r="C6" s="52"/>
      <c r="D6" s="52"/>
      <c r="E6" s="52"/>
      <c r="F6" s="52"/>
      <c r="G6" s="52"/>
      <c r="H6" s="52"/>
      <c r="I6" s="52"/>
      <c r="J6" s="52"/>
      <c r="K6" s="53"/>
      <c r="L6" s="53"/>
      <c r="M6" s="53"/>
      <c r="N6" s="53"/>
    </row>
    <row r="7" spans="1:18" ht="13.5" customHeight="1">
      <c r="A7" s="51"/>
      <c r="B7" s="51"/>
      <c r="C7" s="52"/>
      <c r="D7" s="52"/>
      <c r="E7" s="52"/>
      <c r="F7" s="52"/>
      <c r="G7" s="52"/>
      <c r="H7" s="52"/>
      <c r="I7" s="52"/>
      <c r="J7" s="52"/>
      <c r="K7" s="53"/>
      <c r="L7" s="53"/>
      <c r="M7" s="53"/>
      <c r="N7" s="53"/>
    </row>
    <row r="8" spans="1:18" ht="13.5" customHeight="1">
      <c r="A8" s="51"/>
      <c r="B8" s="51"/>
      <c r="C8" s="52"/>
      <c r="D8" s="52"/>
      <c r="E8" s="52"/>
      <c r="F8" s="52"/>
      <c r="G8" s="52"/>
      <c r="H8" s="52"/>
      <c r="I8" s="52"/>
      <c r="J8" s="52"/>
      <c r="K8" s="53"/>
      <c r="L8" s="53"/>
      <c r="M8" s="53"/>
      <c r="N8" s="53"/>
    </row>
    <row r="9" spans="1:18" ht="13.5" customHeight="1">
      <c r="A9" s="51"/>
      <c r="B9" s="51"/>
      <c r="C9" s="52"/>
      <c r="D9" s="52"/>
      <c r="E9" s="52"/>
      <c r="F9" s="52"/>
      <c r="G9" s="52"/>
      <c r="H9" s="52"/>
      <c r="I9" s="52"/>
      <c r="J9" s="52"/>
      <c r="K9" s="53"/>
      <c r="L9" s="53"/>
      <c r="M9" s="53"/>
      <c r="N9" s="53"/>
    </row>
    <row r="10" spans="1:18" ht="13.5" customHeight="1">
      <c r="A10" s="51"/>
      <c r="B10" s="51"/>
      <c r="C10" s="52"/>
      <c r="D10" s="52"/>
      <c r="E10" s="52"/>
      <c r="F10" s="52"/>
      <c r="G10" s="52"/>
      <c r="H10" s="52"/>
      <c r="I10" s="52"/>
      <c r="J10" s="52"/>
      <c r="K10" s="50"/>
      <c r="L10" s="50"/>
      <c r="M10" s="53"/>
      <c r="N10" s="53"/>
    </row>
    <row r="11" spans="1:18" ht="13.5" customHeight="1">
      <c r="B11" s="64"/>
      <c r="C11" s="64"/>
      <c r="D11" s="64"/>
      <c r="E11" s="64"/>
      <c r="F11" s="64"/>
      <c r="G11" s="64"/>
      <c r="H11" s="64"/>
      <c r="I11" s="64"/>
      <c r="J11" s="64"/>
      <c r="K11" s="64"/>
      <c r="L11" s="64"/>
      <c r="M11" s="64"/>
    </row>
    <row r="12" spans="1:18" ht="13.5" customHeight="1">
      <c r="B12" s="400" t="s">
        <v>290</v>
      </c>
      <c r="C12" s="400"/>
      <c r="D12" s="400"/>
      <c r="E12" s="64"/>
      <c r="F12" s="64"/>
      <c r="G12" s="64"/>
      <c r="H12" s="64"/>
      <c r="I12" s="64"/>
      <c r="J12" s="64"/>
      <c r="K12" s="64"/>
      <c r="L12" s="64"/>
      <c r="M12" s="64"/>
    </row>
    <row r="13" spans="1:18" ht="13.5" customHeight="1">
      <c r="B13" s="400"/>
      <c r="C13" s="400"/>
      <c r="D13" s="400"/>
      <c r="E13" s="64"/>
      <c r="F13" s="66"/>
      <c r="G13" s="68"/>
      <c r="H13" s="68"/>
      <c r="I13" s="68"/>
      <c r="J13" s="67"/>
      <c r="K13" s="68"/>
      <c r="L13" s="68"/>
      <c r="M13" s="68"/>
    </row>
    <row r="14" spans="1:18" ht="13.5" customHeight="1">
      <c r="A14" s="42"/>
      <c r="B14" s="42"/>
      <c r="C14" s="42"/>
      <c r="D14" s="42"/>
      <c r="E14" s="42"/>
      <c r="F14" s="42"/>
      <c r="G14" s="42"/>
      <c r="H14" s="42"/>
      <c r="I14" s="42"/>
      <c r="J14" s="42"/>
      <c r="K14" s="42"/>
      <c r="L14" s="42"/>
      <c r="M14" s="42"/>
      <c r="N14" s="42"/>
      <c r="O14" s="42"/>
      <c r="P14" s="42"/>
      <c r="Q14" s="42"/>
      <c r="R14" s="42"/>
    </row>
    <row r="15" spans="1:18" ht="13.5" customHeight="1">
      <c r="B15" s="58"/>
      <c r="C15" s="58"/>
      <c r="D15" s="65"/>
      <c r="E15" s="65"/>
      <c r="F15" s="65"/>
      <c r="G15" s="65"/>
      <c r="H15" s="65"/>
      <c r="I15" s="65"/>
      <c r="J15" s="64"/>
      <c r="K15" s="65"/>
      <c r="L15" s="65"/>
      <c r="M15" s="65"/>
    </row>
    <row r="16" spans="1:18" ht="13.5" customHeight="1">
      <c r="B16" s="58"/>
      <c r="C16" s="58"/>
      <c r="D16" s="65"/>
      <c r="E16" s="65"/>
      <c r="F16" s="66"/>
      <c r="G16" s="65"/>
      <c r="H16" s="65"/>
      <c r="I16" s="65"/>
      <c r="J16" s="64"/>
      <c r="K16" s="65"/>
      <c r="L16" s="65"/>
      <c r="M16" s="65"/>
    </row>
    <row r="17" spans="2:23" ht="13.5" customHeight="1">
      <c r="B17" s="58"/>
      <c r="C17" s="58"/>
      <c r="D17" s="65"/>
      <c r="E17" s="65"/>
      <c r="F17" s="66"/>
      <c r="G17" s="65"/>
      <c r="H17" s="65"/>
      <c r="I17" s="65"/>
      <c r="J17" s="64"/>
      <c r="K17" s="65"/>
      <c r="L17" s="65"/>
      <c r="M17" s="65"/>
    </row>
    <row r="18" spans="2:23" ht="13.5" customHeight="1">
      <c r="B18" s="353" t="str">
        <f>IF(S19="","",S19)</f>
        <v/>
      </c>
      <c r="C18" s="353"/>
      <c r="D18" s="353"/>
      <c r="E18" s="353"/>
      <c r="F18" s="66"/>
      <c r="G18" s="352" t="str">
        <f>IF(U19="","",U19)</f>
        <v/>
      </c>
      <c r="H18" s="352"/>
      <c r="I18" s="352"/>
      <c r="J18" s="67"/>
      <c r="K18" s="352" t="str">
        <f>IF(W19="","",W19)</f>
        <v/>
      </c>
      <c r="L18" s="352"/>
      <c r="M18" s="352"/>
      <c r="P18" s="90" t="s">
        <v>286</v>
      </c>
      <c r="Q18" s="90" t="s">
        <v>766</v>
      </c>
      <c r="R18" s="96" t="s">
        <v>13</v>
      </c>
      <c r="S18" s="97" t="s">
        <v>316</v>
      </c>
      <c r="T18" s="96" t="s">
        <v>0</v>
      </c>
      <c r="U18" s="97" t="s">
        <v>316</v>
      </c>
      <c r="V18" s="96" t="s">
        <v>12</v>
      </c>
      <c r="W18" s="97" t="s">
        <v>316</v>
      </c>
    </row>
    <row r="19" spans="2:23" ht="13.5" customHeight="1">
      <c r="B19" s="353"/>
      <c r="C19" s="353"/>
      <c r="D19" s="353"/>
      <c r="E19" s="353"/>
      <c r="F19" s="66"/>
      <c r="G19" s="352"/>
      <c r="H19" s="352"/>
      <c r="I19" s="352"/>
      <c r="J19" s="67"/>
      <c r="K19" s="352"/>
      <c r="L19" s="352"/>
      <c r="M19" s="352"/>
      <c r="P19" s="90" t="s">
        <v>868</v>
      </c>
      <c r="Q19" s="92" t="s">
        <v>869</v>
      </c>
      <c r="R19" s="98" t="str">
        <f>IFERROR(VLOOKUP($Q19,今回値!$G$1:$L$500,5,FALSE)&amp;"","")</f>
        <v/>
      </c>
      <c r="S19" s="79" t="str">
        <f>SUBSTITUTE(SUBSTITUTE(SUBSTITUTE(R19,"\r\n",CHAR(10)),"\n",CHAR(10)),"\/","/")</f>
        <v/>
      </c>
      <c r="T19" s="98" t="str">
        <f>IFERROR(VLOOKUP($Q19,前回値!$G$1:$L$500,5,FALSE)&amp;"","")</f>
        <v/>
      </c>
      <c r="U19" s="79" t="str">
        <f>SUBSTITUTE(SUBSTITUTE(SUBSTITUTE(T19,"\r\n",CHAR(10)),"\n",CHAR(10)),"\/","/")</f>
        <v/>
      </c>
      <c r="V19" s="98" t="str">
        <f>IFERROR(VLOOKUP($Q19,前々回値!$G$1:$L$500,5,FALSE)&amp;"","")</f>
        <v/>
      </c>
      <c r="W19" s="79" t="str">
        <f>SUBSTITUTE(SUBSTITUTE(SUBSTITUTE(V19,"\r\n",CHAR(10)),"\n",CHAR(10)),"\/","/")</f>
        <v/>
      </c>
    </row>
    <row r="20" spans="2:23" ht="13.5" customHeight="1">
      <c r="B20" s="353"/>
      <c r="C20" s="353"/>
      <c r="D20" s="353"/>
      <c r="E20" s="353"/>
      <c r="F20" s="66"/>
      <c r="G20" s="352"/>
      <c r="H20" s="352"/>
      <c r="I20" s="352"/>
      <c r="J20" s="67"/>
      <c r="K20" s="352"/>
      <c r="L20" s="352"/>
      <c r="M20" s="352"/>
    </row>
    <row r="21" spans="2:23" ht="13.5" customHeight="1">
      <c r="B21" s="353"/>
      <c r="C21" s="353"/>
      <c r="D21" s="353"/>
      <c r="E21" s="353"/>
      <c r="F21" s="66"/>
      <c r="G21" s="352"/>
      <c r="H21" s="352"/>
      <c r="I21" s="352"/>
      <c r="J21" s="67"/>
      <c r="K21" s="352"/>
      <c r="L21" s="352"/>
      <c r="M21" s="352"/>
    </row>
    <row r="22" spans="2:23" ht="13.5" customHeight="1">
      <c r="B22" s="353"/>
      <c r="C22" s="353"/>
      <c r="D22" s="353"/>
      <c r="E22" s="353"/>
      <c r="F22" s="66"/>
      <c r="G22" s="352"/>
      <c r="H22" s="352"/>
      <c r="I22" s="352"/>
      <c r="J22" s="67"/>
      <c r="K22" s="352"/>
      <c r="L22" s="352"/>
      <c r="M22" s="352"/>
    </row>
    <row r="23" spans="2:23" ht="13.5" customHeight="1">
      <c r="B23" s="353"/>
      <c r="C23" s="353"/>
      <c r="D23" s="353"/>
      <c r="E23" s="353"/>
      <c r="F23" s="66"/>
      <c r="G23" s="352"/>
      <c r="H23" s="352"/>
      <c r="I23" s="352"/>
      <c r="J23" s="67"/>
      <c r="K23" s="352"/>
      <c r="L23" s="352"/>
      <c r="M23" s="352"/>
    </row>
    <row r="24" spans="2:23" ht="13.5" customHeight="1">
      <c r="B24" s="353"/>
      <c r="C24" s="353"/>
      <c r="D24" s="353"/>
      <c r="E24" s="353"/>
      <c r="F24" s="66"/>
      <c r="G24" s="352"/>
      <c r="H24" s="352"/>
      <c r="I24" s="352"/>
      <c r="J24" s="67"/>
      <c r="K24" s="352"/>
      <c r="L24" s="352"/>
      <c r="M24" s="352"/>
    </row>
    <row r="25" spans="2:23" ht="13.5" customHeight="1">
      <c r="B25" s="353"/>
      <c r="C25" s="353"/>
      <c r="D25" s="353"/>
      <c r="E25" s="353"/>
      <c r="F25" s="66"/>
      <c r="G25" s="352"/>
      <c r="H25" s="352"/>
      <c r="I25" s="352"/>
      <c r="J25" s="67"/>
      <c r="K25" s="352"/>
      <c r="L25" s="352"/>
      <c r="M25" s="352"/>
    </row>
    <row r="26" spans="2:23" ht="13.5" customHeight="1">
      <c r="B26" s="353"/>
      <c r="C26" s="353"/>
      <c r="D26" s="353"/>
      <c r="E26" s="353"/>
      <c r="F26" s="66"/>
      <c r="G26" s="352"/>
      <c r="H26" s="352"/>
      <c r="I26" s="352"/>
      <c r="J26" s="67"/>
      <c r="K26" s="352"/>
      <c r="L26" s="352"/>
      <c r="M26" s="352"/>
    </row>
    <row r="27" spans="2:23" ht="13.5" customHeight="1">
      <c r="B27" s="353"/>
      <c r="C27" s="353"/>
      <c r="D27" s="353"/>
      <c r="E27" s="353"/>
      <c r="F27" s="66"/>
      <c r="G27" s="352"/>
      <c r="H27" s="352"/>
      <c r="I27" s="352"/>
      <c r="J27" s="67"/>
      <c r="K27" s="352"/>
      <c r="L27" s="352"/>
      <c r="M27" s="352"/>
    </row>
    <row r="28" spans="2:23" ht="13.5" customHeight="1">
      <c r="B28" s="353"/>
      <c r="C28" s="353"/>
      <c r="D28" s="353"/>
      <c r="E28" s="353"/>
      <c r="F28" s="66"/>
      <c r="G28" s="352"/>
      <c r="H28" s="352"/>
      <c r="I28" s="352"/>
      <c r="J28" s="67"/>
      <c r="K28" s="352"/>
      <c r="L28" s="352"/>
      <c r="M28" s="352"/>
    </row>
    <row r="29" spans="2:23" ht="13.5" customHeight="1">
      <c r="B29" s="353"/>
      <c r="C29" s="353"/>
      <c r="D29" s="353"/>
      <c r="E29" s="353"/>
      <c r="F29" s="66"/>
      <c r="G29" s="352"/>
      <c r="H29" s="352"/>
      <c r="I29" s="352"/>
      <c r="J29" s="67"/>
      <c r="K29" s="352"/>
      <c r="L29" s="352"/>
      <c r="M29" s="352"/>
    </row>
    <row r="30" spans="2:23" ht="13.5" customHeight="1">
      <c r="B30" s="69"/>
      <c r="C30" s="69"/>
      <c r="D30" s="69"/>
      <c r="E30" s="69"/>
      <c r="F30" s="66"/>
      <c r="G30" s="68"/>
      <c r="H30" s="68"/>
      <c r="I30" s="68"/>
      <c r="J30" s="67"/>
      <c r="K30" s="68"/>
      <c r="L30" s="68"/>
      <c r="M30" s="68"/>
    </row>
    <row r="31" spans="2:23" ht="13.5" customHeight="1">
      <c r="B31" s="400" t="s">
        <v>291</v>
      </c>
      <c r="C31" s="400"/>
      <c r="D31" s="400"/>
      <c r="E31" s="65"/>
      <c r="F31" s="64"/>
      <c r="G31" s="64"/>
      <c r="H31" s="64"/>
      <c r="I31" s="64"/>
      <c r="J31" s="64"/>
      <c r="K31" s="64"/>
      <c r="L31" s="64"/>
      <c r="M31" s="64"/>
    </row>
    <row r="32" spans="2:23" ht="13.5" customHeight="1">
      <c r="B32" s="400"/>
      <c r="C32" s="400"/>
      <c r="D32" s="400"/>
      <c r="E32" s="65"/>
      <c r="F32" s="66"/>
      <c r="G32" s="68"/>
      <c r="H32" s="68"/>
      <c r="I32" s="68"/>
      <c r="J32" s="67"/>
      <c r="K32" s="68"/>
      <c r="L32" s="68"/>
      <c r="M32" s="68"/>
    </row>
    <row r="34" spans="2:23" ht="13.5" customHeight="1">
      <c r="B34" s="58"/>
      <c r="C34" s="58"/>
      <c r="D34" s="65"/>
      <c r="E34" s="65"/>
      <c r="F34" s="65"/>
      <c r="G34" s="65"/>
      <c r="H34" s="65"/>
      <c r="I34" s="65"/>
      <c r="J34" s="64"/>
      <c r="K34" s="65"/>
      <c r="L34" s="65"/>
      <c r="M34" s="65"/>
    </row>
    <row r="35" spans="2:23" ht="13.5" customHeight="1">
      <c r="B35" s="58"/>
      <c r="C35" s="58"/>
      <c r="D35" s="65"/>
      <c r="E35" s="65"/>
      <c r="F35" s="66"/>
      <c r="G35" s="65"/>
      <c r="H35" s="65"/>
      <c r="I35" s="65"/>
      <c r="J35" s="64"/>
      <c r="K35" s="65"/>
      <c r="L35" s="65"/>
      <c r="M35" s="65"/>
    </row>
    <row r="36" spans="2:23" ht="13.5" customHeight="1">
      <c r="B36" s="58"/>
      <c r="C36" s="58"/>
      <c r="D36" s="65"/>
      <c r="E36" s="65"/>
      <c r="F36" s="66"/>
      <c r="G36" s="65"/>
      <c r="H36" s="65"/>
      <c r="I36" s="65"/>
      <c r="J36" s="64"/>
      <c r="K36" s="65"/>
      <c r="L36" s="65"/>
      <c r="M36" s="65"/>
    </row>
    <row r="37" spans="2:23" ht="13.5" customHeight="1">
      <c r="B37" s="353" t="str">
        <f>IF(S38="","",S38)</f>
        <v/>
      </c>
      <c r="C37" s="353"/>
      <c r="D37" s="353"/>
      <c r="E37" s="353"/>
      <c r="F37" s="66"/>
      <c r="G37" s="352" t="str">
        <f>IF(U38="","",U38)</f>
        <v/>
      </c>
      <c r="H37" s="352"/>
      <c r="I37" s="352"/>
      <c r="J37" s="67"/>
      <c r="K37" s="352" t="str">
        <f>IF(W38="","",W38)</f>
        <v/>
      </c>
      <c r="L37" s="352"/>
      <c r="M37" s="352"/>
      <c r="P37" s="90" t="s">
        <v>286</v>
      </c>
      <c r="Q37" s="90" t="s">
        <v>766</v>
      </c>
      <c r="R37" s="96" t="s">
        <v>13</v>
      </c>
      <c r="S37" s="97" t="s">
        <v>316</v>
      </c>
      <c r="T37" s="96" t="s">
        <v>0</v>
      </c>
      <c r="U37" s="97" t="s">
        <v>316</v>
      </c>
      <c r="V37" s="96" t="s">
        <v>12</v>
      </c>
      <c r="W37" s="97" t="s">
        <v>316</v>
      </c>
    </row>
    <row r="38" spans="2:23" ht="13.5" customHeight="1">
      <c r="B38" s="353"/>
      <c r="C38" s="353"/>
      <c r="D38" s="353"/>
      <c r="E38" s="353"/>
      <c r="F38" s="66"/>
      <c r="G38" s="352"/>
      <c r="H38" s="352"/>
      <c r="I38" s="352"/>
      <c r="J38" s="67"/>
      <c r="K38" s="352"/>
      <c r="L38" s="352"/>
      <c r="M38" s="352"/>
      <c r="P38" s="90" t="s">
        <v>870</v>
      </c>
      <c r="Q38" s="92" t="s">
        <v>871</v>
      </c>
      <c r="R38" s="98" t="str">
        <f>IFERROR(VLOOKUP($Q38,今回値!$G$1:$L$500,5,FALSE)&amp;"","")</f>
        <v/>
      </c>
      <c r="S38" s="79" t="str">
        <f>SUBSTITUTE(SUBSTITUTE(SUBSTITUTE(R38,"\r\n",CHAR(10)),"\n",CHAR(10)),"\/","/")</f>
        <v/>
      </c>
      <c r="T38" s="98" t="str">
        <f>IFERROR(VLOOKUP($Q38,前回値!$G$1:$L$500,5,FALSE)&amp;"","")</f>
        <v/>
      </c>
      <c r="U38" s="79" t="str">
        <f>SUBSTITUTE(SUBSTITUTE(SUBSTITUTE(T38,"\r\n",CHAR(10)),"\n",CHAR(10)),"\/","/")</f>
        <v/>
      </c>
      <c r="V38" s="98" t="str">
        <f>IFERROR(VLOOKUP($Q38,前々回値!$G$1:$L$500,5,FALSE)&amp;"","")</f>
        <v/>
      </c>
      <c r="W38" s="79" t="str">
        <f>SUBSTITUTE(SUBSTITUTE(SUBSTITUTE(V38,"\r\n",CHAR(10)),"\n",CHAR(10)),"\/","/")</f>
        <v/>
      </c>
    </row>
    <row r="39" spans="2:23" ht="13.5" customHeight="1">
      <c r="B39" s="353"/>
      <c r="C39" s="353"/>
      <c r="D39" s="353"/>
      <c r="E39" s="353"/>
      <c r="F39" s="66"/>
      <c r="G39" s="352"/>
      <c r="H39" s="352"/>
      <c r="I39" s="352"/>
      <c r="J39" s="67"/>
      <c r="K39" s="352"/>
      <c r="L39" s="352"/>
      <c r="M39" s="352"/>
    </row>
    <row r="40" spans="2:23" ht="13.5" customHeight="1">
      <c r="B40" s="353"/>
      <c r="C40" s="353"/>
      <c r="D40" s="353"/>
      <c r="E40" s="353"/>
      <c r="F40" s="66"/>
      <c r="G40" s="352"/>
      <c r="H40" s="352"/>
      <c r="I40" s="352"/>
      <c r="J40" s="67"/>
      <c r="K40" s="352"/>
      <c r="L40" s="352"/>
      <c r="M40" s="352"/>
    </row>
    <row r="41" spans="2:23" ht="13.5" customHeight="1">
      <c r="B41" s="353"/>
      <c r="C41" s="353"/>
      <c r="D41" s="353"/>
      <c r="E41" s="353"/>
      <c r="F41" s="66"/>
      <c r="G41" s="352"/>
      <c r="H41" s="352"/>
      <c r="I41" s="352"/>
      <c r="J41" s="67"/>
      <c r="K41" s="352"/>
      <c r="L41" s="352"/>
      <c r="M41" s="352"/>
    </row>
    <row r="42" spans="2:23" ht="13.5" customHeight="1">
      <c r="B42" s="353"/>
      <c r="C42" s="353"/>
      <c r="D42" s="353"/>
      <c r="E42" s="353"/>
      <c r="F42" s="66"/>
      <c r="G42" s="352"/>
      <c r="H42" s="352"/>
      <c r="I42" s="352"/>
      <c r="J42" s="67"/>
      <c r="K42" s="352"/>
      <c r="L42" s="352"/>
      <c r="M42" s="352"/>
    </row>
    <row r="43" spans="2:23" ht="13.5" customHeight="1">
      <c r="B43" s="353"/>
      <c r="C43" s="353"/>
      <c r="D43" s="353"/>
      <c r="E43" s="353"/>
      <c r="F43" s="66"/>
      <c r="G43" s="352"/>
      <c r="H43" s="352"/>
      <c r="I43" s="352"/>
      <c r="J43" s="67"/>
      <c r="K43" s="352"/>
      <c r="L43" s="352"/>
      <c r="M43" s="352"/>
    </row>
    <row r="44" spans="2:23" ht="13.5" customHeight="1">
      <c r="B44" s="353"/>
      <c r="C44" s="353"/>
      <c r="D44" s="353"/>
      <c r="E44" s="353"/>
      <c r="F44" s="66"/>
      <c r="G44" s="352"/>
      <c r="H44" s="352"/>
      <c r="I44" s="352"/>
      <c r="J44" s="67"/>
      <c r="K44" s="352"/>
      <c r="L44" s="352"/>
      <c r="M44" s="352"/>
    </row>
    <row r="45" spans="2:23" ht="13.5" customHeight="1">
      <c r="B45" s="353"/>
      <c r="C45" s="353"/>
      <c r="D45" s="353"/>
      <c r="E45" s="353"/>
      <c r="F45" s="66"/>
      <c r="G45" s="352"/>
      <c r="H45" s="352"/>
      <c r="I45" s="352"/>
      <c r="J45" s="67"/>
      <c r="K45" s="352"/>
      <c r="L45" s="352"/>
      <c r="M45" s="352"/>
    </row>
    <row r="46" spans="2:23" ht="13.5" customHeight="1">
      <c r="B46" s="353"/>
      <c r="C46" s="353"/>
      <c r="D46" s="353"/>
      <c r="E46" s="353"/>
      <c r="F46" s="66"/>
      <c r="G46" s="352"/>
      <c r="H46" s="352"/>
      <c r="I46" s="352"/>
      <c r="J46" s="67"/>
      <c r="K46" s="352"/>
      <c r="L46" s="352"/>
      <c r="M46" s="352"/>
    </row>
    <row r="47" spans="2:23" ht="13.5" customHeight="1">
      <c r="B47" s="353"/>
      <c r="C47" s="353"/>
      <c r="D47" s="353"/>
      <c r="E47" s="353"/>
      <c r="F47" s="66"/>
      <c r="G47" s="352"/>
      <c r="H47" s="352"/>
      <c r="I47" s="352"/>
      <c r="J47" s="67"/>
      <c r="K47" s="352"/>
      <c r="L47" s="352"/>
      <c r="M47" s="352"/>
    </row>
    <row r="48" spans="2:23" ht="13.5" customHeight="1">
      <c r="B48" s="353"/>
      <c r="C48" s="353"/>
      <c r="D48" s="353"/>
      <c r="E48" s="353"/>
      <c r="F48" s="66"/>
      <c r="G48" s="352"/>
      <c r="H48" s="352"/>
      <c r="I48" s="352"/>
      <c r="J48" s="67"/>
      <c r="K48" s="352"/>
      <c r="L48" s="352"/>
      <c r="M48" s="352"/>
    </row>
    <row r="49" spans="2:23" ht="13.5" customHeight="1">
      <c r="B49" s="69"/>
      <c r="C49" s="69"/>
      <c r="D49" s="69"/>
      <c r="E49" s="69"/>
      <c r="F49" s="66"/>
      <c r="G49" s="68"/>
      <c r="H49" s="68"/>
      <c r="I49" s="68"/>
      <c r="J49" s="67"/>
      <c r="K49" s="68"/>
      <c r="L49" s="68"/>
      <c r="M49" s="68"/>
    </row>
    <row r="50" spans="2:23" ht="13.5" customHeight="1">
      <c r="B50" s="400" t="s">
        <v>292</v>
      </c>
      <c r="C50" s="400"/>
      <c r="D50" s="400"/>
      <c r="E50" s="65"/>
      <c r="F50" s="64"/>
      <c r="G50" s="64"/>
      <c r="H50" s="64"/>
      <c r="I50" s="64"/>
      <c r="J50" s="64"/>
      <c r="K50" s="64"/>
      <c r="L50" s="64"/>
      <c r="M50" s="64"/>
    </row>
    <row r="51" spans="2:23" ht="13.5" customHeight="1">
      <c r="B51" s="400"/>
      <c r="C51" s="400"/>
      <c r="D51" s="400"/>
      <c r="E51" s="65"/>
      <c r="F51" s="66"/>
      <c r="G51" s="68"/>
      <c r="H51" s="68"/>
      <c r="I51" s="68"/>
      <c r="J51" s="67"/>
      <c r="K51" s="68"/>
      <c r="L51" s="68"/>
      <c r="M51" s="68"/>
    </row>
    <row r="53" spans="2:23" ht="13.5" customHeight="1">
      <c r="B53" s="58"/>
      <c r="C53" s="58"/>
      <c r="D53" s="65"/>
      <c r="E53" s="65"/>
      <c r="F53" s="65"/>
      <c r="G53" s="65"/>
      <c r="H53" s="65"/>
      <c r="I53" s="65"/>
      <c r="J53" s="64"/>
      <c r="K53" s="65"/>
      <c r="L53" s="65"/>
      <c r="M53" s="65"/>
    </row>
    <row r="54" spans="2:23" ht="13.5" customHeight="1">
      <c r="B54" s="58"/>
      <c r="C54" s="58"/>
      <c r="D54" s="65"/>
      <c r="E54" s="65"/>
      <c r="F54" s="66"/>
      <c r="G54" s="65"/>
      <c r="H54" s="65"/>
      <c r="I54" s="65"/>
      <c r="J54" s="64"/>
      <c r="K54" s="65"/>
      <c r="L54" s="65"/>
      <c r="M54" s="65"/>
    </row>
    <row r="55" spans="2:23" ht="13.5" customHeight="1">
      <c r="B55" s="58"/>
      <c r="C55" s="58"/>
      <c r="D55" s="65"/>
      <c r="E55" s="65"/>
      <c r="F55" s="66"/>
      <c r="G55" s="65"/>
      <c r="H55" s="65"/>
      <c r="I55" s="65"/>
      <c r="J55" s="64"/>
      <c r="K55" s="65"/>
      <c r="L55" s="65"/>
      <c r="M55" s="65"/>
    </row>
    <row r="56" spans="2:23" ht="13.5" customHeight="1">
      <c r="B56" s="353" t="str">
        <f>IF(S57="","",S57)</f>
        <v/>
      </c>
      <c r="C56" s="353"/>
      <c r="D56" s="353"/>
      <c r="E56" s="353"/>
      <c r="F56" s="66"/>
      <c r="G56" s="352" t="str">
        <f>IF(U57="","",U57)</f>
        <v/>
      </c>
      <c r="H56" s="352"/>
      <c r="I56" s="352"/>
      <c r="J56" s="67"/>
      <c r="K56" s="352" t="str">
        <f>IF(W57="","",W57)</f>
        <v/>
      </c>
      <c r="L56" s="352"/>
      <c r="M56" s="352"/>
      <c r="P56" s="90" t="s">
        <v>286</v>
      </c>
      <c r="Q56" s="90" t="s">
        <v>766</v>
      </c>
      <c r="R56" s="96" t="s">
        <v>13</v>
      </c>
      <c r="S56" s="97" t="s">
        <v>316</v>
      </c>
      <c r="T56" s="96" t="s">
        <v>0</v>
      </c>
      <c r="U56" s="97" t="s">
        <v>316</v>
      </c>
      <c r="V56" s="96" t="s">
        <v>12</v>
      </c>
      <c r="W56" s="97" t="s">
        <v>316</v>
      </c>
    </row>
    <row r="57" spans="2:23" ht="13.5" customHeight="1">
      <c r="B57" s="353"/>
      <c r="C57" s="353"/>
      <c r="D57" s="353"/>
      <c r="E57" s="353"/>
      <c r="F57" s="66"/>
      <c r="G57" s="352"/>
      <c r="H57" s="352"/>
      <c r="I57" s="352"/>
      <c r="J57" s="67"/>
      <c r="K57" s="352"/>
      <c r="L57" s="352"/>
      <c r="M57" s="352"/>
      <c r="P57" s="90" t="s">
        <v>872</v>
      </c>
      <c r="Q57" s="92" t="s">
        <v>873</v>
      </c>
      <c r="R57" s="98" t="str">
        <f>IFERROR(VLOOKUP($Q57,今回値!$G$1:$L$500,5,FALSE)&amp;"","")</f>
        <v/>
      </c>
      <c r="S57" s="79" t="str">
        <f>SUBSTITUTE(SUBSTITUTE(SUBSTITUTE(R57,"\r\n",CHAR(10)),"\n",CHAR(10)),"\/","/")</f>
        <v/>
      </c>
      <c r="T57" s="98" t="str">
        <f>IFERROR(VLOOKUP($Q57,前回値!$G$1:$L$500,5,FALSE)&amp;"","")</f>
        <v/>
      </c>
      <c r="U57" s="79" t="str">
        <f>SUBSTITUTE(SUBSTITUTE(SUBSTITUTE(T57,"\r\n",CHAR(10)),"\n",CHAR(10)),"\/","/")</f>
        <v/>
      </c>
      <c r="V57" s="98" t="str">
        <f>IFERROR(VLOOKUP($Q57,前々回値!$G$1:$L$500,5,FALSE)&amp;"","")</f>
        <v/>
      </c>
      <c r="W57" s="79" t="str">
        <f>SUBSTITUTE(SUBSTITUTE(SUBSTITUTE(V57,"\r\n",CHAR(10)),"\n",CHAR(10)),"\/","/")</f>
        <v/>
      </c>
    </row>
    <row r="58" spans="2:23" ht="13.5" customHeight="1">
      <c r="B58" s="353"/>
      <c r="C58" s="353"/>
      <c r="D58" s="353"/>
      <c r="E58" s="353"/>
      <c r="F58" s="66"/>
      <c r="G58" s="352"/>
      <c r="H58" s="352"/>
      <c r="I58" s="352"/>
      <c r="J58" s="67"/>
      <c r="K58" s="352"/>
      <c r="L58" s="352"/>
      <c r="M58" s="352"/>
    </row>
    <row r="59" spans="2:23" ht="13.5" customHeight="1">
      <c r="B59" s="353"/>
      <c r="C59" s="353"/>
      <c r="D59" s="353"/>
      <c r="E59" s="353"/>
      <c r="F59" s="66"/>
      <c r="G59" s="352"/>
      <c r="H59" s="352"/>
      <c r="I59" s="352"/>
      <c r="J59" s="67"/>
      <c r="K59" s="352"/>
      <c r="L59" s="352"/>
      <c r="M59" s="352"/>
    </row>
    <row r="60" spans="2:23" ht="13.5" customHeight="1">
      <c r="B60" s="353"/>
      <c r="C60" s="353"/>
      <c r="D60" s="353"/>
      <c r="E60" s="353"/>
      <c r="F60" s="66"/>
      <c r="G60" s="352"/>
      <c r="H60" s="352"/>
      <c r="I60" s="352"/>
      <c r="J60" s="67"/>
      <c r="K60" s="352"/>
      <c r="L60" s="352"/>
      <c r="M60" s="352"/>
    </row>
    <row r="61" spans="2:23" ht="13.5" customHeight="1">
      <c r="B61" s="353"/>
      <c r="C61" s="353"/>
      <c r="D61" s="353"/>
      <c r="E61" s="353"/>
      <c r="F61" s="66"/>
      <c r="G61" s="352"/>
      <c r="H61" s="352"/>
      <c r="I61" s="352"/>
      <c r="J61" s="67"/>
      <c r="K61" s="352"/>
      <c r="L61" s="352"/>
      <c r="M61" s="352"/>
    </row>
    <row r="62" spans="2:23" ht="13.5" customHeight="1">
      <c r="B62" s="353"/>
      <c r="C62" s="353"/>
      <c r="D62" s="353"/>
      <c r="E62" s="353"/>
      <c r="F62" s="66"/>
      <c r="G62" s="352"/>
      <c r="H62" s="352"/>
      <c r="I62" s="352"/>
      <c r="J62" s="67"/>
      <c r="K62" s="352"/>
      <c r="L62" s="352"/>
      <c r="M62" s="352"/>
    </row>
    <row r="63" spans="2:23" ht="13.5" customHeight="1">
      <c r="B63" s="353"/>
      <c r="C63" s="353"/>
      <c r="D63" s="353"/>
      <c r="E63" s="353"/>
      <c r="F63" s="66"/>
      <c r="G63" s="352"/>
      <c r="H63" s="352"/>
      <c r="I63" s="352"/>
      <c r="J63" s="67"/>
      <c r="K63" s="352"/>
      <c r="L63" s="352"/>
      <c r="M63" s="352"/>
    </row>
    <row r="64" spans="2:23" ht="13.5" customHeight="1">
      <c r="B64" s="353"/>
      <c r="C64" s="353"/>
      <c r="D64" s="353"/>
      <c r="E64" s="353"/>
      <c r="F64" s="66"/>
      <c r="G64" s="352"/>
      <c r="H64" s="352"/>
      <c r="I64" s="352"/>
      <c r="J64" s="67"/>
      <c r="K64" s="352"/>
      <c r="L64" s="352"/>
      <c r="M64" s="352"/>
    </row>
    <row r="65" spans="1:14" ht="13.5" customHeight="1">
      <c r="B65" s="353"/>
      <c r="C65" s="353"/>
      <c r="D65" s="353"/>
      <c r="E65" s="353"/>
      <c r="F65" s="66"/>
      <c r="G65" s="352"/>
      <c r="H65" s="352"/>
      <c r="I65" s="352"/>
      <c r="J65" s="67"/>
      <c r="K65" s="352"/>
      <c r="L65" s="352"/>
      <c r="M65" s="352"/>
    </row>
    <row r="66" spans="1:14" ht="13.5" customHeight="1">
      <c r="B66" s="353"/>
      <c r="C66" s="353"/>
      <c r="D66" s="353"/>
      <c r="E66" s="353"/>
      <c r="F66" s="66"/>
      <c r="G66" s="352"/>
      <c r="H66" s="352"/>
      <c r="I66" s="352"/>
      <c r="J66" s="67"/>
      <c r="K66" s="352"/>
      <c r="L66" s="352"/>
      <c r="M66" s="352"/>
    </row>
    <row r="67" spans="1:14" ht="13.5" customHeight="1">
      <c r="B67" s="353"/>
      <c r="C67" s="353"/>
      <c r="D67" s="353"/>
      <c r="E67" s="353"/>
      <c r="F67" s="66"/>
      <c r="G67" s="352"/>
      <c r="H67" s="352"/>
      <c r="I67" s="352"/>
      <c r="J67" s="67"/>
      <c r="K67" s="352"/>
      <c r="L67" s="352"/>
      <c r="M67" s="352"/>
    </row>
    <row r="68" spans="1:14" ht="13.5" customHeight="1">
      <c r="B68" s="69"/>
      <c r="C68" s="69"/>
      <c r="D68" s="69"/>
      <c r="E68" s="69"/>
      <c r="F68" s="66"/>
      <c r="G68" s="68"/>
      <c r="H68" s="68"/>
      <c r="I68" s="68"/>
      <c r="J68" s="67"/>
      <c r="K68" s="68"/>
      <c r="L68" s="68"/>
      <c r="M68" s="68"/>
    </row>
    <row r="69" spans="1:14" ht="13.5" customHeight="1">
      <c r="B69" s="69"/>
      <c r="C69" s="69"/>
      <c r="D69" s="69"/>
      <c r="E69" s="69"/>
      <c r="F69" s="66"/>
      <c r="G69" s="68"/>
      <c r="H69" s="68"/>
      <c r="I69" s="68"/>
      <c r="J69" s="67"/>
      <c r="K69" s="68"/>
      <c r="L69" s="68"/>
      <c r="M69" s="68"/>
    </row>
    <row r="70" spans="1:14" ht="13.5" customHeight="1">
      <c r="B70" s="69"/>
      <c r="C70" s="69"/>
      <c r="D70" s="69"/>
      <c r="E70" s="69"/>
      <c r="F70" s="66"/>
      <c r="G70" s="68"/>
      <c r="H70" s="68"/>
      <c r="I70" s="68"/>
      <c r="J70" s="67"/>
      <c r="K70" s="68"/>
      <c r="L70" s="68"/>
      <c r="M70" s="68"/>
    </row>
    <row r="71" spans="1:14" ht="13.5" customHeight="1" thickBot="1">
      <c r="A71" s="8"/>
      <c r="B71" s="8"/>
      <c r="C71" s="8"/>
      <c r="D71" s="8"/>
      <c r="E71" s="8"/>
      <c r="F71" s="8"/>
      <c r="G71" s="8"/>
      <c r="H71" s="8"/>
      <c r="I71" s="8"/>
      <c r="J71" s="8"/>
      <c r="K71" s="8"/>
      <c r="L71" s="8"/>
      <c r="M71" s="8"/>
      <c r="N71" s="8"/>
    </row>
    <row r="72" spans="1:14" ht="13.5" customHeight="1" thickTop="1">
      <c r="A72" s="188" t="s">
        <v>69</v>
      </c>
      <c r="B72" s="188"/>
      <c r="C72" s="190" t="str">
        <f>はじめに!$R$31</f>
        <v/>
      </c>
      <c r="D72" s="190"/>
      <c r="E72" s="108"/>
      <c r="F72" s="108"/>
      <c r="G72" s="189" t="s">
        <v>70</v>
      </c>
      <c r="H72" s="193" t="str">
        <f>はじめに!$R$28&amp;"　様"</f>
        <v>　様</v>
      </c>
      <c r="I72" s="193"/>
      <c r="J72" s="193"/>
      <c r="K72" s="193"/>
      <c r="L72" s="193"/>
      <c r="M72" s="193"/>
      <c r="N72" s="108"/>
    </row>
    <row r="73" spans="1:14" ht="13.5" customHeight="1">
      <c r="A73" s="189"/>
      <c r="B73" s="189"/>
      <c r="C73" s="191"/>
      <c r="D73" s="191"/>
      <c r="E73" s="108"/>
      <c r="F73" s="108"/>
      <c r="G73" s="192"/>
      <c r="H73" s="194"/>
      <c r="I73" s="194"/>
      <c r="J73" s="194"/>
      <c r="K73" s="194"/>
      <c r="L73" s="194"/>
      <c r="M73" s="194"/>
      <c r="N73" s="108"/>
    </row>
  </sheetData>
  <mergeCells count="17">
    <mergeCell ref="A72:B73"/>
    <mergeCell ref="C72:D73"/>
    <mergeCell ref="G72:G73"/>
    <mergeCell ref="H72:M73"/>
    <mergeCell ref="B50:D51"/>
    <mergeCell ref="B56:E67"/>
    <mergeCell ref="G56:I67"/>
    <mergeCell ref="K56:M67"/>
    <mergeCell ref="B37:E48"/>
    <mergeCell ref="G37:I48"/>
    <mergeCell ref="K37:M48"/>
    <mergeCell ref="A1:N3"/>
    <mergeCell ref="B12:D13"/>
    <mergeCell ref="B18:E29"/>
    <mergeCell ref="G18:I29"/>
    <mergeCell ref="K18:M29"/>
    <mergeCell ref="B31:D32"/>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C34" sqref="C34"/>
    </sheetView>
  </sheetViews>
  <sheetFormatPr defaultRowHeight="13.5"/>
  <cols>
    <col min="1" max="1" width="8" bestFit="1" customWidth="1"/>
    <col min="2" max="2" width="33.625" bestFit="1" customWidth="1"/>
  </cols>
  <sheetData>
    <row r="1" spans="1:2">
      <c r="A1" t="s">
        <v>950</v>
      </c>
      <c r="B1" t="s">
        <v>951</v>
      </c>
    </row>
    <row r="2" spans="1:2">
      <c r="A2">
        <v>1</v>
      </c>
      <c r="B2" t="s">
        <v>916</v>
      </c>
    </row>
    <row r="3" spans="1:2">
      <c r="A3">
        <v>2</v>
      </c>
      <c r="B3" t="s">
        <v>917</v>
      </c>
    </row>
    <row r="4" spans="1:2">
      <c r="A4" s="2">
        <v>3</v>
      </c>
      <c r="B4" t="s">
        <v>918</v>
      </c>
    </row>
    <row r="5" spans="1:2">
      <c r="A5" s="2">
        <v>4</v>
      </c>
      <c r="B5" t="s">
        <v>919</v>
      </c>
    </row>
    <row r="6" spans="1:2">
      <c r="A6" s="2">
        <v>5</v>
      </c>
      <c r="B6" t="s">
        <v>920</v>
      </c>
    </row>
    <row r="7" spans="1:2">
      <c r="A7" s="2">
        <v>6</v>
      </c>
      <c r="B7" t="s">
        <v>921</v>
      </c>
    </row>
    <row r="8" spans="1:2">
      <c r="A8" s="2">
        <v>7</v>
      </c>
      <c r="B8" t="s">
        <v>922</v>
      </c>
    </row>
    <row r="9" spans="1:2">
      <c r="A9" s="2">
        <v>8</v>
      </c>
      <c r="B9" t="s">
        <v>923</v>
      </c>
    </row>
    <row r="10" spans="1:2">
      <c r="A10" s="2">
        <v>9</v>
      </c>
      <c r="B10" t="s">
        <v>924</v>
      </c>
    </row>
    <row r="11" spans="1:2">
      <c r="A11" s="2">
        <v>10</v>
      </c>
      <c r="B11" t="s">
        <v>925</v>
      </c>
    </row>
    <row r="12" spans="1:2">
      <c r="A12" s="2">
        <v>11</v>
      </c>
      <c r="B12" t="s">
        <v>926</v>
      </c>
    </row>
    <row r="13" spans="1:2">
      <c r="A13" s="2">
        <v>12</v>
      </c>
      <c r="B13" t="s">
        <v>927</v>
      </c>
    </row>
    <row r="14" spans="1:2">
      <c r="A14" s="2">
        <v>13</v>
      </c>
      <c r="B14" t="s">
        <v>928</v>
      </c>
    </row>
    <row r="15" spans="1:2">
      <c r="A15" s="2">
        <v>14</v>
      </c>
      <c r="B15" t="s">
        <v>929</v>
      </c>
    </row>
    <row r="16" spans="1:2">
      <c r="A16" s="2">
        <v>15</v>
      </c>
      <c r="B16" t="s">
        <v>930</v>
      </c>
    </row>
    <row r="17" spans="1:3">
      <c r="A17" s="2">
        <v>16</v>
      </c>
      <c r="B17" t="s">
        <v>931</v>
      </c>
    </row>
    <row r="18" spans="1:3">
      <c r="A18" s="2">
        <v>17</v>
      </c>
      <c r="B18" t="s">
        <v>932</v>
      </c>
    </row>
    <row r="19" spans="1:3">
      <c r="A19" s="2">
        <v>18</v>
      </c>
      <c r="B19" t="s">
        <v>933</v>
      </c>
    </row>
    <row r="20" spans="1:3">
      <c r="A20" s="2">
        <v>19</v>
      </c>
      <c r="B20" t="s">
        <v>934</v>
      </c>
    </row>
    <row r="21" spans="1:3">
      <c r="A21" s="2">
        <v>20</v>
      </c>
      <c r="B21" t="s">
        <v>935</v>
      </c>
    </row>
    <row r="22" spans="1:3">
      <c r="A22" s="2">
        <v>21</v>
      </c>
      <c r="B22" t="s">
        <v>936</v>
      </c>
    </row>
    <row r="23" spans="1:3">
      <c r="A23" s="2">
        <v>22</v>
      </c>
      <c r="B23" t="s">
        <v>937</v>
      </c>
    </row>
    <row r="24" spans="1:3">
      <c r="A24" s="2">
        <v>23</v>
      </c>
      <c r="B24" t="s">
        <v>938</v>
      </c>
    </row>
    <row r="25" spans="1:3">
      <c r="A25" s="2">
        <v>24</v>
      </c>
      <c r="B25" t="s">
        <v>939</v>
      </c>
    </row>
    <row r="26" spans="1:3">
      <c r="A26" s="2">
        <v>25</v>
      </c>
      <c r="B26" t="s">
        <v>940</v>
      </c>
    </row>
    <row r="27" spans="1:3">
      <c r="A27" s="2">
        <v>26</v>
      </c>
      <c r="B27" t="s">
        <v>941</v>
      </c>
    </row>
    <row r="28" spans="1:3">
      <c r="A28" s="2">
        <v>27</v>
      </c>
      <c r="B28" t="s">
        <v>942</v>
      </c>
    </row>
    <row r="29" spans="1:3">
      <c r="A29" s="2">
        <v>28</v>
      </c>
      <c r="B29" t="s">
        <v>943</v>
      </c>
    </row>
    <row r="30" spans="1:3">
      <c r="A30" s="124">
        <v>29</v>
      </c>
      <c r="B30" s="124" t="s">
        <v>944</v>
      </c>
      <c r="C30" t="s">
        <v>953</v>
      </c>
    </row>
    <row r="31" spans="1:3">
      <c r="A31" s="124">
        <v>30</v>
      </c>
      <c r="B31" s="124" t="s">
        <v>945</v>
      </c>
      <c r="C31" t="s">
        <v>952</v>
      </c>
    </row>
    <row r="32" spans="1:3">
      <c r="A32" s="124">
        <v>31</v>
      </c>
      <c r="B32" s="124" t="s">
        <v>946</v>
      </c>
    </row>
    <row r="33" spans="1:2">
      <c r="A33" s="124">
        <v>32</v>
      </c>
      <c r="B33" s="124" t="s">
        <v>947</v>
      </c>
    </row>
    <row r="34" spans="1:2">
      <c r="A34" s="124">
        <v>33</v>
      </c>
      <c r="B34" s="124" t="s">
        <v>948</v>
      </c>
    </row>
    <row r="35" spans="1:2">
      <c r="A35" s="124">
        <v>34</v>
      </c>
      <c r="B35" s="124" t="s">
        <v>949</v>
      </c>
    </row>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
  <sheetViews>
    <sheetView workbookViewId="0">
      <selection activeCell="L21" sqref="L21"/>
    </sheetView>
  </sheetViews>
  <sheetFormatPr defaultRowHeight="13.5"/>
  <cols>
    <col min="1" max="1" width="6.125" style="1" customWidth="1"/>
    <col min="2" max="2" width="6.5" style="1" customWidth="1"/>
    <col min="3" max="4" width="13.375" style="7" customWidth="1"/>
    <col min="5" max="5" width="12.125" style="1" customWidth="1"/>
    <col min="6" max="6" width="7.625" style="1" bestFit="1" customWidth="1"/>
    <col min="7" max="7" width="11.625" style="6" bestFit="1" customWidth="1"/>
    <col min="8" max="8" width="8.125" style="1" customWidth="1"/>
    <col min="9" max="10" width="10.875" style="1" customWidth="1"/>
    <col min="11" max="16384" width="9" style="1"/>
  </cols>
  <sheetData>
    <row r="1" spans="1:10">
      <c r="A1" s="1" t="s">
        <v>59</v>
      </c>
      <c r="B1" s="1" t="s">
        <v>60</v>
      </c>
      <c r="C1" s="7" t="s">
        <v>61</v>
      </c>
      <c r="D1" s="7" t="s">
        <v>62</v>
      </c>
      <c r="E1" s="1" t="s">
        <v>63</v>
      </c>
      <c r="F1" s="1" t="s">
        <v>68</v>
      </c>
      <c r="G1" s="6" t="s">
        <v>64</v>
      </c>
      <c r="H1" s="1" t="s">
        <v>65</v>
      </c>
      <c r="I1" s="1" t="s">
        <v>66</v>
      </c>
      <c r="J1" s="1" t="s">
        <v>67</v>
      </c>
    </row>
    <row r="2" spans="1:10">
      <c r="G2" s="7"/>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view="pageBreakPreview" zoomScale="60" zoomScaleNormal="75" workbookViewId="0">
      <selection activeCell="Q47" sqref="Q47:Q48"/>
    </sheetView>
  </sheetViews>
  <sheetFormatPr defaultRowHeight="13.5"/>
  <cols>
    <col min="1" max="1" width="4.75" style="2" customWidth="1"/>
    <col min="2" max="6" width="9" style="2"/>
    <col min="7" max="7" width="9" style="2" customWidth="1"/>
    <col min="8" max="11" width="9" style="2"/>
    <col min="12" max="12" width="4.75" style="2" customWidth="1"/>
    <col min="13" max="13" width="4.375" style="2" customWidth="1"/>
    <col min="14" max="16384" width="9" style="2"/>
  </cols>
  <sheetData>
    <row r="1" spans="1:13" ht="13.5" customHeight="1">
      <c r="A1" s="170" t="s">
        <v>106</v>
      </c>
      <c r="B1" s="170"/>
      <c r="C1" s="170"/>
      <c r="D1" s="170"/>
      <c r="E1" s="170"/>
      <c r="F1" s="170"/>
      <c r="G1" s="170"/>
      <c r="H1" s="170"/>
      <c r="I1" s="170"/>
      <c r="J1" s="170"/>
      <c r="K1" s="170"/>
      <c r="L1" s="170"/>
      <c r="M1" s="170"/>
    </row>
    <row r="2" spans="1:13" ht="13.5" customHeight="1">
      <c r="A2" s="170"/>
      <c r="B2" s="170"/>
      <c r="C2" s="170"/>
      <c r="D2" s="170"/>
      <c r="E2" s="170"/>
      <c r="F2" s="170"/>
      <c r="G2" s="170"/>
      <c r="H2" s="170"/>
      <c r="I2" s="170"/>
      <c r="J2" s="170"/>
      <c r="K2" s="170"/>
      <c r="L2" s="170"/>
      <c r="M2" s="170"/>
    </row>
    <row r="3" spans="1:13" ht="13.5" customHeight="1">
      <c r="A3" s="170"/>
      <c r="B3" s="170"/>
      <c r="C3" s="170"/>
      <c r="D3" s="170"/>
      <c r="E3" s="170"/>
      <c r="F3" s="170"/>
      <c r="G3" s="170"/>
      <c r="H3" s="170"/>
      <c r="I3" s="170"/>
      <c r="J3" s="170"/>
      <c r="K3" s="170"/>
      <c r="L3" s="170"/>
      <c r="M3" s="170"/>
    </row>
    <row r="8" spans="1:13" ht="13.5" customHeight="1">
      <c r="E8" s="14"/>
      <c r="F8" s="14"/>
      <c r="G8" s="14"/>
      <c r="H8" s="14"/>
    </row>
    <row r="9" spans="1:13" ht="13.5" customHeight="1">
      <c r="E9" s="14"/>
      <c r="F9" s="14"/>
      <c r="G9" s="14"/>
      <c r="H9" s="14"/>
    </row>
    <row r="10" spans="1:13" ht="13.5" customHeight="1">
      <c r="B10" s="15"/>
      <c r="C10" s="16"/>
      <c r="D10" s="16"/>
      <c r="E10" s="16"/>
      <c r="F10" s="16"/>
      <c r="G10" s="16"/>
      <c r="H10" s="16"/>
      <c r="I10" s="16"/>
      <c r="J10" s="16"/>
      <c r="K10" s="16"/>
    </row>
    <row r="11" spans="1:13" ht="13.5" customHeight="1">
      <c r="B11" s="16"/>
      <c r="C11" s="16"/>
      <c r="D11" s="16"/>
      <c r="E11" s="16"/>
      <c r="F11" s="16"/>
      <c r="G11" s="16"/>
      <c r="H11" s="16"/>
      <c r="I11" s="16"/>
      <c r="J11" s="16"/>
      <c r="K11" s="16"/>
    </row>
    <row r="12" spans="1:13" ht="13.5" customHeight="1">
      <c r="B12" s="16"/>
      <c r="C12" s="16"/>
      <c r="D12" s="16"/>
      <c r="E12" s="16"/>
      <c r="F12" s="16"/>
      <c r="G12" s="16"/>
      <c r="H12" s="16"/>
      <c r="I12" s="16"/>
      <c r="J12" s="16"/>
      <c r="K12" s="16"/>
    </row>
    <row r="13" spans="1:13" ht="13.5" customHeight="1">
      <c r="B13" s="16"/>
      <c r="C13" s="16"/>
      <c r="D13" s="16"/>
      <c r="E13" s="16"/>
      <c r="F13" s="16"/>
      <c r="G13" s="16"/>
      <c r="H13" s="16"/>
      <c r="I13" s="16"/>
      <c r="J13" s="16"/>
      <c r="K13" s="16"/>
    </row>
    <row r="14" spans="1:13" ht="13.5" customHeight="1">
      <c r="B14" s="16"/>
      <c r="C14" s="16"/>
      <c r="D14" s="16"/>
      <c r="E14" s="16"/>
      <c r="F14" s="16"/>
      <c r="G14" s="16"/>
      <c r="H14" s="16"/>
      <c r="I14" s="16"/>
      <c r="J14" s="16"/>
      <c r="K14" s="16"/>
    </row>
    <row r="15" spans="1:13" ht="13.5" customHeight="1">
      <c r="B15" s="16"/>
      <c r="C15" s="16"/>
      <c r="D15" s="16"/>
      <c r="E15" s="16"/>
      <c r="F15" s="16"/>
      <c r="G15" s="16"/>
      <c r="H15" s="16"/>
      <c r="I15" s="16"/>
      <c r="J15" s="16"/>
      <c r="K15" s="16"/>
    </row>
    <row r="16" spans="1:13" ht="13.5" customHeight="1">
      <c r="B16" s="16"/>
      <c r="C16" s="16"/>
      <c r="D16" s="16"/>
      <c r="E16" s="16"/>
      <c r="F16" s="16"/>
      <c r="G16" s="16"/>
      <c r="H16" s="16"/>
      <c r="I16" s="16"/>
      <c r="J16" s="16"/>
      <c r="K16" s="16"/>
    </row>
    <row r="17" spans="2:11" ht="13.5" customHeight="1">
      <c r="B17" s="16"/>
      <c r="C17" s="16"/>
      <c r="D17" s="16"/>
      <c r="E17" s="16"/>
      <c r="F17" s="16"/>
      <c r="G17" s="16"/>
      <c r="H17" s="16"/>
      <c r="I17" s="16"/>
      <c r="J17" s="16"/>
      <c r="K17" s="16"/>
    </row>
    <row r="18" spans="2:11" ht="13.5" customHeight="1">
      <c r="B18" s="16"/>
      <c r="C18" s="16"/>
      <c r="D18" s="16"/>
      <c r="E18" s="16"/>
      <c r="F18" s="16"/>
      <c r="G18" s="16"/>
      <c r="H18" s="16"/>
      <c r="I18" s="16"/>
      <c r="J18" s="16"/>
      <c r="K18" s="16"/>
    </row>
    <row r="19" spans="2:11" ht="13.5" customHeight="1">
      <c r="B19" s="16"/>
      <c r="C19" s="16"/>
      <c r="D19" s="16"/>
      <c r="E19" s="16"/>
      <c r="F19" s="16"/>
      <c r="G19" s="16"/>
      <c r="H19" s="16"/>
      <c r="I19" s="16"/>
      <c r="J19" s="16"/>
      <c r="K19" s="16"/>
    </row>
    <row r="20" spans="2:11" ht="13.5" customHeight="1">
      <c r="B20" s="16"/>
      <c r="C20" s="16"/>
      <c r="D20" s="16"/>
      <c r="E20" s="16"/>
      <c r="F20" s="16"/>
      <c r="G20" s="16"/>
      <c r="H20" s="16"/>
      <c r="I20" s="16"/>
      <c r="J20" s="16"/>
      <c r="K20" s="16"/>
    </row>
    <row r="21" spans="2:11" ht="13.5" customHeight="1">
      <c r="B21" s="16"/>
      <c r="C21" s="16"/>
      <c r="D21" s="16"/>
      <c r="E21" s="16"/>
      <c r="F21" s="16"/>
      <c r="G21" s="16"/>
      <c r="H21" s="16"/>
      <c r="I21" s="16"/>
      <c r="J21" s="16"/>
      <c r="K21" s="16"/>
    </row>
    <row r="22" spans="2:11" ht="13.5" customHeight="1">
      <c r="B22" s="16"/>
      <c r="C22" s="16"/>
      <c r="D22" s="16"/>
      <c r="E22" s="16"/>
      <c r="F22" s="16"/>
      <c r="G22" s="16"/>
      <c r="H22" s="16"/>
      <c r="I22" s="16"/>
      <c r="J22" s="16"/>
      <c r="K22" s="16"/>
    </row>
    <row r="23" spans="2:11" ht="13.5" customHeight="1">
      <c r="B23" s="16"/>
      <c r="C23" s="16"/>
      <c r="D23" s="16"/>
      <c r="E23" s="16"/>
      <c r="F23" s="16"/>
      <c r="G23" s="16"/>
      <c r="H23" s="16"/>
      <c r="I23" s="16"/>
      <c r="J23" s="16"/>
      <c r="K23" s="16"/>
    </row>
    <row r="24" spans="2:11" ht="13.5" customHeight="1">
      <c r="B24" s="16"/>
      <c r="C24" s="16"/>
      <c r="D24" s="16"/>
      <c r="E24" s="16"/>
      <c r="F24" s="16"/>
      <c r="G24" s="16"/>
      <c r="H24" s="16"/>
      <c r="I24" s="16"/>
      <c r="J24" s="16"/>
      <c r="K24" s="16"/>
    </row>
    <row r="25" spans="2:11" ht="13.5" customHeight="1">
      <c r="B25" s="16"/>
      <c r="C25" s="16"/>
      <c r="D25" s="16"/>
      <c r="E25" s="16"/>
      <c r="F25" s="16"/>
      <c r="G25" s="16"/>
      <c r="H25" s="16"/>
      <c r="I25" s="16"/>
      <c r="J25" s="16"/>
      <c r="K25" s="16"/>
    </row>
    <row r="26" spans="2:11" ht="13.5" customHeight="1">
      <c r="B26" s="16"/>
      <c r="C26" s="16"/>
      <c r="D26" s="16"/>
      <c r="E26" s="16"/>
      <c r="F26" s="16"/>
      <c r="G26" s="16"/>
      <c r="H26" s="16"/>
      <c r="I26" s="16"/>
      <c r="J26" s="16"/>
      <c r="K26" s="16"/>
    </row>
    <row r="27" spans="2:11" ht="13.5" customHeight="1">
      <c r="B27" s="16"/>
      <c r="C27" s="16"/>
      <c r="D27" s="16"/>
      <c r="E27" s="16"/>
      <c r="F27" s="16"/>
      <c r="G27" s="16"/>
      <c r="H27" s="16"/>
      <c r="I27" s="16"/>
      <c r="J27" s="16"/>
      <c r="K27" s="16"/>
    </row>
    <row r="28" spans="2:11" ht="13.5" customHeight="1">
      <c r="B28" s="16"/>
      <c r="C28" s="16"/>
      <c r="D28" s="16"/>
      <c r="E28" s="16"/>
      <c r="F28" s="16"/>
      <c r="G28" s="16"/>
      <c r="H28" s="16"/>
      <c r="I28" s="16"/>
      <c r="J28" s="16"/>
      <c r="K28" s="16"/>
    </row>
    <row r="29" spans="2:11" ht="13.5" customHeight="1"/>
    <row r="32" spans="2:11" ht="13.5" customHeight="1">
      <c r="C32" s="17"/>
      <c r="D32" s="17"/>
      <c r="E32" s="18"/>
      <c r="F32" s="3"/>
      <c r="G32" s="3"/>
      <c r="H32" s="3"/>
      <c r="I32" s="3"/>
      <c r="J32" s="3"/>
      <c r="K32" s="3"/>
    </row>
    <row r="33" spans="3:11" ht="13.5" customHeight="1">
      <c r="C33" s="17"/>
      <c r="D33" s="17"/>
      <c r="E33" s="19"/>
      <c r="F33" s="3"/>
      <c r="G33" s="3"/>
      <c r="H33" s="3"/>
      <c r="I33" s="3"/>
      <c r="J33" s="3"/>
      <c r="K33" s="3"/>
    </row>
    <row r="34" spans="3:11" ht="13.5" customHeight="1">
      <c r="C34" s="17"/>
      <c r="D34" s="17"/>
      <c r="E34" s="19"/>
      <c r="F34" s="3"/>
      <c r="G34" s="3"/>
      <c r="H34" s="3"/>
      <c r="I34" s="3"/>
      <c r="J34" s="3"/>
      <c r="K34" s="3"/>
    </row>
    <row r="35" spans="3:11" ht="14.25">
      <c r="C35" s="4"/>
    </row>
    <row r="36" spans="3:11" ht="14.25" customHeight="1">
      <c r="C36" s="17"/>
      <c r="D36" s="17"/>
      <c r="E36" s="18"/>
      <c r="F36" s="3"/>
      <c r="G36" s="3"/>
      <c r="H36" s="3"/>
      <c r="I36" s="3"/>
      <c r="J36" s="3"/>
      <c r="K36" s="3"/>
    </row>
  </sheetData>
  <mergeCells count="1">
    <mergeCell ref="A1:M3"/>
  </mergeCells>
  <phoneticPr fontId="1"/>
  <printOptions horizontalCentered="1"/>
  <pageMargins left="0.25" right="0.25" top="0.75" bottom="0.75" header="0.3" footer="0.3"/>
  <pageSetup paperSize="9" scale="90" fitToWidth="0" orientation="portrait" r:id="rId1"/>
  <headerFooter>
    <oddFooter>&amp;R&amp;P/&amp;N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0"/>
  <sheetViews>
    <sheetView workbookViewId="0">
      <pane ySplit="1" topLeftCell="A89" activePane="bottomLeft" state="frozen"/>
      <selection pane="bottomLeft" activeCell="J40" sqref="J40"/>
    </sheetView>
  </sheetViews>
  <sheetFormatPr defaultRowHeight="13.5"/>
  <cols>
    <col min="1" max="1" width="6.75" style="1" customWidth="1"/>
    <col min="2" max="2" width="11.75" style="1" customWidth="1"/>
    <col min="3" max="3" width="7" style="1" customWidth="1"/>
    <col min="4" max="4" width="10.875" style="6" customWidth="1"/>
    <col min="5" max="5" width="14.625" style="1" customWidth="1"/>
    <col min="6" max="6" width="11.5" style="1" customWidth="1"/>
    <col min="7" max="7" width="15.25" style="1" bestFit="1" customWidth="1"/>
    <col min="8" max="10" width="15.375" style="1" bestFit="1" customWidth="1"/>
    <col min="11" max="12" width="15.125" style="1" bestFit="1" customWidth="1"/>
    <col min="13" max="16384" width="9" style="1"/>
  </cols>
  <sheetData>
    <row r="1" spans="1:12">
      <c r="A1" s="1" t="s">
        <v>53</v>
      </c>
      <c r="B1" s="1" t="s">
        <v>54</v>
      </c>
      <c r="C1" s="1" t="s">
        <v>55</v>
      </c>
      <c r="D1" s="6" t="s">
        <v>56</v>
      </c>
      <c r="E1" s="1" t="s">
        <v>57</v>
      </c>
      <c r="F1" s="1" t="s">
        <v>58</v>
      </c>
      <c r="G1" s="9" t="s">
        <v>95</v>
      </c>
      <c r="H1" s="9" t="s">
        <v>96</v>
      </c>
      <c r="I1" s="9" t="s">
        <v>97</v>
      </c>
      <c r="J1" s="9" t="s">
        <v>98</v>
      </c>
      <c r="K1" s="9" t="s">
        <v>99</v>
      </c>
      <c r="L1" s="9" t="s">
        <v>100</v>
      </c>
    </row>
    <row r="2" spans="1:12">
      <c r="G2" s="10" t="str">
        <f>IF(AND(C2="",D2="",E2="",F2=""),"",A2)</f>
        <v/>
      </c>
      <c r="H2" s="10" t="str">
        <f>IF(B2="","",B2)</f>
        <v/>
      </c>
      <c r="I2" s="10" t="str">
        <f>IF(C2="","",C2)</f>
        <v/>
      </c>
      <c r="J2" s="10" t="str">
        <f>IF(D2="","",D2)</f>
        <v/>
      </c>
      <c r="K2" s="10" t="str">
        <f>IF(E2="","",E2)</f>
        <v/>
      </c>
      <c r="L2" s="10" t="str">
        <f>IF(F2="","",F2)</f>
        <v/>
      </c>
    </row>
    <row r="3" spans="1:12">
      <c r="E3" s="11"/>
      <c r="G3" s="10" t="str">
        <f t="shared" ref="G3:G66" si="0">IF(AND(C3="",D3="",E3="",F3=""),"",A3)</f>
        <v/>
      </c>
      <c r="H3" s="10" t="str">
        <f t="shared" ref="H3:H66" si="1">IF(B3="","",B3)</f>
        <v/>
      </c>
      <c r="I3" s="10" t="str">
        <f t="shared" ref="I3:I66" si="2">IF(C3="","",C3)</f>
        <v/>
      </c>
      <c r="J3" s="10" t="str">
        <f t="shared" ref="J3:J66" si="3">IF(D3="","",D3)</f>
        <v/>
      </c>
      <c r="K3" s="10" t="str">
        <f t="shared" ref="K3:K66" si="4">IF(E3="","",E3)</f>
        <v/>
      </c>
      <c r="L3" s="10" t="str">
        <f t="shared" ref="L3:L66" si="5">IF(F3="","",F3)</f>
        <v/>
      </c>
    </row>
    <row r="4" spans="1:12">
      <c r="E4" s="11"/>
      <c r="G4" s="10" t="str">
        <f t="shared" si="0"/>
        <v/>
      </c>
      <c r="H4" s="10" t="str">
        <f t="shared" si="1"/>
        <v/>
      </c>
      <c r="I4" s="10" t="str">
        <f t="shared" si="2"/>
        <v/>
      </c>
      <c r="J4" s="10" t="str">
        <f t="shared" si="3"/>
        <v/>
      </c>
      <c r="K4" s="10" t="str">
        <f t="shared" si="4"/>
        <v/>
      </c>
      <c r="L4" s="10" t="str">
        <f t="shared" si="5"/>
        <v/>
      </c>
    </row>
    <row r="5" spans="1:12">
      <c r="G5" s="10" t="str">
        <f t="shared" si="0"/>
        <v/>
      </c>
      <c r="H5" s="10" t="str">
        <f t="shared" si="1"/>
        <v/>
      </c>
      <c r="I5" s="10" t="str">
        <f t="shared" si="2"/>
        <v/>
      </c>
      <c r="J5" s="10" t="str">
        <f t="shared" si="3"/>
        <v/>
      </c>
      <c r="K5" s="10" t="str">
        <f t="shared" si="4"/>
        <v/>
      </c>
      <c r="L5" s="10" t="str">
        <f t="shared" si="5"/>
        <v/>
      </c>
    </row>
    <row r="6" spans="1:12">
      <c r="G6" s="10" t="str">
        <f t="shared" si="0"/>
        <v/>
      </c>
      <c r="H6" s="10" t="str">
        <f t="shared" si="1"/>
        <v/>
      </c>
      <c r="I6" s="10" t="str">
        <f t="shared" si="2"/>
        <v/>
      </c>
      <c r="J6" s="10" t="str">
        <f t="shared" si="3"/>
        <v/>
      </c>
      <c r="K6" s="10" t="str">
        <f t="shared" si="4"/>
        <v/>
      </c>
      <c r="L6" s="10" t="str">
        <f t="shared" si="5"/>
        <v/>
      </c>
    </row>
    <row r="7" spans="1:12">
      <c r="E7" s="11"/>
      <c r="G7" s="10" t="str">
        <f t="shared" si="0"/>
        <v/>
      </c>
      <c r="H7" s="10" t="str">
        <f t="shared" si="1"/>
        <v/>
      </c>
      <c r="I7" s="10" t="str">
        <f t="shared" si="2"/>
        <v/>
      </c>
      <c r="J7" s="10" t="str">
        <f t="shared" si="3"/>
        <v/>
      </c>
      <c r="K7" s="10" t="str">
        <f t="shared" si="4"/>
        <v/>
      </c>
      <c r="L7" s="10" t="str">
        <f t="shared" si="5"/>
        <v/>
      </c>
    </row>
    <row r="8" spans="1:12">
      <c r="G8" s="10" t="str">
        <f t="shared" si="0"/>
        <v/>
      </c>
      <c r="H8" s="10" t="str">
        <f t="shared" si="1"/>
        <v/>
      </c>
      <c r="I8" s="10" t="str">
        <f t="shared" si="2"/>
        <v/>
      </c>
      <c r="J8" s="10" t="str">
        <f t="shared" si="3"/>
        <v/>
      </c>
      <c r="K8" s="10" t="str">
        <f t="shared" si="4"/>
        <v/>
      </c>
      <c r="L8" s="10" t="str">
        <f t="shared" si="5"/>
        <v/>
      </c>
    </row>
    <row r="9" spans="1:12">
      <c r="G9" s="10" t="str">
        <f t="shared" si="0"/>
        <v/>
      </c>
      <c r="H9" s="10" t="str">
        <f t="shared" si="1"/>
        <v/>
      </c>
      <c r="I9" s="10" t="str">
        <f t="shared" si="2"/>
        <v/>
      </c>
      <c r="J9" s="10" t="str">
        <f t="shared" si="3"/>
        <v/>
      </c>
      <c r="K9" s="10" t="str">
        <f t="shared" si="4"/>
        <v/>
      </c>
      <c r="L9" s="10" t="str">
        <f t="shared" si="5"/>
        <v/>
      </c>
    </row>
    <row r="10" spans="1:12">
      <c r="G10" s="10" t="str">
        <f t="shared" si="0"/>
        <v/>
      </c>
      <c r="H10" s="10" t="str">
        <f t="shared" si="1"/>
        <v/>
      </c>
      <c r="I10" s="10" t="str">
        <f t="shared" si="2"/>
        <v/>
      </c>
      <c r="J10" s="10" t="str">
        <f t="shared" si="3"/>
        <v/>
      </c>
      <c r="K10" s="10" t="str">
        <f t="shared" si="4"/>
        <v/>
      </c>
      <c r="L10" s="10" t="str">
        <f t="shared" si="5"/>
        <v/>
      </c>
    </row>
    <row r="11" spans="1:12">
      <c r="G11" s="10" t="str">
        <f t="shared" si="0"/>
        <v/>
      </c>
      <c r="H11" s="10" t="str">
        <f t="shared" si="1"/>
        <v/>
      </c>
      <c r="I11" s="10" t="str">
        <f t="shared" si="2"/>
        <v/>
      </c>
      <c r="J11" s="10" t="str">
        <f t="shared" si="3"/>
        <v/>
      </c>
      <c r="K11" s="10" t="str">
        <f t="shared" si="4"/>
        <v/>
      </c>
      <c r="L11" s="10" t="str">
        <f t="shared" si="5"/>
        <v/>
      </c>
    </row>
    <row r="12" spans="1:12">
      <c r="G12" s="10" t="str">
        <f t="shared" si="0"/>
        <v/>
      </c>
      <c r="H12" s="10" t="str">
        <f t="shared" si="1"/>
        <v/>
      </c>
      <c r="I12" s="10" t="str">
        <f t="shared" si="2"/>
        <v/>
      </c>
      <c r="J12" s="10" t="str">
        <f t="shared" si="3"/>
        <v/>
      </c>
      <c r="K12" s="10" t="str">
        <f t="shared" si="4"/>
        <v/>
      </c>
      <c r="L12" s="10" t="str">
        <f t="shared" si="5"/>
        <v/>
      </c>
    </row>
    <row r="13" spans="1:12">
      <c r="G13" s="10" t="str">
        <f t="shared" si="0"/>
        <v/>
      </c>
      <c r="H13" s="10" t="str">
        <f t="shared" si="1"/>
        <v/>
      </c>
      <c r="I13" s="10" t="str">
        <f t="shared" si="2"/>
        <v/>
      </c>
      <c r="J13" s="10" t="str">
        <f t="shared" si="3"/>
        <v/>
      </c>
      <c r="K13" s="10" t="str">
        <f t="shared" si="4"/>
        <v/>
      </c>
      <c r="L13" s="10" t="str">
        <f t="shared" si="5"/>
        <v/>
      </c>
    </row>
    <row r="14" spans="1:12">
      <c r="G14" s="10" t="str">
        <f t="shared" si="0"/>
        <v/>
      </c>
      <c r="H14" s="10" t="str">
        <f t="shared" si="1"/>
        <v/>
      </c>
      <c r="I14" s="10" t="str">
        <f t="shared" si="2"/>
        <v/>
      </c>
      <c r="J14" s="10" t="str">
        <f t="shared" si="3"/>
        <v/>
      </c>
      <c r="K14" s="10" t="str">
        <f t="shared" si="4"/>
        <v/>
      </c>
      <c r="L14" s="10" t="str">
        <f t="shared" si="5"/>
        <v/>
      </c>
    </row>
    <row r="15" spans="1:12">
      <c r="G15" s="10" t="str">
        <f t="shared" si="0"/>
        <v/>
      </c>
      <c r="H15" s="10" t="str">
        <f t="shared" si="1"/>
        <v/>
      </c>
      <c r="I15" s="10" t="str">
        <f t="shared" si="2"/>
        <v/>
      </c>
      <c r="J15" s="10" t="str">
        <f t="shared" si="3"/>
        <v/>
      </c>
      <c r="K15" s="10" t="str">
        <f t="shared" si="4"/>
        <v/>
      </c>
      <c r="L15" s="10" t="str">
        <f t="shared" si="5"/>
        <v/>
      </c>
    </row>
    <row r="16" spans="1:12">
      <c r="G16" s="10" t="str">
        <f t="shared" si="0"/>
        <v/>
      </c>
      <c r="H16" s="10" t="str">
        <f t="shared" si="1"/>
        <v/>
      </c>
      <c r="I16" s="10" t="str">
        <f t="shared" si="2"/>
        <v/>
      </c>
      <c r="J16" s="10" t="str">
        <f t="shared" si="3"/>
        <v/>
      </c>
      <c r="K16" s="10" t="str">
        <f t="shared" si="4"/>
        <v/>
      </c>
      <c r="L16" s="10" t="str">
        <f t="shared" si="5"/>
        <v/>
      </c>
    </row>
    <row r="17" spans="7:12">
      <c r="G17" s="10" t="str">
        <f t="shared" si="0"/>
        <v/>
      </c>
      <c r="H17" s="10" t="str">
        <f t="shared" si="1"/>
        <v/>
      </c>
      <c r="I17" s="10" t="str">
        <f t="shared" si="2"/>
        <v/>
      </c>
      <c r="J17" s="10" t="str">
        <f t="shared" si="3"/>
        <v/>
      </c>
      <c r="K17" s="10" t="str">
        <f t="shared" si="4"/>
        <v/>
      </c>
      <c r="L17" s="10" t="str">
        <f t="shared" si="5"/>
        <v/>
      </c>
    </row>
    <row r="18" spans="7:12">
      <c r="G18" s="10" t="str">
        <f t="shared" si="0"/>
        <v/>
      </c>
      <c r="H18" s="10" t="str">
        <f t="shared" si="1"/>
        <v/>
      </c>
      <c r="I18" s="10" t="str">
        <f t="shared" si="2"/>
        <v/>
      </c>
      <c r="J18" s="10" t="str">
        <f t="shared" si="3"/>
        <v/>
      </c>
      <c r="K18" s="10" t="str">
        <f t="shared" si="4"/>
        <v/>
      </c>
      <c r="L18" s="10" t="str">
        <f t="shared" si="5"/>
        <v/>
      </c>
    </row>
    <row r="19" spans="7:12">
      <c r="G19" s="10" t="str">
        <f t="shared" si="0"/>
        <v/>
      </c>
      <c r="H19" s="10" t="str">
        <f t="shared" si="1"/>
        <v/>
      </c>
      <c r="I19" s="10" t="str">
        <f t="shared" si="2"/>
        <v/>
      </c>
      <c r="J19" s="10" t="str">
        <f t="shared" si="3"/>
        <v/>
      </c>
      <c r="K19" s="10" t="str">
        <f t="shared" si="4"/>
        <v/>
      </c>
      <c r="L19" s="10" t="str">
        <f t="shared" si="5"/>
        <v/>
      </c>
    </row>
    <row r="20" spans="7:12">
      <c r="G20" s="10" t="str">
        <f t="shared" si="0"/>
        <v/>
      </c>
      <c r="H20" s="10" t="str">
        <f t="shared" si="1"/>
        <v/>
      </c>
      <c r="I20" s="10" t="str">
        <f t="shared" si="2"/>
        <v/>
      </c>
      <c r="J20" s="10" t="str">
        <f t="shared" si="3"/>
        <v/>
      </c>
      <c r="K20" s="10" t="str">
        <f t="shared" si="4"/>
        <v/>
      </c>
      <c r="L20" s="10" t="str">
        <f t="shared" si="5"/>
        <v/>
      </c>
    </row>
    <row r="21" spans="7:12">
      <c r="G21" s="10" t="str">
        <f t="shared" si="0"/>
        <v/>
      </c>
      <c r="H21" s="10" t="str">
        <f t="shared" si="1"/>
        <v/>
      </c>
      <c r="I21" s="10" t="str">
        <f t="shared" si="2"/>
        <v/>
      </c>
      <c r="J21" s="10" t="str">
        <f t="shared" si="3"/>
        <v/>
      </c>
      <c r="K21" s="10" t="str">
        <f t="shared" si="4"/>
        <v/>
      </c>
      <c r="L21" s="10" t="str">
        <f t="shared" si="5"/>
        <v/>
      </c>
    </row>
    <row r="22" spans="7:12">
      <c r="G22" s="10" t="str">
        <f t="shared" si="0"/>
        <v/>
      </c>
      <c r="H22" s="10" t="str">
        <f t="shared" si="1"/>
        <v/>
      </c>
      <c r="I22" s="10" t="str">
        <f t="shared" si="2"/>
        <v/>
      </c>
      <c r="J22" s="10" t="str">
        <f t="shared" si="3"/>
        <v/>
      </c>
      <c r="K22" s="10" t="str">
        <f t="shared" si="4"/>
        <v/>
      </c>
      <c r="L22" s="10" t="str">
        <f t="shared" si="5"/>
        <v/>
      </c>
    </row>
    <row r="23" spans="7:12">
      <c r="G23" s="10" t="str">
        <f t="shared" si="0"/>
        <v/>
      </c>
      <c r="H23" s="10" t="str">
        <f t="shared" si="1"/>
        <v/>
      </c>
      <c r="I23" s="10" t="str">
        <f t="shared" si="2"/>
        <v/>
      </c>
      <c r="J23" s="10" t="str">
        <f t="shared" si="3"/>
        <v/>
      </c>
      <c r="K23" s="10" t="str">
        <f t="shared" si="4"/>
        <v/>
      </c>
      <c r="L23" s="10" t="str">
        <f t="shared" si="5"/>
        <v/>
      </c>
    </row>
    <row r="24" spans="7:12">
      <c r="G24" s="10" t="str">
        <f t="shared" si="0"/>
        <v/>
      </c>
      <c r="H24" s="10" t="str">
        <f t="shared" si="1"/>
        <v/>
      </c>
      <c r="I24" s="10" t="str">
        <f t="shared" si="2"/>
        <v/>
      </c>
      <c r="J24" s="10" t="str">
        <f t="shared" si="3"/>
        <v/>
      </c>
      <c r="K24" s="10" t="str">
        <f t="shared" si="4"/>
        <v/>
      </c>
      <c r="L24" s="10" t="str">
        <f t="shared" si="5"/>
        <v/>
      </c>
    </row>
    <row r="25" spans="7:12">
      <c r="G25" s="10" t="str">
        <f t="shared" si="0"/>
        <v/>
      </c>
      <c r="H25" s="10" t="str">
        <f t="shared" si="1"/>
        <v/>
      </c>
      <c r="I25" s="10" t="str">
        <f t="shared" si="2"/>
        <v/>
      </c>
      <c r="J25" s="10" t="str">
        <f t="shared" si="3"/>
        <v/>
      </c>
      <c r="K25" s="10" t="str">
        <f t="shared" si="4"/>
        <v/>
      </c>
      <c r="L25" s="10" t="str">
        <f t="shared" si="5"/>
        <v/>
      </c>
    </row>
    <row r="26" spans="7:12">
      <c r="G26" s="10" t="str">
        <f t="shared" si="0"/>
        <v/>
      </c>
      <c r="H26" s="10" t="str">
        <f t="shared" si="1"/>
        <v/>
      </c>
      <c r="I26" s="10" t="str">
        <f t="shared" si="2"/>
        <v/>
      </c>
      <c r="J26" s="10" t="str">
        <f t="shared" si="3"/>
        <v/>
      </c>
      <c r="K26" s="10" t="str">
        <f t="shared" si="4"/>
        <v/>
      </c>
      <c r="L26" s="10" t="str">
        <f t="shared" si="5"/>
        <v/>
      </c>
    </row>
    <row r="27" spans="7:12">
      <c r="G27" s="10" t="str">
        <f t="shared" si="0"/>
        <v/>
      </c>
      <c r="H27" s="10" t="str">
        <f t="shared" si="1"/>
        <v/>
      </c>
      <c r="I27" s="10" t="str">
        <f t="shared" si="2"/>
        <v/>
      </c>
      <c r="J27" s="10" t="str">
        <f t="shared" si="3"/>
        <v/>
      </c>
      <c r="K27" s="10" t="str">
        <f t="shared" si="4"/>
        <v/>
      </c>
      <c r="L27" s="10" t="str">
        <f t="shared" si="5"/>
        <v/>
      </c>
    </row>
    <row r="28" spans="7:12">
      <c r="G28" s="10" t="str">
        <f t="shared" si="0"/>
        <v/>
      </c>
      <c r="H28" s="10" t="str">
        <f t="shared" si="1"/>
        <v/>
      </c>
      <c r="I28" s="10" t="str">
        <f t="shared" si="2"/>
        <v/>
      </c>
      <c r="J28" s="10" t="str">
        <f t="shared" si="3"/>
        <v/>
      </c>
      <c r="K28" s="10" t="str">
        <f t="shared" si="4"/>
        <v/>
      </c>
      <c r="L28" s="10" t="str">
        <f t="shared" si="5"/>
        <v/>
      </c>
    </row>
    <row r="29" spans="7:12">
      <c r="G29" s="10" t="str">
        <f t="shared" si="0"/>
        <v/>
      </c>
      <c r="H29" s="10" t="str">
        <f t="shared" si="1"/>
        <v/>
      </c>
      <c r="I29" s="10" t="str">
        <f t="shared" si="2"/>
        <v/>
      </c>
      <c r="J29" s="10" t="str">
        <f t="shared" si="3"/>
        <v/>
      </c>
      <c r="K29" s="10" t="str">
        <f t="shared" si="4"/>
        <v/>
      </c>
      <c r="L29" s="10" t="str">
        <f t="shared" si="5"/>
        <v/>
      </c>
    </row>
    <row r="30" spans="7:12">
      <c r="G30" s="10" t="str">
        <f t="shared" si="0"/>
        <v/>
      </c>
      <c r="H30" s="10" t="str">
        <f t="shared" si="1"/>
        <v/>
      </c>
      <c r="I30" s="10" t="str">
        <f t="shared" si="2"/>
        <v/>
      </c>
      <c r="J30" s="10" t="str">
        <f t="shared" si="3"/>
        <v/>
      </c>
      <c r="K30" s="10" t="str">
        <f t="shared" si="4"/>
        <v/>
      </c>
      <c r="L30" s="10" t="str">
        <f t="shared" si="5"/>
        <v/>
      </c>
    </row>
    <row r="31" spans="7:12">
      <c r="G31" s="10" t="str">
        <f t="shared" si="0"/>
        <v/>
      </c>
      <c r="H31" s="10" t="str">
        <f t="shared" si="1"/>
        <v/>
      </c>
      <c r="I31" s="10" t="str">
        <f t="shared" si="2"/>
        <v/>
      </c>
      <c r="J31" s="10" t="str">
        <f t="shared" si="3"/>
        <v/>
      </c>
      <c r="K31" s="10" t="str">
        <f t="shared" si="4"/>
        <v/>
      </c>
      <c r="L31" s="10" t="str">
        <f t="shared" si="5"/>
        <v/>
      </c>
    </row>
    <row r="32" spans="7:12">
      <c r="G32" s="10" t="str">
        <f t="shared" si="0"/>
        <v/>
      </c>
      <c r="H32" s="10" t="str">
        <f t="shared" si="1"/>
        <v/>
      </c>
      <c r="I32" s="10" t="str">
        <f t="shared" si="2"/>
        <v/>
      </c>
      <c r="J32" s="10" t="str">
        <f t="shared" si="3"/>
        <v/>
      </c>
      <c r="K32" s="10" t="str">
        <f t="shared" si="4"/>
        <v/>
      </c>
      <c r="L32" s="10" t="str">
        <f t="shared" si="5"/>
        <v/>
      </c>
    </row>
    <row r="33" spans="7:12">
      <c r="G33" s="10" t="str">
        <f t="shared" si="0"/>
        <v/>
      </c>
      <c r="H33" s="10" t="str">
        <f t="shared" si="1"/>
        <v/>
      </c>
      <c r="I33" s="10" t="str">
        <f t="shared" si="2"/>
        <v/>
      </c>
      <c r="J33" s="10" t="str">
        <f t="shared" si="3"/>
        <v/>
      </c>
      <c r="K33" s="10" t="str">
        <f t="shared" si="4"/>
        <v/>
      </c>
      <c r="L33" s="10" t="str">
        <f t="shared" si="5"/>
        <v/>
      </c>
    </row>
    <row r="34" spans="7:12">
      <c r="G34" s="10" t="str">
        <f t="shared" si="0"/>
        <v/>
      </c>
      <c r="H34" s="10" t="str">
        <f t="shared" si="1"/>
        <v/>
      </c>
      <c r="I34" s="10" t="str">
        <f t="shared" si="2"/>
        <v/>
      </c>
      <c r="J34" s="10" t="str">
        <f t="shared" si="3"/>
        <v/>
      </c>
      <c r="K34" s="10" t="str">
        <f t="shared" si="4"/>
        <v/>
      </c>
      <c r="L34" s="10" t="str">
        <f t="shared" si="5"/>
        <v/>
      </c>
    </row>
    <row r="35" spans="7:12">
      <c r="G35" s="10" t="str">
        <f t="shared" si="0"/>
        <v/>
      </c>
      <c r="H35" s="10" t="str">
        <f t="shared" si="1"/>
        <v/>
      </c>
      <c r="I35" s="10" t="str">
        <f t="shared" si="2"/>
        <v/>
      </c>
      <c r="J35" s="10" t="str">
        <f t="shared" si="3"/>
        <v/>
      </c>
      <c r="K35" s="10" t="str">
        <f t="shared" si="4"/>
        <v/>
      </c>
      <c r="L35" s="10" t="str">
        <f t="shared" si="5"/>
        <v/>
      </c>
    </row>
    <row r="36" spans="7:12">
      <c r="G36" s="10" t="str">
        <f t="shared" si="0"/>
        <v/>
      </c>
      <c r="H36" s="10" t="str">
        <f t="shared" si="1"/>
        <v/>
      </c>
      <c r="I36" s="10" t="str">
        <f t="shared" si="2"/>
        <v/>
      </c>
      <c r="J36" s="10" t="str">
        <f t="shared" si="3"/>
        <v/>
      </c>
      <c r="K36" s="10" t="str">
        <f t="shared" si="4"/>
        <v/>
      </c>
      <c r="L36" s="10" t="str">
        <f t="shared" si="5"/>
        <v/>
      </c>
    </row>
    <row r="37" spans="7:12">
      <c r="G37" s="10" t="str">
        <f t="shared" si="0"/>
        <v/>
      </c>
      <c r="H37" s="10" t="str">
        <f t="shared" si="1"/>
        <v/>
      </c>
      <c r="I37" s="10" t="str">
        <f t="shared" si="2"/>
        <v/>
      </c>
      <c r="J37" s="10" t="str">
        <f t="shared" si="3"/>
        <v/>
      </c>
      <c r="K37" s="10" t="str">
        <f t="shared" si="4"/>
        <v/>
      </c>
      <c r="L37" s="10" t="str">
        <f t="shared" si="5"/>
        <v/>
      </c>
    </row>
    <row r="38" spans="7:12">
      <c r="G38" s="10" t="str">
        <f t="shared" si="0"/>
        <v/>
      </c>
      <c r="H38" s="10" t="str">
        <f t="shared" si="1"/>
        <v/>
      </c>
      <c r="I38" s="10" t="str">
        <f t="shared" si="2"/>
        <v/>
      </c>
      <c r="J38" s="10" t="str">
        <f t="shared" si="3"/>
        <v/>
      </c>
      <c r="K38" s="10" t="str">
        <f t="shared" si="4"/>
        <v/>
      </c>
      <c r="L38" s="10" t="str">
        <f t="shared" si="5"/>
        <v/>
      </c>
    </row>
    <row r="39" spans="7:12">
      <c r="G39" s="10" t="str">
        <f t="shared" si="0"/>
        <v/>
      </c>
      <c r="H39" s="10" t="str">
        <f t="shared" si="1"/>
        <v/>
      </c>
      <c r="I39" s="10" t="str">
        <f t="shared" si="2"/>
        <v/>
      </c>
      <c r="J39" s="10" t="str">
        <f t="shared" si="3"/>
        <v/>
      </c>
      <c r="K39" s="10" t="str">
        <f t="shared" si="4"/>
        <v/>
      </c>
      <c r="L39" s="10" t="str">
        <f t="shared" si="5"/>
        <v/>
      </c>
    </row>
    <row r="40" spans="7:12">
      <c r="G40" s="10" t="str">
        <f t="shared" si="0"/>
        <v/>
      </c>
      <c r="H40" s="10" t="str">
        <f t="shared" si="1"/>
        <v/>
      </c>
      <c r="I40" s="10" t="str">
        <f t="shared" si="2"/>
        <v/>
      </c>
      <c r="J40" s="10" t="str">
        <f t="shared" si="3"/>
        <v/>
      </c>
      <c r="K40" s="10" t="str">
        <f t="shared" si="4"/>
        <v/>
      </c>
      <c r="L40" s="10" t="str">
        <f t="shared" si="5"/>
        <v/>
      </c>
    </row>
    <row r="41" spans="7:12">
      <c r="G41" s="10" t="str">
        <f t="shared" si="0"/>
        <v/>
      </c>
      <c r="H41" s="10" t="str">
        <f t="shared" si="1"/>
        <v/>
      </c>
      <c r="I41" s="10" t="str">
        <f t="shared" si="2"/>
        <v/>
      </c>
      <c r="J41" s="10" t="str">
        <f t="shared" si="3"/>
        <v/>
      </c>
      <c r="K41" s="10" t="str">
        <f t="shared" si="4"/>
        <v/>
      </c>
      <c r="L41" s="10" t="str">
        <f t="shared" si="5"/>
        <v/>
      </c>
    </row>
    <row r="42" spans="7:12">
      <c r="G42" s="10" t="str">
        <f t="shared" si="0"/>
        <v/>
      </c>
      <c r="H42" s="10" t="str">
        <f t="shared" si="1"/>
        <v/>
      </c>
      <c r="I42" s="10" t="str">
        <f t="shared" si="2"/>
        <v/>
      </c>
      <c r="J42" s="10" t="str">
        <f t="shared" si="3"/>
        <v/>
      </c>
      <c r="K42" s="10" t="str">
        <f t="shared" si="4"/>
        <v/>
      </c>
      <c r="L42" s="10" t="str">
        <f t="shared" si="5"/>
        <v/>
      </c>
    </row>
    <row r="43" spans="7:12">
      <c r="G43" s="10" t="str">
        <f t="shared" si="0"/>
        <v/>
      </c>
      <c r="H43" s="10" t="str">
        <f t="shared" si="1"/>
        <v/>
      </c>
      <c r="I43" s="10" t="str">
        <f t="shared" si="2"/>
        <v/>
      </c>
      <c r="J43" s="10" t="str">
        <f t="shared" si="3"/>
        <v/>
      </c>
      <c r="K43" s="10" t="str">
        <f t="shared" si="4"/>
        <v/>
      </c>
      <c r="L43" s="10" t="str">
        <f t="shared" si="5"/>
        <v/>
      </c>
    </row>
    <row r="44" spans="7:12">
      <c r="G44" s="10" t="str">
        <f t="shared" si="0"/>
        <v/>
      </c>
      <c r="H44" s="10" t="str">
        <f t="shared" si="1"/>
        <v/>
      </c>
      <c r="I44" s="10" t="str">
        <f t="shared" si="2"/>
        <v/>
      </c>
      <c r="J44" s="10" t="str">
        <f t="shared" si="3"/>
        <v/>
      </c>
      <c r="K44" s="10" t="str">
        <f t="shared" si="4"/>
        <v/>
      </c>
      <c r="L44" s="10" t="str">
        <f t="shared" si="5"/>
        <v/>
      </c>
    </row>
    <row r="45" spans="7:12">
      <c r="G45" s="10" t="str">
        <f t="shared" si="0"/>
        <v/>
      </c>
      <c r="H45" s="10" t="str">
        <f t="shared" si="1"/>
        <v/>
      </c>
      <c r="I45" s="10" t="str">
        <f t="shared" si="2"/>
        <v/>
      </c>
      <c r="J45" s="10" t="str">
        <f t="shared" si="3"/>
        <v/>
      </c>
      <c r="K45" s="10" t="str">
        <f t="shared" si="4"/>
        <v/>
      </c>
      <c r="L45" s="10" t="str">
        <f t="shared" si="5"/>
        <v/>
      </c>
    </row>
    <row r="46" spans="7:12">
      <c r="G46" s="10" t="str">
        <f t="shared" si="0"/>
        <v/>
      </c>
      <c r="H46" s="10" t="str">
        <f t="shared" si="1"/>
        <v/>
      </c>
      <c r="I46" s="10" t="str">
        <f t="shared" si="2"/>
        <v/>
      </c>
      <c r="J46" s="10" t="str">
        <f t="shared" si="3"/>
        <v/>
      </c>
      <c r="K46" s="10" t="str">
        <f t="shared" si="4"/>
        <v/>
      </c>
      <c r="L46" s="10" t="str">
        <f t="shared" si="5"/>
        <v/>
      </c>
    </row>
    <row r="47" spans="7:12">
      <c r="G47" s="10" t="str">
        <f t="shared" si="0"/>
        <v/>
      </c>
      <c r="H47" s="10" t="str">
        <f t="shared" si="1"/>
        <v/>
      </c>
      <c r="I47" s="10" t="str">
        <f t="shared" si="2"/>
        <v/>
      </c>
      <c r="J47" s="10" t="str">
        <f t="shared" si="3"/>
        <v/>
      </c>
      <c r="K47" s="10" t="str">
        <f t="shared" si="4"/>
        <v/>
      </c>
      <c r="L47" s="10" t="str">
        <f t="shared" si="5"/>
        <v/>
      </c>
    </row>
    <row r="48" spans="7:12">
      <c r="G48" s="10" t="str">
        <f t="shared" si="0"/>
        <v/>
      </c>
      <c r="H48" s="10" t="str">
        <f t="shared" si="1"/>
        <v/>
      </c>
      <c r="I48" s="10" t="str">
        <f t="shared" si="2"/>
        <v/>
      </c>
      <c r="J48" s="10" t="str">
        <f t="shared" si="3"/>
        <v/>
      </c>
      <c r="K48" s="10" t="str">
        <f t="shared" si="4"/>
        <v/>
      </c>
      <c r="L48" s="10" t="str">
        <f t="shared" si="5"/>
        <v/>
      </c>
    </row>
    <row r="49" spans="7:12">
      <c r="G49" s="10" t="str">
        <f t="shared" si="0"/>
        <v/>
      </c>
      <c r="H49" s="10" t="str">
        <f t="shared" si="1"/>
        <v/>
      </c>
      <c r="I49" s="10" t="str">
        <f t="shared" si="2"/>
        <v/>
      </c>
      <c r="J49" s="10" t="str">
        <f t="shared" si="3"/>
        <v/>
      </c>
      <c r="K49" s="10" t="str">
        <f t="shared" si="4"/>
        <v/>
      </c>
      <c r="L49" s="10" t="str">
        <f t="shared" si="5"/>
        <v/>
      </c>
    </row>
    <row r="50" spans="7:12">
      <c r="G50" s="10" t="str">
        <f t="shared" si="0"/>
        <v/>
      </c>
      <c r="H50" s="10" t="str">
        <f t="shared" si="1"/>
        <v/>
      </c>
      <c r="I50" s="10" t="str">
        <f t="shared" si="2"/>
        <v/>
      </c>
      <c r="J50" s="10" t="str">
        <f t="shared" si="3"/>
        <v/>
      </c>
      <c r="K50" s="10" t="str">
        <f t="shared" si="4"/>
        <v/>
      </c>
      <c r="L50" s="10" t="str">
        <f t="shared" si="5"/>
        <v/>
      </c>
    </row>
    <row r="51" spans="7:12">
      <c r="G51" s="10" t="str">
        <f t="shared" si="0"/>
        <v/>
      </c>
      <c r="H51" s="10" t="str">
        <f t="shared" si="1"/>
        <v/>
      </c>
      <c r="I51" s="10" t="str">
        <f t="shared" si="2"/>
        <v/>
      </c>
      <c r="J51" s="10" t="str">
        <f t="shared" si="3"/>
        <v/>
      </c>
      <c r="K51" s="10" t="str">
        <f t="shared" si="4"/>
        <v/>
      </c>
      <c r="L51" s="10" t="str">
        <f t="shared" si="5"/>
        <v/>
      </c>
    </row>
    <row r="52" spans="7:12">
      <c r="G52" s="10" t="str">
        <f t="shared" si="0"/>
        <v/>
      </c>
      <c r="H52" s="10" t="str">
        <f t="shared" si="1"/>
        <v/>
      </c>
      <c r="I52" s="10" t="str">
        <f t="shared" si="2"/>
        <v/>
      </c>
      <c r="J52" s="10" t="str">
        <f t="shared" si="3"/>
        <v/>
      </c>
      <c r="K52" s="10" t="str">
        <f t="shared" si="4"/>
        <v/>
      </c>
      <c r="L52" s="10" t="str">
        <f t="shared" si="5"/>
        <v/>
      </c>
    </row>
    <row r="53" spans="7:12">
      <c r="G53" s="10" t="str">
        <f t="shared" si="0"/>
        <v/>
      </c>
      <c r="H53" s="10" t="str">
        <f t="shared" si="1"/>
        <v/>
      </c>
      <c r="I53" s="10" t="str">
        <f t="shared" si="2"/>
        <v/>
      </c>
      <c r="J53" s="10" t="str">
        <f t="shared" si="3"/>
        <v/>
      </c>
      <c r="K53" s="10" t="str">
        <f t="shared" si="4"/>
        <v/>
      </c>
      <c r="L53" s="10" t="str">
        <f t="shared" si="5"/>
        <v/>
      </c>
    </row>
    <row r="54" spans="7:12">
      <c r="G54" s="10" t="str">
        <f t="shared" si="0"/>
        <v/>
      </c>
      <c r="H54" s="10" t="str">
        <f t="shared" si="1"/>
        <v/>
      </c>
      <c r="I54" s="10" t="str">
        <f t="shared" si="2"/>
        <v/>
      </c>
      <c r="J54" s="10" t="str">
        <f t="shared" si="3"/>
        <v/>
      </c>
      <c r="K54" s="10" t="str">
        <f t="shared" si="4"/>
        <v/>
      </c>
      <c r="L54" s="10" t="str">
        <f t="shared" si="5"/>
        <v/>
      </c>
    </row>
    <row r="55" spans="7:12">
      <c r="G55" s="10" t="str">
        <f t="shared" si="0"/>
        <v/>
      </c>
      <c r="H55" s="10" t="str">
        <f t="shared" si="1"/>
        <v/>
      </c>
      <c r="I55" s="10" t="str">
        <f t="shared" si="2"/>
        <v/>
      </c>
      <c r="J55" s="10" t="str">
        <f t="shared" si="3"/>
        <v/>
      </c>
      <c r="K55" s="10" t="str">
        <f t="shared" si="4"/>
        <v/>
      </c>
      <c r="L55" s="10" t="str">
        <f t="shared" si="5"/>
        <v/>
      </c>
    </row>
    <row r="56" spans="7:12">
      <c r="G56" s="10" t="str">
        <f t="shared" si="0"/>
        <v/>
      </c>
      <c r="H56" s="10" t="str">
        <f t="shared" si="1"/>
        <v/>
      </c>
      <c r="I56" s="10" t="str">
        <f t="shared" si="2"/>
        <v/>
      </c>
      <c r="J56" s="10" t="str">
        <f t="shared" si="3"/>
        <v/>
      </c>
      <c r="K56" s="10" t="str">
        <f t="shared" si="4"/>
        <v/>
      </c>
      <c r="L56" s="10" t="str">
        <f t="shared" si="5"/>
        <v/>
      </c>
    </row>
    <row r="57" spans="7:12">
      <c r="G57" s="10" t="str">
        <f t="shared" si="0"/>
        <v/>
      </c>
      <c r="H57" s="10" t="str">
        <f t="shared" si="1"/>
        <v/>
      </c>
      <c r="I57" s="10" t="str">
        <f t="shared" si="2"/>
        <v/>
      </c>
      <c r="J57" s="10" t="str">
        <f t="shared" si="3"/>
        <v/>
      </c>
      <c r="K57" s="10" t="str">
        <f t="shared" si="4"/>
        <v/>
      </c>
      <c r="L57" s="10" t="str">
        <f t="shared" si="5"/>
        <v/>
      </c>
    </row>
    <row r="58" spans="7:12">
      <c r="G58" s="10" t="str">
        <f t="shared" si="0"/>
        <v/>
      </c>
      <c r="H58" s="10" t="str">
        <f t="shared" si="1"/>
        <v/>
      </c>
      <c r="I58" s="10" t="str">
        <f t="shared" si="2"/>
        <v/>
      </c>
      <c r="J58" s="10" t="str">
        <f t="shared" si="3"/>
        <v/>
      </c>
      <c r="K58" s="10" t="str">
        <f t="shared" si="4"/>
        <v/>
      </c>
      <c r="L58" s="10" t="str">
        <f t="shared" si="5"/>
        <v/>
      </c>
    </row>
    <row r="59" spans="7:12">
      <c r="G59" s="10" t="str">
        <f t="shared" si="0"/>
        <v/>
      </c>
      <c r="H59" s="10" t="str">
        <f t="shared" si="1"/>
        <v/>
      </c>
      <c r="I59" s="10" t="str">
        <f t="shared" si="2"/>
        <v/>
      </c>
      <c r="J59" s="10" t="str">
        <f t="shared" si="3"/>
        <v/>
      </c>
      <c r="K59" s="10" t="str">
        <f t="shared" si="4"/>
        <v/>
      </c>
      <c r="L59" s="10" t="str">
        <f t="shared" si="5"/>
        <v/>
      </c>
    </row>
    <row r="60" spans="7:12">
      <c r="G60" s="10" t="str">
        <f t="shared" si="0"/>
        <v/>
      </c>
      <c r="H60" s="10" t="str">
        <f t="shared" si="1"/>
        <v/>
      </c>
      <c r="I60" s="10" t="str">
        <f t="shared" si="2"/>
        <v/>
      </c>
      <c r="J60" s="10" t="str">
        <f t="shared" si="3"/>
        <v/>
      </c>
      <c r="K60" s="10" t="str">
        <f t="shared" si="4"/>
        <v/>
      </c>
      <c r="L60" s="10" t="str">
        <f t="shared" si="5"/>
        <v/>
      </c>
    </row>
    <row r="61" spans="7:12">
      <c r="G61" s="10" t="str">
        <f t="shared" si="0"/>
        <v/>
      </c>
      <c r="H61" s="10" t="str">
        <f t="shared" si="1"/>
        <v/>
      </c>
      <c r="I61" s="10" t="str">
        <f t="shared" si="2"/>
        <v/>
      </c>
      <c r="J61" s="10" t="str">
        <f t="shared" si="3"/>
        <v/>
      </c>
      <c r="K61" s="10" t="str">
        <f t="shared" si="4"/>
        <v/>
      </c>
      <c r="L61" s="10" t="str">
        <f t="shared" si="5"/>
        <v/>
      </c>
    </row>
    <row r="62" spans="7:12">
      <c r="G62" s="10" t="str">
        <f t="shared" si="0"/>
        <v/>
      </c>
      <c r="H62" s="10" t="str">
        <f t="shared" si="1"/>
        <v/>
      </c>
      <c r="I62" s="10" t="str">
        <f t="shared" si="2"/>
        <v/>
      </c>
      <c r="J62" s="10" t="str">
        <f t="shared" si="3"/>
        <v/>
      </c>
      <c r="K62" s="10" t="str">
        <f t="shared" si="4"/>
        <v/>
      </c>
      <c r="L62" s="10" t="str">
        <f t="shared" si="5"/>
        <v/>
      </c>
    </row>
    <row r="63" spans="7:12">
      <c r="G63" s="10" t="str">
        <f t="shared" si="0"/>
        <v/>
      </c>
      <c r="H63" s="10" t="str">
        <f t="shared" si="1"/>
        <v/>
      </c>
      <c r="I63" s="10" t="str">
        <f t="shared" si="2"/>
        <v/>
      </c>
      <c r="J63" s="10" t="str">
        <f t="shared" si="3"/>
        <v/>
      </c>
      <c r="K63" s="10" t="str">
        <f t="shared" si="4"/>
        <v/>
      </c>
      <c r="L63" s="10" t="str">
        <f t="shared" si="5"/>
        <v/>
      </c>
    </row>
    <row r="64" spans="7:12">
      <c r="G64" s="10" t="str">
        <f t="shared" si="0"/>
        <v/>
      </c>
      <c r="H64" s="10" t="str">
        <f t="shared" si="1"/>
        <v/>
      </c>
      <c r="I64" s="10" t="str">
        <f t="shared" si="2"/>
        <v/>
      </c>
      <c r="J64" s="10" t="str">
        <f t="shared" si="3"/>
        <v/>
      </c>
      <c r="K64" s="10" t="str">
        <f t="shared" si="4"/>
        <v/>
      </c>
      <c r="L64" s="10" t="str">
        <f t="shared" si="5"/>
        <v/>
      </c>
    </row>
    <row r="65" spans="7:12">
      <c r="G65" s="10" t="str">
        <f t="shared" si="0"/>
        <v/>
      </c>
      <c r="H65" s="10" t="str">
        <f t="shared" si="1"/>
        <v/>
      </c>
      <c r="I65" s="10" t="str">
        <f t="shared" si="2"/>
        <v/>
      </c>
      <c r="J65" s="10" t="str">
        <f t="shared" si="3"/>
        <v/>
      </c>
      <c r="K65" s="10" t="str">
        <f t="shared" si="4"/>
        <v/>
      </c>
      <c r="L65" s="10" t="str">
        <f t="shared" si="5"/>
        <v/>
      </c>
    </row>
    <row r="66" spans="7:12">
      <c r="G66" s="10" t="str">
        <f t="shared" si="0"/>
        <v/>
      </c>
      <c r="H66" s="10" t="str">
        <f t="shared" si="1"/>
        <v/>
      </c>
      <c r="I66" s="10" t="str">
        <f t="shared" si="2"/>
        <v/>
      </c>
      <c r="J66" s="10" t="str">
        <f t="shared" si="3"/>
        <v/>
      </c>
      <c r="K66" s="10" t="str">
        <f t="shared" si="4"/>
        <v/>
      </c>
      <c r="L66" s="10" t="str">
        <f t="shared" si="5"/>
        <v/>
      </c>
    </row>
    <row r="67" spans="7:12">
      <c r="G67" s="10" t="str">
        <f t="shared" ref="G67:G130" si="6">IF(AND(C67="",D67="",E67="",F67=""),"",A67)</f>
        <v/>
      </c>
      <c r="H67" s="10" t="str">
        <f t="shared" ref="H67:H130" si="7">IF(B67="","",B67)</f>
        <v/>
      </c>
      <c r="I67" s="10" t="str">
        <f t="shared" ref="I67:I130" si="8">IF(C67="","",C67)</f>
        <v/>
      </c>
      <c r="J67" s="10" t="str">
        <f t="shared" ref="J67:J130" si="9">IF(D67="","",D67)</f>
        <v/>
      </c>
      <c r="K67" s="10" t="str">
        <f t="shared" ref="K67:K130" si="10">IF(E67="","",E67)</f>
        <v/>
      </c>
      <c r="L67" s="10" t="str">
        <f t="shared" ref="L67:L130" si="11">IF(F67="","",F67)</f>
        <v/>
      </c>
    </row>
    <row r="68" spans="7:12">
      <c r="G68" s="10" t="str">
        <f t="shared" si="6"/>
        <v/>
      </c>
      <c r="H68" s="10" t="str">
        <f t="shared" si="7"/>
        <v/>
      </c>
      <c r="I68" s="10" t="str">
        <f t="shared" si="8"/>
        <v/>
      </c>
      <c r="J68" s="10" t="str">
        <f t="shared" si="9"/>
        <v/>
      </c>
      <c r="K68" s="10" t="str">
        <f t="shared" si="10"/>
        <v/>
      </c>
      <c r="L68" s="10" t="str">
        <f t="shared" si="11"/>
        <v/>
      </c>
    </row>
    <row r="69" spans="7:12">
      <c r="G69" s="10" t="str">
        <f t="shared" si="6"/>
        <v/>
      </c>
      <c r="H69" s="10" t="str">
        <f t="shared" si="7"/>
        <v/>
      </c>
      <c r="I69" s="10" t="str">
        <f t="shared" si="8"/>
        <v/>
      </c>
      <c r="J69" s="10" t="str">
        <f t="shared" si="9"/>
        <v/>
      </c>
      <c r="K69" s="10" t="str">
        <f t="shared" si="10"/>
        <v/>
      </c>
      <c r="L69" s="10" t="str">
        <f t="shared" si="11"/>
        <v/>
      </c>
    </row>
    <row r="70" spans="7:12">
      <c r="G70" s="10" t="str">
        <f t="shared" si="6"/>
        <v/>
      </c>
      <c r="H70" s="10" t="str">
        <f t="shared" si="7"/>
        <v/>
      </c>
      <c r="I70" s="10" t="str">
        <f t="shared" si="8"/>
        <v/>
      </c>
      <c r="J70" s="10" t="str">
        <f t="shared" si="9"/>
        <v/>
      </c>
      <c r="K70" s="10" t="str">
        <f t="shared" si="10"/>
        <v/>
      </c>
      <c r="L70" s="10" t="str">
        <f t="shared" si="11"/>
        <v/>
      </c>
    </row>
    <row r="71" spans="7:12">
      <c r="G71" s="10" t="str">
        <f t="shared" si="6"/>
        <v/>
      </c>
      <c r="H71" s="10" t="str">
        <f t="shared" si="7"/>
        <v/>
      </c>
      <c r="I71" s="10" t="str">
        <f t="shared" si="8"/>
        <v/>
      </c>
      <c r="J71" s="10" t="str">
        <f t="shared" si="9"/>
        <v/>
      </c>
      <c r="K71" s="10" t="str">
        <f t="shared" si="10"/>
        <v/>
      </c>
      <c r="L71" s="10" t="str">
        <f t="shared" si="11"/>
        <v/>
      </c>
    </row>
    <row r="72" spans="7:12">
      <c r="G72" s="10" t="str">
        <f t="shared" si="6"/>
        <v/>
      </c>
      <c r="H72" s="10" t="str">
        <f t="shared" si="7"/>
        <v/>
      </c>
      <c r="I72" s="10" t="str">
        <f t="shared" si="8"/>
        <v/>
      </c>
      <c r="J72" s="10" t="str">
        <f t="shared" si="9"/>
        <v/>
      </c>
      <c r="K72" s="10" t="str">
        <f t="shared" si="10"/>
        <v/>
      </c>
      <c r="L72" s="10" t="str">
        <f t="shared" si="11"/>
        <v/>
      </c>
    </row>
    <row r="73" spans="7:12">
      <c r="G73" s="10" t="str">
        <f t="shared" si="6"/>
        <v/>
      </c>
      <c r="H73" s="10" t="str">
        <f t="shared" si="7"/>
        <v/>
      </c>
      <c r="I73" s="10" t="str">
        <f t="shared" si="8"/>
        <v/>
      </c>
      <c r="J73" s="10" t="str">
        <f t="shared" si="9"/>
        <v/>
      </c>
      <c r="K73" s="10" t="str">
        <f t="shared" si="10"/>
        <v/>
      </c>
      <c r="L73" s="10" t="str">
        <f t="shared" si="11"/>
        <v/>
      </c>
    </row>
    <row r="74" spans="7:12">
      <c r="G74" s="10" t="str">
        <f t="shared" si="6"/>
        <v/>
      </c>
      <c r="H74" s="10" t="str">
        <f t="shared" si="7"/>
        <v/>
      </c>
      <c r="I74" s="10" t="str">
        <f t="shared" si="8"/>
        <v/>
      </c>
      <c r="J74" s="10" t="str">
        <f t="shared" si="9"/>
        <v/>
      </c>
      <c r="K74" s="10" t="str">
        <f t="shared" si="10"/>
        <v/>
      </c>
      <c r="L74" s="10" t="str">
        <f t="shared" si="11"/>
        <v/>
      </c>
    </row>
    <row r="75" spans="7:12">
      <c r="G75" s="10" t="str">
        <f t="shared" si="6"/>
        <v/>
      </c>
      <c r="H75" s="10" t="str">
        <f t="shared" si="7"/>
        <v/>
      </c>
      <c r="I75" s="10" t="str">
        <f t="shared" si="8"/>
        <v/>
      </c>
      <c r="J75" s="10" t="str">
        <f t="shared" si="9"/>
        <v/>
      </c>
      <c r="K75" s="10" t="str">
        <f t="shared" si="10"/>
        <v/>
      </c>
      <c r="L75" s="10" t="str">
        <f t="shared" si="11"/>
        <v/>
      </c>
    </row>
    <row r="76" spans="7:12">
      <c r="G76" s="10" t="str">
        <f t="shared" si="6"/>
        <v/>
      </c>
      <c r="H76" s="10" t="str">
        <f t="shared" si="7"/>
        <v/>
      </c>
      <c r="I76" s="10" t="str">
        <f t="shared" si="8"/>
        <v/>
      </c>
      <c r="J76" s="10" t="str">
        <f t="shared" si="9"/>
        <v/>
      </c>
      <c r="K76" s="10" t="str">
        <f t="shared" si="10"/>
        <v/>
      </c>
      <c r="L76" s="10" t="str">
        <f t="shared" si="11"/>
        <v/>
      </c>
    </row>
    <row r="77" spans="7:12">
      <c r="G77" s="10" t="str">
        <f t="shared" si="6"/>
        <v/>
      </c>
      <c r="H77" s="10" t="str">
        <f t="shared" si="7"/>
        <v/>
      </c>
      <c r="I77" s="10" t="str">
        <f t="shared" si="8"/>
        <v/>
      </c>
      <c r="J77" s="10" t="str">
        <f t="shared" si="9"/>
        <v/>
      </c>
      <c r="K77" s="10" t="str">
        <f t="shared" si="10"/>
        <v/>
      </c>
      <c r="L77" s="10" t="str">
        <f t="shared" si="11"/>
        <v/>
      </c>
    </row>
    <row r="78" spans="7:12">
      <c r="G78" s="10" t="str">
        <f t="shared" si="6"/>
        <v/>
      </c>
      <c r="H78" s="10" t="str">
        <f t="shared" si="7"/>
        <v/>
      </c>
      <c r="I78" s="10" t="str">
        <f t="shared" si="8"/>
        <v/>
      </c>
      <c r="J78" s="10" t="str">
        <f t="shared" si="9"/>
        <v/>
      </c>
      <c r="K78" s="10" t="str">
        <f t="shared" si="10"/>
        <v/>
      </c>
      <c r="L78" s="10" t="str">
        <f t="shared" si="11"/>
        <v/>
      </c>
    </row>
    <row r="79" spans="7:12">
      <c r="G79" s="10" t="str">
        <f t="shared" si="6"/>
        <v/>
      </c>
      <c r="H79" s="10" t="str">
        <f t="shared" si="7"/>
        <v/>
      </c>
      <c r="I79" s="10" t="str">
        <f t="shared" si="8"/>
        <v/>
      </c>
      <c r="J79" s="10" t="str">
        <f t="shared" si="9"/>
        <v/>
      </c>
      <c r="K79" s="10" t="str">
        <f t="shared" si="10"/>
        <v/>
      </c>
      <c r="L79" s="10" t="str">
        <f t="shared" si="11"/>
        <v/>
      </c>
    </row>
    <row r="80" spans="7:12">
      <c r="G80" s="10" t="str">
        <f t="shared" si="6"/>
        <v/>
      </c>
      <c r="H80" s="10" t="str">
        <f t="shared" si="7"/>
        <v/>
      </c>
      <c r="I80" s="10" t="str">
        <f t="shared" si="8"/>
        <v/>
      </c>
      <c r="J80" s="10" t="str">
        <f t="shared" si="9"/>
        <v/>
      </c>
      <c r="K80" s="10" t="str">
        <f t="shared" si="10"/>
        <v/>
      </c>
      <c r="L80" s="10" t="str">
        <f t="shared" si="11"/>
        <v/>
      </c>
    </row>
    <row r="81" spans="7:12">
      <c r="G81" s="10" t="str">
        <f t="shared" si="6"/>
        <v/>
      </c>
      <c r="H81" s="10" t="str">
        <f t="shared" si="7"/>
        <v/>
      </c>
      <c r="I81" s="10" t="str">
        <f t="shared" si="8"/>
        <v/>
      </c>
      <c r="J81" s="10" t="str">
        <f t="shared" si="9"/>
        <v/>
      </c>
      <c r="K81" s="10" t="str">
        <f t="shared" si="10"/>
        <v/>
      </c>
      <c r="L81" s="10" t="str">
        <f t="shared" si="11"/>
        <v/>
      </c>
    </row>
    <row r="82" spans="7:12">
      <c r="G82" s="10" t="str">
        <f t="shared" si="6"/>
        <v/>
      </c>
      <c r="H82" s="10" t="str">
        <f t="shared" si="7"/>
        <v/>
      </c>
      <c r="I82" s="10" t="str">
        <f t="shared" si="8"/>
        <v/>
      </c>
      <c r="J82" s="10" t="str">
        <f t="shared" si="9"/>
        <v/>
      </c>
      <c r="K82" s="10" t="str">
        <f t="shared" si="10"/>
        <v/>
      </c>
      <c r="L82" s="10" t="str">
        <f t="shared" si="11"/>
        <v/>
      </c>
    </row>
    <row r="83" spans="7:12">
      <c r="G83" s="10" t="str">
        <f t="shared" si="6"/>
        <v/>
      </c>
      <c r="H83" s="10" t="str">
        <f t="shared" si="7"/>
        <v/>
      </c>
      <c r="I83" s="10" t="str">
        <f t="shared" si="8"/>
        <v/>
      </c>
      <c r="J83" s="10" t="str">
        <f t="shared" si="9"/>
        <v/>
      </c>
      <c r="K83" s="10" t="str">
        <f t="shared" si="10"/>
        <v/>
      </c>
      <c r="L83" s="10" t="str">
        <f t="shared" si="11"/>
        <v/>
      </c>
    </row>
    <row r="84" spans="7:12">
      <c r="G84" s="10" t="str">
        <f t="shared" si="6"/>
        <v/>
      </c>
      <c r="H84" s="10" t="str">
        <f t="shared" si="7"/>
        <v/>
      </c>
      <c r="I84" s="10" t="str">
        <f t="shared" si="8"/>
        <v/>
      </c>
      <c r="J84" s="10" t="str">
        <f t="shared" si="9"/>
        <v/>
      </c>
      <c r="K84" s="10" t="str">
        <f t="shared" si="10"/>
        <v/>
      </c>
      <c r="L84" s="10" t="str">
        <f t="shared" si="11"/>
        <v/>
      </c>
    </row>
    <row r="85" spans="7:12">
      <c r="G85" s="10" t="str">
        <f t="shared" si="6"/>
        <v/>
      </c>
      <c r="H85" s="10" t="str">
        <f t="shared" si="7"/>
        <v/>
      </c>
      <c r="I85" s="10" t="str">
        <f t="shared" si="8"/>
        <v/>
      </c>
      <c r="J85" s="10" t="str">
        <f t="shared" si="9"/>
        <v/>
      </c>
      <c r="K85" s="10" t="str">
        <f t="shared" si="10"/>
        <v/>
      </c>
      <c r="L85" s="10" t="str">
        <f t="shared" si="11"/>
        <v/>
      </c>
    </row>
    <row r="86" spans="7:12">
      <c r="G86" s="10" t="str">
        <f t="shared" si="6"/>
        <v/>
      </c>
      <c r="H86" s="10" t="str">
        <f t="shared" si="7"/>
        <v/>
      </c>
      <c r="I86" s="10" t="str">
        <f t="shared" si="8"/>
        <v/>
      </c>
      <c r="J86" s="10" t="str">
        <f t="shared" si="9"/>
        <v/>
      </c>
      <c r="K86" s="10" t="str">
        <f t="shared" si="10"/>
        <v/>
      </c>
      <c r="L86" s="10" t="str">
        <f t="shared" si="11"/>
        <v/>
      </c>
    </row>
    <row r="87" spans="7:12">
      <c r="G87" s="10" t="str">
        <f t="shared" si="6"/>
        <v/>
      </c>
      <c r="H87" s="10" t="str">
        <f t="shared" si="7"/>
        <v/>
      </c>
      <c r="I87" s="10" t="str">
        <f t="shared" si="8"/>
        <v/>
      </c>
      <c r="J87" s="10" t="str">
        <f t="shared" si="9"/>
        <v/>
      </c>
      <c r="K87" s="10" t="str">
        <f t="shared" si="10"/>
        <v/>
      </c>
      <c r="L87" s="10" t="str">
        <f t="shared" si="11"/>
        <v/>
      </c>
    </row>
    <row r="88" spans="7:12">
      <c r="G88" s="10" t="str">
        <f t="shared" si="6"/>
        <v/>
      </c>
      <c r="H88" s="10" t="str">
        <f t="shared" si="7"/>
        <v/>
      </c>
      <c r="I88" s="10" t="str">
        <f t="shared" si="8"/>
        <v/>
      </c>
      <c r="J88" s="10" t="str">
        <f t="shared" si="9"/>
        <v/>
      </c>
      <c r="K88" s="10" t="str">
        <f t="shared" si="10"/>
        <v/>
      </c>
      <c r="L88" s="10" t="str">
        <f t="shared" si="11"/>
        <v/>
      </c>
    </row>
    <row r="89" spans="7:12">
      <c r="G89" s="10" t="str">
        <f t="shared" si="6"/>
        <v/>
      </c>
      <c r="H89" s="10" t="str">
        <f t="shared" si="7"/>
        <v/>
      </c>
      <c r="I89" s="10" t="str">
        <f t="shared" si="8"/>
        <v/>
      </c>
      <c r="J89" s="10" t="str">
        <f t="shared" si="9"/>
        <v/>
      </c>
      <c r="K89" s="10" t="str">
        <f t="shared" si="10"/>
        <v/>
      </c>
      <c r="L89" s="10" t="str">
        <f t="shared" si="11"/>
        <v/>
      </c>
    </row>
    <row r="90" spans="7:12">
      <c r="G90" s="10" t="str">
        <f t="shared" si="6"/>
        <v/>
      </c>
      <c r="H90" s="10" t="str">
        <f t="shared" si="7"/>
        <v/>
      </c>
      <c r="I90" s="10" t="str">
        <f t="shared" si="8"/>
        <v/>
      </c>
      <c r="J90" s="10" t="str">
        <f t="shared" si="9"/>
        <v/>
      </c>
      <c r="K90" s="10" t="str">
        <f t="shared" si="10"/>
        <v/>
      </c>
      <c r="L90" s="10" t="str">
        <f t="shared" si="11"/>
        <v/>
      </c>
    </row>
    <row r="91" spans="7:12">
      <c r="G91" s="10" t="str">
        <f t="shared" si="6"/>
        <v/>
      </c>
      <c r="H91" s="10" t="str">
        <f t="shared" si="7"/>
        <v/>
      </c>
      <c r="I91" s="10" t="str">
        <f t="shared" si="8"/>
        <v/>
      </c>
      <c r="J91" s="10" t="str">
        <f t="shared" si="9"/>
        <v/>
      </c>
      <c r="K91" s="10" t="str">
        <f t="shared" si="10"/>
        <v/>
      </c>
      <c r="L91" s="10" t="str">
        <f t="shared" si="11"/>
        <v/>
      </c>
    </row>
    <row r="92" spans="7:12">
      <c r="G92" s="10" t="str">
        <f t="shared" si="6"/>
        <v/>
      </c>
      <c r="H92" s="10" t="str">
        <f t="shared" si="7"/>
        <v/>
      </c>
      <c r="I92" s="10" t="str">
        <f t="shared" si="8"/>
        <v/>
      </c>
      <c r="J92" s="10" t="str">
        <f t="shared" si="9"/>
        <v/>
      </c>
      <c r="K92" s="10" t="str">
        <f t="shared" si="10"/>
        <v/>
      </c>
      <c r="L92" s="10" t="str">
        <f t="shared" si="11"/>
        <v/>
      </c>
    </row>
    <row r="93" spans="7:12">
      <c r="G93" s="10" t="str">
        <f t="shared" si="6"/>
        <v/>
      </c>
      <c r="H93" s="10" t="str">
        <f t="shared" si="7"/>
        <v/>
      </c>
      <c r="I93" s="10" t="str">
        <f t="shared" si="8"/>
        <v/>
      </c>
      <c r="J93" s="10" t="str">
        <f t="shared" si="9"/>
        <v/>
      </c>
      <c r="K93" s="10" t="str">
        <f t="shared" si="10"/>
        <v/>
      </c>
      <c r="L93" s="10" t="str">
        <f t="shared" si="11"/>
        <v/>
      </c>
    </row>
    <row r="94" spans="7:12">
      <c r="G94" s="10" t="str">
        <f t="shared" si="6"/>
        <v/>
      </c>
      <c r="H94" s="10" t="str">
        <f t="shared" si="7"/>
        <v/>
      </c>
      <c r="I94" s="10" t="str">
        <f t="shared" si="8"/>
        <v/>
      </c>
      <c r="J94" s="10" t="str">
        <f t="shared" si="9"/>
        <v/>
      </c>
      <c r="K94" s="10" t="str">
        <f t="shared" si="10"/>
        <v/>
      </c>
      <c r="L94" s="10" t="str">
        <f t="shared" si="11"/>
        <v/>
      </c>
    </row>
    <row r="95" spans="7:12">
      <c r="G95" s="10" t="str">
        <f t="shared" si="6"/>
        <v/>
      </c>
      <c r="H95" s="10" t="str">
        <f t="shared" si="7"/>
        <v/>
      </c>
      <c r="I95" s="10" t="str">
        <f t="shared" si="8"/>
        <v/>
      </c>
      <c r="J95" s="10" t="str">
        <f t="shared" si="9"/>
        <v/>
      </c>
      <c r="K95" s="10" t="str">
        <f t="shared" si="10"/>
        <v/>
      </c>
      <c r="L95" s="10" t="str">
        <f t="shared" si="11"/>
        <v/>
      </c>
    </row>
    <row r="96" spans="7:12">
      <c r="G96" s="10" t="str">
        <f t="shared" si="6"/>
        <v/>
      </c>
      <c r="H96" s="10" t="str">
        <f t="shared" si="7"/>
        <v/>
      </c>
      <c r="I96" s="10" t="str">
        <f t="shared" si="8"/>
        <v/>
      </c>
      <c r="J96" s="10" t="str">
        <f t="shared" si="9"/>
        <v/>
      </c>
      <c r="K96" s="10" t="str">
        <f t="shared" si="10"/>
        <v/>
      </c>
      <c r="L96" s="10" t="str">
        <f t="shared" si="11"/>
        <v/>
      </c>
    </row>
    <row r="97" spans="7:12">
      <c r="G97" s="10" t="str">
        <f t="shared" si="6"/>
        <v/>
      </c>
      <c r="H97" s="10" t="str">
        <f t="shared" si="7"/>
        <v/>
      </c>
      <c r="I97" s="10" t="str">
        <f t="shared" si="8"/>
        <v/>
      </c>
      <c r="J97" s="10" t="str">
        <f t="shared" si="9"/>
        <v/>
      </c>
      <c r="K97" s="10" t="str">
        <f t="shared" si="10"/>
        <v/>
      </c>
      <c r="L97" s="10" t="str">
        <f t="shared" si="11"/>
        <v/>
      </c>
    </row>
    <row r="98" spans="7:12">
      <c r="G98" s="10" t="str">
        <f t="shared" si="6"/>
        <v/>
      </c>
      <c r="H98" s="10" t="str">
        <f t="shared" si="7"/>
        <v/>
      </c>
      <c r="I98" s="10" t="str">
        <f t="shared" si="8"/>
        <v/>
      </c>
      <c r="J98" s="10" t="str">
        <f t="shared" si="9"/>
        <v/>
      </c>
      <c r="K98" s="10" t="str">
        <f t="shared" si="10"/>
        <v/>
      </c>
      <c r="L98" s="10" t="str">
        <f t="shared" si="11"/>
        <v/>
      </c>
    </row>
    <row r="99" spans="7:12">
      <c r="G99" s="10" t="str">
        <f t="shared" si="6"/>
        <v/>
      </c>
      <c r="H99" s="10" t="str">
        <f t="shared" si="7"/>
        <v/>
      </c>
      <c r="I99" s="10" t="str">
        <f t="shared" si="8"/>
        <v/>
      </c>
      <c r="J99" s="10" t="str">
        <f t="shared" si="9"/>
        <v/>
      </c>
      <c r="K99" s="10" t="str">
        <f t="shared" si="10"/>
        <v/>
      </c>
      <c r="L99" s="10" t="str">
        <f t="shared" si="11"/>
        <v/>
      </c>
    </row>
    <row r="100" spans="7:12">
      <c r="G100" s="10" t="str">
        <f t="shared" si="6"/>
        <v/>
      </c>
      <c r="H100" s="10" t="str">
        <f t="shared" si="7"/>
        <v/>
      </c>
      <c r="I100" s="10" t="str">
        <f t="shared" si="8"/>
        <v/>
      </c>
      <c r="J100" s="10" t="str">
        <f t="shared" si="9"/>
        <v/>
      </c>
      <c r="K100" s="10" t="str">
        <f t="shared" si="10"/>
        <v/>
      </c>
      <c r="L100" s="10" t="str">
        <f t="shared" si="11"/>
        <v/>
      </c>
    </row>
    <row r="101" spans="7:12">
      <c r="G101" s="10" t="str">
        <f t="shared" si="6"/>
        <v/>
      </c>
      <c r="H101" s="10" t="str">
        <f t="shared" si="7"/>
        <v/>
      </c>
      <c r="I101" s="10" t="str">
        <f t="shared" si="8"/>
        <v/>
      </c>
      <c r="J101" s="10" t="str">
        <f t="shared" si="9"/>
        <v/>
      </c>
      <c r="K101" s="10" t="str">
        <f t="shared" si="10"/>
        <v/>
      </c>
      <c r="L101" s="10" t="str">
        <f t="shared" si="11"/>
        <v/>
      </c>
    </row>
    <row r="102" spans="7:12">
      <c r="G102" s="10" t="str">
        <f t="shared" si="6"/>
        <v/>
      </c>
      <c r="H102" s="10" t="str">
        <f t="shared" si="7"/>
        <v/>
      </c>
      <c r="I102" s="10" t="str">
        <f t="shared" si="8"/>
        <v/>
      </c>
      <c r="J102" s="10" t="str">
        <f t="shared" si="9"/>
        <v/>
      </c>
      <c r="K102" s="10" t="str">
        <f t="shared" si="10"/>
        <v/>
      </c>
      <c r="L102" s="10" t="str">
        <f t="shared" si="11"/>
        <v/>
      </c>
    </row>
    <row r="103" spans="7:12">
      <c r="G103" s="10" t="str">
        <f t="shared" si="6"/>
        <v/>
      </c>
      <c r="H103" s="10" t="str">
        <f t="shared" si="7"/>
        <v/>
      </c>
      <c r="I103" s="10" t="str">
        <f t="shared" si="8"/>
        <v/>
      </c>
      <c r="J103" s="10" t="str">
        <f t="shared" si="9"/>
        <v/>
      </c>
      <c r="K103" s="10" t="str">
        <f t="shared" si="10"/>
        <v/>
      </c>
      <c r="L103" s="10" t="str">
        <f t="shared" si="11"/>
        <v/>
      </c>
    </row>
    <row r="104" spans="7:12">
      <c r="G104" s="10" t="str">
        <f t="shared" si="6"/>
        <v/>
      </c>
      <c r="H104" s="10" t="str">
        <f t="shared" si="7"/>
        <v/>
      </c>
      <c r="I104" s="10" t="str">
        <f t="shared" si="8"/>
        <v/>
      </c>
      <c r="J104" s="10" t="str">
        <f t="shared" si="9"/>
        <v/>
      </c>
      <c r="K104" s="10" t="str">
        <f t="shared" si="10"/>
        <v/>
      </c>
      <c r="L104" s="10" t="str">
        <f t="shared" si="11"/>
        <v/>
      </c>
    </row>
    <row r="105" spans="7:12">
      <c r="G105" s="10" t="str">
        <f t="shared" si="6"/>
        <v/>
      </c>
      <c r="H105" s="10" t="str">
        <f t="shared" si="7"/>
        <v/>
      </c>
      <c r="I105" s="10" t="str">
        <f t="shared" si="8"/>
        <v/>
      </c>
      <c r="J105" s="10" t="str">
        <f t="shared" si="9"/>
        <v/>
      </c>
      <c r="K105" s="10" t="str">
        <f t="shared" si="10"/>
        <v/>
      </c>
      <c r="L105" s="10" t="str">
        <f t="shared" si="11"/>
        <v/>
      </c>
    </row>
    <row r="106" spans="7:12">
      <c r="G106" s="10" t="str">
        <f t="shared" si="6"/>
        <v/>
      </c>
      <c r="H106" s="10" t="str">
        <f t="shared" si="7"/>
        <v/>
      </c>
      <c r="I106" s="10" t="str">
        <f t="shared" si="8"/>
        <v/>
      </c>
      <c r="J106" s="10" t="str">
        <f t="shared" si="9"/>
        <v/>
      </c>
      <c r="K106" s="10" t="str">
        <f t="shared" si="10"/>
        <v/>
      </c>
      <c r="L106" s="10" t="str">
        <f t="shared" si="11"/>
        <v/>
      </c>
    </row>
    <row r="107" spans="7:12">
      <c r="G107" s="10" t="str">
        <f t="shared" si="6"/>
        <v/>
      </c>
      <c r="H107" s="10" t="str">
        <f t="shared" si="7"/>
        <v/>
      </c>
      <c r="I107" s="10" t="str">
        <f t="shared" si="8"/>
        <v/>
      </c>
      <c r="J107" s="10" t="str">
        <f t="shared" si="9"/>
        <v/>
      </c>
      <c r="K107" s="10" t="str">
        <f t="shared" si="10"/>
        <v/>
      </c>
      <c r="L107" s="10" t="str">
        <f t="shared" si="11"/>
        <v/>
      </c>
    </row>
    <row r="108" spans="7:12">
      <c r="G108" s="10" t="str">
        <f t="shared" si="6"/>
        <v/>
      </c>
      <c r="H108" s="10" t="str">
        <f t="shared" si="7"/>
        <v/>
      </c>
      <c r="I108" s="10" t="str">
        <f t="shared" si="8"/>
        <v/>
      </c>
      <c r="J108" s="10" t="str">
        <f t="shared" si="9"/>
        <v/>
      </c>
      <c r="K108" s="10" t="str">
        <f t="shared" si="10"/>
        <v/>
      </c>
      <c r="L108" s="10" t="str">
        <f t="shared" si="11"/>
        <v/>
      </c>
    </row>
    <row r="109" spans="7:12">
      <c r="G109" s="10" t="str">
        <f t="shared" si="6"/>
        <v/>
      </c>
      <c r="H109" s="10" t="str">
        <f t="shared" si="7"/>
        <v/>
      </c>
      <c r="I109" s="10" t="str">
        <f t="shared" si="8"/>
        <v/>
      </c>
      <c r="J109" s="10" t="str">
        <f t="shared" si="9"/>
        <v/>
      </c>
      <c r="K109" s="10" t="str">
        <f t="shared" si="10"/>
        <v/>
      </c>
      <c r="L109" s="10" t="str">
        <f t="shared" si="11"/>
        <v/>
      </c>
    </row>
    <row r="110" spans="7:12">
      <c r="G110" s="10" t="str">
        <f t="shared" si="6"/>
        <v/>
      </c>
      <c r="H110" s="10" t="str">
        <f t="shared" si="7"/>
        <v/>
      </c>
      <c r="I110" s="10" t="str">
        <f t="shared" si="8"/>
        <v/>
      </c>
      <c r="J110" s="10" t="str">
        <f t="shared" si="9"/>
        <v/>
      </c>
      <c r="K110" s="10" t="str">
        <f t="shared" si="10"/>
        <v/>
      </c>
      <c r="L110" s="10" t="str">
        <f t="shared" si="11"/>
        <v/>
      </c>
    </row>
    <row r="111" spans="7:12">
      <c r="G111" s="10" t="str">
        <f t="shared" si="6"/>
        <v/>
      </c>
      <c r="H111" s="10" t="str">
        <f t="shared" si="7"/>
        <v/>
      </c>
      <c r="I111" s="10" t="str">
        <f t="shared" si="8"/>
        <v/>
      </c>
      <c r="J111" s="10" t="str">
        <f t="shared" si="9"/>
        <v/>
      </c>
      <c r="K111" s="10" t="str">
        <f t="shared" si="10"/>
        <v/>
      </c>
      <c r="L111" s="10" t="str">
        <f t="shared" si="11"/>
        <v/>
      </c>
    </row>
    <row r="112" spans="7:12">
      <c r="G112" s="10" t="str">
        <f t="shared" si="6"/>
        <v/>
      </c>
      <c r="H112" s="10" t="str">
        <f t="shared" si="7"/>
        <v/>
      </c>
      <c r="I112" s="10" t="str">
        <f t="shared" si="8"/>
        <v/>
      </c>
      <c r="J112" s="10" t="str">
        <f t="shared" si="9"/>
        <v/>
      </c>
      <c r="K112" s="10" t="str">
        <f t="shared" si="10"/>
        <v/>
      </c>
      <c r="L112" s="10" t="str">
        <f t="shared" si="11"/>
        <v/>
      </c>
    </row>
    <row r="113" spans="7:12">
      <c r="G113" s="10" t="str">
        <f t="shared" si="6"/>
        <v/>
      </c>
      <c r="H113" s="10" t="str">
        <f t="shared" si="7"/>
        <v/>
      </c>
      <c r="I113" s="10" t="str">
        <f t="shared" si="8"/>
        <v/>
      </c>
      <c r="J113" s="10" t="str">
        <f t="shared" si="9"/>
        <v/>
      </c>
      <c r="K113" s="10" t="str">
        <f t="shared" si="10"/>
        <v/>
      </c>
      <c r="L113" s="10" t="str">
        <f t="shared" si="11"/>
        <v/>
      </c>
    </row>
    <row r="114" spans="7:12">
      <c r="G114" s="10" t="str">
        <f t="shared" si="6"/>
        <v/>
      </c>
      <c r="H114" s="10" t="str">
        <f t="shared" si="7"/>
        <v/>
      </c>
      <c r="I114" s="10" t="str">
        <f t="shared" si="8"/>
        <v/>
      </c>
      <c r="J114" s="10" t="str">
        <f t="shared" si="9"/>
        <v/>
      </c>
      <c r="K114" s="10" t="str">
        <f t="shared" si="10"/>
        <v/>
      </c>
      <c r="L114" s="10" t="str">
        <f t="shared" si="11"/>
        <v/>
      </c>
    </row>
    <row r="115" spans="7:12">
      <c r="G115" s="10" t="str">
        <f t="shared" si="6"/>
        <v/>
      </c>
      <c r="H115" s="10" t="str">
        <f t="shared" si="7"/>
        <v/>
      </c>
      <c r="I115" s="10" t="str">
        <f t="shared" si="8"/>
        <v/>
      </c>
      <c r="J115" s="10" t="str">
        <f t="shared" si="9"/>
        <v/>
      </c>
      <c r="K115" s="10" t="str">
        <f t="shared" si="10"/>
        <v/>
      </c>
      <c r="L115" s="10" t="str">
        <f t="shared" si="11"/>
        <v/>
      </c>
    </row>
    <row r="116" spans="7:12">
      <c r="G116" s="10" t="str">
        <f t="shared" si="6"/>
        <v/>
      </c>
      <c r="H116" s="10" t="str">
        <f t="shared" si="7"/>
        <v/>
      </c>
      <c r="I116" s="10" t="str">
        <f t="shared" si="8"/>
        <v/>
      </c>
      <c r="J116" s="10" t="str">
        <f t="shared" si="9"/>
        <v/>
      </c>
      <c r="K116" s="10" t="str">
        <f t="shared" si="10"/>
        <v/>
      </c>
      <c r="L116" s="10" t="str">
        <f t="shared" si="11"/>
        <v/>
      </c>
    </row>
    <row r="117" spans="7:12">
      <c r="G117" s="10" t="str">
        <f t="shared" si="6"/>
        <v/>
      </c>
      <c r="H117" s="10" t="str">
        <f t="shared" si="7"/>
        <v/>
      </c>
      <c r="I117" s="10" t="str">
        <f t="shared" si="8"/>
        <v/>
      </c>
      <c r="J117" s="10" t="str">
        <f t="shared" si="9"/>
        <v/>
      </c>
      <c r="K117" s="10" t="str">
        <f t="shared" si="10"/>
        <v/>
      </c>
      <c r="L117" s="10" t="str">
        <f t="shared" si="11"/>
        <v/>
      </c>
    </row>
    <row r="118" spans="7:12">
      <c r="G118" s="10" t="str">
        <f t="shared" si="6"/>
        <v/>
      </c>
      <c r="H118" s="10" t="str">
        <f t="shared" si="7"/>
        <v/>
      </c>
      <c r="I118" s="10" t="str">
        <f t="shared" si="8"/>
        <v/>
      </c>
      <c r="J118" s="10" t="str">
        <f t="shared" si="9"/>
        <v/>
      </c>
      <c r="K118" s="10" t="str">
        <f t="shared" si="10"/>
        <v/>
      </c>
      <c r="L118" s="10" t="str">
        <f t="shared" si="11"/>
        <v/>
      </c>
    </row>
    <row r="119" spans="7:12">
      <c r="G119" s="10" t="str">
        <f t="shared" si="6"/>
        <v/>
      </c>
      <c r="H119" s="10" t="str">
        <f t="shared" si="7"/>
        <v/>
      </c>
      <c r="I119" s="10" t="str">
        <f t="shared" si="8"/>
        <v/>
      </c>
      <c r="J119" s="10" t="str">
        <f t="shared" si="9"/>
        <v/>
      </c>
      <c r="K119" s="10" t="str">
        <f t="shared" si="10"/>
        <v/>
      </c>
      <c r="L119" s="10" t="str">
        <f t="shared" si="11"/>
        <v/>
      </c>
    </row>
    <row r="120" spans="7:12">
      <c r="G120" s="10" t="str">
        <f t="shared" si="6"/>
        <v/>
      </c>
      <c r="H120" s="10" t="str">
        <f t="shared" si="7"/>
        <v/>
      </c>
      <c r="I120" s="10" t="str">
        <f t="shared" si="8"/>
        <v/>
      </c>
      <c r="J120" s="10" t="str">
        <f t="shared" si="9"/>
        <v/>
      </c>
      <c r="K120" s="10" t="str">
        <f t="shared" si="10"/>
        <v/>
      </c>
      <c r="L120" s="10" t="str">
        <f t="shared" si="11"/>
        <v/>
      </c>
    </row>
    <row r="121" spans="7:12">
      <c r="G121" s="10" t="str">
        <f t="shared" si="6"/>
        <v/>
      </c>
      <c r="H121" s="10" t="str">
        <f t="shared" si="7"/>
        <v/>
      </c>
      <c r="I121" s="10" t="str">
        <f t="shared" si="8"/>
        <v/>
      </c>
      <c r="J121" s="10" t="str">
        <f t="shared" si="9"/>
        <v/>
      </c>
      <c r="K121" s="10" t="str">
        <f t="shared" si="10"/>
        <v/>
      </c>
      <c r="L121" s="10" t="str">
        <f t="shared" si="11"/>
        <v/>
      </c>
    </row>
    <row r="122" spans="7:12">
      <c r="G122" s="10" t="str">
        <f t="shared" si="6"/>
        <v/>
      </c>
      <c r="H122" s="10" t="str">
        <f t="shared" si="7"/>
        <v/>
      </c>
      <c r="I122" s="10" t="str">
        <f t="shared" si="8"/>
        <v/>
      </c>
      <c r="J122" s="10" t="str">
        <f t="shared" si="9"/>
        <v/>
      </c>
      <c r="K122" s="10" t="str">
        <f t="shared" si="10"/>
        <v/>
      </c>
      <c r="L122" s="10" t="str">
        <f t="shared" si="11"/>
        <v/>
      </c>
    </row>
    <row r="123" spans="7:12">
      <c r="G123" s="10" t="str">
        <f t="shared" si="6"/>
        <v/>
      </c>
      <c r="H123" s="10" t="str">
        <f t="shared" si="7"/>
        <v/>
      </c>
      <c r="I123" s="10" t="str">
        <f t="shared" si="8"/>
        <v/>
      </c>
      <c r="J123" s="10" t="str">
        <f t="shared" si="9"/>
        <v/>
      </c>
      <c r="K123" s="10" t="str">
        <f t="shared" si="10"/>
        <v/>
      </c>
      <c r="L123" s="10" t="str">
        <f t="shared" si="11"/>
        <v/>
      </c>
    </row>
    <row r="124" spans="7:12">
      <c r="G124" s="10" t="str">
        <f t="shared" si="6"/>
        <v/>
      </c>
      <c r="H124" s="10" t="str">
        <f t="shared" si="7"/>
        <v/>
      </c>
      <c r="I124" s="10" t="str">
        <f t="shared" si="8"/>
        <v/>
      </c>
      <c r="J124" s="10" t="str">
        <f t="shared" si="9"/>
        <v/>
      </c>
      <c r="K124" s="10" t="str">
        <f t="shared" si="10"/>
        <v/>
      </c>
      <c r="L124" s="10" t="str">
        <f t="shared" si="11"/>
        <v/>
      </c>
    </row>
    <row r="125" spans="7:12">
      <c r="G125" s="10" t="str">
        <f t="shared" si="6"/>
        <v/>
      </c>
      <c r="H125" s="10" t="str">
        <f t="shared" si="7"/>
        <v/>
      </c>
      <c r="I125" s="10" t="str">
        <f t="shared" si="8"/>
        <v/>
      </c>
      <c r="J125" s="10" t="str">
        <f t="shared" si="9"/>
        <v/>
      </c>
      <c r="K125" s="10" t="str">
        <f t="shared" si="10"/>
        <v/>
      </c>
      <c r="L125" s="10" t="str">
        <f t="shared" si="11"/>
        <v/>
      </c>
    </row>
    <row r="126" spans="7:12">
      <c r="G126" s="10" t="str">
        <f t="shared" si="6"/>
        <v/>
      </c>
      <c r="H126" s="10" t="str">
        <f t="shared" si="7"/>
        <v/>
      </c>
      <c r="I126" s="10" t="str">
        <f t="shared" si="8"/>
        <v/>
      </c>
      <c r="J126" s="10" t="str">
        <f t="shared" si="9"/>
        <v/>
      </c>
      <c r="K126" s="10" t="str">
        <f t="shared" si="10"/>
        <v/>
      </c>
      <c r="L126" s="10" t="str">
        <f t="shared" si="11"/>
        <v/>
      </c>
    </row>
    <row r="127" spans="7:12">
      <c r="G127" s="10" t="str">
        <f t="shared" si="6"/>
        <v/>
      </c>
      <c r="H127" s="10" t="str">
        <f t="shared" si="7"/>
        <v/>
      </c>
      <c r="I127" s="10" t="str">
        <f t="shared" si="8"/>
        <v/>
      </c>
      <c r="J127" s="10" t="str">
        <f t="shared" si="9"/>
        <v/>
      </c>
      <c r="K127" s="10" t="str">
        <f t="shared" si="10"/>
        <v/>
      </c>
      <c r="L127" s="10" t="str">
        <f t="shared" si="11"/>
        <v/>
      </c>
    </row>
    <row r="128" spans="7:12">
      <c r="G128" s="10" t="str">
        <f t="shared" si="6"/>
        <v/>
      </c>
      <c r="H128" s="10" t="str">
        <f t="shared" si="7"/>
        <v/>
      </c>
      <c r="I128" s="10" t="str">
        <f t="shared" si="8"/>
        <v/>
      </c>
      <c r="J128" s="10" t="str">
        <f t="shared" si="9"/>
        <v/>
      </c>
      <c r="K128" s="10" t="str">
        <f t="shared" si="10"/>
        <v/>
      </c>
      <c r="L128" s="10" t="str">
        <f t="shared" si="11"/>
        <v/>
      </c>
    </row>
    <row r="129" spans="7:12">
      <c r="G129" s="10" t="str">
        <f t="shared" si="6"/>
        <v/>
      </c>
      <c r="H129" s="10" t="str">
        <f t="shared" si="7"/>
        <v/>
      </c>
      <c r="I129" s="10" t="str">
        <f t="shared" si="8"/>
        <v/>
      </c>
      <c r="J129" s="10" t="str">
        <f t="shared" si="9"/>
        <v/>
      </c>
      <c r="K129" s="10" t="str">
        <f t="shared" si="10"/>
        <v/>
      </c>
      <c r="L129" s="10" t="str">
        <f t="shared" si="11"/>
        <v/>
      </c>
    </row>
    <row r="130" spans="7:12">
      <c r="G130" s="10" t="str">
        <f t="shared" si="6"/>
        <v/>
      </c>
      <c r="H130" s="10" t="str">
        <f t="shared" si="7"/>
        <v/>
      </c>
      <c r="I130" s="10" t="str">
        <f t="shared" si="8"/>
        <v/>
      </c>
      <c r="J130" s="10" t="str">
        <f t="shared" si="9"/>
        <v/>
      </c>
      <c r="K130" s="10" t="str">
        <f t="shared" si="10"/>
        <v/>
      </c>
      <c r="L130" s="10" t="str">
        <f t="shared" si="11"/>
        <v/>
      </c>
    </row>
    <row r="131" spans="7:12">
      <c r="G131" s="10" t="str">
        <f t="shared" ref="G131:G194" si="12">IF(AND(C131="",D131="",E131="",F131=""),"",A131)</f>
        <v/>
      </c>
      <c r="H131" s="10" t="str">
        <f t="shared" ref="H131:H194" si="13">IF(B131="","",B131)</f>
        <v/>
      </c>
      <c r="I131" s="10" t="str">
        <f t="shared" ref="I131:I194" si="14">IF(C131="","",C131)</f>
        <v/>
      </c>
      <c r="J131" s="10" t="str">
        <f t="shared" ref="J131:J194" si="15">IF(D131="","",D131)</f>
        <v/>
      </c>
      <c r="K131" s="10" t="str">
        <f t="shared" ref="K131:K194" si="16">IF(E131="","",E131)</f>
        <v/>
      </c>
      <c r="L131" s="10" t="str">
        <f t="shared" ref="L131:L194" si="17">IF(F131="","",F131)</f>
        <v/>
      </c>
    </row>
    <row r="132" spans="7:12">
      <c r="G132" s="10" t="str">
        <f t="shared" si="12"/>
        <v/>
      </c>
      <c r="H132" s="10" t="str">
        <f t="shared" si="13"/>
        <v/>
      </c>
      <c r="I132" s="10" t="str">
        <f t="shared" si="14"/>
        <v/>
      </c>
      <c r="J132" s="10" t="str">
        <f t="shared" si="15"/>
        <v/>
      </c>
      <c r="K132" s="10" t="str">
        <f t="shared" si="16"/>
        <v/>
      </c>
      <c r="L132" s="10" t="str">
        <f t="shared" si="17"/>
        <v/>
      </c>
    </row>
    <row r="133" spans="7:12">
      <c r="G133" s="10" t="str">
        <f t="shared" si="12"/>
        <v/>
      </c>
      <c r="H133" s="10" t="str">
        <f t="shared" si="13"/>
        <v/>
      </c>
      <c r="I133" s="10" t="str">
        <f t="shared" si="14"/>
        <v/>
      </c>
      <c r="J133" s="10" t="str">
        <f t="shared" si="15"/>
        <v/>
      </c>
      <c r="K133" s="10" t="str">
        <f t="shared" si="16"/>
        <v/>
      </c>
      <c r="L133" s="10" t="str">
        <f t="shared" si="17"/>
        <v/>
      </c>
    </row>
    <row r="134" spans="7:12">
      <c r="G134" s="10" t="str">
        <f t="shared" si="12"/>
        <v/>
      </c>
      <c r="H134" s="10" t="str">
        <f t="shared" si="13"/>
        <v/>
      </c>
      <c r="I134" s="10" t="str">
        <f t="shared" si="14"/>
        <v/>
      </c>
      <c r="J134" s="10" t="str">
        <f t="shared" si="15"/>
        <v/>
      </c>
      <c r="K134" s="10" t="str">
        <f t="shared" si="16"/>
        <v/>
      </c>
      <c r="L134" s="10" t="str">
        <f t="shared" si="17"/>
        <v/>
      </c>
    </row>
    <row r="135" spans="7:12">
      <c r="G135" s="10" t="str">
        <f t="shared" si="12"/>
        <v/>
      </c>
      <c r="H135" s="10" t="str">
        <f t="shared" si="13"/>
        <v/>
      </c>
      <c r="I135" s="10" t="str">
        <f t="shared" si="14"/>
        <v/>
      </c>
      <c r="J135" s="10" t="str">
        <f t="shared" si="15"/>
        <v/>
      </c>
      <c r="K135" s="10" t="str">
        <f t="shared" si="16"/>
        <v/>
      </c>
      <c r="L135" s="10" t="str">
        <f t="shared" si="17"/>
        <v/>
      </c>
    </row>
    <row r="136" spans="7:12">
      <c r="G136" s="10" t="str">
        <f t="shared" si="12"/>
        <v/>
      </c>
      <c r="H136" s="10" t="str">
        <f t="shared" si="13"/>
        <v/>
      </c>
      <c r="I136" s="10" t="str">
        <f t="shared" si="14"/>
        <v/>
      </c>
      <c r="J136" s="10" t="str">
        <f t="shared" si="15"/>
        <v/>
      </c>
      <c r="K136" s="10" t="str">
        <f t="shared" si="16"/>
        <v/>
      </c>
      <c r="L136" s="10" t="str">
        <f t="shared" si="17"/>
        <v/>
      </c>
    </row>
    <row r="137" spans="7:12">
      <c r="G137" s="10" t="str">
        <f t="shared" si="12"/>
        <v/>
      </c>
      <c r="H137" s="10" t="str">
        <f t="shared" si="13"/>
        <v/>
      </c>
      <c r="I137" s="10" t="str">
        <f t="shared" si="14"/>
        <v/>
      </c>
      <c r="J137" s="10" t="str">
        <f t="shared" si="15"/>
        <v/>
      </c>
      <c r="K137" s="10" t="str">
        <f t="shared" si="16"/>
        <v/>
      </c>
      <c r="L137" s="10" t="str">
        <f t="shared" si="17"/>
        <v/>
      </c>
    </row>
    <row r="138" spans="7:12">
      <c r="G138" s="10" t="str">
        <f t="shared" si="12"/>
        <v/>
      </c>
      <c r="H138" s="10" t="str">
        <f t="shared" si="13"/>
        <v/>
      </c>
      <c r="I138" s="10" t="str">
        <f t="shared" si="14"/>
        <v/>
      </c>
      <c r="J138" s="10" t="str">
        <f t="shared" si="15"/>
        <v/>
      </c>
      <c r="K138" s="10" t="str">
        <f t="shared" si="16"/>
        <v/>
      </c>
      <c r="L138" s="10" t="str">
        <f t="shared" si="17"/>
        <v/>
      </c>
    </row>
    <row r="139" spans="7:12">
      <c r="G139" s="10" t="str">
        <f t="shared" si="12"/>
        <v/>
      </c>
      <c r="H139" s="10" t="str">
        <f t="shared" si="13"/>
        <v/>
      </c>
      <c r="I139" s="10" t="str">
        <f t="shared" si="14"/>
        <v/>
      </c>
      <c r="J139" s="10" t="str">
        <f t="shared" si="15"/>
        <v/>
      </c>
      <c r="K139" s="10" t="str">
        <f t="shared" si="16"/>
        <v/>
      </c>
      <c r="L139" s="10" t="str">
        <f t="shared" si="17"/>
        <v/>
      </c>
    </row>
    <row r="140" spans="7:12">
      <c r="G140" s="10" t="str">
        <f t="shared" si="12"/>
        <v/>
      </c>
      <c r="H140" s="10" t="str">
        <f t="shared" si="13"/>
        <v/>
      </c>
      <c r="I140" s="10" t="str">
        <f t="shared" si="14"/>
        <v/>
      </c>
      <c r="J140" s="10" t="str">
        <f t="shared" si="15"/>
        <v/>
      </c>
      <c r="K140" s="10" t="str">
        <f t="shared" si="16"/>
        <v/>
      </c>
      <c r="L140" s="10" t="str">
        <f t="shared" si="17"/>
        <v/>
      </c>
    </row>
    <row r="141" spans="7:12">
      <c r="G141" s="10" t="str">
        <f t="shared" si="12"/>
        <v/>
      </c>
      <c r="H141" s="10" t="str">
        <f t="shared" si="13"/>
        <v/>
      </c>
      <c r="I141" s="10" t="str">
        <f t="shared" si="14"/>
        <v/>
      </c>
      <c r="J141" s="10" t="str">
        <f t="shared" si="15"/>
        <v/>
      </c>
      <c r="K141" s="10" t="str">
        <f t="shared" si="16"/>
        <v/>
      </c>
      <c r="L141" s="10" t="str">
        <f t="shared" si="17"/>
        <v/>
      </c>
    </row>
    <row r="142" spans="7:12">
      <c r="G142" s="10" t="str">
        <f t="shared" si="12"/>
        <v/>
      </c>
      <c r="H142" s="10" t="str">
        <f t="shared" si="13"/>
        <v/>
      </c>
      <c r="I142" s="10" t="str">
        <f t="shared" si="14"/>
        <v/>
      </c>
      <c r="J142" s="10" t="str">
        <f t="shared" si="15"/>
        <v/>
      </c>
      <c r="K142" s="10" t="str">
        <f t="shared" si="16"/>
        <v/>
      </c>
      <c r="L142" s="10" t="str">
        <f t="shared" si="17"/>
        <v/>
      </c>
    </row>
    <row r="143" spans="7:12">
      <c r="G143" s="10" t="str">
        <f t="shared" si="12"/>
        <v/>
      </c>
      <c r="H143" s="10" t="str">
        <f t="shared" si="13"/>
        <v/>
      </c>
      <c r="I143" s="10" t="str">
        <f t="shared" si="14"/>
        <v/>
      </c>
      <c r="J143" s="10" t="str">
        <f t="shared" si="15"/>
        <v/>
      </c>
      <c r="K143" s="10" t="str">
        <f t="shared" si="16"/>
        <v/>
      </c>
      <c r="L143" s="10" t="str">
        <f t="shared" si="17"/>
        <v/>
      </c>
    </row>
    <row r="144" spans="7:12">
      <c r="G144" s="10" t="str">
        <f t="shared" si="12"/>
        <v/>
      </c>
      <c r="H144" s="10" t="str">
        <f t="shared" si="13"/>
        <v/>
      </c>
      <c r="I144" s="10" t="str">
        <f t="shared" si="14"/>
        <v/>
      </c>
      <c r="J144" s="10" t="str">
        <f t="shared" si="15"/>
        <v/>
      </c>
      <c r="K144" s="10" t="str">
        <f t="shared" si="16"/>
        <v/>
      </c>
      <c r="L144" s="10" t="str">
        <f t="shared" si="17"/>
        <v/>
      </c>
    </row>
    <row r="145" spans="7:12">
      <c r="G145" s="10" t="str">
        <f t="shared" si="12"/>
        <v/>
      </c>
      <c r="H145" s="10" t="str">
        <f t="shared" si="13"/>
        <v/>
      </c>
      <c r="I145" s="10" t="str">
        <f t="shared" si="14"/>
        <v/>
      </c>
      <c r="J145" s="10" t="str">
        <f t="shared" si="15"/>
        <v/>
      </c>
      <c r="K145" s="10" t="str">
        <f t="shared" si="16"/>
        <v/>
      </c>
      <c r="L145" s="10" t="str">
        <f t="shared" si="17"/>
        <v/>
      </c>
    </row>
    <row r="146" spans="7:12">
      <c r="G146" s="10" t="str">
        <f t="shared" si="12"/>
        <v/>
      </c>
      <c r="H146" s="10" t="str">
        <f t="shared" si="13"/>
        <v/>
      </c>
      <c r="I146" s="10" t="str">
        <f t="shared" si="14"/>
        <v/>
      </c>
      <c r="J146" s="10" t="str">
        <f t="shared" si="15"/>
        <v/>
      </c>
      <c r="K146" s="10" t="str">
        <f t="shared" si="16"/>
        <v/>
      </c>
      <c r="L146" s="10" t="str">
        <f t="shared" si="17"/>
        <v/>
      </c>
    </row>
    <row r="147" spans="7:12">
      <c r="G147" s="10" t="str">
        <f t="shared" si="12"/>
        <v/>
      </c>
      <c r="H147" s="10" t="str">
        <f t="shared" si="13"/>
        <v/>
      </c>
      <c r="I147" s="10" t="str">
        <f t="shared" si="14"/>
        <v/>
      </c>
      <c r="J147" s="10" t="str">
        <f t="shared" si="15"/>
        <v/>
      </c>
      <c r="K147" s="10" t="str">
        <f t="shared" si="16"/>
        <v/>
      </c>
      <c r="L147" s="10" t="str">
        <f t="shared" si="17"/>
        <v/>
      </c>
    </row>
    <row r="148" spans="7:12">
      <c r="G148" s="10" t="str">
        <f t="shared" si="12"/>
        <v/>
      </c>
      <c r="H148" s="10" t="str">
        <f t="shared" si="13"/>
        <v/>
      </c>
      <c r="I148" s="10" t="str">
        <f t="shared" si="14"/>
        <v/>
      </c>
      <c r="J148" s="10" t="str">
        <f t="shared" si="15"/>
        <v/>
      </c>
      <c r="K148" s="10" t="str">
        <f t="shared" si="16"/>
        <v/>
      </c>
      <c r="L148" s="10" t="str">
        <f t="shared" si="17"/>
        <v/>
      </c>
    </row>
    <row r="149" spans="7:12">
      <c r="G149" s="10" t="str">
        <f t="shared" si="12"/>
        <v/>
      </c>
      <c r="H149" s="10" t="str">
        <f t="shared" si="13"/>
        <v/>
      </c>
      <c r="I149" s="10" t="str">
        <f t="shared" si="14"/>
        <v/>
      </c>
      <c r="J149" s="10" t="str">
        <f t="shared" si="15"/>
        <v/>
      </c>
      <c r="K149" s="10" t="str">
        <f t="shared" si="16"/>
        <v/>
      </c>
      <c r="L149" s="10" t="str">
        <f t="shared" si="17"/>
        <v/>
      </c>
    </row>
    <row r="150" spans="7:12">
      <c r="G150" s="10" t="str">
        <f t="shared" si="12"/>
        <v/>
      </c>
      <c r="H150" s="10" t="str">
        <f t="shared" si="13"/>
        <v/>
      </c>
      <c r="I150" s="10" t="str">
        <f t="shared" si="14"/>
        <v/>
      </c>
      <c r="J150" s="10" t="str">
        <f t="shared" si="15"/>
        <v/>
      </c>
      <c r="K150" s="10" t="str">
        <f t="shared" si="16"/>
        <v/>
      </c>
      <c r="L150" s="10" t="str">
        <f t="shared" si="17"/>
        <v/>
      </c>
    </row>
    <row r="151" spans="7:12">
      <c r="G151" s="10" t="str">
        <f t="shared" si="12"/>
        <v/>
      </c>
      <c r="H151" s="10" t="str">
        <f t="shared" si="13"/>
        <v/>
      </c>
      <c r="I151" s="10" t="str">
        <f t="shared" si="14"/>
        <v/>
      </c>
      <c r="J151" s="10" t="str">
        <f t="shared" si="15"/>
        <v/>
      </c>
      <c r="K151" s="10" t="str">
        <f t="shared" si="16"/>
        <v/>
      </c>
      <c r="L151" s="10" t="str">
        <f t="shared" si="17"/>
        <v/>
      </c>
    </row>
    <row r="152" spans="7:12">
      <c r="G152" s="10" t="str">
        <f t="shared" si="12"/>
        <v/>
      </c>
      <c r="H152" s="10" t="str">
        <f t="shared" si="13"/>
        <v/>
      </c>
      <c r="I152" s="10" t="str">
        <f t="shared" si="14"/>
        <v/>
      </c>
      <c r="J152" s="10" t="str">
        <f t="shared" si="15"/>
        <v/>
      </c>
      <c r="K152" s="10" t="str">
        <f t="shared" si="16"/>
        <v/>
      </c>
      <c r="L152" s="10" t="str">
        <f t="shared" si="17"/>
        <v/>
      </c>
    </row>
    <row r="153" spans="7:12">
      <c r="G153" s="10" t="str">
        <f t="shared" si="12"/>
        <v/>
      </c>
      <c r="H153" s="10" t="str">
        <f t="shared" si="13"/>
        <v/>
      </c>
      <c r="I153" s="10" t="str">
        <f t="shared" si="14"/>
        <v/>
      </c>
      <c r="J153" s="10" t="str">
        <f t="shared" si="15"/>
        <v/>
      </c>
      <c r="K153" s="10" t="str">
        <f t="shared" si="16"/>
        <v/>
      </c>
      <c r="L153" s="10" t="str">
        <f t="shared" si="17"/>
        <v/>
      </c>
    </row>
    <row r="154" spans="7:12">
      <c r="G154" s="10" t="str">
        <f t="shared" si="12"/>
        <v/>
      </c>
      <c r="H154" s="10" t="str">
        <f t="shared" si="13"/>
        <v/>
      </c>
      <c r="I154" s="10" t="str">
        <f t="shared" si="14"/>
        <v/>
      </c>
      <c r="J154" s="10" t="str">
        <f t="shared" si="15"/>
        <v/>
      </c>
      <c r="K154" s="10" t="str">
        <f t="shared" si="16"/>
        <v/>
      </c>
      <c r="L154" s="10" t="str">
        <f t="shared" si="17"/>
        <v/>
      </c>
    </row>
    <row r="155" spans="7:12">
      <c r="G155" s="10" t="str">
        <f t="shared" si="12"/>
        <v/>
      </c>
      <c r="H155" s="10" t="str">
        <f t="shared" si="13"/>
        <v/>
      </c>
      <c r="I155" s="10" t="str">
        <f t="shared" si="14"/>
        <v/>
      </c>
      <c r="J155" s="10" t="str">
        <f t="shared" si="15"/>
        <v/>
      </c>
      <c r="K155" s="10" t="str">
        <f t="shared" si="16"/>
        <v/>
      </c>
      <c r="L155" s="10" t="str">
        <f t="shared" si="17"/>
        <v/>
      </c>
    </row>
    <row r="156" spans="7:12">
      <c r="G156" s="10" t="str">
        <f t="shared" si="12"/>
        <v/>
      </c>
      <c r="H156" s="10" t="str">
        <f t="shared" si="13"/>
        <v/>
      </c>
      <c r="I156" s="10" t="str">
        <f t="shared" si="14"/>
        <v/>
      </c>
      <c r="J156" s="10" t="str">
        <f t="shared" si="15"/>
        <v/>
      </c>
      <c r="K156" s="10" t="str">
        <f t="shared" si="16"/>
        <v/>
      </c>
      <c r="L156" s="10" t="str">
        <f t="shared" si="17"/>
        <v/>
      </c>
    </row>
    <row r="157" spans="7:12">
      <c r="G157" s="10" t="str">
        <f t="shared" si="12"/>
        <v/>
      </c>
      <c r="H157" s="10" t="str">
        <f t="shared" si="13"/>
        <v/>
      </c>
      <c r="I157" s="10" t="str">
        <f t="shared" si="14"/>
        <v/>
      </c>
      <c r="J157" s="10" t="str">
        <f t="shared" si="15"/>
        <v/>
      </c>
      <c r="K157" s="10" t="str">
        <f t="shared" si="16"/>
        <v/>
      </c>
      <c r="L157" s="10" t="str">
        <f t="shared" si="17"/>
        <v/>
      </c>
    </row>
    <row r="158" spans="7:12">
      <c r="G158" s="10" t="str">
        <f t="shared" si="12"/>
        <v/>
      </c>
      <c r="H158" s="10" t="str">
        <f t="shared" si="13"/>
        <v/>
      </c>
      <c r="I158" s="10" t="str">
        <f t="shared" si="14"/>
        <v/>
      </c>
      <c r="J158" s="10" t="str">
        <f t="shared" si="15"/>
        <v/>
      </c>
      <c r="K158" s="10" t="str">
        <f t="shared" si="16"/>
        <v/>
      </c>
      <c r="L158" s="10" t="str">
        <f t="shared" si="17"/>
        <v/>
      </c>
    </row>
    <row r="159" spans="7:12">
      <c r="G159" s="10" t="str">
        <f t="shared" si="12"/>
        <v/>
      </c>
      <c r="H159" s="10" t="str">
        <f t="shared" si="13"/>
        <v/>
      </c>
      <c r="I159" s="10" t="str">
        <f t="shared" si="14"/>
        <v/>
      </c>
      <c r="J159" s="10" t="str">
        <f t="shared" si="15"/>
        <v/>
      </c>
      <c r="K159" s="10" t="str">
        <f t="shared" si="16"/>
        <v/>
      </c>
      <c r="L159" s="10" t="str">
        <f t="shared" si="17"/>
        <v/>
      </c>
    </row>
    <row r="160" spans="7:12">
      <c r="G160" s="10" t="str">
        <f t="shared" si="12"/>
        <v/>
      </c>
      <c r="H160" s="10" t="str">
        <f t="shared" si="13"/>
        <v/>
      </c>
      <c r="I160" s="10" t="str">
        <f t="shared" si="14"/>
        <v/>
      </c>
      <c r="J160" s="10" t="str">
        <f t="shared" si="15"/>
        <v/>
      </c>
      <c r="K160" s="10" t="str">
        <f t="shared" si="16"/>
        <v/>
      </c>
      <c r="L160" s="10" t="str">
        <f t="shared" si="17"/>
        <v/>
      </c>
    </row>
    <row r="161" spans="7:12">
      <c r="G161" s="10" t="str">
        <f t="shared" si="12"/>
        <v/>
      </c>
      <c r="H161" s="10" t="str">
        <f t="shared" si="13"/>
        <v/>
      </c>
      <c r="I161" s="10" t="str">
        <f t="shared" si="14"/>
        <v/>
      </c>
      <c r="J161" s="10" t="str">
        <f t="shared" si="15"/>
        <v/>
      </c>
      <c r="K161" s="10" t="str">
        <f t="shared" si="16"/>
        <v/>
      </c>
      <c r="L161" s="10" t="str">
        <f t="shared" si="17"/>
        <v/>
      </c>
    </row>
    <row r="162" spans="7:12">
      <c r="G162" s="10" t="str">
        <f t="shared" si="12"/>
        <v/>
      </c>
      <c r="H162" s="10" t="str">
        <f t="shared" si="13"/>
        <v/>
      </c>
      <c r="I162" s="10" t="str">
        <f t="shared" si="14"/>
        <v/>
      </c>
      <c r="J162" s="10" t="str">
        <f t="shared" si="15"/>
        <v/>
      </c>
      <c r="K162" s="10" t="str">
        <f t="shared" si="16"/>
        <v/>
      </c>
      <c r="L162" s="10" t="str">
        <f t="shared" si="17"/>
        <v/>
      </c>
    </row>
    <row r="163" spans="7:12">
      <c r="G163" s="10" t="str">
        <f t="shared" si="12"/>
        <v/>
      </c>
      <c r="H163" s="10" t="str">
        <f t="shared" si="13"/>
        <v/>
      </c>
      <c r="I163" s="10" t="str">
        <f t="shared" si="14"/>
        <v/>
      </c>
      <c r="J163" s="10" t="str">
        <f t="shared" si="15"/>
        <v/>
      </c>
      <c r="K163" s="10" t="str">
        <f t="shared" si="16"/>
        <v/>
      </c>
      <c r="L163" s="10" t="str">
        <f t="shared" si="17"/>
        <v/>
      </c>
    </row>
    <row r="164" spans="7:12">
      <c r="G164" s="10" t="str">
        <f t="shared" si="12"/>
        <v/>
      </c>
      <c r="H164" s="10" t="str">
        <f t="shared" si="13"/>
        <v/>
      </c>
      <c r="I164" s="10" t="str">
        <f t="shared" si="14"/>
        <v/>
      </c>
      <c r="J164" s="10" t="str">
        <f t="shared" si="15"/>
        <v/>
      </c>
      <c r="K164" s="10" t="str">
        <f t="shared" si="16"/>
        <v/>
      </c>
      <c r="L164" s="10" t="str">
        <f t="shared" si="17"/>
        <v/>
      </c>
    </row>
    <row r="165" spans="7:12">
      <c r="G165" s="10" t="str">
        <f t="shared" si="12"/>
        <v/>
      </c>
      <c r="H165" s="10" t="str">
        <f t="shared" si="13"/>
        <v/>
      </c>
      <c r="I165" s="10" t="str">
        <f t="shared" si="14"/>
        <v/>
      </c>
      <c r="J165" s="10" t="str">
        <f t="shared" si="15"/>
        <v/>
      </c>
      <c r="K165" s="10" t="str">
        <f t="shared" si="16"/>
        <v/>
      </c>
      <c r="L165" s="10" t="str">
        <f t="shared" si="17"/>
        <v/>
      </c>
    </row>
    <row r="166" spans="7:12">
      <c r="G166" s="10" t="str">
        <f t="shared" si="12"/>
        <v/>
      </c>
      <c r="H166" s="10" t="str">
        <f t="shared" si="13"/>
        <v/>
      </c>
      <c r="I166" s="10" t="str">
        <f t="shared" si="14"/>
        <v/>
      </c>
      <c r="J166" s="10" t="str">
        <f t="shared" si="15"/>
        <v/>
      </c>
      <c r="K166" s="10" t="str">
        <f t="shared" si="16"/>
        <v/>
      </c>
      <c r="L166" s="10" t="str">
        <f t="shared" si="17"/>
        <v/>
      </c>
    </row>
    <row r="167" spans="7:12">
      <c r="G167" s="10" t="str">
        <f t="shared" si="12"/>
        <v/>
      </c>
      <c r="H167" s="10" t="str">
        <f t="shared" si="13"/>
        <v/>
      </c>
      <c r="I167" s="10" t="str">
        <f t="shared" si="14"/>
        <v/>
      </c>
      <c r="J167" s="10" t="str">
        <f t="shared" si="15"/>
        <v/>
      </c>
      <c r="K167" s="10" t="str">
        <f t="shared" si="16"/>
        <v/>
      </c>
      <c r="L167" s="10" t="str">
        <f t="shared" si="17"/>
        <v/>
      </c>
    </row>
    <row r="168" spans="7:12">
      <c r="G168" s="10" t="str">
        <f t="shared" si="12"/>
        <v/>
      </c>
      <c r="H168" s="10" t="str">
        <f t="shared" si="13"/>
        <v/>
      </c>
      <c r="I168" s="10" t="str">
        <f t="shared" si="14"/>
        <v/>
      </c>
      <c r="J168" s="10" t="str">
        <f t="shared" si="15"/>
        <v/>
      </c>
      <c r="K168" s="10" t="str">
        <f t="shared" si="16"/>
        <v/>
      </c>
      <c r="L168" s="10" t="str">
        <f t="shared" si="17"/>
        <v/>
      </c>
    </row>
    <row r="169" spans="7:12">
      <c r="G169" s="10" t="str">
        <f t="shared" si="12"/>
        <v/>
      </c>
      <c r="H169" s="10" t="str">
        <f t="shared" si="13"/>
        <v/>
      </c>
      <c r="I169" s="10" t="str">
        <f t="shared" si="14"/>
        <v/>
      </c>
      <c r="J169" s="10" t="str">
        <f t="shared" si="15"/>
        <v/>
      </c>
      <c r="K169" s="10" t="str">
        <f t="shared" si="16"/>
        <v/>
      </c>
      <c r="L169" s="10" t="str">
        <f t="shared" si="17"/>
        <v/>
      </c>
    </row>
    <row r="170" spans="7:12">
      <c r="G170" s="10" t="str">
        <f t="shared" si="12"/>
        <v/>
      </c>
      <c r="H170" s="10" t="str">
        <f t="shared" si="13"/>
        <v/>
      </c>
      <c r="I170" s="10" t="str">
        <f t="shared" si="14"/>
        <v/>
      </c>
      <c r="J170" s="10" t="str">
        <f t="shared" si="15"/>
        <v/>
      </c>
      <c r="K170" s="10" t="str">
        <f t="shared" si="16"/>
        <v/>
      </c>
      <c r="L170" s="10" t="str">
        <f t="shared" si="17"/>
        <v/>
      </c>
    </row>
    <row r="171" spans="7:12">
      <c r="G171" s="10" t="str">
        <f t="shared" si="12"/>
        <v/>
      </c>
      <c r="H171" s="10" t="str">
        <f t="shared" si="13"/>
        <v/>
      </c>
      <c r="I171" s="10" t="str">
        <f t="shared" si="14"/>
        <v/>
      </c>
      <c r="J171" s="10" t="str">
        <f t="shared" si="15"/>
        <v/>
      </c>
      <c r="K171" s="10" t="str">
        <f t="shared" si="16"/>
        <v/>
      </c>
      <c r="L171" s="10" t="str">
        <f t="shared" si="17"/>
        <v/>
      </c>
    </row>
    <row r="172" spans="7:12">
      <c r="G172" s="10" t="str">
        <f t="shared" si="12"/>
        <v/>
      </c>
      <c r="H172" s="10" t="str">
        <f t="shared" si="13"/>
        <v/>
      </c>
      <c r="I172" s="10" t="str">
        <f t="shared" si="14"/>
        <v/>
      </c>
      <c r="J172" s="10" t="str">
        <f t="shared" si="15"/>
        <v/>
      </c>
      <c r="K172" s="10" t="str">
        <f t="shared" si="16"/>
        <v/>
      </c>
      <c r="L172" s="10" t="str">
        <f t="shared" si="17"/>
        <v/>
      </c>
    </row>
    <row r="173" spans="7:12">
      <c r="G173" s="10" t="str">
        <f t="shared" si="12"/>
        <v/>
      </c>
      <c r="H173" s="10" t="str">
        <f t="shared" si="13"/>
        <v/>
      </c>
      <c r="I173" s="10" t="str">
        <f t="shared" si="14"/>
        <v/>
      </c>
      <c r="J173" s="10" t="str">
        <f t="shared" si="15"/>
        <v/>
      </c>
      <c r="K173" s="10" t="str">
        <f t="shared" si="16"/>
        <v/>
      </c>
      <c r="L173" s="10" t="str">
        <f t="shared" si="17"/>
        <v/>
      </c>
    </row>
    <row r="174" spans="7:12">
      <c r="G174" s="10" t="str">
        <f t="shared" si="12"/>
        <v/>
      </c>
      <c r="H174" s="10" t="str">
        <f t="shared" si="13"/>
        <v/>
      </c>
      <c r="I174" s="10" t="str">
        <f t="shared" si="14"/>
        <v/>
      </c>
      <c r="J174" s="10" t="str">
        <f t="shared" si="15"/>
        <v/>
      </c>
      <c r="K174" s="10" t="str">
        <f t="shared" si="16"/>
        <v/>
      </c>
      <c r="L174" s="10" t="str">
        <f t="shared" si="17"/>
        <v/>
      </c>
    </row>
    <row r="175" spans="7:12">
      <c r="G175" s="10" t="str">
        <f t="shared" si="12"/>
        <v/>
      </c>
      <c r="H175" s="10" t="str">
        <f t="shared" si="13"/>
        <v/>
      </c>
      <c r="I175" s="10" t="str">
        <f t="shared" si="14"/>
        <v/>
      </c>
      <c r="J175" s="10" t="str">
        <f t="shared" si="15"/>
        <v/>
      </c>
      <c r="K175" s="10" t="str">
        <f t="shared" si="16"/>
        <v/>
      </c>
      <c r="L175" s="10" t="str">
        <f t="shared" si="17"/>
        <v/>
      </c>
    </row>
    <row r="176" spans="7:12">
      <c r="G176" s="10" t="str">
        <f t="shared" si="12"/>
        <v/>
      </c>
      <c r="H176" s="10" t="str">
        <f t="shared" si="13"/>
        <v/>
      </c>
      <c r="I176" s="10" t="str">
        <f t="shared" si="14"/>
        <v/>
      </c>
      <c r="J176" s="10" t="str">
        <f t="shared" si="15"/>
        <v/>
      </c>
      <c r="K176" s="10" t="str">
        <f t="shared" si="16"/>
        <v/>
      </c>
      <c r="L176" s="10" t="str">
        <f t="shared" si="17"/>
        <v/>
      </c>
    </row>
    <row r="177" spans="7:12">
      <c r="G177" s="10" t="str">
        <f t="shared" si="12"/>
        <v/>
      </c>
      <c r="H177" s="10" t="str">
        <f t="shared" si="13"/>
        <v/>
      </c>
      <c r="I177" s="10" t="str">
        <f t="shared" si="14"/>
        <v/>
      </c>
      <c r="J177" s="10" t="str">
        <f t="shared" si="15"/>
        <v/>
      </c>
      <c r="K177" s="10" t="str">
        <f t="shared" si="16"/>
        <v/>
      </c>
      <c r="L177" s="10" t="str">
        <f t="shared" si="17"/>
        <v/>
      </c>
    </row>
    <row r="178" spans="7:12">
      <c r="G178" s="10" t="str">
        <f t="shared" si="12"/>
        <v/>
      </c>
      <c r="H178" s="10" t="str">
        <f t="shared" si="13"/>
        <v/>
      </c>
      <c r="I178" s="10" t="str">
        <f t="shared" si="14"/>
        <v/>
      </c>
      <c r="J178" s="10" t="str">
        <f t="shared" si="15"/>
        <v/>
      </c>
      <c r="K178" s="10" t="str">
        <f t="shared" si="16"/>
        <v/>
      </c>
      <c r="L178" s="10" t="str">
        <f t="shared" si="17"/>
        <v/>
      </c>
    </row>
    <row r="179" spans="7:12">
      <c r="G179" s="10" t="str">
        <f t="shared" si="12"/>
        <v/>
      </c>
      <c r="H179" s="10" t="str">
        <f t="shared" si="13"/>
        <v/>
      </c>
      <c r="I179" s="10" t="str">
        <f t="shared" si="14"/>
        <v/>
      </c>
      <c r="J179" s="10" t="str">
        <f t="shared" si="15"/>
        <v/>
      </c>
      <c r="K179" s="10" t="str">
        <f t="shared" si="16"/>
        <v/>
      </c>
      <c r="L179" s="10" t="str">
        <f t="shared" si="17"/>
        <v/>
      </c>
    </row>
    <row r="180" spans="7:12">
      <c r="G180" s="10" t="str">
        <f t="shared" si="12"/>
        <v/>
      </c>
      <c r="H180" s="10" t="str">
        <f t="shared" si="13"/>
        <v/>
      </c>
      <c r="I180" s="10" t="str">
        <f t="shared" si="14"/>
        <v/>
      </c>
      <c r="J180" s="10" t="str">
        <f t="shared" si="15"/>
        <v/>
      </c>
      <c r="K180" s="10" t="str">
        <f t="shared" si="16"/>
        <v/>
      </c>
      <c r="L180" s="10" t="str">
        <f t="shared" si="17"/>
        <v/>
      </c>
    </row>
    <row r="181" spans="7:12">
      <c r="G181" s="10" t="str">
        <f t="shared" si="12"/>
        <v/>
      </c>
      <c r="H181" s="10" t="str">
        <f t="shared" si="13"/>
        <v/>
      </c>
      <c r="I181" s="10" t="str">
        <f t="shared" si="14"/>
        <v/>
      </c>
      <c r="J181" s="10" t="str">
        <f t="shared" si="15"/>
        <v/>
      </c>
      <c r="K181" s="10" t="str">
        <f t="shared" si="16"/>
        <v/>
      </c>
      <c r="L181" s="10" t="str">
        <f t="shared" si="17"/>
        <v/>
      </c>
    </row>
    <row r="182" spans="7:12">
      <c r="G182" s="10" t="str">
        <f t="shared" si="12"/>
        <v/>
      </c>
      <c r="H182" s="10" t="str">
        <f t="shared" si="13"/>
        <v/>
      </c>
      <c r="I182" s="10" t="str">
        <f t="shared" si="14"/>
        <v/>
      </c>
      <c r="J182" s="10" t="str">
        <f t="shared" si="15"/>
        <v/>
      </c>
      <c r="K182" s="10" t="str">
        <f t="shared" si="16"/>
        <v/>
      </c>
      <c r="L182" s="10" t="str">
        <f t="shared" si="17"/>
        <v/>
      </c>
    </row>
    <row r="183" spans="7:12">
      <c r="G183" s="10" t="str">
        <f t="shared" si="12"/>
        <v/>
      </c>
      <c r="H183" s="10" t="str">
        <f t="shared" si="13"/>
        <v/>
      </c>
      <c r="I183" s="10" t="str">
        <f t="shared" si="14"/>
        <v/>
      </c>
      <c r="J183" s="10" t="str">
        <f t="shared" si="15"/>
        <v/>
      </c>
      <c r="K183" s="10" t="str">
        <f t="shared" si="16"/>
        <v/>
      </c>
      <c r="L183" s="10" t="str">
        <f t="shared" si="17"/>
        <v/>
      </c>
    </row>
    <row r="184" spans="7:12">
      <c r="G184" s="10" t="str">
        <f t="shared" si="12"/>
        <v/>
      </c>
      <c r="H184" s="10" t="str">
        <f t="shared" si="13"/>
        <v/>
      </c>
      <c r="I184" s="10" t="str">
        <f t="shared" si="14"/>
        <v/>
      </c>
      <c r="J184" s="10" t="str">
        <f t="shared" si="15"/>
        <v/>
      </c>
      <c r="K184" s="10" t="str">
        <f t="shared" si="16"/>
        <v/>
      </c>
      <c r="L184" s="10" t="str">
        <f t="shared" si="17"/>
        <v/>
      </c>
    </row>
    <row r="185" spans="7:12">
      <c r="G185" s="10" t="str">
        <f t="shared" si="12"/>
        <v/>
      </c>
      <c r="H185" s="10" t="str">
        <f t="shared" si="13"/>
        <v/>
      </c>
      <c r="I185" s="10" t="str">
        <f t="shared" si="14"/>
        <v/>
      </c>
      <c r="J185" s="10" t="str">
        <f t="shared" si="15"/>
        <v/>
      </c>
      <c r="K185" s="10" t="str">
        <f t="shared" si="16"/>
        <v/>
      </c>
      <c r="L185" s="10" t="str">
        <f t="shared" si="17"/>
        <v/>
      </c>
    </row>
    <row r="186" spans="7:12">
      <c r="G186" s="10" t="str">
        <f t="shared" si="12"/>
        <v/>
      </c>
      <c r="H186" s="10" t="str">
        <f t="shared" si="13"/>
        <v/>
      </c>
      <c r="I186" s="10" t="str">
        <f t="shared" si="14"/>
        <v/>
      </c>
      <c r="J186" s="10" t="str">
        <f t="shared" si="15"/>
        <v/>
      </c>
      <c r="K186" s="10" t="str">
        <f t="shared" si="16"/>
        <v/>
      </c>
      <c r="L186" s="10" t="str">
        <f t="shared" si="17"/>
        <v/>
      </c>
    </row>
    <row r="187" spans="7:12">
      <c r="G187" s="10" t="str">
        <f t="shared" si="12"/>
        <v/>
      </c>
      <c r="H187" s="10" t="str">
        <f t="shared" si="13"/>
        <v/>
      </c>
      <c r="I187" s="10" t="str">
        <f t="shared" si="14"/>
        <v/>
      </c>
      <c r="J187" s="10" t="str">
        <f t="shared" si="15"/>
        <v/>
      </c>
      <c r="K187" s="10" t="str">
        <f t="shared" si="16"/>
        <v/>
      </c>
      <c r="L187" s="10" t="str">
        <f t="shared" si="17"/>
        <v/>
      </c>
    </row>
    <row r="188" spans="7:12">
      <c r="G188" s="10" t="str">
        <f t="shared" si="12"/>
        <v/>
      </c>
      <c r="H188" s="10" t="str">
        <f t="shared" si="13"/>
        <v/>
      </c>
      <c r="I188" s="10" t="str">
        <f t="shared" si="14"/>
        <v/>
      </c>
      <c r="J188" s="10" t="str">
        <f t="shared" si="15"/>
        <v/>
      </c>
      <c r="K188" s="10" t="str">
        <f t="shared" si="16"/>
        <v/>
      </c>
      <c r="L188" s="10" t="str">
        <f t="shared" si="17"/>
        <v/>
      </c>
    </row>
    <row r="189" spans="7:12">
      <c r="G189" s="10" t="str">
        <f t="shared" si="12"/>
        <v/>
      </c>
      <c r="H189" s="10" t="str">
        <f t="shared" si="13"/>
        <v/>
      </c>
      <c r="I189" s="10" t="str">
        <f t="shared" si="14"/>
        <v/>
      </c>
      <c r="J189" s="10" t="str">
        <f t="shared" si="15"/>
        <v/>
      </c>
      <c r="K189" s="10" t="str">
        <f t="shared" si="16"/>
        <v/>
      </c>
      <c r="L189" s="10" t="str">
        <f t="shared" si="17"/>
        <v/>
      </c>
    </row>
    <row r="190" spans="7:12">
      <c r="G190" s="10" t="str">
        <f t="shared" si="12"/>
        <v/>
      </c>
      <c r="H190" s="10" t="str">
        <f t="shared" si="13"/>
        <v/>
      </c>
      <c r="I190" s="10" t="str">
        <f t="shared" si="14"/>
        <v/>
      </c>
      <c r="J190" s="10" t="str">
        <f t="shared" si="15"/>
        <v/>
      </c>
      <c r="K190" s="10" t="str">
        <f t="shared" si="16"/>
        <v/>
      </c>
      <c r="L190" s="10" t="str">
        <f t="shared" si="17"/>
        <v/>
      </c>
    </row>
    <row r="191" spans="7:12">
      <c r="G191" s="10" t="str">
        <f t="shared" si="12"/>
        <v/>
      </c>
      <c r="H191" s="10" t="str">
        <f t="shared" si="13"/>
        <v/>
      </c>
      <c r="I191" s="10" t="str">
        <f t="shared" si="14"/>
        <v/>
      </c>
      <c r="J191" s="10" t="str">
        <f t="shared" si="15"/>
        <v/>
      </c>
      <c r="K191" s="10" t="str">
        <f t="shared" si="16"/>
        <v/>
      </c>
      <c r="L191" s="10" t="str">
        <f t="shared" si="17"/>
        <v/>
      </c>
    </row>
    <row r="192" spans="7:12">
      <c r="G192" s="10" t="str">
        <f t="shared" si="12"/>
        <v/>
      </c>
      <c r="H192" s="10" t="str">
        <f t="shared" si="13"/>
        <v/>
      </c>
      <c r="I192" s="10" t="str">
        <f t="shared" si="14"/>
        <v/>
      </c>
      <c r="J192" s="10" t="str">
        <f t="shared" si="15"/>
        <v/>
      </c>
      <c r="K192" s="10" t="str">
        <f t="shared" si="16"/>
        <v/>
      </c>
      <c r="L192" s="10" t="str">
        <f t="shared" si="17"/>
        <v/>
      </c>
    </row>
    <row r="193" spans="7:12">
      <c r="G193" s="10" t="str">
        <f t="shared" si="12"/>
        <v/>
      </c>
      <c r="H193" s="10" t="str">
        <f t="shared" si="13"/>
        <v/>
      </c>
      <c r="I193" s="10" t="str">
        <f t="shared" si="14"/>
        <v/>
      </c>
      <c r="J193" s="10" t="str">
        <f t="shared" si="15"/>
        <v/>
      </c>
      <c r="K193" s="10" t="str">
        <f t="shared" si="16"/>
        <v/>
      </c>
      <c r="L193" s="10" t="str">
        <f t="shared" si="17"/>
        <v/>
      </c>
    </row>
    <row r="194" spans="7:12">
      <c r="G194" s="10" t="str">
        <f t="shared" si="12"/>
        <v/>
      </c>
      <c r="H194" s="10" t="str">
        <f t="shared" si="13"/>
        <v/>
      </c>
      <c r="I194" s="10" t="str">
        <f t="shared" si="14"/>
        <v/>
      </c>
      <c r="J194" s="10" t="str">
        <f t="shared" si="15"/>
        <v/>
      </c>
      <c r="K194" s="10" t="str">
        <f t="shared" si="16"/>
        <v/>
      </c>
      <c r="L194" s="10" t="str">
        <f t="shared" si="17"/>
        <v/>
      </c>
    </row>
    <row r="195" spans="7:12">
      <c r="G195" s="10" t="str">
        <f t="shared" ref="G195:G258" si="18">IF(AND(C195="",D195="",E195="",F195=""),"",A195)</f>
        <v/>
      </c>
      <c r="H195" s="10" t="str">
        <f t="shared" ref="H195:H258" si="19">IF(B195="","",B195)</f>
        <v/>
      </c>
      <c r="I195" s="10" t="str">
        <f t="shared" ref="I195:I258" si="20">IF(C195="","",C195)</f>
        <v/>
      </c>
      <c r="J195" s="10" t="str">
        <f t="shared" ref="J195:J258" si="21">IF(D195="","",D195)</f>
        <v/>
      </c>
      <c r="K195" s="10" t="str">
        <f t="shared" ref="K195:K258" si="22">IF(E195="","",E195)</f>
        <v/>
      </c>
      <c r="L195" s="10" t="str">
        <f t="shared" ref="L195:L258" si="23">IF(F195="","",F195)</f>
        <v/>
      </c>
    </row>
    <row r="196" spans="7:12">
      <c r="G196" s="10" t="str">
        <f t="shared" si="18"/>
        <v/>
      </c>
      <c r="H196" s="10" t="str">
        <f t="shared" si="19"/>
        <v/>
      </c>
      <c r="I196" s="10" t="str">
        <f t="shared" si="20"/>
        <v/>
      </c>
      <c r="J196" s="10" t="str">
        <f t="shared" si="21"/>
        <v/>
      </c>
      <c r="K196" s="10" t="str">
        <f t="shared" si="22"/>
        <v/>
      </c>
      <c r="L196" s="10" t="str">
        <f t="shared" si="23"/>
        <v/>
      </c>
    </row>
    <row r="197" spans="7:12">
      <c r="G197" s="10" t="str">
        <f t="shared" si="18"/>
        <v/>
      </c>
      <c r="H197" s="10" t="str">
        <f t="shared" si="19"/>
        <v/>
      </c>
      <c r="I197" s="10" t="str">
        <f t="shared" si="20"/>
        <v/>
      </c>
      <c r="J197" s="10" t="str">
        <f t="shared" si="21"/>
        <v/>
      </c>
      <c r="K197" s="10" t="str">
        <f t="shared" si="22"/>
        <v/>
      </c>
      <c r="L197" s="10" t="str">
        <f t="shared" si="23"/>
        <v/>
      </c>
    </row>
    <row r="198" spans="7:12">
      <c r="G198" s="10" t="str">
        <f t="shared" si="18"/>
        <v/>
      </c>
      <c r="H198" s="10" t="str">
        <f t="shared" si="19"/>
        <v/>
      </c>
      <c r="I198" s="10" t="str">
        <f t="shared" si="20"/>
        <v/>
      </c>
      <c r="J198" s="10" t="str">
        <f t="shared" si="21"/>
        <v/>
      </c>
      <c r="K198" s="10" t="str">
        <f t="shared" si="22"/>
        <v/>
      </c>
      <c r="L198" s="10" t="str">
        <f t="shared" si="23"/>
        <v/>
      </c>
    </row>
    <row r="199" spans="7:12">
      <c r="G199" s="10" t="str">
        <f t="shared" si="18"/>
        <v/>
      </c>
      <c r="H199" s="10" t="str">
        <f t="shared" si="19"/>
        <v/>
      </c>
      <c r="I199" s="10" t="str">
        <f t="shared" si="20"/>
        <v/>
      </c>
      <c r="J199" s="10" t="str">
        <f t="shared" si="21"/>
        <v/>
      </c>
      <c r="K199" s="10" t="str">
        <f t="shared" si="22"/>
        <v/>
      </c>
      <c r="L199" s="10" t="str">
        <f t="shared" si="23"/>
        <v/>
      </c>
    </row>
    <row r="200" spans="7:12">
      <c r="G200" s="10" t="str">
        <f t="shared" si="18"/>
        <v/>
      </c>
      <c r="H200" s="10" t="str">
        <f t="shared" si="19"/>
        <v/>
      </c>
      <c r="I200" s="10" t="str">
        <f t="shared" si="20"/>
        <v/>
      </c>
      <c r="J200" s="10" t="str">
        <f t="shared" si="21"/>
        <v/>
      </c>
      <c r="K200" s="10" t="str">
        <f t="shared" si="22"/>
        <v/>
      </c>
      <c r="L200" s="10" t="str">
        <f t="shared" si="23"/>
        <v/>
      </c>
    </row>
    <row r="201" spans="7:12">
      <c r="G201" s="10" t="str">
        <f t="shared" si="18"/>
        <v/>
      </c>
      <c r="H201" s="10" t="str">
        <f t="shared" si="19"/>
        <v/>
      </c>
      <c r="I201" s="10" t="str">
        <f t="shared" si="20"/>
        <v/>
      </c>
      <c r="J201" s="10" t="str">
        <f t="shared" si="21"/>
        <v/>
      </c>
      <c r="K201" s="10" t="str">
        <f t="shared" si="22"/>
        <v/>
      </c>
      <c r="L201" s="10" t="str">
        <f t="shared" si="23"/>
        <v/>
      </c>
    </row>
    <row r="202" spans="7:12">
      <c r="G202" s="10" t="str">
        <f t="shared" si="18"/>
        <v/>
      </c>
      <c r="H202" s="10" t="str">
        <f t="shared" si="19"/>
        <v/>
      </c>
      <c r="I202" s="10" t="str">
        <f t="shared" si="20"/>
        <v/>
      </c>
      <c r="J202" s="10" t="str">
        <f t="shared" si="21"/>
        <v/>
      </c>
      <c r="K202" s="10" t="str">
        <f t="shared" si="22"/>
        <v/>
      </c>
      <c r="L202" s="10" t="str">
        <f t="shared" si="23"/>
        <v/>
      </c>
    </row>
    <row r="203" spans="7:12">
      <c r="G203" s="10" t="str">
        <f t="shared" si="18"/>
        <v/>
      </c>
      <c r="H203" s="10" t="str">
        <f t="shared" si="19"/>
        <v/>
      </c>
      <c r="I203" s="10" t="str">
        <f t="shared" si="20"/>
        <v/>
      </c>
      <c r="J203" s="10" t="str">
        <f t="shared" si="21"/>
        <v/>
      </c>
      <c r="K203" s="10" t="str">
        <f t="shared" si="22"/>
        <v/>
      </c>
      <c r="L203" s="10" t="str">
        <f t="shared" si="23"/>
        <v/>
      </c>
    </row>
    <row r="204" spans="7:12">
      <c r="G204" s="10" t="str">
        <f t="shared" si="18"/>
        <v/>
      </c>
      <c r="H204" s="10" t="str">
        <f t="shared" si="19"/>
        <v/>
      </c>
      <c r="I204" s="10" t="str">
        <f t="shared" si="20"/>
        <v/>
      </c>
      <c r="J204" s="10" t="str">
        <f t="shared" si="21"/>
        <v/>
      </c>
      <c r="K204" s="10" t="str">
        <f t="shared" si="22"/>
        <v/>
      </c>
      <c r="L204" s="10" t="str">
        <f t="shared" si="23"/>
        <v/>
      </c>
    </row>
    <row r="205" spans="7:12">
      <c r="G205" s="10" t="str">
        <f t="shared" si="18"/>
        <v/>
      </c>
      <c r="H205" s="10" t="str">
        <f t="shared" si="19"/>
        <v/>
      </c>
      <c r="I205" s="10" t="str">
        <f t="shared" si="20"/>
        <v/>
      </c>
      <c r="J205" s="10" t="str">
        <f t="shared" si="21"/>
        <v/>
      </c>
      <c r="K205" s="10" t="str">
        <f t="shared" si="22"/>
        <v/>
      </c>
      <c r="L205" s="10" t="str">
        <f t="shared" si="23"/>
        <v/>
      </c>
    </row>
    <row r="206" spans="7:12">
      <c r="G206" s="10" t="str">
        <f t="shared" si="18"/>
        <v/>
      </c>
      <c r="H206" s="10" t="str">
        <f t="shared" si="19"/>
        <v/>
      </c>
      <c r="I206" s="10" t="str">
        <f t="shared" si="20"/>
        <v/>
      </c>
      <c r="J206" s="10" t="str">
        <f t="shared" si="21"/>
        <v/>
      </c>
      <c r="K206" s="10" t="str">
        <f t="shared" si="22"/>
        <v/>
      </c>
      <c r="L206" s="10" t="str">
        <f t="shared" si="23"/>
        <v/>
      </c>
    </row>
    <row r="207" spans="7:12">
      <c r="G207" s="10" t="str">
        <f t="shared" si="18"/>
        <v/>
      </c>
      <c r="H207" s="10" t="str">
        <f t="shared" si="19"/>
        <v/>
      </c>
      <c r="I207" s="10" t="str">
        <f t="shared" si="20"/>
        <v/>
      </c>
      <c r="J207" s="10" t="str">
        <f t="shared" si="21"/>
        <v/>
      </c>
      <c r="K207" s="10" t="str">
        <f t="shared" si="22"/>
        <v/>
      </c>
      <c r="L207" s="10" t="str">
        <f t="shared" si="23"/>
        <v/>
      </c>
    </row>
    <row r="208" spans="7:12">
      <c r="G208" s="10" t="str">
        <f t="shared" si="18"/>
        <v/>
      </c>
      <c r="H208" s="10" t="str">
        <f t="shared" si="19"/>
        <v/>
      </c>
      <c r="I208" s="10" t="str">
        <f t="shared" si="20"/>
        <v/>
      </c>
      <c r="J208" s="10" t="str">
        <f t="shared" si="21"/>
        <v/>
      </c>
      <c r="K208" s="10" t="str">
        <f t="shared" si="22"/>
        <v/>
      </c>
      <c r="L208" s="10" t="str">
        <f t="shared" si="23"/>
        <v/>
      </c>
    </row>
    <row r="209" spans="7:12">
      <c r="G209" s="10" t="str">
        <f t="shared" si="18"/>
        <v/>
      </c>
      <c r="H209" s="10" t="str">
        <f t="shared" si="19"/>
        <v/>
      </c>
      <c r="I209" s="10" t="str">
        <f t="shared" si="20"/>
        <v/>
      </c>
      <c r="J209" s="10" t="str">
        <f t="shared" si="21"/>
        <v/>
      </c>
      <c r="K209" s="10" t="str">
        <f t="shared" si="22"/>
        <v/>
      </c>
      <c r="L209" s="10" t="str">
        <f t="shared" si="23"/>
        <v/>
      </c>
    </row>
    <row r="210" spans="7:12">
      <c r="G210" s="10" t="str">
        <f t="shared" si="18"/>
        <v/>
      </c>
      <c r="H210" s="10" t="str">
        <f t="shared" si="19"/>
        <v/>
      </c>
      <c r="I210" s="10" t="str">
        <f t="shared" si="20"/>
        <v/>
      </c>
      <c r="J210" s="10" t="str">
        <f t="shared" si="21"/>
        <v/>
      </c>
      <c r="K210" s="10" t="str">
        <f t="shared" si="22"/>
        <v/>
      </c>
      <c r="L210" s="10" t="str">
        <f t="shared" si="23"/>
        <v/>
      </c>
    </row>
    <row r="211" spans="7:12">
      <c r="G211" s="10" t="str">
        <f t="shared" si="18"/>
        <v/>
      </c>
      <c r="H211" s="10" t="str">
        <f t="shared" si="19"/>
        <v/>
      </c>
      <c r="I211" s="10" t="str">
        <f t="shared" si="20"/>
        <v/>
      </c>
      <c r="J211" s="10" t="str">
        <f t="shared" si="21"/>
        <v/>
      </c>
      <c r="K211" s="10" t="str">
        <f t="shared" si="22"/>
        <v/>
      </c>
      <c r="L211" s="10" t="str">
        <f t="shared" si="23"/>
        <v/>
      </c>
    </row>
    <row r="212" spans="7:12">
      <c r="G212" s="10" t="str">
        <f t="shared" si="18"/>
        <v/>
      </c>
      <c r="H212" s="10" t="str">
        <f t="shared" si="19"/>
        <v/>
      </c>
      <c r="I212" s="10" t="str">
        <f t="shared" si="20"/>
        <v/>
      </c>
      <c r="J212" s="10" t="str">
        <f t="shared" si="21"/>
        <v/>
      </c>
      <c r="K212" s="10" t="str">
        <f t="shared" si="22"/>
        <v/>
      </c>
      <c r="L212" s="10" t="str">
        <f t="shared" si="23"/>
        <v/>
      </c>
    </row>
    <row r="213" spans="7:12">
      <c r="G213" s="10" t="str">
        <f t="shared" si="18"/>
        <v/>
      </c>
      <c r="H213" s="10" t="str">
        <f t="shared" si="19"/>
        <v/>
      </c>
      <c r="I213" s="10" t="str">
        <f t="shared" si="20"/>
        <v/>
      </c>
      <c r="J213" s="10" t="str">
        <f t="shared" si="21"/>
        <v/>
      </c>
      <c r="K213" s="10" t="str">
        <f t="shared" si="22"/>
        <v/>
      </c>
      <c r="L213" s="10" t="str">
        <f t="shared" si="23"/>
        <v/>
      </c>
    </row>
    <row r="214" spans="7:12">
      <c r="G214" s="10" t="str">
        <f t="shared" si="18"/>
        <v/>
      </c>
      <c r="H214" s="10" t="str">
        <f t="shared" si="19"/>
        <v/>
      </c>
      <c r="I214" s="10" t="str">
        <f t="shared" si="20"/>
        <v/>
      </c>
      <c r="J214" s="10" t="str">
        <f t="shared" si="21"/>
        <v/>
      </c>
      <c r="K214" s="10" t="str">
        <f t="shared" si="22"/>
        <v/>
      </c>
      <c r="L214" s="10" t="str">
        <f t="shared" si="23"/>
        <v/>
      </c>
    </row>
    <row r="215" spans="7:12">
      <c r="G215" s="10" t="str">
        <f t="shared" si="18"/>
        <v/>
      </c>
      <c r="H215" s="10" t="str">
        <f t="shared" si="19"/>
        <v/>
      </c>
      <c r="I215" s="10" t="str">
        <f t="shared" si="20"/>
        <v/>
      </c>
      <c r="J215" s="10" t="str">
        <f t="shared" si="21"/>
        <v/>
      </c>
      <c r="K215" s="10" t="str">
        <f t="shared" si="22"/>
        <v/>
      </c>
      <c r="L215" s="10" t="str">
        <f t="shared" si="23"/>
        <v/>
      </c>
    </row>
    <row r="216" spans="7:12">
      <c r="G216" s="10" t="str">
        <f t="shared" si="18"/>
        <v/>
      </c>
      <c r="H216" s="10" t="str">
        <f t="shared" si="19"/>
        <v/>
      </c>
      <c r="I216" s="10" t="str">
        <f t="shared" si="20"/>
        <v/>
      </c>
      <c r="J216" s="10" t="str">
        <f t="shared" si="21"/>
        <v/>
      </c>
      <c r="K216" s="10" t="str">
        <f t="shared" si="22"/>
        <v/>
      </c>
      <c r="L216" s="10" t="str">
        <f t="shared" si="23"/>
        <v/>
      </c>
    </row>
    <row r="217" spans="7:12">
      <c r="G217" s="10" t="str">
        <f t="shared" si="18"/>
        <v/>
      </c>
      <c r="H217" s="10" t="str">
        <f t="shared" si="19"/>
        <v/>
      </c>
      <c r="I217" s="10" t="str">
        <f t="shared" si="20"/>
        <v/>
      </c>
      <c r="J217" s="10" t="str">
        <f t="shared" si="21"/>
        <v/>
      </c>
      <c r="K217" s="10" t="str">
        <f t="shared" si="22"/>
        <v/>
      </c>
      <c r="L217" s="10" t="str">
        <f t="shared" si="23"/>
        <v/>
      </c>
    </row>
    <row r="218" spans="7:12">
      <c r="G218" s="10" t="str">
        <f t="shared" si="18"/>
        <v/>
      </c>
      <c r="H218" s="10" t="str">
        <f t="shared" si="19"/>
        <v/>
      </c>
      <c r="I218" s="10" t="str">
        <f t="shared" si="20"/>
        <v/>
      </c>
      <c r="J218" s="10" t="str">
        <f t="shared" si="21"/>
        <v/>
      </c>
      <c r="K218" s="10" t="str">
        <f t="shared" si="22"/>
        <v/>
      </c>
      <c r="L218" s="10" t="str">
        <f t="shared" si="23"/>
        <v/>
      </c>
    </row>
    <row r="219" spans="7:12">
      <c r="G219" s="10" t="str">
        <f t="shared" si="18"/>
        <v/>
      </c>
      <c r="H219" s="10" t="str">
        <f t="shared" si="19"/>
        <v/>
      </c>
      <c r="I219" s="10" t="str">
        <f t="shared" si="20"/>
        <v/>
      </c>
      <c r="J219" s="10" t="str">
        <f t="shared" si="21"/>
        <v/>
      </c>
      <c r="K219" s="10" t="str">
        <f t="shared" si="22"/>
        <v/>
      </c>
      <c r="L219" s="10" t="str">
        <f t="shared" si="23"/>
        <v/>
      </c>
    </row>
    <row r="220" spans="7:12">
      <c r="G220" s="10" t="str">
        <f t="shared" si="18"/>
        <v/>
      </c>
      <c r="H220" s="10" t="str">
        <f t="shared" si="19"/>
        <v/>
      </c>
      <c r="I220" s="10" t="str">
        <f t="shared" si="20"/>
        <v/>
      </c>
      <c r="J220" s="10" t="str">
        <f t="shared" si="21"/>
        <v/>
      </c>
      <c r="K220" s="10" t="str">
        <f t="shared" si="22"/>
        <v/>
      </c>
      <c r="L220" s="10" t="str">
        <f t="shared" si="23"/>
        <v/>
      </c>
    </row>
    <row r="221" spans="7:12">
      <c r="G221" s="10" t="str">
        <f t="shared" si="18"/>
        <v/>
      </c>
      <c r="H221" s="10" t="str">
        <f t="shared" si="19"/>
        <v/>
      </c>
      <c r="I221" s="10" t="str">
        <f t="shared" si="20"/>
        <v/>
      </c>
      <c r="J221" s="10" t="str">
        <f t="shared" si="21"/>
        <v/>
      </c>
      <c r="K221" s="10" t="str">
        <f t="shared" si="22"/>
        <v/>
      </c>
      <c r="L221" s="10" t="str">
        <f t="shared" si="23"/>
        <v/>
      </c>
    </row>
    <row r="222" spans="7:12">
      <c r="G222" s="10" t="str">
        <f t="shared" si="18"/>
        <v/>
      </c>
      <c r="H222" s="10" t="str">
        <f t="shared" si="19"/>
        <v/>
      </c>
      <c r="I222" s="10" t="str">
        <f t="shared" si="20"/>
        <v/>
      </c>
      <c r="J222" s="10" t="str">
        <f t="shared" si="21"/>
        <v/>
      </c>
      <c r="K222" s="10" t="str">
        <f t="shared" si="22"/>
        <v/>
      </c>
      <c r="L222" s="10" t="str">
        <f t="shared" si="23"/>
        <v/>
      </c>
    </row>
    <row r="223" spans="7:12">
      <c r="G223" s="10" t="str">
        <f t="shared" si="18"/>
        <v/>
      </c>
      <c r="H223" s="10" t="str">
        <f t="shared" si="19"/>
        <v/>
      </c>
      <c r="I223" s="10" t="str">
        <f t="shared" si="20"/>
        <v/>
      </c>
      <c r="J223" s="10" t="str">
        <f t="shared" si="21"/>
        <v/>
      </c>
      <c r="K223" s="10" t="str">
        <f t="shared" si="22"/>
        <v/>
      </c>
      <c r="L223" s="10" t="str">
        <f t="shared" si="23"/>
        <v/>
      </c>
    </row>
    <row r="224" spans="7:12">
      <c r="G224" s="10" t="str">
        <f t="shared" si="18"/>
        <v/>
      </c>
      <c r="H224" s="10" t="str">
        <f t="shared" si="19"/>
        <v/>
      </c>
      <c r="I224" s="10" t="str">
        <f t="shared" si="20"/>
        <v/>
      </c>
      <c r="J224" s="10" t="str">
        <f t="shared" si="21"/>
        <v/>
      </c>
      <c r="K224" s="10" t="str">
        <f t="shared" si="22"/>
        <v/>
      </c>
      <c r="L224" s="10" t="str">
        <f t="shared" si="23"/>
        <v/>
      </c>
    </row>
    <row r="225" spans="7:12">
      <c r="G225" s="10" t="str">
        <f t="shared" si="18"/>
        <v/>
      </c>
      <c r="H225" s="10" t="str">
        <f t="shared" si="19"/>
        <v/>
      </c>
      <c r="I225" s="10" t="str">
        <f t="shared" si="20"/>
        <v/>
      </c>
      <c r="J225" s="10" t="str">
        <f t="shared" si="21"/>
        <v/>
      </c>
      <c r="K225" s="10" t="str">
        <f t="shared" si="22"/>
        <v/>
      </c>
      <c r="L225" s="10" t="str">
        <f t="shared" si="23"/>
        <v/>
      </c>
    </row>
    <row r="226" spans="7:12">
      <c r="G226" s="10" t="str">
        <f t="shared" si="18"/>
        <v/>
      </c>
      <c r="H226" s="10" t="str">
        <f t="shared" si="19"/>
        <v/>
      </c>
      <c r="I226" s="10" t="str">
        <f t="shared" si="20"/>
        <v/>
      </c>
      <c r="J226" s="10" t="str">
        <f t="shared" si="21"/>
        <v/>
      </c>
      <c r="K226" s="10" t="str">
        <f t="shared" si="22"/>
        <v/>
      </c>
      <c r="L226" s="10" t="str">
        <f t="shared" si="23"/>
        <v/>
      </c>
    </row>
    <row r="227" spans="7:12">
      <c r="G227" s="10" t="str">
        <f t="shared" si="18"/>
        <v/>
      </c>
      <c r="H227" s="10" t="str">
        <f t="shared" si="19"/>
        <v/>
      </c>
      <c r="I227" s="10" t="str">
        <f t="shared" si="20"/>
        <v/>
      </c>
      <c r="J227" s="10" t="str">
        <f t="shared" si="21"/>
        <v/>
      </c>
      <c r="K227" s="10" t="str">
        <f t="shared" si="22"/>
        <v/>
      </c>
      <c r="L227" s="10" t="str">
        <f t="shared" si="23"/>
        <v/>
      </c>
    </row>
    <row r="228" spans="7:12">
      <c r="G228" s="10" t="str">
        <f t="shared" si="18"/>
        <v/>
      </c>
      <c r="H228" s="10" t="str">
        <f t="shared" si="19"/>
        <v/>
      </c>
      <c r="I228" s="10" t="str">
        <f t="shared" si="20"/>
        <v/>
      </c>
      <c r="J228" s="10" t="str">
        <f t="shared" si="21"/>
        <v/>
      </c>
      <c r="K228" s="10" t="str">
        <f t="shared" si="22"/>
        <v/>
      </c>
      <c r="L228" s="10" t="str">
        <f t="shared" si="23"/>
        <v/>
      </c>
    </row>
    <row r="229" spans="7:12">
      <c r="G229" s="10" t="str">
        <f t="shared" si="18"/>
        <v/>
      </c>
      <c r="H229" s="10" t="str">
        <f t="shared" si="19"/>
        <v/>
      </c>
      <c r="I229" s="10" t="str">
        <f t="shared" si="20"/>
        <v/>
      </c>
      <c r="J229" s="10" t="str">
        <f t="shared" si="21"/>
        <v/>
      </c>
      <c r="K229" s="10" t="str">
        <f t="shared" si="22"/>
        <v/>
      </c>
      <c r="L229" s="10" t="str">
        <f t="shared" si="23"/>
        <v/>
      </c>
    </row>
    <row r="230" spans="7:12">
      <c r="G230" s="10" t="str">
        <f t="shared" si="18"/>
        <v/>
      </c>
      <c r="H230" s="10" t="str">
        <f t="shared" si="19"/>
        <v/>
      </c>
      <c r="I230" s="10" t="str">
        <f t="shared" si="20"/>
        <v/>
      </c>
      <c r="J230" s="10" t="str">
        <f t="shared" si="21"/>
        <v/>
      </c>
      <c r="K230" s="10" t="str">
        <f t="shared" si="22"/>
        <v/>
      </c>
      <c r="L230" s="10" t="str">
        <f t="shared" si="23"/>
        <v/>
      </c>
    </row>
    <row r="231" spans="7:12">
      <c r="G231" s="10" t="str">
        <f t="shared" si="18"/>
        <v/>
      </c>
      <c r="H231" s="10" t="str">
        <f t="shared" si="19"/>
        <v/>
      </c>
      <c r="I231" s="10" t="str">
        <f t="shared" si="20"/>
        <v/>
      </c>
      <c r="J231" s="10" t="str">
        <f t="shared" si="21"/>
        <v/>
      </c>
      <c r="K231" s="10" t="str">
        <f t="shared" si="22"/>
        <v/>
      </c>
      <c r="L231" s="10" t="str">
        <f t="shared" si="23"/>
        <v/>
      </c>
    </row>
    <row r="232" spans="7:12">
      <c r="G232" s="10" t="str">
        <f t="shared" si="18"/>
        <v/>
      </c>
      <c r="H232" s="10" t="str">
        <f t="shared" si="19"/>
        <v/>
      </c>
      <c r="I232" s="10" t="str">
        <f t="shared" si="20"/>
        <v/>
      </c>
      <c r="J232" s="10" t="str">
        <f t="shared" si="21"/>
        <v/>
      </c>
      <c r="K232" s="10" t="str">
        <f t="shared" si="22"/>
        <v/>
      </c>
      <c r="L232" s="10" t="str">
        <f t="shared" si="23"/>
        <v/>
      </c>
    </row>
    <row r="233" spans="7:12">
      <c r="G233" s="10" t="str">
        <f t="shared" si="18"/>
        <v/>
      </c>
      <c r="H233" s="10" t="str">
        <f t="shared" si="19"/>
        <v/>
      </c>
      <c r="I233" s="10" t="str">
        <f t="shared" si="20"/>
        <v/>
      </c>
      <c r="J233" s="10" t="str">
        <f t="shared" si="21"/>
        <v/>
      </c>
      <c r="K233" s="10" t="str">
        <f t="shared" si="22"/>
        <v/>
      </c>
      <c r="L233" s="10" t="str">
        <f t="shared" si="23"/>
        <v/>
      </c>
    </row>
    <row r="234" spans="7:12">
      <c r="G234" s="10" t="str">
        <f t="shared" si="18"/>
        <v/>
      </c>
      <c r="H234" s="10" t="str">
        <f t="shared" si="19"/>
        <v/>
      </c>
      <c r="I234" s="10" t="str">
        <f t="shared" si="20"/>
        <v/>
      </c>
      <c r="J234" s="10" t="str">
        <f t="shared" si="21"/>
        <v/>
      </c>
      <c r="K234" s="10" t="str">
        <f t="shared" si="22"/>
        <v/>
      </c>
      <c r="L234" s="10" t="str">
        <f t="shared" si="23"/>
        <v/>
      </c>
    </row>
    <row r="235" spans="7:12">
      <c r="G235" s="10" t="str">
        <f t="shared" si="18"/>
        <v/>
      </c>
      <c r="H235" s="10" t="str">
        <f t="shared" si="19"/>
        <v/>
      </c>
      <c r="I235" s="10" t="str">
        <f t="shared" si="20"/>
        <v/>
      </c>
      <c r="J235" s="10" t="str">
        <f t="shared" si="21"/>
        <v/>
      </c>
      <c r="K235" s="10" t="str">
        <f t="shared" si="22"/>
        <v/>
      </c>
      <c r="L235" s="10" t="str">
        <f t="shared" si="23"/>
        <v/>
      </c>
    </row>
    <row r="236" spans="7:12">
      <c r="G236" s="10" t="str">
        <f t="shared" si="18"/>
        <v/>
      </c>
      <c r="H236" s="10" t="str">
        <f t="shared" si="19"/>
        <v/>
      </c>
      <c r="I236" s="10" t="str">
        <f t="shared" si="20"/>
        <v/>
      </c>
      <c r="J236" s="10" t="str">
        <f t="shared" si="21"/>
        <v/>
      </c>
      <c r="K236" s="10" t="str">
        <f t="shared" si="22"/>
        <v/>
      </c>
      <c r="L236" s="10" t="str">
        <f t="shared" si="23"/>
        <v/>
      </c>
    </row>
    <row r="237" spans="7:12">
      <c r="G237" s="10" t="str">
        <f t="shared" si="18"/>
        <v/>
      </c>
      <c r="H237" s="10" t="str">
        <f t="shared" si="19"/>
        <v/>
      </c>
      <c r="I237" s="10" t="str">
        <f t="shared" si="20"/>
        <v/>
      </c>
      <c r="J237" s="10" t="str">
        <f t="shared" si="21"/>
        <v/>
      </c>
      <c r="K237" s="10" t="str">
        <f t="shared" si="22"/>
        <v/>
      </c>
      <c r="L237" s="10" t="str">
        <f t="shared" si="23"/>
        <v/>
      </c>
    </row>
    <row r="238" spans="7:12">
      <c r="G238" s="10" t="str">
        <f t="shared" si="18"/>
        <v/>
      </c>
      <c r="H238" s="10" t="str">
        <f t="shared" si="19"/>
        <v/>
      </c>
      <c r="I238" s="10" t="str">
        <f t="shared" si="20"/>
        <v/>
      </c>
      <c r="J238" s="10" t="str">
        <f t="shared" si="21"/>
        <v/>
      </c>
      <c r="K238" s="10" t="str">
        <f t="shared" si="22"/>
        <v/>
      </c>
      <c r="L238" s="10" t="str">
        <f t="shared" si="23"/>
        <v/>
      </c>
    </row>
    <row r="239" spans="7:12">
      <c r="G239" s="10" t="str">
        <f t="shared" si="18"/>
        <v/>
      </c>
      <c r="H239" s="10" t="str">
        <f t="shared" si="19"/>
        <v/>
      </c>
      <c r="I239" s="10" t="str">
        <f t="shared" si="20"/>
        <v/>
      </c>
      <c r="J239" s="10" t="str">
        <f t="shared" si="21"/>
        <v/>
      </c>
      <c r="K239" s="10" t="str">
        <f t="shared" si="22"/>
        <v/>
      </c>
      <c r="L239" s="10" t="str">
        <f t="shared" si="23"/>
        <v/>
      </c>
    </row>
    <row r="240" spans="7:12">
      <c r="G240" s="10" t="str">
        <f t="shared" si="18"/>
        <v/>
      </c>
      <c r="H240" s="10" t="str">
        <f t="shared" si="19"/>
        <v/>
      </c>
      <c r="I240" s="10" t="str">
        <f t="shared" si="20"/>
        <v/>
      </c>
      <c r="J240" s="10" t="str">
        <f t="shared" si="21"/>
        <v/>
      </c>
      <c r="K240" s="10" t="str">
        <f t="shared" si="22"/>
        <v/>
      </c>
      <c r="L240" s="10" t="str">
        <f t="shared" si="23"/>
        <v/>
      </c>
    </row>
    <row r="241" spans="7:12">
      <c r="G241" s="10" t="str">
        <f t="shared" si="18"/>
        <v/>
      </c>
      <c r="H241" s="10" t="str">
        <f t="shared" si="19"/>
        <v/>
      </c>
      <c r="I241" s="10" t="str">
        <f t="shared" si="20"/>
        <v/>
      </c>
      <c r="J241" s="10" t="str">
        <f t="shared" si="21"/>
        <v/>
      </c>
      <c r="K241" s="10" t="str">
        <f t="shared" si="22"/>
        <v/>
      </c>
      <c r="L241" s="10" t="str">
        <f t="shared" si="23"/>
        <v/>
      </c>
    </row>
    <row r="242" spans="7:12">
      <c r="G242" s="10" t="str">
        <f t="shared" si="18"/>
        <v/>
      </c>
      <c r="H242" s="10" t="str">
        <f t="shared" si="19"/>
        <v/>
      </c>
      <c r="I242" s="10" t="str">
        <f t="shared" si="20"/>
        <v/>
      </c>
      <c r="J242" s="10" t="str">
        <f t="shared" si="21"/>
        <v/>
      </c>
      <c r="K242" s="10" t="str">
        <f t="shared" si="22"/>
        <v/>
      </c>
      <c r="L242" s="10" t="str">
        <f t="shared" si="23"/>
        <v/>
      </c>
    </row>
    <row r="243" spans="7:12">
      <c r="G243" s="10" t="str">
        <f t="shared" si="18"/>
        <v/>
      </c>
      <c r="H243" s="10" t="str">
        <f t="shared" si="19"/>
        <v/>
      </c>
      <c r="I243" s="10" t="str">
        <f t="shared" si="20"/>
        <v/>
      </c>
      <c r="J243" s="10" t="str">
        <f t="shared" si="21"/>
        <v/>
      </c>
      <c r="K243" s="10" t="str">
        <f t="shared" si="22"/>
        <v/>
      </c>
      <c r="L243" s="10" t="str">
        <f t="shared" si="23"/>
        <v/>
      </c>
    </row>
    <row r="244" spans="7:12">
      <c r="G244" s="10" t="str">
        <f t="shared" si="18"/>
        <v/>
      </c>
      <c r="H244" s="10" t="str">
        <f t="shared" si="19"/>
        <v/>
      </c>
      <c r="I244" s="10" t="str">
        <f t="shared" si="20"/>
        <v/>
      </c>
      <c r="J244" s="10" t="str">
        <f t="shared" si="21"/>
        <v/>
      </c>
      <c r="K244" s="10" t="str">
        <f t="shared" si="22"/>
        <v/>
      </c>
      <c r="L244" s="10" t="str">
        <f t="shared" si="23"/>
        <v/>
      </c>
    </row>
    <row r="245" spans="7:12">
      <c r="G245" s="10" t="str">
        <f t="shared" si="18"/>
        <v/>
      </c>
      <c r="H245" s="10" t="str">
        <f t="shared" si="19"/>
        <v/>
      </c>
      <c r="I245" s="10" t="str">
        <f t="shared" si="20"/>
        <v/>
      </c>
      <c r="J245" s="10" t="str">
        <f t="shared" si="21"/>
        <v/>
      </c>
      <c r="K245" s="10" t="str">
        <f t="shared" si="22"/>
        <v/>
      </c>
      <c r="L245" s="10" t="str">
        <f t="shared" si="23"/>
        <v/>
      </c>
    </row>
    <row r="246" spans="7:12">
      <c r="G246" s="10" t="str">
        <f t="shared" si="18"/>
        <v/>
      </c>
      <c r="H246" s="10" t="str">
        <f t="shared" si="19"/>
        <v/>
      </c>
      <c r="I246" s="10" t="str">
        <f t="shared" si="20"/>
        <v/>
      </c>
      <c r="J246" s="10" t="str">
        <f t="shared" si="21"/>
        <v/>
      </c>
      <c r="K246" s="10" t="str">
        <f t="shared" si="22"/>
        <v/>
      </c>
      <c r="L246" s="10" t="str">
        <f t="shared" si="23"/>
        <v/>
      </c>
    </row>
    <row r="247" spans="7:12">
      <c r="G247" s="10" t="str">
        <f t="shared" si="18"/>
        <v/>
      </c>
      <c r="H247" s="10" t="str">
        <f t="shared" si="19"/>
        <v/>
      </c>
      <c r="I247" s="10" t="str">
        <f t="shared" si="20"/>
        <v/>
      </c>
      <c r="J247" s="10" t="str">
        <f t="shared" si="21"/>
        <v/>
      </c>
      <c r="K247" s="10" t="str">
        <f t="shared" si="22"/>
        <v/>
      </c>
      <c r="L247" s="10" t="str">
        <f t="shared" si="23"/>
        <v/>
      </c>
    </row>
    <row r="248" spans="7:12">
      <c r="G248" s="10" t="str">
        <f t="shared" si="18"/>
        <v/>
      </c>
      <c r="H248" s="10" t="str">
        <f t="shared" si="19"/>
        <v/>
      </c>
      <c r="I248" s="10" t="str">
        <f t="shared" si="20"/>
        <v/>
      </c>
      <c r="J248" s="10" t="str">
        <f t="shared" si="21"/>
        <v/>
      </c>
      <c r="K248" s="10" t="str">
        <f t="shared" si="22"/>
        <v/>
      </c>
      <c r="L248" s="10" t="str">
        <f t="shared" si="23"/>
        <v/>
      </c>
    </row>
    <row r="249" spans="7:12">
      <c r="G249" s="10" t="str">
        <f t="shared" si="18"/>
        <v/>
      </c>
      <c r="H249" s="10" t="str">
        <f t="shared" si="19"/>
        <v/>
      </c>
      <c r="I249" s="10" t="str">
        <f t="shared" si="20"/>
        <v/>
      </c>
      <c r="J249" s="10" t="str">
        <f t="shared" si="21"/>
        <v/>
      </c>
      <c r="K249" s="10" t="str">
        <f t="shared" si="22"/>
        <v/>
      </c>
      <c r="L249" s="10" t="str">
        <f t="shared" si="23"/>
        <v/>
      </c>
    </row>
    <row r="250" spans="7:12">
      <c r="G250" s="10" t="str">
        <f t="shared" si="18"/>
        <v/>
      </c>
      <c r="H250" s="10" t="str">
        <f t="shared" si="19"/>
        <v/>
      </c>
      <c r="I250" s="10" t="str">
        <f t="shared" si="20"/>
        <v/>
      </c>
      <c r="J250" s="10" t="str">
        <f t="shared" si="21"/>
        <v/>
      </c>
      <c r="K250" s="10" t="str">
        <f t="shared" si="22"/>
        <v/>
      </c>
      <c r="L250" s="10" t="str">
        <f t="shared" si="23"/>
        <v/>
      </c>
    </row>
    <row r="251" spans="7:12">
      <c r="G251" s="10" t="str">
        <f t="shared" si="18"/>
        <v/>
      </c>
      <c r="H251" s="10" t="str">
        <f t="shared" si="19"/>
        <v/>
      </c>
      <c r="I251" s="10" t="str">
        <f t="shared" si="20"/>
        <v/>
      </c>
      <c r="J251" s="10" t="str">
        <f t="shared" si="21"/>
        <v/>
      </c>
      <c r="K251" s="10" t="str">
        <f t="shared" si="22"/>
        <v/>
      </c>
      <c r="L251" s="10" t="str">
        <f t="shared" si="23"/>
        <v/>
      </c>
    </row>
    <row r="252" spans="7:12">
      <c r="G252" s="10" t="str">
        <f t="shared" si="18"/>
        <v/>
      </c>
      <c r="H252" s="10" t="str">
        <f t="shared" si="19"/>
        <v/>
      </c>
      <c r="I252" s="10" t="str">
        <f t="shared" si="20"/>
        <v/>
      </c>
      <c r="J252" s="10" t="str">
        <f t="shared" si="21"/>
        <v/>
      </c>
      <c r="K252" s="10" t="str">
        <f t="shared" si="22"/>
        <v/>
      </c>
      <c r="L252" s="10" t="str">
        <f t="shared" si="23"/>
        <v/>
      </c>
    </row>
    <row r="253" spans="7:12">
      <c r="G253" s="10" t="str">
        <f t="shared" si="18"/>
        <v/>
      </c>
      <c r="H253" s="10" t="str">
        <f t="shared" si="19"/>
        <v/>
      </c>
      <c r="I253" s="10" t="str">
        <f t="shared" si="20"/>
        <v/>
      </c>
      <c r="J253" s="10" t="str">
        <f t="shared" si="21"/>
        <v/>
      </c>
      <c r="K253" s="10" t="str">
        <f t="shared" si="22"/>
        <v/>
      </c>
      <c r="L253" s="10" t="str">
        <f t="shared" si="23"/>
        <v/>
      </c>
    </row>
    <row r="254" spans="7:12">
      <c r="G254" s="10" t="str">
        <f t="shared" si="18"/>
        <v/>
      </c>
      <c r="H254" s="10" t="str">
        <f t="shared" si="19"/>
        <v/>
      </c>
      <c r="I254" s="10" t="str">
        <f t="shared" si="20"/>
        <v/>
      </c>
      <c r="J254" s="10" t="str">
        <f t="shared" si="21"/>
        <v/>
      </c>
      <c r="K254" s="10" t="str">
        <f t="shared" si="22"/>
        <v/>
      </c>
      <c r="L254" s="10" t="str">
        <f t="shared" si="23"/>
        <v/>
      </c>
    </row>
    <row r="255" spans="7:12">
      <c r="G255" s="10" t="str">
        <f t="shared" si="18"/>
        <v/>
      </c>
      <c r="H255" s="10" t="str">
        <f t="shared" si="19"/>
        <v/>
      </c>
      <c r="I255" s="10" t="str">
        <f t="shared" si="20"/>
        <v/>
      </c>
      <c r="J255" s="10" t="str">
        <f t="shared" si="21"/>
        <v/>
      </c>
      <c r="K255" s="10" t="str">
        <f t="shared" si="22"/>
        <v/>
      </c>
      <c r="L255" s="10" t="str">
        <f t="shared" si="23"/>
        <v/>
      </c>
    </row>
    <row r="256" spans="7:12">
      <c r="G256" s="10" t="str">
        <f t="shared" si="18"/>
        <v/>
      </c>
      <c r="H256" s="10" t="str">
        <f t="shared" si="19"/>
        <v/>
      </c>
      <c r="I256" s="10" t="str">
        <f t="shared" si="20"/>
        <v/>
      </c>
      <c r="J256" s="10" t="str">
        <f t="shared" si="21"/>
        <v/>
      </c>
      <c r="K256" s="10" t="str">
        <f t="shared" si="22"/>
        <v/>
      </c>
      <c r="L256" s="10" t="str">
        <f t="shared" si="23"/>
        <v/>
      </c>
    </row>
    <row r="257" spans="7:12">
      <c r="G257" s="10" t="str">
        <f t="shared" si="18"/>
        <v/>
      </c>
      <c r="H257" s="10" t="str">
        <f t="shared" si="19"/>
        <v/>
      </c>
      <c r="I257" s="10" t="str">
        <f t="shared" si="20"/>
        <v/>
      </c>
      <c r="J257" s="10" t="str">
        <f t="shared" si="21"/>
        <v/>
      </c>
      <c r="K257" s="10" t="str">
        <f t="shared" si="22"/>
        <v/>
      </c>
      <c r="L257" s="10" t="str">
        <f t="shared" si="23"/>
        <v/>
      </c>
    </row>
    <row r="258" spans="7:12">
      <c r="G258" s="10" t="str">
        <f t="shared" si="18"/>
        <v/>
      </c>
      <c r="H258" s="10" t="str">
        <f t="shared" si="19"/>
        <v/>
      </c>
      <c r="I258" s="10" t="str">
        <f t="shared" si="20"/>
        <v/>
      </c>
      <c r="J258" s="10" t="str">
        <f t="shared" si="21"/>
        <v/>
      </c>
      <c r="K258" s="10" t="str">
        <f t="shared" si="22"/>
        <v/>
      </c>
      <c r="L258" s="10" t="str">
        <f t="shared" si="23"/>
        <v/>
      </c>
    </row>
    <row r="259" spans="7:12">
      <c r="G259" s="10" t="str">
        <f t="shared" ref="G259:G322" si="24">IF(AND(C259="",D259="",E259="",F259=""),"",A259)</f>
        <v/>
      </c>
      <c r="H259" s="10" t="str">
        <f t="shared" ref="H259:H322" si="25">IF(B259="","",B259)</f>
        <v/>
      </c>
      <c r="I259" s="10" t="str">
        <f t="shared" ref="I259:I322" si="26">IF(C259="","",C259)</f>
        <v/>
      </c>
      <c r="J259" s="10" t="str">
        <f t="shared" ref="J259:J322" si="27">IF(D259="","",D259)</f>
        <v/>
      </c>
      <c r="K259" s="10" t="str">
        <f t="shared" ref="K259:K322" si="28">IF(E259="","",E259)</f>
        <v/>
      </c>
      <c r="L259" s="10" t="str">
        <f t="shared" ref="L259:L322" si="29">IF(F259="","",F259)</f>
        <v/>
      </c>
    </row>
    <row r="260" spans="7:12">
      <c r="G260" s="10" t="str">
        <f t="shared" si="24"/>
        <v/>
      </c>
      <c r="H260" s="10" t="str">
        <f t="shared" si="25"/>
        <v/>
      </c>
      <c r="I260" s="10" t="str">
        <f t="shared" si="26"/>
        <v/>
      </c>
      <c r="J260" s="10" t="str">
        <f t="shared" si="27"/>
        <v/>
      </c>
      <c r="K260" s="10" t="str">
        <f t="shared" si="28"/>
        <v/>
      </c>
      <c r="L260" s="10" t="str">
        <f t="shared" si="29"/>
        <v/>
      </c>
    </row>
    <row r="261" spans="7:12">
      <c r="G261" s="10" t="str">
        <f t="shared" si="24"/>
        <v/>
      </c>
      <c r="H261" s="10" t="str">
        <f t="shared" si="25"/>
        <v/>
      </c>
      <c r="I261" s="10" t="str">
        <f t="shared" si="26"/>
        <v/>
      </c>
      <c r="J261" s="10" t="str">
        <f t="shared" si="27"/>
        <v/>
      </c>
      <c r="K261" s="10" t="str">
        <f t="shared" si="28"/>
        <v/>
      </c>
      <c r="L261" s="10" t="str">
        <f t="shared" si="29"/>
        <v/>
      </c>
    </row>
    <row r="262" spans="7:12">
      <c r="G262" s="10" t="str">
        <f t="shared" si="24"/>
        <v/>
      </c>
      <c r="H262" s="10" t="str">
        <f t="shared" si="25"/>
        <v/>
      </c>
      <c r="I262" s="10" t="str">
        <f t="shared" si="26"/>
        <v/>
      </c>
      <c r="J262" s="10" t="str">
        <f t="shared" si="27"/>
        <v/>
      </c>
      <c r="K262" s="10" t="str">
        <f t="shared" si="28"/>
        <v/>
      </c>
      <c r="L262" s="10" t="str">
        <f t="shared" si="29"/>
        <v/>
      </c>
    </row>
    <row r="263" spans="7:12">
      <c r="G263" s="10" t="str">
        <f t="shared" si="24"/>
        <v/>
      </c>
      <c r="H263" s="10" t="str">
        <f t="shared" si="25"/>
        <v/>
      </c>
      <c r="I263" s="10" t="str">
        <f t="shared" si="26"/>
        <v/>
      </c>
      <c r="J263" s="10" t="str">
        <f t="shared" si="27"/>
        <v/>
      </c>
      <c r="K263" s="10" t="str">
        <f t="shared" si="28"/>
        <v/>
      </c>
      <c r="L263" s="10" t="str">
        <f t="shared" si="29"/>
        <v/>
      </c>
    </row>
    <row r="264" spans="7:12">
      <c r="G264" s="10" t="str">
        <f t="shared" si="24"/>
        <v/>
      </c>
      <c r="H264" s="10" t="str">
        <f t="shared" si="25"/>
        <v/>
      </c>
      <c r="I264" s="10" t="str">
        <f t="shared" si="26"/>
        <v/>
      </c>
      <c r="J264" s="10" t="str">
        <f t="shared" si="27"/>
        <v/>
      </c>
      <c r="K264" s="10" t="str">
        <f t="shared" si="28"/>
        <v/>
      </c>
      <c r="L264" s="10" t="str">
        <f t="shared" si="29"/>
        <v/>
      </c>
    </row>
    <row r="265" spans="7:12">
      <c r="G265" s="10" t="str">
        <f t="shared" si="24"/>
        <v/>
      </c>
      <c r="H265" s="10" t="str">
        <f t="shared" si="25"/>
        <v/>
      </c>
      <c r="I265" s="10" t="str">
        <f t="shared" si="26"/>
        <v/>
      </c>
      <c r="J265" s="10" t="str">
        <f t="shared" si="27"/>
        <v/>
      </c>
      <c r="K265" s="10" t="str">
        <f t="shared" si="28"/>
        <v/>
      </c>
      <c r="L265" s="10" t="str">
        <f t="shared" si="29"/>
        <v/>
      </c>
    </row>
    <row r="266" spans="7:12">
      <c r="G266" s="10" t="str">
        <f t="shared" si="24"/>
        <v/>
      </c>
      <c r="H266" s="10" t="str">
        <f t="shared" si="25"/>
        <v/>
      </c>
      <c r="I266" s="10" t="str">
        <f t="shared" si="26"/>
        <v/>
      </c>
      <c r="J266" s="10" t="str">
        <f t="shared" si="27"/>
        <v/>
      </c>
      <c r="K266" s="10" t="str">
        <f t="shared" si="28"/>
        <v/>
      </c>
      <c r="L266" s="10" t="str">
        <f t="shared" si="29"/>
        <v/>
      </c>
    </row>
    <row r="267" spans="7:12">
      <c r="G267" s="10" t="str">
        <f t="shared" si="24"/>
        <v/>
      </c>
      <c r="H267" s="10" t="str">
        <f t="shared" si="25"/>
        <v/>
      </c>
      <c r="I267" s="10" t="str">
        <f t="shared" si="26"/>
        <v/>
      </c>
      <c r="J267" s="10" t="str">
        <f t="shared" si="27"/>
        <v/>
      </c>
      <c r="K267" s="10" t="str">
        <f t="shared" si="28"/>
        <v/>
      </c>
      <c r="L267" s="10" t="str">
        <f t="shared" si="29"/>
        <v/>
      </c>
    </row>
    <row r="268" spans="7:12">
      <c r="G268" s="10" t="str">
        <f t="shared" si="24"/>
        <v/>
      </c>
      <c r="H268" s="10" t="str">
        <f t="shared" si="25"/>
        <v/>
      </c>
      <c r="I268" s="10" t="str">
        <f t="shared" si="26"/>
        <v/>
      </c>
      <c r="J268" s="10" t="str">
        <f t="shared" si="27"/>
        <v/>
      </c>
      <c r="K268" s="10" t="str">
        <f t="shared" si="28"/>
        <v/>
      </c>
      <c r="L268" s="10" t="str">
        <f t="shared" si="29"/>
        <v/>
      </c>
    </row>
    <row r="269" spans="7:12">
      <c r="G269" s="10" t="str">
        <f t="shared" si="24"/>
        <v/>
      </c>
      <c r="H269" s="10" t="str">
        <f t="shared" si="25"/>
        <v/>
      </c>
      <c r="I269" s="10" t="str">
        <f t="shared" si="26"/>
        <v/>
      </c>
      <c r="J269" s="10" t="str">
        <f t="shared" si="27"/>
        <v/>
      </c>
      <c r="K269" s="10" t="str">
        <f t="shared" si="28"/>
        <v/>
      </c>
      <c r="L269" s="10" t="str">
        <f t="shared" si="29"/>
        <v/>
      </c>
    </row>
    <row r="270" spans="7:12">
      <c r="G270" s="10" t="str">
        <f t="shared" si="24"/>
        <v/>
      </c>
      <c r="H270" s="10" t="str">
        <f t="shared" si="25"/>
        <v/>
      </c>
      <c r="I270" s="10" t="str">
        <f t="shared" si="26"/>
        <v/>
      </c>
      <c r="J270" s="10" t="str">
        <f t="shared" si="27"/>
        <v/>
      </c>
      <c r="K270" s="10" t="str">
        <f t="shared" si="28"/>
        <v/>
      </c>
      <c r="L270" s="10" t="str">
        <f t="shared" si="29"/>
        <v/>
      </c>
    </row>
    <row r="271" spans="7:12">
      <c r="G271" s="10" t="str">
        <f t="shared" si="24"/>
        <v/>
      </c>
      <c r="H271" s="10" t="str">
        <f t="shared" si="25"/>
        <v/>
      </c>
      <c r="I271" s="10" t="str">
        <f t="shared" si="26"/>
        <v/>
      </c>
      <c r="J271" s="10" t="str">
        <f t="shared" si="27"/>
        <v/>
      </c>
      <c r="K271" s="10" t="str">
        <f t="shared" si="28"/>
        <v/>
      </c>
      <c r="L271" s="10" t="str">
        <f t="shared" si="29"/>
        <v/>
      </c>
    </row>
    <row r="272" spans="7:12">
      <c r="G272" s="10" t="str">
        <f t="shared" si="24"/>
        <v/>
      </c>
      <c r="H272" s="10" t="str">
        <f t="shared" si="25"/>
        <v/>
      </c>
      <c r="I272" s="10" t="str">
        <f t="shared" si="26"/>
        <v/>
      </c>
      <c r="J272" s="10" t="str">
        <f t="shared" si="27"/>
        <v/>
      </c>
      <c r="K272" s="10" t="str">
        <f t="shared" si="28"/>
        <v/>
      </c>
      <c r="L272" s="10" t="str">
        <f t="shared" si="29"/>
        <v/>
      </c>
    </row>
    <row r="273" spans="7:12">
      <c r="G273" s="10" t="str">
        <f t="shared" si="24"/>
        <v/>
      </c>
      <c r="H273" s="10" t="str">
        <f t="shared" si="25"/>
        <v/>
      </c>
      <c r="I273" s="10" t="str">
        <f t="shared" si="26"/>
        <v/>
      </c>
      <c r="J273" s="10" t="str">
        <f t="shared" si="27"/>
        <v/>
      </c>
      <c r="K273" s="10" t="str">
        <f t="shared" si="28"/>
        <v/>
      </c>
      <c r="L273" s="10" t="str">
        <f t="shared" si="29"/>
        <v/>
      </c>
    </row>
    <row r="274" spans="7:12">
      <c r="G274" s="10" t="str">
        <f t="shared" si="24"/>
        <v/>
      </c>
      <c r="H274" s="10" t="str">
        <f t="shared" si="25"/>
        <v/>
      </c>
      <c r="I274" s="10" t="str">
        <f t="shared" si="26"/>
        <v/>
      </c>
      <c r="J274" s="10" t="str">
        <f t="shared" si="27"/>
        <v/>
      </c>
      <c r="K274" s="10" t="str">
        <f t="shared" si="28"/>
        <v/>
      </c>
      <c r="L274" s="10" t="str">
        <f t="shared" si="29"/>
        <v/>
      </c>
    </row>
    <row r="275" spans="7:12">
      <c r="G275" s="10" t="str">
        <f t="shared" si="24"/>
        <v/>
      </c>
      <c r="H275" s="10" t="str">
        <f t="shared" si="25"/>
        <v/>
      </c>
      <c r="I275" s="10" t="str">
        <f t="shared" si="26"/>
        <v/>
      </c>
      <c r="J275" s="10" t="str">
        <f t="shared" si="27"/>
        <v/>
      </c>
      <c r="K275" s="10" t="str">
        <f t="shared" si="28"/>
        <v/>
      </c>
      <c r="L275" s="10" t="str">
        <f t="shared" si="29"/>
        <v/>
      </c>
    </row>
    <row r="276" spans="7:12">
      <c r="G276" s="10" t="str">
        <f t="shared" si="24"/>
        <v/>
      </c>
      <c r="H276" s="10" t="str">
        <f t="shared" si="25"/>
        <v/>
      </c>
      <c r="I276" s="10" t="str">
        <f t="shared" si="26"/>
        <v/>
      </c>
      <c r="J276" s="10" t="str">
        <f t="shared" si="27"/>
        <v/>
      </c>
      <c r="K276" s="10" t="str">
        <f t="shared" si="28"/>
        <v/>
      </c>
      <c r="L276" s="10" t="str">
        <f t="shared" si="29"/>
        <v/>
      </c>
    </row>
    <row r="277" spans="7:12">
      <c r="G277" s="10" t="str">
        <f t="shared" si="24"/>
        <v/>
      </c>
      <c r="H277" s="10" t="str">
        <f t="shared" si="25"/>
        <v/>
      </c>
      <c r="I277" s="10" t="str">
        <f t="shared" si="26"/>
        <v/>
      </c>
      <c r="J277" s="10" t="str">
        <f t="shared" si="27"/>
        <v/>
      </c>
      <c r="K277" s="10" t="str">
        <f t="shared" si="28"/>
        <v/>
      </c>
      <c r="L277" s="10" t="str">
        <f t="shared" si="29"/>
        <v/>
      </c>
    </row>
    <row r="278" spans="7:12">
      <c r="G278" s="10" t="str">
        <f t="shared" si="24"/>
        <v/>
      </c>
      <c r="H278" s="10" t="str">
        <f t="shared" si="25"/>
        <v/>
      </c>
      <c r="I278" s="10" t="str">
        <f t="shared" si="26"/>
        <v/>
      </c>
      <c r="J278" s="10" t="str">
        <f t="shared" si="27"/>
        <v/>
      </c>
      <c r="K278" s="10" t="str">
        <f t="shared" si="28"/>
        <v/>
      </c>
      <c r="L278" s="10" t="str">
        <f t="shared" si="29"/>
        <v/>
      </c>
    </row>
    <row r="279" spans="7:12">
      <c r="G279" s="10" t="str">
        <f t="shared" si="24"/>
        <v/>
      </c>
      <c r="H279" s="10" t="str">
        <f t="shared" si="25"/>
        <v/>
      </c>
      <c r="I279" s="10" t="str">
        <f t="shared" si="26"/>
        <v/>
      </c>
      <c r="J279" s="10" t="str">
        <f t="shared" si="27"/>
        <v/>
      </c>
      <c r="K279" s="10" t="str">
        <f t="shared" si="28"/>
        <v/>
      </c>
      <c r="L279" s="10" t="str">
        <f t="shared" si="29"/>
        <v/>
      </c>
    </row>
    <row r="280" spans="7:12">
      <c r="G280" s="10" t="str">
        <f t="shared" si="24"/>
        <v/>
      </c>
      <c r="H280" s="10" t="str">
        <f t="shared" si="25"/>
        <v/>
      </c>
      <c r="I280" s="10" t="str">
        <f t="shared" si="26"/>
        <v/>
      </c>
      <c r="J280" s="10" t="str">
        <f t="shared" si="27"/>
        <v/>
      </c>
      <c r="K280" s="10" t="str">
        <f t="shared" si="28"/>
        <v/>
      </c>
      <c r="L280" s="10" t="str">
        <f t="shared" si="29"/>
        <v/>
      </c>
    </row>
    <row r="281" spans="7:12">
      <c r="G281" s="10" t="str">
        <f t="shared" si="24"/>
        <v/>
      </c>
      <c r="H281" s="10" t="str">
        <f t="shared" si="25"/>
        <v/>
      </c>
      <c r="I281" s="10" t="str">
        <f t="shared" si="26"/>
        <v/>
      </c>
      <c r="J281" s="10" t="str">
        <f t="shared" si="27"/>
        <v/>
      </c>
      <c r="K281" s="10" t="str">
        <f t="shared" si="28"/>
        <v/>
      </c>
      <c r="L281" s="10" t="str">
        <f t="shared" si="29"/>
        <v/>
      </c>
    </row>
    <row r="282" spans="7:12">
      <c r="G282" s="10" t="str">
        <f t="shared" si="24"/>
        <v/>
      </c>
      <c r="H282" s="10" t="str">
        <f t="shared" si="25"/>
        <v/>
      </c>
      <c r="I282" s="10" t="str">
        <f t="shared" si="26"/>
        <v/>
      </c>
      <c r="J282" s="10" t="str">
        <f t="shared" si="27"/>
        <v/>
      </c>
      <c r="K282" s="10" t="str">
        <f t="shared" si="28"/>
        <v/>
      </c>
      <c r="L282" s="10" t="str">
        <f t="shared" si="29"/>
        <v/>
      </c>
    </row>
    <row r="283" spans="7:12">
      <c r="G283" s="10" t="str">
        <f t="shared" si="24"/>
        <v/>
      </c>
      <c r="H283" s="10" t="str">
        <f t="shared" si="25"/>
        <v/>
      </c>
      <c r="I283" s="10" t="str">
        <f t="shared" si="26"/>
        <v/>
      </c>
      <c r="J283" s="10" t="str">
        <f t="shared" si="27"/>
        <v/>
      </c>
      <c r="K283" s="10" t="str">
        <f t="shared" si="28"/>
        <v/>
      </c>
      <c r="L283" s="10" t="str">
        <f t="shared" si="29"/>
        <v/>
      </c>
    </row>
    <row r="284" spans="7:12">
      <c r="G284" s="10" t="str">
        <f t="shared" si="24"/>
        <v/>
      </c>
      <c r="H284" s="10" t="str">
        <f t="shared" si="25"/>
        <v/>
      </c>
      <c r="I284" s="10" t="str">
        <f t="shared" si="26"/>
        <v/>
      </c>
      <c r="J284" s="10" t="str">
        <f t="shared" si="27"/>
        <v/>
      </c>
      <c r="K284" s="10" t="str">
        <f t="shared" si="28"/>
        <v/>
      </c>
      <c r="L284" s="10" t="str">
        <f t="shared" si="29"/>
        <v/>
      </c>
    </row>
    <row r="285" spans="7:12">
      <c r="G285" s="10" t="str">
        <f t="shared" si="24"/>
        <v/>
      </c>
      <c r="H285" s="10" t="str">
        <f t="shared" si="25"/>
        <v/>
      </c>
      <c r="I285" s="10" t="str">
        <f t="shared" si="26"/>
        <v/>
      </c>
      <c r="J285" s="10" t="str">
        <f t="shared" si="27"/>
        <v/>
      </c>
      <c r="K285" s="10" t="str">
        <f t="shared" si="28"/>
        <v/>
      </c>
      <c r="L285" s="10" t="str">
        <f t="shared" si="29"/>
        <v/>
      </c>
    </row>
    <row r="286" spans="7:12">
      <c r="G286" s="10" t="str">
        <f t="shared" si="24"/>
        <v/>
      </c>
      <c r="H286" s="10" t="str">
        <f t="shared" si="25"/>
        <v/>
      </c>
      <c r="I286" s="10" t="str">
        <f t="shared" si="26"/>
        <v/>
      </c>
      <c r="J286" s="10" t="str">
        <f t="shared" si="27"/>
        <v/>
      </c>
      <c r="K286" s="10" t="str">
        <f t="shared" si="28"/>
        <v/>
      </c>
      <c r="L286" s="10" t="str">
        <f t="shared" si="29"/>
        <v/>
      </c>
    </row>
    <row r="287" spans="7:12">
      <c r="G287" s="10" t="str">
        <f t="shared" si="24"/>
        <v/>
      </c>
      <c r="H287" s="10" t="str">
        <f t="shared" si="25"/>
        <v/>
      </c>
      <c r="I287" s="10" t="str">
        <f t="shared" si="26"/>
        <v/>
      </c>
      <c r="J287" s="10" t="str">
        <f t="shared" si="27"/>
        <v/>
      </c>
      <c r="K287" s="10" t="str">
        <f t="shared" si="28"/>
        <v/>
      </c>
      <c r="L287" s="10" t="str">
        <f t="shared" si="29"/>
        <v/>
      </c>
    </row>
    <row r="288" spans="7:12">
      <c r="G288" s="10" t="str">
        <f t="shared" si="24"/>
        <v/>
      </c>
      <c r="H288" s="10" t="str">
        <f t="shared" si="25"/>
        <v/>
      </c>
      <c r="I288" s="10" t="str">
        <f t="shared" si="26"/>
        <v/>
      </c>
      <c r="J288" s="10" t="str">
        <f t="shared" si="27"/>
        <v/>
      </c>
      <c r="K288" s="10" t="str">
        <f t="shared" si="28"/>
        <v/>
      </c>
      <c r="L288" s="10" t="str">
        <f t="shared" si="29"/>
        <v/>
      </c>
    </row>
    <row r="289" spans="7:12">
      <c r="G289" s="10" t="str">
        <f t="shared" si="24"/>
        <v/>
      </c>
      <c r="H289" s="10" t="str">
        <f t="shared" si="25"/>
        <v/>
      </c>
      <c r="I289" s="10" t="str">
        <f t="shared" si="26"/>
        <v/>
      </c>
      <c r="J289" s="10" t="str">
        <f t="shared" si="27"/>
        <v/>
      </c>
      <c r="K289" s="10" t="str">
        <f t="shared" si="28"/>
        <v/>
      </c>
      <c r="L289" s="10" t="str">
        <f t="shared" si="29"/>
        <v/>
      </c>
    </row>
    <row r="290" spans="7:12">
      <c r="G290" s="10" t="str">
        <f t="shared" si="24"/>
        <v/>
      </c>
      <c r="H290" s="10" t="str">
        <f t="shared" si="25"/>
        <v/>
      </c>
      <c r="I290" s="10" t="str">
        <f t="shared" si="26"/>
        <v/>
      </c>
      <c r="J290" s="10" t="str">
        <f t="shared" si="27"/>
        <v/>
      </c>
      <c r="K290" s="10" t="str">
        <f t="shared" si="28"/>
        <v/>
      </c>
      <c r="L290" s="10" t="str">
        <f t="shared" si="29"/>
        <v/>
      </c>
    </row>
    <row r="291" spans="7:12">
      <c r="G291" s="10" t="str">
        <f t="shared" si="24"/>
        <v/>
      </c>
      <c r="H291" s="10" t="str">
        <f t="shared" si="25"/>
        <v/>
      </c>
      <c r="I291" s="10" t="str">
        <f t="shared" si="26"/>
        <v/>
      </c>
      <c r="J291" s="10" t="str">
        <f t="shared" si="27"/>
        <v/>
      </c>
      <c r="K291" s="10" t="str">
        <f t="shared" si="28"/>
        <v/>
      </c>
      <c r="L291" s="10" t="str">
        <f t="shared" si="29"/>
        <v/>
      </c>
    </row>
    <row r="292" spans="7:12">
      <c r="G292" s="10" t="str">
        <f t="shared" si="24"/>
        <v/>
      </c>
      <c r="H292" s="10" t="str">
        <f t="shared" si="25"/>
        <v/>
      </c>
      <c r="I292" s="10" t="str">
        <f t="shared" si="26"/>
        <v/>
      </c>
      <c r="J292" s="10" t="str">
        <f t="shared" si="27"/>
        <v/>
      </c>
      <c r="K292" s="10" t="str">
        <f t="shared" si="28"/>
        <v/>
      </c>
      <c r="L292" s="10" t="str">
        <f t="shared" si="29"/>
        <v/>
      </c>
    </row>
    <row r="293" spans="7:12">
      <c r="G293" s="10" t="str">
        <f t="shared" si="24"/>
        <v/>
      </c>
      <c r="H293" s="10" t="str">
        <f t="shared" si="25"/>
        <v/>
      </c>
      <c r="I293" s="10" t="str">
        <f t="shared" si="26"/>
        <v/>
      </c>
      <c r="J293" s="10" t="str">
        <f t="shared" si="27"/>
        <v/>
      </c>
      <c r="K293" s="10" t="str">
        <f t="shared" si="28"/>
        <v/>
      </c>
      <c r="L293" s="10" t="str">
        <f t="shared" si="29"/>
        <v/>
      </c>
    </row>
    <row r="294" spans="7:12">
      <c r="G294" s="10" t="str">
        <f t="shared" si="24"/>
        <v/>
      </c>
      <c r="H294" s="10" t="str">
        <f t="shared" si="25"/>
        <v/>
      </c>
      <c r="I294" s="10" t="str">
        <f t="shared" si="26"/>
        <v/>
      </c>
      <c r="J294" s="10" t="str">
        <f t="shared" si="27"/>
        <v/>
      </c>
      <c r="K294" s="10" t="str">
        <f t="shared" si="28"/>
        <v/>
      </c>
      <c r="L294" s="10" t="str">
        <f t="shared" si="29"/>
        <v/>
      </c>
    </row>
    <row r="295" spans="7:12">
      <c r="G295" s="10" t="str">
        <f t="shared" si="24"/>
        <v/>
      </c>
      <c r="H295" s="10" t="str">
        <f t="shared" si="25"/>
        <v/>
      </c>
      <c r="I295" s="10" t="str">
        <f t="shared" si="26"/>
        <v/>
      </c>
      <c r="J295" s="10" t="str">
        <f t="shared" si="27"/>
        <v/>
      </c>
      <c r="K295" s="10" t="str">
        <f t="shared" si="28"/>
        <v/>
      </c>
      <c r="L295" s="10" t="str">
        <f t="shared" si="29"/>
        <v/>
      </c>
    </row>
    <row r="296" spans="7:12">
      <c r="G296" s="10" t="str">
        <f t="shared" si="24"/>
        <v/>
      </c>
      <c r="H296" s="10" t="str">
        <f t="shared" si="25"/>
        <v/>
      </c>
      <c r="I296" s="10" t="str">
        <f t="shared" si="26"/>
        <v/>
      </c>
      <c r="J296" s="10" t="str">
        <f t="shared" si="27"/>
        <v/>
      </c>
      <c r="K296" s="10" t="str">
        <f t="shared" si="28"/>
        <v/>
      </c>
      <c r="L296" s="10" t="str">
        <f t="shared" si="29"/>
        <v/>
      </c>
    </row>
    <row r="297" spans="7:12">
      <c r="G297" s="10" t="str">
        <f t="shared" si="24"/>
        <v/>
      </c>
      <c r="H297" s="10" t="str">
        <f t="shared" si="25"/>
        <v/>
      </c>
      <c r="I297" s="10" t="str">
        <f t="shared" si="26"/>
        <v/>
      </c>
      <c r="J297" s="10" t="str">
        <f t="shared" si="27"/>
        <v/>
      </c>
      <c r="K297" s="10" t="str">
        <f t="shared" si="28"/>
        <v/>
      </c>
      <c r="L297" s="10" t="str">
        <f t="shared" si="29"/>
        <v/>
      </c>
    </row>
    <row r="298" spans="7:12">
      <c r="G298" s="10" t="str">
        <f t="shared" si="24"/>
        <v/>
      </c>
      <c r="H298" s="10" t="str">
        <f t="shared" si="25"/>
        <v/>
      </c>
      <c r="I298" s="10" t="str">
        <f t="shared" si="26"/>
        <v/>
      </c>
      <c r="J298" s="10" t="str">
        <f t="shared" si="27"/>
        <v/>
      </c>
      <c r="K298" s="10" t="str">
        <f t="shared" si="28"/>
        <v/>
      </c>
      <c r="L298" s="10" t="str">
        <f t="shared" si="29"/>
        <v/>
      </c>
    </row>
    <row r="299" spans="7:12">
      <c r="G299" s="10" t="str">
        <f t="shared" si="24"/>
        <v/>
      </c>
      <c r="H299" s="10" t="str">
        <f t="shared" si="25"/>
        <v/>
      </c>
      <c r="I299" s="10" t="str">
        <f t="shared" si="26"/>
        <v/>
      </c>
      <c r="J299" s="10" t="str">
        <f t="shared" si="27"/>
        <v/>
      </c>
      <c r="K299" s="10" t="str">
        <f t="shared" si="28"/>
        <v/>
      </c>
      <c r="L299" s="10" t="str">
        <f t="shared" si="29"/>
        <v/>
      </c>
    </row>
    <row r="300" spans="7:12">
      <c r="G300" s="10" t="str">
        <f t="shared" si="24"/>
        <v/>
      </c>
      <c r="H300" s="10" t="str">
        <f t="shared" si="25"/>
        <v/>
      </c>
      <c r="I300" s="10" t="str">
        <f t="shared" si="26"/>
        <v/>
      </c>
      <c r="J300" s="10" t="str">
        <f t="shared" si="27"/>
        <v/>
      </c>
      <c r="K300" s="10" t="str">
        <f t="shared" si="28"/>
        <v/>
      </c>
      <c r="L300" s="10" t="str">
        <f t="shared" si="29"/>
        <v/>
      </c>
    </row>
    <row r="301" spans="7:12">
      <c r="G301" s="10" t="str">
        <f t="shared" si="24"/>
        <v/>
      </c>
      <c r="H301" s="10" t="str">
        <f t="shared" si="25"/>
        <v/>
      </c>
      <c r="I301" s="10" t="str">
        <f t="shared" si="26"/>
        <v/>
      </c>
      <c r="J301" s="10" t="str">
        <f t="shared" si="27"/>
        <v/>
      </c>
      <c r="K301" s="10" t="str">
        <f t="shared" si="28"/>
        <v/>
      </c>
      <c r="L301" s="10" t="str">
        <f t="shared" si="29"/>
        <v/>
      </c>
    </row>
    <row r="302" spans="7:12">
      <c r="G302" s="10" t="str">
        <f t="shared" si="24"/>
        <v/>
      </c>
      <c r="H302" s="10" t="str">
        <f t="shared" si="25"/>
        <v/>
      </c>
      <c r="I302" s="10" t="str">
        <f t="shared" si="26"/>
        <v/>
      </c>
      <c r="J302" s="10" t="str">
        <f t="shared" si="27"/>
        <v/>
      </c>
      <c r="K302" s="10" t="str">
        <f t="shared" si="28"/>
        <v/>
      </c>
      <c r="L302" s="10" t="str">
        <f t="shared" si="29"/>
        <v/>
      </c>
    </row>
    <row r="303" spans="7:12">
      <c r="G303" s="10" t="str">
        <f t="shared" si="24"/>
        <v/>
      </c>
      <c r="H303" s="10" t="str">
        <f t="shared" si="25"/>
        <v/>
      </c>
      <c r="I303" s="10" t="str">
        <f t="shared" si="26"/>
        <v/>
      </c>
      <c r="J303" s="10" t="str">
        <f t="shared" si="27"/>
        <v/>
      </c>
      <c r="K303" s="10" t="str">
        <f t="shared" si="28"/>
        <v/>
      </c>
      <c r="L303" s="10" t="str">
        <f t="shared" si="29"/>
        <v/>
      </c>
    </row>
    <row r="304" spans="7:12">
      <c r="G304" s="10" t="str">
        <f t="shared" si="24"/>
        <v/>
      </c>
      <c r="H304" s="10" t="str">
        <f t="shared" si="25"/>
        <v/>
      </c>
      <c r="I304" s="10" t="str">
        <f t="shared" si="26"/>
        <v/>
      </c>
      <c r="J304" s="10" t="str">
        <f t="shared" si="27"/>
        <v/>
      </c>
      <c r="K304" s="10" t="str">
        <f t="shared" si="28"/>
        <v/>
      </c>
      <c r="L304" s="10" t="str">
        <f t="shared" si="29"/>
        <v/>
      </c>
    </row>
    <row r="305" spans="7:12">
      <c r="G305" s="10" t="str">
        <f t="shared" si="24"/>
        <v/>
      </c>
      <c r="H305" s="10" t="str">
        <f t="shared" si="25"/>
        <v/>
      </c>
      <c r="I305" s="10" t="str">
        <f t="shared" si="26"/>
        <v/>
      </c>
      <c r="J305" s="10" t="str">
        <f t="shared" si="27"/>
        <v/>
      </c>
      <c r="K305" s="10" t="str">
        <f t="shared" si="28"/>
        <v/>
      </c>
      <c r="L305" s="10" t="str">
        <f t="shared" si="29"/>
        <v/>
      </c>
    </row>
    <row r="306" spans="7:12">
      <c r="G306" s="10" t="str">
        <f t="shared" si="24"/>
        <v/>
      </c>
      <c r="H306" s="10" t="str">
        <f t="shared" si="25"/>
        <v/>
      </c>
      <c r="I306" s="10" t="str">
        <f t="shared" si="26"/>
        <v/>
      </c>
      <c r="J306" s="10" t="str">
        <f t="shared" si="27"/>
        <v/>
      </c>
      <c r="K306" s="10" t="str">
        <f t="shared" si="28"/>
        <v/>
      </c>
      <c r="L306" s="10" t="str">
        <f t="shared" si="29"/>
        <v/>
      </c>
    </row>
    <row r="307" spans="7:12">
      <c r="G307" s="10" t="str">
        <f t="shared" si="24"/>
        <v/>
      </c>
      <c r="H307" s="10" t="str">
        <f t="shared" si="25"/>
        <v/>
      </c>
      <c r="I307" s="10" t="str">
        <f t="shared" si="26"/>
        <v/>
      </c>
      <c r="J307" s="10" t="str">
        <f t="shared" si="27"/>
        <v/>
      </c>
      <c r="K307" s="10" t="str">
        <f t="shared" si="28"/>
        <v/>
      </c>
      <c r="L307" s="10" t="str">
        <f t="shared" si="29"/>
        <v/>
      </c>
    </row>
    <row r="308" spans="7:12">
      <c r="G308" s="10" t="str">
        <f t="shared" si="24"/>
        <v/>
      </c>
      <c r="H308" s="10" t="str">
        <f t="shared" si="25"/>
        <v/>
      </c>
      <c r="I308" s="10" t="str">
        <f t="shared" si="26"/>
        <v/>
      </c>
      <c r="J308" s="10" t="str">
        <f t="shared" si="27"/>
        <v/>
      </c>
      <c r="K308" s="10" t="str">
        <f t="shared" si="28"/>
        <v/>
      </c>
      <c r="L308" s="10" t="str">
        <f t="shared" si="29"/>
        <v/>
      </c>
    </row>
    <row r="309" spans="7:12">
      <c r="G309" s="10" t="str">
        <f t="shared" si="24"/>
        <v/>
      </c>
      <c r="H309" s="10" t="str">
        <f t="shared" si="25"/>
        <v/>
      </c>
      <c r="I309" s="10" t="str">
        <f t="shared" si="26"/>
        <v/>
      </c>
      <c r="J309" s="10" t="str">
        <f t="shared" si="27"/>
        <v/>
      </c>
      <c r="K309" s="10" t="str">
        <f t="shared" si="28"/>
        <v/>
      </c>
      <c r="L309" s="10" t="str">
        <f t="shared" si="29"/>
        <v/>
      </c>
    </row>
    <row r="310" spans="7:12">
      <c r="G310" s="10" t="str">
        <f t="shared" si="24"/>
        <v/>
      </c>
      <c r="H310" s="10" t="str">
        <f t="shared" si="25"/>
        <v/>
      </c>
      <c r="I310" s="10" t="str">
        <f t="shared" si="26"/>
        <v/>
      </c>
      <c r="J310" s="10" t="str">
        <f t="shared" si="27"/>
        <v/>
      </c>
      <c r="K310" s="10" t="str">
        <f t="shared" si="28"/>
        <v/>
      </c>
      <c r="L310" s="10" t="str">
        <f t="shared" si="29"/>
        <v/>
      </c>
    </row>
    <row r="311" spans="7:12">
      <c r="G311" s="10" t="str">
        <f t="shared" si="24"/>
        <v/>
      </c>
      <c r="H311" s="10" t="str">
        <f t="shared" si="25"/>
        <v/>
      </c>
      <c r="I311" s="10" t="str">
        <f t="shared" si="26"/>
        <v/>
      </c>
      <c r="J311" s="10" t="str">
        <f t="shared" si="27"/>
        <v/>
      </c>
      <c r="K311" s="10" t="str">
        <f t="shared" si="28"/>
        <v/>
      </c>
      <c r="L311" s="10" t="str">
        <f t="shared" si="29"/>
        <v/>
      </c>
    </row>
    <row r="312" spans="7:12">
      <c r="G312" s="10" t="str">
        <f t="shared" si="24"/>
        <v/>
      </c>
      <c r="H312" s="10" t="str">
        <f t="shared" si="25"/>
        <v/>
      </c>
      <c r="I312" s="10" t="str">
        <f t="shared" si="26"/>
        <v/>
      </c>
      <c r="J312" s="10" t="str">
        <f t="shared" si="27"/>
        <v/>
      </c>
      <c r="K312" s="10" t="str">
        <f t="shared" si="28"/>
        <v/>
      </c>
      <c r="L312" s="10" t="str">
        <f t="shared" si="29"/>
        <v/>
      </c>
    </row>
    <row r="313" spans="7:12">
      <c r="G313" s="10" t="str">
        <f t="shared" si="24"/>
        <v/>
      </c>
      <c r="H313" s="10" t="str">
        <f t="shared" si="25"/>
        <v/>
      </c>
      <c r="I313" s="10" t="str">
        <f t="shared" si="26"/>
        <v/>
      </c>
      <c r="J313" s="10" t="str">
        <f t="shared" si="27"/>
        <v/>
      </c>
      <c r="K313" s="10" t="str">
        <f t="shared" si="28"/>
        <v/>
      </c>
      <c r="L313" s="10" t="str">
        <f t="shared" si="29"/>
        <v/>
      </c>
    </row>
    <row r="314" spans="7:12">
      <c r="G314" s="10" t="str">
        <f t="shared" si="24"/>
        <v/>
      </c>
      <c r="H314" s="10" t="str">
        <f t="shared" si="25"/>
        <v/>
      </c>
      <c r="I314" s="10" t="str">
        <f t="shared" si="26"/>
        <v/>
      </c>
      <c r="J314" s="10" t="str">
        <f t="shared" si="27"/>
        <v/>
      </c>
      <c r="K314" s="10" t="str">
        <f t="shared" si="28"/>
        <v/>
      </c>
      <c r="L314" s="10" t="str">
        <f t="shared" si="29"/>
        <v/>
      </c>
    </row>
    <row r="315" spans="7:12">
      <c r="G315" s="10" t="str">
        <f t="shared" si="24"/>
        <v/>
      </c>
      <c r="H315" s="10" t="str">
        <f t="shared" si="25"/>
        <v/>
      </c>
      <c r="I315" s="10" t="str">
        <f t="shared" si="26"/>
        <v/>
      </c>
      <c r="J315" s="10" t="str">
        <f t="shared" si="27"/>
        <v/>
      </c>
      <c r="K315" s="10" t="str">
        <f t="shared" si="28"/>
        <v/>
      </c>
      <c r="L315" s="10" t="str">
        <f t="shared" si="29"/>
        <v/>
      </c>
    </row>
    <row r="316" spans="7:12">
      <c r="G316" s="10" t="str">
        <f t="shared" si="24"/>
        <v/>
      </c>
      <c r="H316" s="10" t="str">
        <f t="shared" si="25"/>
        <v/>
      </c>
      <c r="I316" s="10" t="str">
        <f t="shared" si="26"/>
        <v/>
      </c>
      <c r="J316" s="10" t="str">
        <f t="shared" si="27"/>
        <v/>
      </c>
      <c r="K316" s="10" t="str">
        <f t="shared" si="28"/>
        <v/>
      </c>
      <c r="L316" s="10" t="str">
        <f t="shared" si="29"/>
        <v/>
      </c>
    </row>
    <row r="317" spans="7:12">
      <c r="G317" s="10" t="str">
        <f t="shared" si="24"/>
        <v/>
      </c>
      <c r="H317" s="10" t="str">
        <f t="shared" si="25"/>
        <v/>
      </c>
      <c r="I317" s="10" t="str">
        <f t="shared" si="26"/>
        <v/>
      </c>
      <c r="J317" s="10" t="str">
        <f t="shared" si="27"/>
        <v/>
      </c>
      <c r="K317" s="10" t="str">
        <f t="shared" si="28"/>
        <v/>
      </c>
      <c r="L317" s="10" t="str">
        <f t="shared" si="29"/>
        <v/>
      </c>
    </row>
    <row r="318" spans="7:12">
      <c r="G318" s="10" t="str">
        <f t="shared" si="24"/>
        <v/>
      </c>
      <c r="H318" s="10" t="str">
        <f t="shared" si="25"/>
        <v/>
      </c>
      <c r="I318" s="10" t="str">
        <f t="shared" si="26"/>
        <v/>
      </c>
      <c r="J318" s="10" t="str">
        <f t="shared" si="27"/>
        <v/>
      </c>
      <c r="K318" s="10" t="str">
        <f t="shared" si="28"/>
        <v/>
      </c>
      <c r="L318" s="10" t="str">
        <f t="shared" si="29"/>
        <v/>
      </c>
    </row>
    <row r="319" spans="7:12">
      <c r="G319" s="10" t="str">
        <f t="shared" si="24"/>
        <v/>
      </c>
      <c r="H319" s="10" t="str">
        <f t="shared" si="25"/>
        <v/>
      </c>
      <c r="I319" s="10" t="str">
        <f t="shared" si="26"/>
        <v/>
      </c>
      <c r="J319" s="10" t="str">
        <f t="shared" si="27"/>
        <v/>
      </c>
      <c r="K319" s="10" t="str">
        <f t="shared" si="28"/>
        <v/>
      </c>
      <c r="L319" s="10" t="str">
        <f t="shared" si="29"/>
        <v/>
      </c>
    </row>
    <row r="320" spans="7:12">
      <c r="G320" s="10" t="str">
        <f t="shared" si="24"/>
        <v/>
      </c>
      <c r="H320" s="10" t="str">
        <f t="shared" si="25"/>
        <v/>
      </c>
      <c r="I320" s="10" t="str">
        <f t="shared" si="26"/>
        <v/>
      </c>
      <c r="J320" s="10" t="str">
        <f t="shared" si="27"/>
        <v/>
      </c>
      <c r="K320" s="10" t="str">
        <f t="shared" si="28"/>
        <v/>
      </c>
      <c r="L320" s="10" t="str">
        <f t="shared" si="29"/>
        <v/>
      </c>
    </row>
    <row r="321" spans="7:12">
      <c r="G321" s="10" t="str">
        <f t="shared" si="24"/>
        <v/>
      </c>
      <c r="H321" s="10" t="str">
        <f t="shared" si="25"/>
        <v/>
      </c>
      <c r="I321" s="10" t="str">
        <f t="shared" si="26"/>
        <v/>
      </c>
      <c r="J321" s="10" t="str">
        <f t="shared" si="27"/>
        <v/>
      </c>
      <c r="K321" s="10" t="str">
        <f t="shared" si="28"/>
        <v/>
      </c>
      <c r="L321" s="10" t="str">
        <f t="shared" si="29"/>
        <v/>
      </c>
    </row>
    <row r="322" spans="7:12">
      <c r="G322" s="10" t="str">
        <f t="shared" si="24"/>
        <v/>
      </c>
      <c r="H322" s="10" t="str">
        <f t="shared" si="25"/>
        <v/>
      </c>
      <c r="I322" s="10" t="str">
        <f t="shared" si="26"/>
        <v/>
      </c>
      <c r="J322" s="10" t="str">
        <f t="shared" si="27"/>
        <v/>
      </c>
      <c r="K322" s="10" t="str">
        <f t="shared" si="28"/>
        <v/>
      </c>
      <c r="L322" s="10" t="str">
        <f t="shared" si="29"/>
        <v/>
      </c>
    </row>
    <row r="323" spans="7:12">
      <c r="G323" s="10" t="str">
        <f t="shared" ref="G323:G386" si="30">IF(AND(C323="",D323="",E323="",F323=""),"",A323)</f>
        <v/>
      </c>
      <c r="H323" s="10" t="str">
        <f t="shared" ref="H323:H386" si="31">IF(B323="","",B323)</f>
        <v/>
      </c>
      <c r="I323" s="10" t="str">
        <f t="shared" ref="I323:I386" si="32">IF(C323="","",C323)</f>
        <v/>
      </c>
      <c r="J323" s="10" t="str">
        <f t="shared" ref="J323:J386" si="33">IF(D323="","",D323)</f>
        <v/>
      </c>
      <c r="K323" s="10" t="str">
        <f t="shared" ref="K323:K386" si="34">IF(E323="","",E323)</f>
        <v/>
      </c>
      <c r="L323" s="10" t="str">
        <f t="shared" ref="L323:L386" si="35">IF(F323="","",F323)</f>
        <v/>
      </c>
    </row>
    <row r="324" spans="7:12">
      <c r="G324" s="10" t="str">
        <f t="shared" si="30"/>
        <v/>
      </c>
      <c r="H324" s="10" t="str">
        <f t="shared" si="31"/>
        <v/>
      </c>
      <c r="I324" s="10" t="str">
        <f t="shared" si="32"/>
        <v/>
      </c>
      <c r="J324" s="10" t="str">
        <f t="shared" si="33"/>
        <v/>
      </c>
      <c r="K324" s="10" t="str">
        <f t="shared" si="34"/>
        <v/>
      </c>
      <c r="L324" s="10" t="str">
        <f t="shared" si="35"/>
        <v/>
      </c>
    </row>
    <row r="325" spans="7:12">
      <c r="G325" s="10" t="str">
        <f t="shared" si="30"/>
        <v/>
      </c>
      <c r="H325" s="10" t="str">
        <f t="shared" si="31"/>
        <v/>
      </c>
      <c r="I325" s="10" t="str">
        <f t="shared" si="32"/>
        <v/>
      </c>
      <c r="J325" s="10" t="str">
        <f t="shared" si="33"/>
        <v/>
      </c>
      <c r="K325" s="10" t="str">
        <f t="shared" si="34"/>
        <v/>
      </c>
      <c r="L325" s="10" t="str">
        <f t="shared" si="35"/>
        <v/>
      </c>
    </row>
    <row r="326" spans="7:12">
      <c r="G326" s="10" t="str">
        <f t="shared" si="30"/>
        <v/>
      </c>
      <c r="H326" s="10" t="str">
        <f t="shared" si="31"/>
        <v/>
      </c>
      <c r="I326" s="10" t="str">
        <f t="shared" si="32"/>
        <v/>
      </c>
      <c r="J326" s="10" t="str">
        <f t="shared" si="33"/>
        <v/>
      </c>
      <c r="K326" s="10" t="str">
        <f t="shared" si="34"/>
        <v/>
      </c>
      <c r="L326" s="10" t="str">
        <f t="shared" si="35"/>
        <v/>
      </c>
    </row>
    <row r="327" spans="7:12">
      <c r="G327" s="10" t="str">
        <f t="shared" si="30"/>
        <v/>
      </c>
      <c r="H327" s="10" t="str">
        <f t="shared" si="31"/>
        <v/>
      </c>
      <c r="I327" s="10" t="str">
        <f t="shared" si="32"/>
        <v/>
      </c>
      <c r="J327" s="10" t="str">
        <f t="shared" si="33"/>
        <v/>
      </c>
      <c r="K327" s="10" t="str">
        <f t="shared" si="34"/>
        <v/>
      </c>
      <c r="L327" s="10" t="str">
        <f t="shared" si="35"/>
        <v/>
      </c>
    </row>
    <row r="328" spans="7:12">
      <c r="G328" s="10" t="str">
        <f t="shared" si="30"/>
        <v/>
      </c>
      <c r="H328" s="10" t="str">
        <f t="shared" si="31"/>
        <v/>
      </c>
      <c r="I328" s="10" t="str">
        <f t="shared" si="32"/>
        <v/>
      </c>
      <c r="J328" s="10" t="str">
        <f t="shared" si="33"/>
        <v/>
      </c>
      <c r="K328" s="10" t="str">
        <f t="shared" si="34"/>
        <v/>
      </c>
      <c r="L328" s="10" t="str">
        <f t="shared" si="35"/>
        <v/>
      </c>
    </row>
    <row r="329" spans="7:12">
      <c r="G329" s="10" t="str">
        <f t="shared" si="30"/>
        <v/>
      </c>
      <c r="H329" s="10" t="str">
        <f t="shared" si="31"/>
        <v/>
      </c>
      <c r="I329" s="10" t="str">
        <f t="shared" si="32"/>
        <v/>
      </c>
      <c r="J329" s="10" t="str">
        <f t="shared" si="33"/>
        <v/>
      </c>
      <c r="K329" s="10" t="str">
        <f t="shared" si="34"/>
        <v/>
      </c>
      <c r="L329" s="10" t="str">
        <f t="shared" si="35"/>
        <v/>
      </c>
    </row>
    <row r="330" spans="7:12">
      <c r="G330" s="10" t="str">
        <f t="shared" si="30"/>
        <v/>
      </c>
      <c r="H330" s="10" t="str">
        <f t="shared" si="31"/>
        <v/>
      </c>
      <c r="I330" s="10" t="str">
        <f t="shared" si="32"/>
        <v/>
      </c>
      <c r="J330" s="10" t="str">
        <f t="shared" si="33"/>
        <v/>
      </c>
      <c r="K330" s="10" t="str">
        <f t="shared" si="34"/>
        <v/>
      </c>
      <c r="L330" s="10" t="str">
        <f t="shared" si="35"/>
        <v/>
      </c>
    </row>
    <row r="331" spans="7:12">
      <c r="G331" s="10" t="str">
        <f t="shared" si="30"/>
        <v/>
      </c>
      <c r="H331" s="10" t="str">
        <f t="shared" si="31"/>
        <v/>
      </c>
      <c r="I331" s="10" t="str">
        <f t="shared" si="32"/>
        <v/>
      </c>
      <c r="J331" s="10" t="str">
        <f t="shared" si="33"/>
        <v/>
      </c>
      <c r="K331" s="10" t="str">
        <f t="shared" si="34"/>
        <v/>
      </c>
      <c r="L331" s="10" t="str">
        <f t="shared" si="35"/>
        <v/>
      </c>
    </row>
    <row r="332" spans="7:12">
      <c r="G332" s="10" t="str">
        <f t="shared" si="30"/>
        <v/>
      </c>
      <c r="H332" s="10" t="str">
        <f t="shared" si="31"/>
        <v/>
      </c>
      <c r="I332" s="10" t="str">
        <f t="shared" si="32"/>
        <v/>
      </c>
      <c r="J332" s="10" t="str">
        <f t="shared" si="33"/>
        <v/>
      </c>
      <c r="K332" s="10" t="str">
        <f t="shared" si="34"/>
        <v/>
      </c>
      <c r="L332" s="10" t="str">
        <f t="shared" si="35"/>
        <v/>
      </c>
    </row>
    <row r="333" spans="7:12">
      <c r="G333" s="10" t="str">
        <f t="shared" si="30"/>
        <v/>
      </c>
      <c r="H333" s="10" t="str">
        <f t="shared" si="31"/>
        <v/>
      </c>
      <c r="I333" s="10" t="str">
        <f t="shared" si="32"/>
        <v/>
      </c>
      <c r="J333" s="10" t="str">
        <f t="shared" si="33"/>
        <v/>
      </c>
      <c r="K333" s="10" t="str">
        <f t="shared" si="34"/>
        <v/>
      </c>
      <c r="L333" s="10" t="str">
        <f t="shared" si="35"/>
        <v/>
      </c>
    </row>
    <row r="334" spans="7:12">
      <c r="G334" s="10" t="str">
        <f t="shared" si="30"/>
        <v/>
      </c>
      <c r="H334" s="10" t="str">
        <f t="shared" si="31"/>
        <v/>
      </c>
      <c r="I334" s="10" t="str">
        <f t="shared" si="32"/>
        <v/>
      </c>
      <c r="J334" s="10" t="str">
        <f t="shared" si="33"/>
        <v/>
      </c>
      <c r="K334" s="10" t="str">
        <f t="shared" si="34"/>
        <v/>
      </c>
      <c r="L334" s="10" t="str">
        <f t="shared" si="35"/>
        <v/>
      </c>
    </row>
    <row r="335" spans="7:12">
      <c r="G335" s="10" t="str">
        <f t="shared" si="30"/>
        <v/>
      </c>
      <c r="H335" s="10" t="str">
        <f t="shared" si="31"/>
        <v/>
      </c>
      <c r="I335" s="10" t="str">
        <f t="shared" si="32"/>
        <v/>
      </c>
      <c r="J335" s="10" t="str">
        <f t="shared" si="33"/>
        <v/>
      </c>
      <c r="K335" s="10" t="str">
        <f t="shared" si="34"/>
        <v/>
      </c>
      <c r="L335" s="10" t="str">
        <f t="shared" si="35"/>
        <v/>
      </c>
    </row>
    <row r="336" spans="7:12">
      <c r="G336" s="10" t="str">
        <f t="shared" si="30"/>
        <v/>
      </c>
      <c r="H336" s="10" t="str">
        <f t="shared" si="31"/>
        <v/>
      </c>
      <c r="I336" s="10" t="str">
        <f t="shared" si="32"/>
        <v/>
      </c>
      <c r="J336" s="10" t="str">
        <f t="shared" si="33"/>
        <v/>
      </c>
      <c r="K336" s="10" t="str">
        <f t="shared" si="34"/>
        <v/>
      </c>
      <c r="L336" s="10" t="str">
        <f t="shared" si="35"/>
        <v/>
      </c>
    </row>
    <row r="337" spans="7:12">
      <c r="G337" s="10" t="str">
        <f t="shared" si="30"/>
        <v/>
      </c>
      <c r="H337" s="10" t="str">
        <f t="shared" si="31"/>
        <v/>
      </c>
      <c r="I337" s="10" t="str">
        <f t="shared" si="32"/>
        <v/>
      </c>
      <c r="J337" s="10" t="str">
        <f t="shared" si="33"/>
        <v/>
      </c>
      <c r="K337" s="10" t="str">
        <f t="shared" si="34"/>
        <v/>
      </c>
      <c r="L337" s="10" t="str">
        <f t="shared" si="35"/>
        <v/>
      </c>
    </row>
    <row r="338" spans="7:12">
      <c r="G338" s="10" t="str">
        <f t="shared" si="30"/>
        <v/>
      </c>
      <c r="H338" s="10" t="str">
        <f t="shared" si="31"/>
        <v/>
      </c>
      <c r="I338" s="10" t="str">
        <f t="shared" si="32"/>
        <v/>
      </c>
      <c r="J338" s="10" t="str">
        <f t="shared" si="33"/>
        <v/>
      </c>
      <c r="K338" s="10" t="str">
        <f t="shared" si="34"/>
        <v/>
      </c>
      <c r="L338" s="10" t="str">
        <f t="shared" si="35"/>
        <v/>
      </c>
    </row>
    <row r="339" spans="7:12">
      <c r="G339" s="10" t="str">
        <f t="shared" si="30"/>
        <v/>
      </c>
      <c r="H339" s="10" t="str">
        <f t="shared" si="31"/>
        <v/>
      </c>
      <c r="I339" s="10" t="str">
        <f t="shared" si="32"/>
        <v/>
      </c>
      <c r="J339" s="10" t="str">
        <f t="shared" si="33"/>
        <v/>
      </c>
      <c r="K339" s="10" t="str">
        <f t="shared" si="34"/>
        <v/>
      </c>
      <c r="L339" s="10" t="str">
        <f t="shared" si="35"/>
        <v/>
      </c>
    </row>
    <row r="340" spans="7:12">
      <c r="G340" s="10" t="str">
        <f t="shared" si="30"/>
        <v/>
      </c>
      <c r="H340" s="10" t="str">
        <f t="shared" si="31"/>
        <v/>
      </c>
      <c r="I340" s="10" t="str">
        <f t="shared" si="32"/>
        <v/>
      </c>
      <c r="J340" s="10" t="str">
        <f t="shared" si="33"/>
        <v/>
      </c>
      <c r="K340" s="10" t="str">
        <f t="shared" si="34"/>
        <v/>
      </c>
      <c r="L340" s="10" t="str">
        <f t="shared" si="35"/>
        <v/>
      </c>
    </row>
    <row r="341" spans="7:12">
      <c r="G341" s="10" t="str">
        <f t="shared" si="30"/>
        <v/>
      </c>
      <c r="H341" s="10" t="str">
        <f t="shared" si="31"/>
        <v/>
      </c>
      <c r="I341" s="10" t="str">
        <f t="shared" si="32"/>
        <v/>
      </c>
      <c r="J341" s="10" t="str">
        <f t="shared" si="33"/>
        <v/>
      </c>
      <c r="K341" s="10" t="str">
        <f t="shared" si="34"/>
        <v/>
      </c>
      <c r="L341" s="10" t="str">
        <f t="shared" si="35"/>
        <v/>
      </c>
    </row>
    <row r="342" spans="7:12">
      <c r="G342" s="10" t="str">
        <f t="shared" si="30"/>
        <v/>
      </c>
      <c r="H342" s="10" t="str">
        <f t="shared" si="31"/>
        <v/>
      </c>
      <c r="I342" s="10" t="str">
        <f t="shared" si="32"/>
        <v/>
      </c>
      <c r="J342" s="10" t="str">
        <f t="shared" si="33"/>
        <v/>
      </c>
      <c r="K342" s="10" t="str">
        <f t="shared" si="34"/>
        <v/>
      </c>
      <c r="L342" s="10" t="str">
        <f t="shared" si="35"/>
        <v/>
      </c>
    </row>
    <row r="343" spans="7:12">
      <c r="G343" s="10" t="str">
        <f t="shared" si="30"/>
        <v/>
      </c>
      <c r="H343" s="10" t="str">
        <f t="shared" si="31"/>
        <v/>
      </c>
      <c r="I343" s="10" t="str">
        <f t="shared" si="32"/>
        <v/>
      </c>
      <c r="J343" s="10" t="str">
        <f t="shared" si="33"/>
        <v/>
      </c>
      <c r="K343" s="10" t="str">
        <f t="shared" si="34"/>
        <v/>
      </c>
      <c r="L343" s="10" t="str">
        <f t="shared" si="35"/>
        <v/>
      </c>
    </row>
    <row r="344" spans="7:12">
      <c r="G344" s="10" t="str">
        <f t="shared" si="30"/>
        <v/>
      </c>
      <c r="H344" s="10" t="str">
        <f t="shared" si="31"/>
        <v/>
      </c>
      <c r="I344" s="10" t="str">
        <f t="shared" si="32"/>
        <v/>
      </c>
      <c r="J344" s="10" t="str">
        <f t="shared" si="33"/>
        <v/>
      </c>
      <c r="K344" s="10" t="str">
        <f t="shared" si="34"/>
        <v/>
      </c>
      <c r="L344" s="10" t="str">
        <f t="shared" si="35"/>
        <v/>
      </c>
    </row>
    <row r="345" spans="7:12">
      <c r="G345" s="10" t="str">
        <f t="shared" si="30"/>
        <v/>
      </c>
      <c r="H345" s="10" t="str">
        <f t="shared" si="31"/>
        <v/>
      </c>
      <c r="I345" s="10" t="str">
        <f t="shared" si="32"/>
        <v/>
      </c>
      <c r="J345" s="10" t="str">
        <f t="shared" si="33"/>
        <v/>
      </c>
      <c r="K345" s="10" t="str">
        <f t="shared" si="34"/>
        <v/>
      </c>
      <c r="L345" s="10" t="str">
        <f t="shared" si="35"/>
        <v/>
      </c>
    </row>
    <row r="346" spans="7:12">
      <c r="G346" s="10" t="str">
        <f t="shared" si="30"/>
        <v/>
      </c>
      <c r="H346" s="10" t="str">
        <f t="shared" si="31"/>
        <v/>
      </c>
      <c r="I346" s="10" t="str">
        <f t="shared" si="32"/>
        <v/>
      </c>
      <c r="J346" s="10" t="str">
        <f t="shared" si="33"/>
        <v/>
      </c>
      <c r="K346" s="10" t="str">
        <f t="shared" si="34"/>
        <v/>
      </c>
      <c r="L346" s="10" t="str">
        <f t="shared" si="35"/>
        <v/>
      </c>
    </row>
    <row r="347" spans="7:12">
      <c r="G347" s="10" t="str">
        <f t="shared" si="30"/>
        <v/>
      </c>
      <c r="H347" s="10" t="str">
        <f t="shared" si="31"/>
        <v/>
      </c>
      <c r="I347" s="10" t="str">
        <f t="shared" si="32"/>
        <v/>
      </c>
      <c r="J347" s="10" t="str">
        <f t="shared" si="33"/>
        <v/>
      </c>
      <c r="K347" s="10" t="str">
        <f t="shared" si="34"/>
        <v/>
      </c>
      <c r="L347" s="10" t="str">
        <f t="shared" si="35"/>
        <v/>
      </c>
    </row>
    <row r="348" spans="7:12">
      <c r="G348" s="10" t="str">
        <f t="shared" si="30"/>
        <v/>
      </c>
      <c r="H348" s="10" t="str">
        <f t="shared" si="31"/>
        <v/>
      </c>
      <c r="I348" s="10" t="str">
        <f t="shared" si="32"/>
        <v/>
      </c>
      <c r="J348" s="10" t="str">
        <f t="shared" si="33"/>
        <v/>
      </c>
      <c r="K348" s="10" t="str">
        <f t="shared" si="34"/>
        <v/>
      </c>
      <c r="L348" s="10" t="str">
        <f t="shared" si="35"/>
        <v/>
      </c>
    </row>
    <row r="349" spans="7:12">
      <c r="G349" s="10" t="str">
        <f t="shared" si="30"/>
        <v/>
      </c>
      <c r="H349" s="10" t="str">
        <f t="shared" si="31"/>
        <v/>
      </c>
      <c r="I349" s="10" t="str">
        <f t="shared" si="32"/>
        <v/>
      </c>
      <c r="J349" s="10" t="str">
        <f t="shared" si="33"/>
        <v/>
      </c>
      <c r="K349" s="10" t="str">
        <f t="shared" si="34"/>
        <v/>
      </c>
      <c r="L349" s="10" t="str">
        <f t="shared" si="35"/>
        <v/>
      </c>
    </row>
    <row r="350" spans="7:12">
      <c r="G350" s="10" t="str">
        <f t="shared" si="30"/>
        <v/>
      </c>
      <c r="H350" s="10" t="str">
        <f t="shared" si="31"/>
        <v/>
      </c>
      <c r="I350" s="10" t="str">
        <f t="shared" si="32"/>
        <v/>
      </c>
      <c r="J350" s="10" t="str">
        <f t="shared" si="33"/>
        <v/>
      </c>
      <c r="K350" s="10" t="str">
        <f t="shared" si="34"/>
        <v/>
      </c>
      <c r="L350" s="10" t="str">
        <f t="shared" si="35"/>
        <v/>
      </c>
    </row>
    <row r="351" spans="7:12">
      <c r="G351" s="10" t="str">
        <f t="shared" si="30"/>
        <v/>
      </c>
      <c r="H351" s="10" t="str">
        <f t="shared" si="31"/>
        <v/>
      </c>
      <c r="I351" s="10" t="str">
        <f t="shared" si="32"/>
        <v/>
      </c>
      <c r="J351" s="10" t="str">
        <f t="shared" si="33"/>
        <v/>
      </c>
      <c r="K351" s="10" t="str">
        <f t="shared" si="34"/>
        <v/>
      </c>
      <c r="L351" s="10" t="str">
        <f t="shared" si="35"/>
        <v/>
      </c>
    </row>
    <row r="352" spans="7:12">
      <c r="G352" s="10" t="str">
        <f t="shared" si="30"/>
        <v/>
      </c>
      <c r="H352" s="10" t="str">
        <f t="shared" si="31"/>
        <v/>
      </c>
      <c r="I352" s="10" t="str">
        <f t="shared" si="32"/>
        <v/>
      </c>
      <c r="J352" s="10" t="str">
        <f t="shared" si="33"/>
        <v/>
      </c>
      <c r="K352" s="10" t="str">
        <f t="shared" si="34"/>
        <v/>
      </c>
      <c r="L352" s="10" t="str">
        <f t="shared" si="35"/>
        <v/>
      </c>
    </row>
    <row r="353" spans="7:12">
      <c r="G353" s="10" t="str">
        <f t="shared" si="30"/>
        <v/>
      </c>
      <c r="H353" s="10" t="str">
        <f t="shared" si="31"/>
        <v/>
      </c>
      <c r="I353" s="10" t="str">
        <f t="shared" si="32"/>
        <v/>
      </c>
      <c r="J353" s="10" t="str">
        <f t="shared" si="33"/>
        <v/>
      </c>
      <c r="K353" s="10" t="str">
        <f t="shared" si="34"/>
        <v/>
      </c>
      <c r="L353" s="10" t="str">
        <f t="shared" si="35"/>
        <v/>
      </c>
    </row>
    <row r="354" spans="7:12">
      <c r="G354" s="10" t="str">
        <f t="shared" si="30"/>
        <v/>
      </c>
      <c r="H354" s="10" t="str">
        <f t="shared" si="31"/>
        <v/>
      </c>
      <c r="I354" s="10" t="str">
        <f t="shared" si="32"/>
        <v/>
      </c>
      <c r="J354" s="10" t="str">
        <f t="shared" si="33"/>
        <v/>
      </c>
      <c r="K354" s="10" t="str">
        <f t="shared" si="34"/>
        <v/>
      </c>
      <c r="L354" s="10" t="str">
        <f t="shared" si="35"/>
        <v/>
      </c>
    </row>
    <row r="355" spans="7:12">
      <c r="G355" s="10" t="str">
        <f t="shared" si="30"/>
        <v/>
      </c>
      <c r="H355" s="10" t="str">
        <f t="shared" si="31"/>
        <v/>
      </c>
      <c r="I355" s="10" t="str">
        <f t="shared" si="32"/>
        <v/>
      </c>
      <c r="J355" s="10" t="str">
        <f t="shared" si="33"/>
        <v/>
      </c>
      <c r="K355" s="10" t="str">
        <f t="shared" si="34"/>
        <v/>
      </c>
      <c r="L355" s="10" t="str">
        <f t="shared" si="35"/>
        <v/>
      </c>
    </row>
    <row r="356" spans="7:12">
      <c r="G356" s="10" t="str">
        <f t="shared" si="30"/>
        <v/>
      </c>
      <c r="H356" s="10" t="str">
        <f t="shared" si="31"/>
        <v/>
      </c>
      <c r="I356" s="10" t="str">
        <f t="shared" si="32"/>
        <v/>
      </c>
      <c r="J356" s="10" t="str">
        <f t="shared" si="33"/>
        <v/>
      </c>
      <c r="K356" s="10" t="str">
        <f t="shared" si="34"/>
        <v/>
      </c>
      <c r="L356" s="10" t="str">
        <f t="shared" si="35"/>
        <v/>
      </c>
    </row>
    <row r="357" spans="7:12">
      <c r="G357" s="10" t="str">
        <f t="shared" si="30"/>
        <v/>
      </c>
      <c r="H357" s="10" t="str">
        <f t="shared" si="31"/>
        <v/>
      </c>
      <c r="I357" s="10" t="str">
        <f t="shared" si="32"/>
        <v/>
      </c>
      <c r="J357" s="10" t="str">
        <f t="shared" si="33"/>
        <v/>
      </c>
      <c r="K357" s="10" t="str">
        <f t="shared" si="34"/>
        <v/>
      </c>
      <c r="L357" s="10" t="str">
        <f t="shared" si="35"/>
        <v/>
      </c>
    </row>
    <row r="358" spans="7:12">
      <c r="G358" s="10" t="str">
        <f t="shared" si="30"/>
        <v/>
      </c>
      <c r="H358" s="10" t="str">
        <f t="shared" si="31"/>
        <v/>
      </c>
      <c r="I358" s="10" t="str">
        <f t="shared" si="32"/>
        <v/>
      </c>
      <c r="J358" s="10" t="str">
        <f t="shared" si="33"/>
        <v/>
      </c>
      <c r="K358" s="10" t="str">
        <f t="shared" si="34"/>
        <v/>
      </c>
      <c r="L358" s="10" t="str">
        <f t="shared" si="35"/>
        <v/>
      </c>
    </row>
    <row r="359" spans="7:12">
      <c r="G359" s="10" t="str">
        <f t="shared" si="30"/>
        <v/>
      </c>
      <c r="H359" s="10" t="str">
        <f t="shared" si="31"/>
        <v/>
      </c>
      <c r="I359" s="10" t="str">
        <f t="shared" si="32"/>
        <v/>
      </c>
      <c r="J359" s="10" t="str">
        <f t="shared" si="33"/>
        <v/>
      </c>
      <c r="K359" s="10" t="str">
        <f t="shared" si="34"/>
        <v/>
      </c>
      <c r="L359" s="10" t="str">
        <f t="shared" si="35"/>
        <v/>
      </c>
    </row>
    <row r="360" spans="7:12">
      <c r="G360" s="10" t="str">
        <f t="shared" si="30"/>
        <v/>
      </c>
      <c r="H360" s="10" t="str">
        <f t="shared" si="31"/>
        <v/>
      </c>
      <c r="I360" s="10" t="str">
        <f t="shared" si="32"/>
        <v/>
      </c>
      <c r="J360" s="10" t="str">
        <f t="shared" si="33"/>
        <v/>
      </c>
      <c r="K360" s="10" t="str">
        <f t="shared" si="34"/>
        <v/>
      </c>
      <c r="L360" s="10" t="str">
        <f t="shared" si="35"/>
        <v/>
      </c>
    </row>
    <row r="361" spans="7:12">
      <c r="G361" s="10" t="str">
        <f t="shared" si="30"/>
        <v/>
      </c>
      <c r="H361" s="10" t="str">
        <f t="shared" si="31"/>
        <v/>
      </c>
      <c r="I361" s="10" t="str">
        <f t="shared" si="32"/>
        <v/>
      </c>
      <c r="J361" s="10" t="str">
        <f t="shared" si="33"/>
        <v/>
      </c>
      <c r="K361" s="10" t="str">
        <f t="shared" si="34"/>
        <v/>
      </c>
      <c r="L361" s="10" t="str">
        <f t="shared" si="35"/>
        <v/>
      </c>
    </row>
    <row r="362" spans="7:12">
      <c r="G362" s="10" t="str">
        <f t="shared" si="30"/>
        <v/>
      </c>
      <c r="H362" s="10" t="str">
        <f t="shared" si="31"/>
        <v/>
      </c>
      <c r="I362" s="10" t="str">
        <f t="shared" si="32"/>
        <v/>
      </c>
      <c r="J362" s="10" t="str">
        <f t="shared" si="33"/>
        <v/>
      </c>
      <c r="K362" s="10" t="str">
        <f t="shared" si="34"/>
        <v/>
      </c>
      <c r="L362" s="10" t="str">
        <f t="shared" si="35"/>
        <v/>
      </c>
    </row>
    <row r="363" spans="7:12">
      <c r="G363" s="10" t="str">
        <f t="shared" si="30"/>
        <v/>
      </c>
      <c r="H363" s="10" t="str">
        <f t="shared" si="31"/>
        <v/>
      </c>
      <c r="I363" s="10" t="str">
        <f t="shared" si="32"/>
        <v/>
      </c>
      <c r="J363" s="10" t="str">
        <f t="shared" si="33"/>
        <v/>
      </c>
      <c r="K363" s="10" t="str">
        <f t="shared" si="34"/>
        <v/>
      </c>
      <c r="L363" s="10" t="str">
        <f t="shared" si="35"/>
        <v/>
      </c>
    </row>
    <row r="364" spans="7:12">
      <c r="G364" s="10" t="str">
        <f t="shared" si="30"/>
        <v/>
      </c>
      <c r="H364" s="10" t="str">
        <f t="shared" si="31"/>
        <v/>
      </c>
      <c r="I364" s="10" t="str">
        <f t="shared" si="32"/>
        <v/>
      </c>
      <c r="J364" s="10" t="str">
        <f t="shared" si="33"/>
        <v/>
      </c>
      <c r="K364" s="10" t="str">
        <f t="shared" si="34"/>
        <v/>
      </c>
      <c r="L364" s="10" t="str">
        <f t="shared" si="35"/>
        <v/>
      </c>
    </row>
    <row r="365" spans="7:12">
      <c r="G365" s="10" t="str">
        <f t="shared" si="30"/>
        <v/>
      </c>
      <c r="H365" s="10" t="str">
        <f t="shared" si="31"/>
        <v/>
      </c>
      <c r="I365" s="10" t="str">
        <f t="shared" si="32"/>
        <v/>
      </c>
      <c r="J365" s="10" t="str">
        <f t="shared" si="33"/>
        <v/>
      </c>
      <c r="K365" s="10" t="str">
        <f t="shared" si="34"/>
        <v/>
      </c>
      <c r="L365" s="10" t="str">
        <f t="shared" si="35"/>
        <v/>
      </c>
    </row>
    <row r="366" spans="7:12">
      <c r="G366" s="10" t="str">
        <f t="shared" si="30"/>
        <v/>
      </c>
      <c r="H366" s="10" t="str">
        <f t="shared" si="31"/>
        <v/>
      </c>
      <c r="I366" s="10" t="str">
        <f t="shared" si="32"/>
        <v/>
      </c>
      <c r="J366" s="10" t="str">
        <f t="shared" si="33"/>
        <v/>
      </c>
      <c r="K366" s="10" t="str">
        <f t="shared" si="34"/>
        <v/>
      </c>
      <c r="L366" s="10" t="str">
        <f t="shared" si="35"/>
        <v/>
      </c>
    </row>
    <row r="367" spans="7:12">
      <c r="G367" s="10" t="str">
        <f t="shared" si="30"/>
        <v/>
      </c>
      <c r="H367" s="10" t="str">
        <f t="shared" si="31"/>
        <v/>
      </c>
      <c r="I367" s="10" t="str">
        <f t="shared" si="32"/>
        <v/>
      </c>
      <c r="J367" s="10" t="str">
        <f t="shared" si="33"/>
        <v/>
      </c>
      <c r="K367" s="10" t="str">
        <f t="shared" si="34"/>
        <v/>
      </c>
      <c r="L367" s="10" t="str">
        <f t="shared" si="35"/>
        <v/>
      </c>
    </row>
    <row r="368" spans="7:12">
      <c r="G368" s="10" t="str">
        <f t="shared" si="30"/>
        <v/>
      </c>
      <c r="H368" s="10" t="str">
        <f t="shared" si="31"/>
        <v/>
      </c>
      <c r="I368" s="10" t="str">
        <f t="shared" si="32"/>
        <v/>
      </c>
      <c r="J368" s="10" t="str">
        <f t="shared" si="33"/>
        <v/>
      </c>
      <c r="K368" s="10" t="str">
        <f t="shared" si="34"/>
        <v/>
      </c>
      <c r="L368" s="10" t="str">
        <f t="shared" si="35"/>
        <v/>
      </c>
    </row>
    <row r="369" spans="7:12">
      <c r="G369" s="10" t="str">
        <f t="shared" si="30"/>
        <v/>
      </c>
      <c r="H369" s="10" t="str">
        <f t="shared" si="31"/>
        <v/>
      </c>
      <c r="I369" s="10" t="str">
        <f t="shared" si="32"/>
        <v/>
      </c>
      <c r="J369" s="10" t="str">
        <f t="shared" si="33"/>
        <v/>
      </c>
      <c r="K369" s="10" t="str">
        <f t="shared" si="34"/>
        <v/>
      </c>
      <c r="L369" s="10" t="str">
        <f t="shared" si="35"/>
        <v/>
      </c>
    </row>
    <row r="370" spans="7:12">
      <c r="G370" s="10" t="str">
        <f t="shared" si="30"/>
        <v/>
      </c>
      <c r="H370" s="10" t="str">
        <f t="shared" si="31"/>
        <v/>
      </c>
      <c r="I370" s="10" t="str">
        <f t="shared" si="32"/>
        <v/>
      </c>
      <c r="J370" s="10" t="str">
        <f t="shared" si="33"/>
        <v/>
      </c>
      <c r="K370" s="10" t="str">
        <f t="shared" si="34"/>
        <v/>
      </c>
      <c r="L370" s="10" t="str">
        <f t="shared" si="35"/>
        <v/>
      </c>
    </row>
    <row r="371" spans="7:12">
      <c r="G371" s="10" t="str">
        <f t="shared" si="30"/>
        <v/>
      </c>
      <c r="H371" s="10" t="str">
        <f t="shared" si="31"/>
        <v/>
      </c>
      <c r="I371" s="10" t="str">
        <f t="shared" si="32"/>
        <v/>
      </c>
      <c r="J371" s="10" t="str">
        <f t="shared" si="33"/>
        <v/>
      </c>
      <c r="K371" s="10" t="str">
        <f t="shared" si="34"/>
        <v/>
      </c>
      <c r="L371" s="10" t="str">
        <f t="shared" si="35"/>
        <v/>
      </c>
    </row>
    <row r="372" spans="7:12">
      <c r="G372" s="10" t="str">
        <f t="shared" si="30"/>
        <v/>
      </c>
      <c r="H372" s="10" t="str">
        <f t="shared" si="31"/>
        <v/>
      </c>
      <c r="I372" s="10" t="str">
        <f t="shared" si="32"/>
        <v/>
      </c>
      <c r="J372" s="10" t="str">
        <f t="shared" si="33"/>
        <v/>
      </c>
      <c r="K372" s="10" t="str">
        <f t="shared" si="34"/>
        <v/>
      </c>
      <c r="L372" s="10" t="str">
        <f t="shared" si="35"/>
        <v/>
      </c>
    </row>
    <row r="373" spans="7:12">
      <c r="G373" s="10" t="str">
        <f t="shared" si="30"/>
        <v/>
      </c>
      <c r="H373" s="10" t="str">
        <f t="shared" si="31"/>
        <v/>
      </c>
      <c r="I373" s="10" t="str">
        <f t="shared" si="32"/>
        <v/>
      </c>
      <c r="J373" s="10" t="str">
        <f t="shared" si="33"/>
        <v/>
      </c>
      <c r="K373" s="10" t="str">
        <f t="shared" si="34"/>
        <v/>
      </c>
      <c r="L373" s="10" t="str">
        <f t="shared" si="35"/>
        <v/>
      </c>
    </row>
    <row r="374" spans="7:12">
      <c r="G374" s="10" t="str">
        <f t="shared" si="30"/>
        <v/>
      </c>
      <c r="H374" s="10" t="str">
        <f t="shared" si="31"/>
        <v/>
      </c>
      <c r="I374" s="10" t="str">
        <f t="shared" si="32"/>
        <v/>
      </c>
      <c r="J374" s="10" t="str">
        <f t="shared" si="33"/>
        <v/>
      </c>
      <c r="K374" s="10" t="str">
        <f t="shared" si="34"/>
        <v/>
      </c>
      <c r="L374" s="10" t="str">
        <f t="shared" si="35"/>
        <v/>
      </c>
    </row>
    <row r="375" spans="7:12">
      <c r="G375" s="10" t="str">
        <f t="shared" si="30"/>
        <v/>
      </c>
      <c r="H375" s="10" t="str">
        <f t="shared" si="31"/>
        <v/>
      </c>
      <c r="I375" s="10" t="str">
        <f t="shared" si="32"/>
        <v/>
      </c>
      <c r="J375" s="10" t="str">
        <f t="shared" si="33"/>
        <v/>
      </c>
      <c r="K375" s="10" t="str">
        <f t="shared" si="34"/>
        <v/>
      </c>
      <c r="L375" s="10" t="str">
        <f t="shared" si="35"/>
        <v/>
      </c>
    </row>
    <row r="376" spans="7:12">
      <c r="G376" s="10" t="str">
        <f t="shared" si="30"/>
        <v/>
      </c>
      <c r="H376" s="10" t="str">
        <f t="shared" si="31"/>
        <v/>
      </c>
      <c r="I376" s="10" t="str">
        <f t="shared" si="32"/>
        <v/>
      </c>
      <c r="J376" s="10" t="str">
        <f t="shared" si="33"/>
        <v/>
      </c>
      <c r="K376" s="10" t="str">
        <f t="shared" si="34"/>
        <v/>
      </c>
      <c r="L376" s="10" t="str">
        <f t="shared" si="35"/>
        <v/>
      </c>
    </row>
    <row r="377" spans="7:12">
      <c r="G377" s="10" t="str">
        <f t="shared" si="30"/>
        <v/>
      </c>
      <c r="H377" s="10" t="str">
        <f t="shared" si="31"/>
        <v/>
      </c>
      <c r="I377" s="10" t="str">
        <f t="shared" si="32"/>
        <v/>
      </c>
      <c r="J377" s="10" t="str">
        <f t="shared" si="33"/>
        <v/>
      </c>
      <c r="K377" s="10" t="str">
        <f t="shared" si="34"/>
        <v/>
      </c>
      <c r="L377" s="10" t="str">
        <f t="shared" si="35"/>
        <v/>
      </c>
    </row>
    <row r="378" spans="7:12">
      <c r="G378" s="10" t="str">
        <f t="shared" si="30"/>
        <v/>
      </c>
      <c r="H378" s="10" t="str">
        <f t="shared" si="31"/>
        <v/>
      </c>
      <c r="I378" s="10" t="str">
        <f t="shared" si="32"/>
        <v/>
      </c>
      <c r="J378" s="10" t="str">
        <f t="shared" si="33"/>
        <v/>
      </c>
      <c r="K378" s="10" t="str">
        <f t="shared" si="34"/>
        <v/>
      </c>
      <c r="L378" s="10" t="str">
        <f t="shared" si="35"/>
        <v/>
      </c>
    </row>
    <row r="379" spans="7:12">
      <c r="G379" s="10" t="str">
        <f t="shared" si="30"/>
        <v/>
      </c>
      <c r="H379" s="10" t="str">
        <f t="shared" si="31"/>
        <v/>
      </c>
      <c r="I379" s="10" t="str">
        <f t="shared" si="32"/>
        <v/>
      </c>
      <c r="J379" s="10" t="str">
        <f t="shared" si="33"/>
        <v/>
      </c>
      <c r="K379" s="10" t="str">
        <f t="shared" si="34"/>
        <v/>
      </c>
      <c r="L379" s="10" t="str">
        <f t="shared" si="35"/>
        <v/>
      </c>
    </row>
    <row r="380" spans="7:12">
      <c r="G380" s="10" t="str">
        <f t="shared" si="30"/>
        <v/>
      </c>
      <c r="H380" s="10" t="str">
        <f t="shared" si="31"/>
        <v/>
      </c>
      <c r="I380" s="10" t="str">
        <f t="shared" si="32"/>
        <v/>
      </c>
      <c r="J380" s="10" t="str">
        <f t="shared" si="33"/>
        <v/>
      </c>
      <c r="K380" s="10" t="str">
        <f t="shared" si="34"/>
        <v/>
      </c>
      <c r="L380" s="10" t="str">
        <f t="shared" si="35"/>
        <v/>
      </c>
    </row>
    <row r="381" spans="7:12">
      <c r="G381" s="10" t="str">
        <f t="shared" si="30"/>
        <v/>
      </c>
      <c r="H381" s="10" t="str">
        <f t="shared" si="31"/>
        <v/>
      </c>
      <c r="I381" s="10" t="str">
        <f t="shared" si="32"/>
        <v/>
      </c>
      <c r="J381" s="10" t="str">
        <f t="shared" si="33"/>
        <v/>
      </c>
      <c r="K381" s="10" t="str">
        <f t="shared" si="34"/>
        <v/>
      </c>
      <c r="L381" s="10" t="str">
        <f t="shared" si="35"/>
        <v/>
      </c>
    </row>
    <row r="382" spans="7:12">
      <c r="G382" s="10" t="str">
        <f t="shared" si="30"/>
        <v/>
      </c>
      <c r="H382" s="10" t="str">
        <f t="shared" si="31"/>
        <v/>
      </c>
      <c r="I382" s="10" t="str">
        <f t="shared" si="32"/>
        <v/>
      </c>
      <c r="J382" s="10" t="str">
        <f t="shared" si="33"/>
        <v/>
      </c>
      <c r="K382" s="10" t="str">
        <f t="shared" si="34"/>
        <v/>
      </c>
      <c r="L382" s="10" t="str">
        <f t="shared" si="35"/>
        <v/>
      </c>
    </row>
    <row r="383" spans="7:12">
      <c r="G383" s="10" t="str">
        <f t="shared" si="30"/>
        <v/>
      </c>
      <c r="H383" s="10" t="str">
        <f t="shared" si="31"/>
        <v/>
      </c>
      <c r="I383" s="10" t="str">
        <f t="shared" si="32"/>
        <v/>
      </c>
      <c r="J383" s="10" t="str">
        <f t="shared" si="33"/>
        <v/>
      </c>
      <c r="K383" s="10" t="str">
        <f t="shared" si="34"/>
        <v/>
      </c>
      <c r="L383" s="10" t="str">
        <f t="shared" si="35"/>
        <v/>
      </c>
    </row>
    <row r="384" spans="7:12">
      <c r="G384" s="10" t="str">
        <f t="shared" si="30"/>
        <v/>
      </c>
      <c r="H384" s="10" t="str">
        <f t="shared" si="31"/>
        <v/>
      </c>
      <c r="I384" s="10" t="str">
        <f t="shared" si="32"/>
        <v/>
      </c>
      <c r="J384" s="10" t="str">
        <f t="shared" si="33"/>
        <v/>
      </c>
      <c r="K384" s="10" t="str">
        <f t="shared" si="34"/>
        <v/>
      </c>
      <c r="L384" s="10" t="str">
        <f t="shared" si="35"/>
        <v/>
      </c>
    </row>
    <row r="385" spans="7:12">
      <c r="G385" s="10" t="str">
        <f t="shared" si="30"/>
        <v/>
      </c>
      <c r="H385" s="10" t="str">
        <f t="shared" si="31"/>
        <v/>
      </c>
      <c r="I385" s="10" t="str">
        <f t="shared" si="32"/>
        <v/>
      </c>
      <c r="J385" s="10" t="str">
        <f t="shared" si="33"/>
        <v/>
      </c>
      <c r="K385" s="10" t="str">
        <f t="shared" si="34"/>
        <v/>
      </c>
      <c r="L385" s="10" t="str">
        <f t="shared" si="35"/>
        <v/>
      </c>
    </row>
    <row r="386" spans="7:12">
      <c r="G386" s="10" t="str">
        <f t="shared" si="30"/>
        <v/>
      </c>
      <c r="H386" s="10" t="str">
        <f t="shared" si="31"/>
        <v/>
      </c>
      <c r="I386" s="10" t="str">
        <f t="shared" si="32"/>
        <v/>
      </c>
      <c r="J386" s="10" t="str">
        <f t="shared" si="33"/>
        <v/>
      </c>
      <c r="K386" s="10" t="str">
        <f t="shared" si="34"/>
        <v/>
      </c>
      <c r="L386" s="10" t="str">
        <f t="shared" si="35"/>
        <v/>
      </c>
    </row>
    <row r="387" spans="7:12">
      <c r="G387" s="10" t="str">
        <f t="shared" ref="G387:G450" si="36">IF(AND(C387="",D387="",E387="",F387=""),"",A387)</f>
        <v/>
      </c>
      <c r="H387" s="10" t="str">
        <f t="shared" ref="H387:H450" si="37">IF(B387="","",B387)</f>
        <v/>
      </c>
      <c r="I387" s="10" t="str">
        <f t="shared" ref="I387:I450" si="38">IF(C387="","",C387)</f>
        <v/>
      </c>
      <c r="J387" s="10" t="str">
        <f t="shared" ref="J387:J450" si="39">IF(D387="","",D387)</f>
        <v/>
      </c>
      <c r="K387" s="10" t="str">
        <f t="shared" ref="K387:K450" si="40">IF(E387="","",E387)</f>
        <v/>
      </c>
      <c r="L387" s="10" t="str">
        <f t="shared" ref="L387:L450" si="41">IF(F387="","",F387)</f>
        <v/>
      </c>
    </row>
    <row r="388" spans="7:12">
      <c r="G388" s="10" t="str">
        <f t="shared" si="36"/>
        <v/>
      </c>
      <c r="H388" s="10" t="str">
        <f t="shared" si="37"/>
        <v/>
      </c>
      <c r="I388" s="10" t="str">
        <f t="shared" si="38"/>
        <v/>
      </c>
      <c r="J388" s="10" t="str">
        <f t="shared" si="39"/>
        <v/>
      </c>
      <c r="K388" s="10" t="str">
        <f t="shared" si="40"/>
        <v/>
      </c>
      <c r="L388" s="10" t="str">
        <f t="shared" si="41"/>
        <v/>
      </c>
    </row>
    <row r="389" spans="7:12">
      <c r="G389" s="10" t="str">
        <f t="shared" si="36"/>
        <v/>
      </c>
      <c r="H389" s="10" t="str">
        <f t="shared" si="37"/>
        <v/>
      </c>
      <c r="I389" s="10" t="str">
        <f t="shared" si="38"/>
        <v/>
      </c>
      <c r="J389" s="10" t="str">
        <f t="shared" si="39"/>
        <v/>
      </c>
      <c r="K389" s="10" t="str">
        <f t="shared" si="40"/>
        <v/>
      </c>
      <c r="L389" s="10" t="str">
        <f t="shared" si="41"/>
        <v/>
      </c>
    </row>
    <row r="390" spans="7:12">
      <c r="G390" s="10" t="str">
        <f t="shared" si="36"/>
        <v/>
      </c>
      <c r="H390" s="10" t="str">
        <f t="shared" si="37"/>
        <v/>
      </c>
      <c r="I390" s="10" t="str">
        <f t="shared" si="38"/>
        <v/>
      </c>
      <c r="J390" s="10" t="str">
        <f t="shared" si="39"/>
        <v/>
      </c>
      <c r="K390" s="10" t="str">
        <f t="shared" si="40"/>
        <v/>
      </c>
      <c r="L390" s="10" t="str">
        <f t="shared" si="41"/>
        <v/>
      </c>
    </row>
    <row r="391" spans="7:12">
      <c r="G391" s="10" t="str">
        <f t="shared" si="36"/>
        <v/>
      </c>
      <c r="H391" s="10" t="str">
        <f t="shared" si="37"/>
        <v/>
      </c>
      <c r="I391" s="10" t="str">
        <f t="shared" si="38"/>
        <v/>
      </c>
      <c r="J391" s="10" t="str">
        <f t="shared" si="39"/>
        <v/>
      </c>
      <c r="K391" s="10" t="str">
        <f t="shared" si="40"/>
        <v/>
      </c>
      <c r="L391" s="10" t="str">
        <f t="shared" si="41"/>
        <v/>
      </c>
    </row>
    <row r="392" spans="7:12">
      <c r="G392" s="10" t="str">
        <f t="shared" si="36"/>
        <v/>
      </c>
      <c r="H392" s="10" t="str">
        <f t="shared" si="37"/>
        <v/>
      </c>
      <c r="I392" s="10" t="str">
        <f t="shared" si="38"/>
        <v/>
      </c>
      <c r="J392" s="10" t="str">
        <f t="shared" si="39"/>
        <v/>
      </c>
      <c r="K392" s="10" t="str">
        <f t="shared" si="40"/>
        <v/>
      </c>
      <c r="L392" s="10" t="str">
        <f t="shared" si="41"/>
        <v/>
      </c>
    </row>
    <row r="393" spans="7:12">
      <c r="G393" s="10" t="str">
        <f t="shared" si="36"/>
        <v/>
      </c>
      <c r="H393" s="10" t="str">
        <f t="shared" si="37"/>
        <v/>
      </c>
      <c r="I393" s="10" t="str">
        <f t="shared" si="38"/>
        <v/>
      </c>
      <c r="J393" s="10" t="str">
        <f t="shared" si="39"/>
        <v/>
      </c>
      <c r="K393" s="10" t="str">
        <f t="shared" si="40"/>
        <v/>
      </c>
      <c r="L393" s="10" t="str">
        <f t="shared" si="41"/>
        <v/>
      </c>
    </row>
    <row r="394" spans="7:12">
      <c r="G394" s="10" t="str">
        <f t="shared" si="36"/>
        <v/>
      </c>
      <c r="H394" s="10" t="str">
        <f t="shared" si="37"/>
        <v/>
      </c>
      <c r="I394" s="10" t="str">
        <f t="shared" si="38"/>
        <v/>
      </c>
      <c r="J394" s="10" t="str">
        <f t="shared" si="39"/>
        <v/>
      </c>
      <c r="K394" s="10" t="str">
        <f t="shared" si="40"/>
        <v/>
      </c>
      <c r="L394" s="10" t="str">
        <f t="shared" si="41"/>
        <v/>
      </c>
    </row>
    <row r="395" spans="7:12">
      <c r="G395" s="10" t="str">
        <f t="shared" si="36"/>
        <v/>
      </c>
      <c r="H395" s="10" t="str">
        <f t="shared" si="37"/>
        <v/>
      </c>
      <c r="I395" s="10" t="str">
        <f t="shared" si="38"/>
        <v/>
      </c>
      <c r="J395" s="10" t="str">
        <f t="shared" si="39"/>
        <v/>
      </c>
      <c r="K395" s="10" t="str">
        <f t="shared" si="40"/>
        <v/>
      </c>
      <c r="L395" s="10" t="str">
        <f t="shared" si="41"/>
        <v/>
      </c>
    </row>
    <row r="396" spans="7:12">
      <c r="G396" s="10" t="str">
        <f t="shared" si="36"/>
        <v/>
      </c>
      <c r="H396" s="10" t="str">
        <f t="shared" si="37"/>
        <v/>
      </c>
      <c r="I396" s="10" t="str">
        <f t="shared" si="38"/>
        <v/>
      </c>
      <c r="J396" s="10" t="str">
        <f t="shared" si="39"/>
        <v/>
      </c>
      <c r="K396" s="10" t="str">
        <f t="shared" si="40"/>
        <v/>
      </c>
      <c r="L396" s="10" t="str">
        <f t="shared" si="41"/>
        <v/>
      </c>
    </row>
    <row r="397" spans="7:12">
      <c r="G397" s="10" t="str">
        <f t="shared" si="36"/>
        <v/>
      </c>
      <c r="H397" s="10" t="str">
        <f t="shared" si="37"/>
        <v/>
      </c>
      <c r="I397" s="10" t="str">
        <f t="shared" si="38"/>
        <v/>
      </c>
      <c r="J397" s="10" t="str">
        <f t="shared" si="39"/>
        <v/>
      </c>
      <c r="K397" s="10" t="str">
        <f t="shared" si="40"/>
        <v/>
      </c>
      <c r="L397" s="10" t="str">
        <f t="shared" si="41"/>
        <v/>
      </c>
    </row>
    <row r="398" spans="7:12">
      <c r="G398" s="10" t="str">
        <f t="shared" si="36"/>
        <v/>
      </c>
      <c r="H398" s="10" t="str">
        <f t="shared" si="37"/>
        <v/>
      </c>
      <c r="I398" s="10" t="str">
        <f t="shared" si="38"/>
        <v/>
      </c>
      <c r="J398" s="10" t="str">
        <f t="shared" si="39"/>
        <v/>
      </c>
      <c r="K398" s="10" t="str">
        <f t="shared" si="40"/>
        <v/>
      </c>
      <c r="L398" s="10" t="str">
        <f t="shared" si="41"/>
        <v/>
      </c>
    </row>
    <row r="399" spans="7:12">
      <c r="G399" s="10" t="str">
        <f t="shared" si="36"/>
        <v/>
      </c>
      <c r="H399" s="10" t="str">
        <f t="shared" si="37"/>
        <v/>
      </c>
      <c r="I399" s="10" t="str">
        <f t="shared" si="38"/>
        <v/>
      </c>
      <c r="J399" s="10" t="str">
        <f t="shared" si="39"/>
        <v/>
      </c>
      <c r="K399" s="10" t="str">
        <f t="shared" si="40"/>
        <v/>
      </c>
      <c r="L399" s="10" t="str">
        <f t="shared" si="41"/>
        <v/>
      </c>
    </row>
    <row r="400" spans="7:12">
      <c r="G400" s="10" t="str">
        <f t="shared" si="36"/>
        <v/>
      </c>
      <c r="H400" s="10" t="str">
        <f t="shared" si="37"/>
        <v/>
      </c>
      <c r="I400" s="10" t="str">
        <f t="shared" si="38"/>
        <v/>
      </c>
      <c r="J400" s="10" t="str">
        <f t="shared" si="39"/>
        <v/>
      </c>
      <c r="K400" s="10" t="str">
        <f t="shared" si="40"/>
        <v/>
      </c>
      <c r="L400" s="10" t="str">
        <f t="shared" si="41"/>
        <v/>
      </c>
    </row>
    <row r="401" spans="7:12">
      <c r="G401" s="10" t="str">
        <f t="shared" si="36"/>
        <v/>
      </c>
      <c r="H401" s="10" t="str">
        <f t="shared" si="37"/>
        <v/>
      </c>
      <c r="I401" s="10" t="str">
        <f t="shared" si="38"/>
        <v/>
      </c>
      <c r="J401" s="10" t="str">
        <f t="shared" si="39"/>
        <v/>
      </c>
      <c r="K401" s="10" t="str">
        <f t="shared" si="40"/>
        <v/>
      </c>
      <c r="L401" s="10" t="str">
        <f t="shared" si="41"/>
        <v/>
      </c>
    </row>
    <row r="402" spans="7:12">
      <c r="G402" s="10" t="str">
        <f t="shared" si="36"/>
        <v/>
      </c>
      <c r="H402" s="10" t="str">
        <f t="shared" si="37"/>
        <v/>
      </c>
      <c r="I402" s="10" t="str">
        <f t="shared" si="38"/>
        <v/>
      </c>
      <c r="J402" s="10" t="str">
        <f t="shared" si="39"/>
        <v/>
      </c>
      <c r="K402" s="10" t="str">
        <f t="shared" si="40"/>
        <v/>
      </c>
      <c r="L402" s="10" t="str">
        <f t="shared" si="41"/>
        <v/>
      </c>
    </row>
    <row r="403" spans="7:12">
      <c r="G403" s="10" t="str">
        <f t="shared" si="36"/>
        <v/>
      </c>
      <c r="H403" s="10" t="str">
        <f t="shared" si="37"/>
        <v/>
      </c>
      <c r="I403" s="10" t="str">
        <f t="shared" si="38"/>
        <v/>
      </c>
      <c r="J403" s="10" t="str">
        <f t="shared" si="39"/>
        <v/>
      </c>
      <c r="K403" s="10" t="str">
        <f t="shared" si="40"/>
        <v/>
      </c>
      <c r="L403" s="10" t="str">
        <f t="shared" si="41"/>
        <v/>
      </c>
    </row>
    <row r="404" spans="7:12">
      <c r="G404" s="10" t="str">
        <f t="shared" si="36"/>
        <v/>
      </c>
      <c r="H404" s="10" t="str">
        <f t="shared" si="37"/>
        <v/>
      </c>
      <c r="I404" s="10" t="str">
        <f t="shared" si="38"/>
        <v/>
      </c>
      <c r="J404" s="10" t="str">
        <f t="shared" si="39"/>
        <v/>
      </c>
      <c r="K404" s="10" t="str">
        <f t="shared" si="40"/>
        <v/>
      </c>
      <c r="L404" s="10" t="str">
        <f t="shared" si="41"/>
        <v/>
      </c>
    </row>
    <row r="405" spans="7:12">
      <c r="G405" s="10" t="str">
        <f t="shared" si="36"/>
        <v/>
      </c>
      <c r="H405" s="10" t="str">
        <f t="shared" si="37"/>
        <v/>
      </c>
      <c r="I405" s="10" t="str">
        <f t="shared" si="38"/>
        <v/>
      </c>
      <c r="J405" s="10" t="str">
        <f t="shared" si="39"/>
        <v/>
      </c>
      <c r="K405" s="10" t="str">
        <f t="shared" si="40"/>
        <v/>
      </c>
      <c r="L405" s="10" t="str">
        <f t="shared" si="41"/>
        <v/>
      </c>
    </row>
    <row r="406" spans="7:12">
      <c r="G406" s="10" t="str">
        <f t="shared" si="36"/>
        <v/>
      </c>
      <c r="H406" s="10" t="str">
        <f t="shared" si="37"/>
        <v/>
      </c>
      <c r="I406" s="10" t="str">
        <f t="shared" si="38"/>
        <v/>
      </c>
      <c r="J406" s="10" t="str">
        <f t="shared" si="39"/>
        <v/>
      </c>
      <c r="K406" s="10" t="str">
        <f t="shared" si="40"/>
        <v/>
      </c>
      <c r="L406" s="10" t="str">
        <f t="shared" si="41"/>
        <v/>
      </c>
    </row>
    <row r="407" spans="7:12">
      <c r="G407" s="10" t="str">
        <f t="shared" si="36"/>
        <v/>
      </c>
      <c r="H407" s="10" t="str">
        <f t="shared" si="37"/>
        <v/>
      </c>
      <c r="I407" s="10" t="str">
        <f t="shared" si="38"/>
        <v/>
      </c>
      <c r="J407" s="10" t="str">
        <f t="shared" si="39"/>
        <v/>
      </c>
      <c r="K407" s="10" t="str">
        <f t="shared" si="40"/>
        <v/>
      </c>
      <c r="L407" s="10" t="str">
        <f t="shared" si="41"/>
        <v/>
      </c>
    </row>
    <row r="408" spans="7:12">
      <c r="G408" s="10" t="str">
        <f t="shared" si="36"/>
        <v/>
      </c>
      <c r="H408" s="10" t="str">
        <f t="shared" si="37"/>
        <v/>
      </c>
      <c r="I408" s="10" t="str">
        <f t="shared" si="38"/>
        <v/>
      </c>
      <c r="J408" s="10" t="str">
        <f t="shared" si="39"/>
        <v/>
      </c>
      <c r="K408" s="10" t="str">
        <f t="shared" si="40"/>
        <v/>
      </c>
      <c r="L408" s="10" t="str">
        <f t="shared" si="41"/>
        <v/>
      </c>
    </row>
    <row r="409" spans="7:12">
      <c r="G409" s="10" t="str">
        <f t="shared" si="36"/>
        <v/>
      </c>
      <c r="H409" s="10" t="str">
        <f t="shared" si="37"/>
        <v/>
      </c>
      <c r="I409" s="10" t="str">
        <f t="shared" si="38"/>
        <v/>
      </c>
      <c r="J409" s="10" t="str">
        <f t="shared" si="39"/>
        <v/>
      </c>
      <c r="K409" s="10" t="str">
        <f t="shared" si="40"/>
        <v/>
      </c>
      <c r="L409" s="10" t="str">
        <f t="shared" si="41"/>
        <v/>
      </c>
    </row>
    <row r="410" spans="7:12">
      <c r="G410" s="10" t="str">
        <f t="shared" si="36"/>
        <v/>
      </c>
      <c r="H410" s="10" t="str">
        <f t="shared" si="37"/>
        <v/>
      </c>
      <c r="I410" s="10" t="str">
        <f t="shared" si="38"/>
        <v/>
      </c>
      <c r="J410" s="10" t="str">
        <f t="shared" si="39"/>
        <v/>
      </c>
      <c r="K410" s="10" t="str">
        <f t="shared" si="40"/>
        <v/>
      </c>
      <c r="L410" s="10" t="str">
        <f t="shared" si="41"/>
        <v/>
      </c>
    </row>
    <row r="411" spans="7:12">
      <c r="G411" s="10" t="str">
        <f t="shared" si="36"/>
        <v/>
      </c>
      <c r="H411" s="10" t="str">
        <f t="shared" si="37"/>
        <v/>
      </c>
      <c r="I411" s="10" t="str">
        <f t="shared" si="38"/>
        <v/>
      </c>
      <c r="J411" s="10" t="str">
        <f t="shared" si="39"/>
        <v/>
      </c>
      <c r="K411" s="10" t="str">
        <f t="shared" si="40"/>
        <v/>
      </c>
      <c r="L411" s="10" t="str">
        <f t="shared" si="41"/>
        <v/>
      </c>
    </row>
    <row r="412" spans="7:12">
      <c r="G412" s="10" t="str">
        <f t="shared" si="36"/>
        <v/>
      </c>
      <c r="H412" s="10" t="str">
        <f t="shared" si="37"/>
        <v/>
      </c>
      <c r="I412" s="10" t="str">
        <f t="shared" si="38"/>
        <v/>
      </c>
      <c r="J412" s="10" t="str">
        <f t="shared" si="39"/>
        <v/>
      </c>
      <c r="K412" s="10" t="str">
        <f t="shared" si="40"/>
        <v/>
      </c>
      <c r="L412" s="10" t="str">
        <f t="shared" si="41"/>
        <v/>
      </c>
    </row>
    <row r="413" spans="7:12">
      <c r="G413" s="10" t="str">
        <f t="shared" si="36"/>
        <v/>
      </c>
      <c r="H413" s="10" t="str">
        <f t="shared" si="37"/>
        <v/>
      </c>
      <c r="I413" s="10" t="str">
        <f t="shared" si="38"/>
        <v/>
      </c>
      <c r="J413" s="10" t="str">
        <f t="shared" si="39"/>
        <v/>
      </c>
      <c r="K413" s="10" t="str">
        <f t="shared" si="40"/>
        <v/>
      </c>
      <c r="L413" s="10" t="str">
        <f t="shared" si="41"/>
        <v/>
      </c>
    </row>
    <row r="414" spans="7:12">
      <c r="G414" s="10" t="str">
        <f t="shared" si="36"/>
        <v/>
      </c>
      <c r="H414" s="10" t="str">
        <f t="shared" si="37"/>
        <v/>
      </c>
      <c r="I414" s="10" t="str">
        <f t="shared" si="38"/>
        <v/>
      </c>
      <c r="J414" s="10" t="str">
        <f t="shared" si="39"/>
        <v/>
      </c>
      <c r="K414" s="10" t="str">
        <f t="shared" si="40"/>
        <v/>
      </c>
      <c r="L414" s="10" t="str">
        <f t="shared" si="41"/>
        <v/>
      </c>
    </row>
    <row r="415" spans="7:12">
      <c r="G415" s="10" t="str">
        <f t="shared" si="36"/>
        <v/>
      </c>
      <c r="H415" s="10" t="str">
        <f t="shared" si="37"/>
        <v/>
      </c>
      <c r="I415" s="10" t="str">
        <f t="shared" si="38"/>
        <v/>
      </c>
      <c r="J415" s="10" t="str">
        <f t="shared" si="39"/>
        <v/>
      </c>
      <c r="K415" s="10" t="str">
        <f t="shared" si="40"/>
        <v/>
      </c>
      <c r="L415" s="10" t="str">
        <f t="shared" si="41"/>
        <v/>
      </c>
    </row>
    <row r="416" spans="7:12">
      <c r="G416" s="10" t="str">
        <f t="shared" si="36"/>
        <v/>
      </c>
      <c r="H416" s="10" t="str">
        <f t="shared" si="37"/>
        <v/>
      </c>
      <c r="I416" s="10" t="str">
        <f t="shared" si="38"/>
        <v/>
      </c>
      <c r="J416" s="10" t="str">
        <f t="shared" si="39"/>
        <v/>
      </c>
      <c r="K416" s="10" t="str">
        <f t="shared" si="40"/>
        <v/>
      </c>
      <c r="L416" s="10" t="str">
        <f t="shared" si="41"/>
        <v/>
      </c>
    </row>
    <row r="417" spans="7:12">
      <c r="G417" s="10" t="str">
        <f t="shared" si="36"/>
        <v/>
      </c>
      <c r="H417" s="10" t="str">
        <f t="shared" si="37"/>
        <v/>
      </c>
      <c r="I417" s="10" t="str">
        <f t="shared" si="38"/>
        <v/>
      </c>
      <c r="J417" s="10" t="str">
        <f t="shared" si="39"/>
        <v/>
      </c>
      <c r="K417" s="10" t="str">
        <f t="shared" si="40"/>
        <v/>
      </c>
      <c r="L417" s="10" t="str">
        <f t="shared" si="41"/>
        <v/>
      </c>
    </row>
    <row r="418" spans="7:12">
      <c r="G418" s="10" t="str">
        <f t="shared" si="36"/>
        <v/>
      </c>
      <c r="H418" s="10" t="str">
        <f t="shared" si="37"/>
        <v/>
      </c>
      <c r="I418" s="10" t="str">
        <f t="shared" si="38"/>
        <v/>
      </c>
      <c r="J418" s="10" t="str">
        <f t="shared" si="39"/>
        <v/>
      </c>
      <c r="K418" s="10" t="str">
        <f t="shared" si="40"/>
        <v/>
      </c>
      <c r="L418" s="10" t="str">
        <f t="shared" si="41"/>
        <v/>
      </c>
    </row>
    <row r="419" spans="7:12">
      <c r="G419" s="10" t="str">
        <f t="shared" si="36"/>
        <v/>
      </c>
      <c r="H419" s="10" t="str">
        <f t="shared" si="37"/>
        <v/>
      </c>
      <c r="I419" s="10" t="str">
        <f t="shared" si="38"/>
        <v/>
      </c>
      <c r="J419" s="10" t="str">
        <f t="shared" si="39"/>
        <v/>
      </c>
      <c r="K419" s="10" t="str">
        <f t="shared" si="40"/>
        <v/>
      </c>
      <c r="L419" s="10" t="str">
        <f t="shared" si="41"/>
        <v/>
      </c>
    </row>
    <row r="420" spans="7:12">
      <c r="G420" s="10" t="str">
        <f t="shared" si="36"/>
        <v/>
      </c>
      <c r="H420" s="10" t="str">
        <f t="shared" si="37"/>
        <v/>
      </c>
      <c r="I420" s="10" t="str">
        <f t="shared" si="38"/>
        <v/>
      </c>
      <c r="J420" s="10" t="str">
        <f t="shared" si="39"/>
        <v/>
      </c>
      <c r="K420" s="10" t="str">
        <f t="shared" si="40"/>
        <v/>
      </c>
      <c r="L420" s="10" t="str">
        <f t="shared" si="41"/>
        <v/>
      </c>
    </row>
    <row r="421" spans="7:12">
      <c r="G421" s="10" t="str">
        <f t="shared" si="36"/>
        <v/>
      </c>
      <c r="H421" s="10" t="str">
        <f t="shared" si="37"/>
        <v/>
      </c>
      <c r="I421" s="10" t="str">
        <f t="shared" si="38"/>
        <v/>
      </c>
      <c r="J421" s="10" t="str">
        <f t="shared" si="39"/>
        <v/>
      </c>
      <c r="K421" s="10" t="str">
        <f t="shared" si="40"/>
        <v/>
      </c>
      <c r="L421" s="10" t="str">
        <f t="shared" si="41"/>
        <v/>
      </c>
    </row>
    <row r="422" spans="7:12">
      <c r="G422" s="10" t="str">
        <f t="shared" si="36"/>
        <v/>
      </c>
      <c r="H422" s="10" t="str">
        <f t="shared" si="37"/>
        <v/>
      </c>
      <c r="I422" s="10" t="str">
        <f t="shared" si="38"/>
        <v/>
      </c>
      <c r="J422" s="10" t="str">
        <f t="shared" si="39"/>
        <v/>
      </c>
      <c r="K422" s="10" t="str">
        <f t="shared" si="40"/>
        <v/>
      </c>
      <c r="L422" s="10" t="str">
        <f t="shared" si="41"/>
        <v/>
      </c>
    </row>
    <row r="423" spans="7:12">
      <c r="G423" s="10" t="str">
        <f t="shared" si="36"/>
        <v/>
      </c>
      <c r="H423" s="10" t="str">
        <f t="shared" si="37"/>
        <v/>
      </c>
      <c r="I423" s="10" t="str">
        <f t="shared" si="38"/>
        <v/>
      </c>
      <c r="J423" s="10" t="str">
        <f t="shared" si="39"/>
        <v/>
      </c>
      <c r="K423" s="10" t="str">
        <f t="shared" si="40"/>
        <v/>
      </c>
      <c r="L423" s="10" t="str">
        <f t="shared" si="41"/>
        <v/>
      </c>
    </row>
    <row r="424" spans="7:12">
      <c r="G424" s="10" t="str">
        <f t="shared" si="36"/>
        <v/>
      </c>
      <c r="H424" s="10" t="str">
        <f t="shared" si="37"/>
        <v/>
      </c>
      <c r="I424" s="10" t="str">
        <f t="shared" si="38"/>
        <v/>
      </c>
      <c r="J424" s="10" t="str">
        <f t="shared" si="39"/>
        <v/>
      </c>
      <c r="K424" s="10" t="str">
        <f t="shared" si="40"/>
        <v/>
      </c>
      <c r="L424" s="10" t="str">
        <f t="shared" si="41"/>
        <v/>
      </c>
    </row>
    <row r="425" spans="7:12">
      <c r="G425" s="10" t="str">
        <f t="shared" si="36"/>
        <v/>
      </c>
      <c r="H425" s="10" t="str">
        <f t="shared" si="37"/>
        <v/>
      </c>
      <c r="I425" s="10" t="str">
        <f t="shared" si="38"/>
        <v/>
      </c>
      <c r="J425" s="10" t="str">
        <f t="shared" si="39"/>
        <v/>
      </c>
      <c r="K425" s="10" t="str">
        <f t="shared" si="40"/>
        <v/>
      </c>
      <c r="L425" s="10" t="str">
        <f t="shared" si="41"/>
        <v/>
      </c>
    </row>
    <row r="426" spans="7:12">
      <c r="G426" s="10" t="str">
        <f t="shared" si="36"/>
        <v/>
      </c>
      <c r="H426" s="10" t="str">
        <f t="shared" si="37"/>
        <v/>
      </c>
      <c r="I426" s="10" t="str">
        <f t="shared" si="38"/>
        <v/>
      </c>
      <c r="J426" s="10" t="str">
        <f t="shared" si="39"/>
        <v/>
      </c>
      <c r="K426" s="10" t="str">
        <f t="shared" si="40"/>
        <v/>
      </c>
      <c r="L426" s="10" t="str">
        <f t="shared" si="41"/>
        <v/>
      </c>
    </row>
    <row r="427" spans="7:12">
      <c r="G427" s="10" t="str">
        <f t="shared" si="36"/>
        <v/>
      </c>
      <c r="H427" s="10" t="str">
        <f t="shared" si="37"/>
        <v/>
      </c>
      <c r="I427" s="10" t="str">
        <f t="shared" si="38"/>
        <v/>
      </c>
      <c r="J427" s="10" t="str">
        <f t="shared" si="39"/>
        <v/>
      </c>
      <c r="K427" s="10" t="str">
        <f t="shared" si="40"/>
        <v/>
      </c>
      <c r="L427" s="10" t="str">
        <f t="shared" si="41"/>
        <v/>
      </c>
    </row>
    <row r="428" spans="7:12">
      <c r="G428" s="10" t="str">
        <f t="shared" si="36"/>
        <v/>
      </c>
      <c r="H428" s="10" t="str">
        <f t="shared" si="37"/>
        <v/>
      </c>
      <c r="I428" s="10" t="str">
        <f t="shared" si="38"/>
        <v/>
      </c>
      <c r="J428" s="10" t="str">
        <f t="shared" si="39"/>
        <v/>
      </c>
      <c r="K428" s="10" t="str">
        <f t="shared" si="40"/>
        <v/>
      </c>
      <c r="L428" s="10" t="str">
        <f t="shared" si="41"/>
        <v/>
      </c>
    </row>
    <row r="429" spans="7:12">
      <c r="G429" s="10" t="str">
        <f t="shared" si="36"/>
        <v/>
      </c>
      <c r="H429" s="10" t="str">
        <f t="shared" si="37"/>
        <v/>
      </c>
      <c r="I429" s="10" t="str">
        <f t="shared" si="38"/>
        <v/>
      </c>
      <c r="J429" s="10" t="str">
        <f t="shared" si="39"/>
        <v/>
      </c>
      <c r="K429" s="10" t="str">
        <f t="shared" si="40"/>
        <v/>
      </c>
      <c r="L429" s="10" t="str">
        <f t="shared" si="41"/>
        <v/>
      </c>
    </row>
    <row r="430" spans="7:12">
      <c r="G430" s="10" t="str">
        <f t="shared" si="36"/>
        <v/>
      </c>
      <c r="H430" s="10" t="str">
        <f t="shared" si="37"/>
        <v/>
      </c>
      <c r="I430" s="10" t="str">
        <f t="shared" si="38"/>
        <v/>
      </c>
      <c r="J430" s="10" t="str">
        <f t="shared" si="39"/>
        <v/>
      </c>
      <c r="K430" s="10" t="str">
        <f t="shared" si="40"/>
        <v/>
      </c>
      <c r="L430" s="10" t="str">
        <f t="shared" si="41"/>
        <v/>
      </c>
    </row>
    <row r="431" spans="7:12">
      <c r="G431" s="10" t="str">
        <f t="shared" si="36"/>
        <v/>
      </c>
      <c r="H431" s="10" t="str">
        <f t="shared" si="37"/>
        <v/>
      </c>
      <c r="I431" s="10" t="str">
        <f t="shared" si="38"/>
        <v/>
      </c>
      <c r="J431" s="10" t="str">
        <f t="shared" si="39"/>
        <v/>
      </c>
      <c r="K431" s="10" t="str">
        <f t="shared" si="40"/>
        <v/>
      </c>
      <c r="L431" s="10" t="str">
        <f t="shared" si="41"/>
        <v/>
      </c>
    </row>
    <row r="432" spans="7:12">
      <c r="G432" s="10" t="str">
        <f t="shared" si="36"/>
        <v/>
      </c>
      <c r="H432" s="10" t="str">
        <f t="shared" si="37"/>
        <v/>
      </c>
      <c r="I432" s="10" t="str">
        <f t="shared" si="38"/>
        <v/>
      </c>
      <c r="J432" s="10" t="str">
        <f t="shared" si="39"/>
        <v/>
      </c>
      <c r="K432" s="10" t="str">
        <f t="shared" si="40"/>
        <v/>
      </c>
      <c r="L432" s="10" t="str">
        <f t="shared" si="41"/>
        <v/>
      </c>
    </row>
    <row r="433" spans="7:12">
      <c r="G433" s="10" t="str">
        <f t="shared" si="36"/>
        <v/>
      </c>
      <c r="H433" s="10" t="str">
        <f t="shared" si="37"/>
        <v/>
      </c>
      <c r="I433" s="10" t="str">
        <f t="shared" si="38"/>
        <v/>
      </c>
      <c r="J433" s="10" t="str">
        <f t="shared" si="39"/>
        <v/>
      </c>
      <c r="K433" s="10" t="str">
        <f t="shared" si="40"/>
        <v/>
      </c>
      <c r="L433" s="10" t="str">
        <f t="shared" si="41"/>
        <v/>
      </c>
    </row>
    <row r="434" spans="7:12">
      <c r="G434" s="10" t="str">
        <f t="shared" si="36"/>
        <v/>
      </c>
      <c r="H434" s="10" t="str">
        <f t="shared" si="37"/>
        <v/>
      </c>
      <c r="I434" s="10" t="str">
        <f t="shared" si="38"/>
        <v/>
      </c>
      <c r="J434" s="10" t="str">
        <f t="shared" si="39"/>
        <v/>
      </c>
      <c r="K434" s="10" t="str">
        <f t="shared" si="40"/>
        <v/>
      </c>
      <c r="L434" s="10" t="str">
        <f t="shared" si="41"/>
        <v/>
      </c>
    </row>
    <row r="435" spans="7:12">
      <c r="G435" s="10" t="str">
        <f t="shared" si="36"/>
        <v/>
      </c>
      <c r="H435" s="10" t="str">
        <f t="shared" si="37"/>
        <v/>
      </c>
      <c r="I435" s="10" t="str">
        <f t="shared" si="38"/>
        <v/>
      </c>
      <c r="J435" s="10" t="str">
        <f t="shared" si="39"/>
        <v/>
      </c>
      <c r="K435" s="10" t="str">
        <f t="shared" si="40"/>
        <v/>
      </c>
      <c r="L435" s="10" t="str">
        <f t="shared" si="41"/>
        <v/>
      </c>
    </row>
    <row r="436" spans="7:12">
      <c r="G436" s="10" t="str">
        <f t="shared" si="36"/>
        <v/>
      </c>
      <c r="H436" s="10" t="str">
        <f t="shared" si="37"/>
        <v/>
      </c>
      <c r="I436" s="10" t="str">
        <f t="shared" si="38"/>
        <v/>
      </c>
      <c r="J436" s="10" t="str">
        <f t="shared" si="39"/>
        <v/>
      </c>
      <c r="K436" s="10" t="str">
        <f t="shared" si="40"/>
        <v/>
      </c>
      <c r="L436" s="10" t="str">
        <f t="shared" si="41"/>
        <v/>
      </c>
    </row>
    <row r="437" spans="7:12">
      <c r="G437" s="10" t="str">
        <f t="shared" si="36"/>
        <v/>
      </c>
      <c r="H437" s="10" t="str">
        <f t="shared" si="37"/>
        <v/>
      </c>
      <c r="I437" s="10" t="str">
        <f t="shared" si="38"/>
        <v/>
      </c>
      <c r="J437" s="10" t="str">
        <f t="shared" si="39"/>
        <v/>
      </c>
      <c r="K437" s="10" t="str">
        <f t="shared" si="40"/>
        <v/>
      </c>
      <c r="L437" s="10" t="str">
        <f t="shared" si="41"/>
        <v/>
      </c>
    </row>
    <row r="438" spans="7:12">
      <c r="G438" s="10" t="str">
        <f t="shared" si="36"/>
        <v/>
      </c>
      <c r="H438" s="10" t="str">
        <f t="shared" si="37"/>
        <v/>
      </c>
      <c r="I438" s="10" t="str">
        <f t="shared" si="38"/>
        <v/>
      </c>
      <c r="J438" s="10" t="str">
        <f t="shared" si="39"/>
        <v/>
      </c>
      <c r="K438" s="10" t="str">
        <f t="shared" si="40"/>
        <v/>
      </c>
      <c r="L438" s="10" t="str">
        <f t="shared" si="41"/>
        <v/>
      </c>
    </row>
    <row r="439" spans="7:12">
      <c r="G439" s="10" t="str">
        <f t="shared" si="36"/>
        <v/>
      </c>
      <c r="H439" s="10" t="str">
        <f t="shared" si="37"/>
        <v/>
      </c>
      <c r="I439" s="10" t="str">
        <f t="shared" si="38"/>
        <v/>
      </c>
      <c r="J439" s="10" t="str">
        <f t="shared" si="39"/>
        <v/>
      </c>
      <c r="K439" s="10" t="str">
        <f t="shared" si="40"/>
        <v/>
      </c>
      <c r="L439" s="10" t="str">
        <f t="shared" si="41"/>
        <v/>
      </c>
    </row>
    <row r="440" spans="7:12">
      <c r="G440" s="10" t="str">
        <f t="shared" si="36"/>
        <v/>
      </c>
      <c r="H440" s="10" t="str">
        <f t="shared" si="37"/>
        <v/>
      </c>
      <c r="I440" s="10" t="str">
        <f t="shared" si="38"/>
        <v/>
      </c>
      <c r="J440" s="10" t="str">
        <f t="shared" si="39"/>
        <v/>
      </c>
      <c r="K440" s="10" t="str">
        <f t="shared" si="40"/>
        <v/>
      </c>
      <c r="L440" s="10" t="str">
        <f t="shared" si="41"/>
        <v/>
      </c>
    </row>
    <row r="441" spans="7:12">
      <c r="G441" s="10" t="str">
        <f t="shared" si="36"/>
        <v/>
      </c>
      <c r="H441" s="10" t="str">
        <f t="shared" si="37"/>
        <v/>
      </c>
      <c r="I441" s="10" t="str">
        <f t="shared" si="38"/>
        <v/>
      </c>
      <c r="J441" s="10" t="str">
        <f t="shared" si="39"/>
        <v/>
      </c>
      <c r="K441" s="10" t="str">
        <f t="shared" si="40"/>
        <v/>
      </c>
      <c r="L441" s="10" t="str">
        <f t="shared" si="41"/>
        <v/>
      </c>
    </row>
    <row r="442" spans="7:12">
      <c r="G442" s="10" t="str">
        <f t="shared" si="36"/>
        <v/>
      </c>
      <c r="H442" s="10" t="str">
        <f t="shared" si="37"/>
        <v/>
      </c>
      <c r="I442" s="10" t="str">
        <f t="shared" si="38"/>
        <v/>
      </c>
      <c r="J442" s="10" t="str">
        <f t="shared" si="39"/>
        <v/>
      </c>
      <c r="K442" s="10" t="str">
        <f t="shared" si="40"/>
        <v/>
      </c>
      <c r="L442" s="10" t="str">
        <f t="shared" si="41"/>
        <v/>
      </c>
    </row>
    <row r="443" spans="7:12">
      <c r="G443" s="10" t="str">
        <f t="shared" si="36"/>
        <v/>
      </c>
      <c r="H443" s="10" t="str">
        <f t="shared" si="37"/>
        <v/>
      </c>
      <c r="I443" s="10" t="str">
        <f t="shared" si="38"/>
        <v/>
      </c>
      <c r="J443" s="10" t="str">
        <f t="shared" si="39"/>
        <v/>
      </c>
      <c r="K443" s="10" t="str">
        <f t="shared" si="40"/>
        <v/>
      </c>
      <c r="L443" s="10" t="str">
        <f t="shared" si="41"/>
        <v/>
      </c>
    </row>
    <row r="444" spans="7:12">
      <c r="G444" s="10" t="str">
        <f t="shared" si="36"/>
        <v/>
      </c>
      <c r="H444" s="10" t="str">
        <f t="shared" si="37"/>
        <v/>
      </c>
      <c r="I444" s="10" t="str">
        <f t="shared" si="38"/>
        <v/>
      </c>
      <c r="J444" s="10" t="str">
        <f t="shared" si="39"/>
        <v/>
      </c>
      <c r="K444" s="10" t="str">
        <f t="shared" si="40"/>
        <v/>
      </c>
      <c r="L444" s="10" t="str">
        <f t="shared" si="41"/>
        <v/>
      </c>
    </row>
    <row r="445" spans="7:12">
      <c r="G445" s="10" t="str">
        <f t="shared" si="36"/>
        <v/>
      </c>
      <c r="H445" s="10" t="str">
        <f t="shared" si="37"/>
        <v/>
      </c>
      <c r="I445" s="10" t="str">
        <f t="shared" si="38"/>
        <v/>
      </c>
      <c r="J445" s="10" t="str">
        <f t="shared" si="39"/>
        <v/>
      </c>
      <c r="K445" s="10" t="str">
        <f t="shared" si="40"/>
        <v/>
      </c>
      <c r="L445" s="10" t="str">
        <f t="shared" si="41"/>
        <v/>
      </c>
    </row>
    <row r="446" spans="7:12">
      <c r="G446" s="10" t="str">
        <f t="shared" si="36"/>
        <v/>
      </c>
      <c r="H446" s="10" t="str">
        <f t="shared" si="37"/>
        <v/>
      </c>
      <c r="I446" s="10" t="str">
        <f t="shared" si="38"/>
        <v/>
      </c>
      <c r="J446" s="10" t="str">
        <f t="shared" si="39"/>
        <v/>
      </c>
      <c r="K446" s="10" t="str">
        <f t="shared" si="40"/>
        <v/>
      </c>
      <c r="L446" s="10" t="str">
        <f t="shared" si="41"/>
        <v/>
      </c>
    </row>
    <row r="447" spans="7:12">
      <c r="G447" s="10" t="str">
        <f t="shared" si="36"/>
        <v/>
      </c>
      <c r="H447" s="10" t="str">
        <f t="shared" si="37"/>
        <v/>
      </c>
      <c r="I447" s="10" t="str">
        <f t="shared" si="38"/>
        <v/>
      </c>
      <c r="J447" s="10" t="str">
        <f t="shared" si="39"/>
        <v/>
      </c>
      <c r="K447" s="10" t="str">
        <f t="shared" si="40"/>
        <v/>
      </c>
      <c r="L447" s="10" t="str">
        <f t="shared" si="41"/>
        <v/>
      </c>
    </row>
    <row r="448" spans="7:12">
      <c r="G448" s="10" t="str">
        <f t="shared" si="36"/>
        <v/>
      </c>
      <c r="H448" s="10" t="str">
        <f t="shared" si="37"/>
        <v/>
      </c>
      <c r="I448" s="10" t="str">
        <f t="shared" si="38"/>
        <v/>
      </c>
      <c r="J448" s="10" t="str">
        <f t="shared" si="39"/>
        <v/>
      </c>
      <c r="K448" s="10" t="str">
        <f t="shared" si="40"/>
        <v/>
      </c>
      <c r="L448" s="10" t="str">
        <f t="shared" si="41"/>
        <v/>
      </c>
    </row>
    <row r="449" spans="7:12">
      <c r="G449" s="10" t="str">
        <f t="shared" si="36"/>
        <v/>
      </c>
      <c r="H449" s="10" t="str">
        <f t="shared" si="37"/>
        <v/>
      </c>
      <c r="I449" s="10" t="str">
        <f t="shared" si="38"/>
        <v/>
      </c>
      <c r="J449" s="10" t="str">
        <f t="shared" si="39"/>
        <v/>
      </c>
      <c r="K449" s="10" t="str">
        <f t="shared" si="40"/>
        <v/>
      </c>
      <c r="L449" s="10" t="str">
        <f t="shared" si="41"/>
        <v/>
      </c>
    </row>
    <row r="450" spans="7:12">
      <c r="G450" s="10" t="str">
        <f t="shared" si="36"/>
        <v/>
      </c>
      <c r="H450" s="10" t="str">
        <f t="shared" si="37"/>
        <v/>
      </c>
      <c r="I450" s="10" t="str">
        <f t="shared" si="38"/>
        <v/>
      </c>
      <c r="J450" s="10" t="str">
        <f t="shared" si="39"/>
        <v/>
      </c>
      <c r="K450" s="10" t="str">
        <f t="shared" si="40"/>
        <v/>
      </c>
      <c r="L450" s="10" t="str">
        <f t="shared" si="41"/>
        <v/>
      </c>
    </row>
    <row r="451" spans="7:12">
      <c r="G451" s="10" t="str">
        <f t="shared" ref="G451:G499" si="42">IF(AND(C451="",D451="",E451="",F451=""),"",A451)</f>
        <v/>
      </c>
      <c r="H451" s="10" t="str">
        <f t="shared" ref="H451:H499" si="43">IF(B451="","",B451)</f>
        <v/>
      </c>
      <c r="I451" s="10" t="str">
        <f t="shared" ref="I451:I499" si="44">IF(C451="","",C451)</f>
        <v/>
      </c>
      <c r="J451" s="10" t="str">
        <f t="shared" ref="J451:J499" si="45">IF(D451="","",D451)</f>
        <v/>
      </c>
      <c r="K451" s="10" t="str">
        <f t="shared" ref="K451:K499" si="46">IF(E451="","",E451)</f>
        <v/>
      </c>
      <c r="L451" s="10" t="str">
        <f t="shared" ref="L451:L499" si="47">IF(F451="","",F451)</f>
        <v/>
      </c>
    </row>
    <row r="452" spans="7:12">
      <c r="G452" s="10" t="str">
        <f t="shared" si="42"/>
        <v/>
      </c>
      <c r="H452" s="10" t="str">
        <f t="shared" si="43"/>
        <v/>
      </c>
      <c r="I452" s="10" t="str">
        <f t="shared" si="44"/>
        <v/>
      </c>
      <c r="J452" s="10" t="str">
        <f t="shared" si="45"/>
        <v/>
      </c>
      <c r="K452" s="10" t="str">
        <f t="shared" si="46"/>
        <v/>
      </c>
      <c r="L452" s="10" t="str">
        <f t="shared" si="47"/>
        <v/>
      </c>
    </row>
    <row r="453" spans="7:12">
      <c r="G453" s="10" t="str">
        <f t="shared" si="42"/>
        <v/>
      </c>
      <c r="H453" s="10" t="str">
        <f t="shared" si="43"/>
        <v/>
      </c>
      <c r="I453" s="10" t="str">
        <f t="shared" si="44"/>
        <v/>
      </c>
      <c r="J453" s="10" t="str">
        <f t="shared" si="45"/>
        <v/>
      </c>
      <c r="K453" s="10" t="str">
        <f t="shared" si="46"/>
        <v/>
      </c>
      <c r="L453" s="10" t="str">
        <f t="shared" si="47"/>
        <v/>
      </c>
    </row>
    <row r="454" spans="7:12">
      <c r="G454" s="10" t="str">
        <f t="shared" si="42"/>
        <v/>
      </c>
      <c r="H454" s="10" t="str">
        <f t="shared" si="43"/>
        <v/>
      </c>
      <c r="I454" s="10" t="str">
        <f t="shared" si="44"/>
        <v/>
      </c>
      <c r="J454" s="10" t="str">
        <f t="shared" si="45"/>
        <v/>
      </c>
      <c r="K454" s="10" t="str">
        <f t="shared" si="46"/>
        <v/>
      </c>
      <c r="L454" s="10" t="str">
        <f t="shared" si="47"/>
        <v/>
      </c>
    </row>
    <row r="455" spans="7:12">
      <c r="G455" s="10" t="str">
        <f t="shared" si="42"/>
        <v/>
      </c>
      <c r="H455" s="10" t="str">
        <f t="shared" si="43"/>
        <v/>
      </c>
      <c r="I455" s="10" t="str">
        <f t="shared" si="44"/>
        <v/>
      </c>
      <c r="J455" s="10" t="str">
        <f t="shared" si="45"/>
        <v/>
      </c>
      <c r="K455" s="10" t="str">
        <f t="shared" si="46"/>
        <v/>
      </c>
      <c r="L455" s="10" t="str">
        <f t="shared" si="47"/>
        <v/>
      </c>
    </row>
    <row r="456" spans="7:12">
      <c r="G456" s="10" t="str">
        <f t="shared" si="42"/>
        <v/>
      </c>
      <c r="H456" s="10" t="str">
        <f t="shared" si="43"/>
        <v/>
      </c>
      <c r="I456" s="10" t="str">
        <f t="shared" si="44"/>
        <v/>
      </c>
      <c r="J456" s="10" t="str">
        <f t="shared" si="45"/>
        <v/>
      </c>
      <c r="K456" s="10" t="str">
        <f t="shared" si="46"/>
        <v/>
      </c>
      <c r="L456" s="10" t="str">
        <f t="shared" si="47"/>
        <v/>
      </c>
    </row>
    <row r="457" spans="7:12">
      <c r="G457" s="10" t="str">
        <f t="shared" si="42"/>
        <v/>
      </c>
      <c r="H457" s="10" t="str">
        <f t="shared" si="43"/>
        <v/>
      </c>
      <c r="I457" s="10" t="str">
        <f t="shared" si="44"/>
        <v/>
      </c>
      <c r="J457" s="10" t="str">
        <f t="shared" si="45"/>
        <v/>
      </c>
      <c r="K457" s="10" t="str">
        <f t="shared" si="46"/>
        <v/>
      </c>
      <c r="L457" s="10" t="str">
        <f t="shared" si="47"/>
        <v/>
      </c>
    </row>
    <row r="458" spans="7:12">
      <c r="G458" s="10" t="str">
        <f t="shared" si="42"/>
        <v/>
      </c>
      <c r="H458" s="10" t="str">
        <f t="shared" si="43"/>
        <v/>
      </c>
      <c r="I458" s="10" t="str">
        <f t="shared" si="44"/>
        <v/>
      </c>
      <c r="J458" s="10" t="str">
        <f t="shared" si="45"/>
        <v/>
      </c>
      <c r="K458" s="10" t="str">
        <f t="shared" si="46"/>
        <v/>
      </c>
      <c r="L458" s="10" t="str">
        <f t="shared" si="47"/>
        <v/>
      </c>
    </row>
    <row r="459" spans="7:12">
      <c r="G459" s="10" t="str">
        <f t="shared" si="42"/>
        <v/>
      </c>
      <c r="H459" s="10" t="str">
        <f t="shared" si="43"/>
        <v/>
      </c>
      <c r="I459" s="10" t="str">
        <f t="shared" si="44"/>
        <v/>
      </c>
      <c r="J459" s="10" t="str">
        <f t="shared" si="45"/>
        <v/>
      </c>
      <c r="K459" s="10" t="str">
        <f t="shared" si="46"/>
        <v/>
      </c>
      <c r="L459" s="10" t="str">
        <f t="shared" si="47"/>
        <v/>
      </c>
    </row>
    <row r="460" spans="7:12">
      <c r="G460" s="10" t="str">
        <f t="shared" si="42"/>
        <v/>
      </c>
      <c r="H460" s="10" t="str">
        <f t="shared" si="43"/>
        <v/>
      </c>
      <c r="I460" s="10" t="str">
        <f t="shared" si="44"/>
        <v/>
      </c>
      <c r="J460" s="10" t="str">
        <f t="shared" si="45"/>
        <v/>
      </c>
      <c r="K460" s="10" t="str">
        <f t="shared" si="46"/>
        <v/>
      </c>
      <c r="L460" s="10" t="str">
        <f t="shared" si="47"/>
        <v/>
      </c>
    </row>
    <row r="461" spans="7:12">
      <c r="G461" s="10" t="str">
        <f t="shared" si="42"/>
        <v/>
      </c>
      <c r="H461" s="10" t="str">
        <f t="shared" si="43"/>
        <v/>
      </c>
      <c r="I461" s="10" t="str">
        <f t="shared" si="44"/>
        <v/>
      </c>
      <c r="J461" s="10" t="str">
        <f t="shared" si="45"/>
        <v/>
      </c>
      <c r="K461" s="10" t="str">
        <f t="shared" si="46"/>
        <v/>
      </c>
      <c r="L461" s="10" t="str">
        <f t="shared" si="47"/>
        <v/>
      </c>
    </row>
    <row r="462" spans="7:12">
      <c r="G462" s="10" t="str">
        <f t="shared" si="42"/>
        <v/>
      </c>
      <c r="H462" s="10" t="str">
        <f t="shared" si="43"/>
        <v/>
      </c>
      <c r="I462" s="10" t="str">
        <f t="shared" si="44"/>
        <v/>
      </c>
      <c r="J462" s="10" t="str">
        <f t="shared" si="45"/>
        <v/>
      </c>
      <c r="K462" s="10" t="str">
        <f t="shared" si="46"/>
        <v/>
      </c>
      <c r="L462" s="10" t="str">
        <f t="shared" si="47"/>
        <v/>
      </c>
    </row>
    <row r="463" spans="7:12">
      <c r="G463" s="10" t="str">
        <f t="shared" si="42"/>
        <v/>
      </c>
      <c r="H463" s="10" t="str">
        <f t="shared" si="43"/>
        <v/>
      </c>
      <c r="I463" s="10" t="str">
        <f t="shared" si="44"/>
        <v/>
      </c>
      <c r="J463" s="10" t="str">
        <f t="shared" si="45"/>
        <v/>
      </c>
      <c r="K463" s="10" t="str">
        <f t="shared" si="46"/>
        <v/>
      </c>
      <c r="L463" s="10" t="str">
        <f t="shared" si="47"/>
        <v/>
      </c>
    </row>
    <row r="464" spans="7:12">
      <c r="G464" s="10" t="str">
        <f t="shared" si="42"/>
        <v/>
      </c>
      <c r="H464" s="10" t="str">
        <f t="shared" si="43"/>
        <v/>
      </c>
      <c r="I464" s="10" t="str">
        <f t="shared" si="44"/>
        <v/>
      </c>
      <c r="J464" s="10" t="str">
        <f t="shared" si="45"/>
        <v/>
      </c>
      <c r="K464" s="10" t="str">
        <f t="shared" si="46"/>
        <v/>
      </c>
      <c r="L464" s="10" t="str">
        <f t="shared" si="47"/>
        <v/>
      </c>
    </row>
    <row r="465" spans="7:12">
      <c r="G465" s="10" t="str">
        <f t="shared" si="42"/>
        <v/>
      </c>
      <c r="H465" s="10" t="str">
        <f t="shared" si="43"/>
        <v/>
      </c>
      <c r="I465" s="10" t="str">
        <f t="shared" si="44"/>
        <v/>
      </c>
      <c r="J465" s="10" t="str">
        <f t="shared" si="45"/>
        <v/>
      </c>
      <c r="K465" s="10" t="str">
        <f t="shared" si="46"/>
        <v/>
      </c>
      <c r="L465" s="10" t="str">
        <f t="shared" si="47"/>
        <v/>
      </c>
    </row>
    <row r="466" spans="7:12">
      <c r="G466" s="10" t="str">
        <f t="shared" si="42"/>
        <v/>
      </c>
      <c r="H466" s="10" t="str">
        <f t="shared" si="43"/>
        <v/>
      </c>
      <c r="I466" s="10" t="str">
        <f t="shared" si="44"/>
        <v/>
      </c>
      <c r="J466" s="10" t="str">
        <f t="shared" si="45"/>
        <v/>
      </c>
      <c r="K466" s="10" t="str">
        <f t="shared" si="46"/>
        <v/>
      </c>
      <c r="L466" s="10" t="str">
        <f t="shared" si="47"/>
        <v/>
      </c>
    </row>
    <row r="467" spans="7:12">
      <c r="G467" s="10" t="str">
        <f t="shared" si="42"/>
        <v/>
      </c>
      <c r="H467" s="10" t="str">
        <f t="shared" si="43"/>
        <v/>
      </c>
      <c r="I467" s="10" t="str">
        <f t="shared" si="44"/>
        <v/>
      </c>
      <c r="J467" s="10" t="str">
        <f t="shared" si="45"/>
        <v/>
      </c>
      <c r="K467" s="10" t="str">
        <f t="shared" si="46"/>
        <v/>
      </c>
      <c r="L467" s="10" t="str">
        <f t="shared" si="47"/>
        <v/>
      </c>
    </row>
    <row r="468" spans="7:12">
      <c r="G468" s="10" t="str">
        <f t="shared" si="42"/>
        <v/>
      </c>
      <c r="H468" s="10" t="str">
        <f t="shared" si="43"/>
        <v/>
      </c>
      <c r="I468" s="10" t="str">
        <f t="shared" si="44"/>
        <v/>
      </c>
      <c r="J468" s="10" t="str">
        <f t="shared" si="45"/>
        <v/>
      </c>
      <c r="K468" s="10" t="str">
        <f t="shared" si="46"/>
        <v/>
      </c>
      <c r="L468" s="10" t="str">
        <f t="shared" si="47"/>
        <v/>
      </c>
    </row>
    <row r="469" spans="7:12">
      <c r="G469" s="10" t="str">
        <f t="shared" si="42"/>
        <v/>
      </c>
      <c r="H469" s="10" t="str">
        <f t="shared" si="43"/>
        <v/>
      </c>
      <c r="I469" s="10" t="str">
        <f t="shared" si="44"/>
        <v/>
      </c>
      <c r="J469" s="10" t="str">
        <f t="shared" si="45"/>
        <v/>
      </c>
      <c r="K469" s="10" t="str">
        <f t="shared" si="46"/>
        <v/>
      </c>
      <c r="L469" s="10" t="str">
        <f t="shared" si="47"/>
        <v/>
      </c>
    </row>
    <row r="470" spans="7:12">
      <c r="G470" s="10" t="str">
        <f t="shared" si="42"/>
        <v/>
      </c>
      <c r="H470" s="10" t="str">
        <f t="shared" si="43"/>
        <v/>
      </c>
      <c r="I470" s="10" t="str">
        <f t="shared" si="44"/>
        <v/>
      </c>
      <c r="J470" s="10" t="str">
        <f t="shared" si="45"/>
        <v/>
      </c>
      <c r="K470" s="10" t="str">
        <f t="shared" si="46"/>
        <v/>
      </c>
      <c r="L470" s="10" t="str">
        <f t="shared" si="47"/>
        <v/>
      </c>
    </row>
    <row r="471" spans="7:12">
      <c r="G471" s="10" t="str">
        <f t="shared" si="42"/>
        <v/>
      </c>
      <c r="H471" s="10" t="str">
        <f t="shared" si="43"/>
        <v/>
      </c>
      <c r="I471" s="10" t="str">
        <f t="shared" si="44"/>
        <v/>
      </c>
      <c r="J471" s="10" t="str">
        <f t="shared" si="45"/>
        <v/>
      </c>
      <c r="K471" s="10" t="str">
        <f t="shared" si="46"/>
        <v/>
      </c>
      <c r="L471" s="10" t="str">
        <f t="shared" si="47"/>
        <v/>
      </c>
    </row>
    <row r="472" spans="7:12">
      <c r="G472" s="10" t="str">
        <f t="shared" si="42"/>
        <v/>
      </c>
      <c r="H472" s="10" t="str">
        <f t="shared" si="43"/>
        <v/>
      </c>
      <c r="I472" s="10" t="str">
        <f t="shared" si="44"/>
        <v/>
      </c>
      <c r="J472" s="10" t="str">
        <f t="shared" si="45"/>
        <v/>
      </c>
      <c r="K472" s="10" t="str">
        <f t="shared" si="46"/>
        <v/>
      </c>
      <c r="L472" s="10" t="str">
        <f t="shared" si="47"/>
        <v/>
      </c>
    </row>
    <row r="473" spans="7:12">
      <c r="G473" s="10" t="str">
        <f t="shared" si="42"/>
        <v/>
      </c>
      <c r="H473" s="10" t="str">
        <f t="shared" si="43"/>
        <v/>
      </c>
      <c r="I473" s="10" t="str">
        <f t="shared" si="44"/>
        <v/>
      </c>
      <c r="J473" s="10" t="str">
        <f t="shared" si="45"/>
        <v/>
      </c>
      <c r="K473" s="10" t="str">
        <f t="shared" si="46"/>
        <v/>
      </c>
      <c r="L473" s="10" t="str">
        <f t="shared" si="47"/>
        <v/>
      </c>
    </row>
    <row r="474" spans="7:12">
      <c r="G474" s="10" t="str">
        <f t="shared" si="42"/>
        <v/>
      </c>
      <c r="H474" s="10" t="str">
        <f t="shared" si="43"/>
        <v/>
      </c>
      <c r="I474" s="10" t="str">
        <f t="shared" si="44"/>
        <v/>
      </c>
      <c r="J474" s="10" t="str">
        <f t="shared" si="45"/>
        <v/>
      </c>
      <c r="K474" s="10" t="str">
        <f t="shared" si="46"/>
        <v/>
      </c>
      <c r="L474" s="10" t="str">
        <f t="shared" si="47"/>
        <v/>
      </c>
    </row>
    <row r="475" spans="7:12">
      <c r="G475" s="10" t="str">
        <f t="shared" si="42"/>
        <v/>
      </c>
      <c r="H475" s="10" t="str">
        <f t="shared" si="43"/>
        <v/>
      </c>
      <c r="I475" s="10" t="str">
        <f t="shared" si="44"/>
        <v/>
      </c>
      <c r="J475" s="10" t="str">
        <f t="shared" si="45"/>
        <v/>
      </c>
      <c r="K475" s="10" t="str">
        <f t="shared" si="46"/>
        <v/>
      </c>
      <c r="L475" s="10" t="str">
        <f t="shared" si="47"/>
        <v/>
      </c>
    </row>
    <row r="476" spans="7:12">
      <c r="G476" s="10" t="str">
        <f t="shared" si="42"/>
        <v/>
      </c>
      <c r="H476" s="10" t="str">
        <f t="shared" si="43"/>
        <v/>
      </c>
      <c r="I476" s="10" t="str">
        <f t="shared" si="44"/>
        <v/>
      </c>
      <c r="J476" s="10" t="str">
        <f t="shared" si="45"/>
        <v/>
      </c>
      <c r="K476" s="10" t="str">
        <f t="shared" si="46"/>
        <v/>
      </c>
      <c r="L476" s="10" t="str">
        <f t="shared" si="47"/>
        <v/>
      </c>
    </row>
    <row r="477" spans="7:12">
      <c r="G477" s="10" t="str">
        <f t="shared" si="42"/>
        <v/>
      </c>
      <c r="H477" s="10" t="str">
        <f t="shared" si="43"/>
        <v/>
      </c>
      <c r="I477" s="10" t="str">
        <f t="shared" si="44"/>
        <v/>
      </c>
      <c r="J477" s="10" t="str">
        <f t="shared" si="45"/>
        <v/>
      </c>
      <c r="K477" s="10" t="str">
        <f t="shared" si="46"/>
        <v/>
      </c>
      <c r="L477" s="10" t="str">
        <f t="shared" si="47"/>
        <v/>
      </c>
    </row>
    <row r="478" spans="7:12">
      <c r="G478" s="10" t="str">
        <f t="shared" si="42"/>
        <v/>
      </c>
      <c r="H478" s="10" t="str">
        <f t="shared" si="43"/>
        <v/>
      </c>
      <c r="I478" s="10" t="str">
        <f t="shared" si="44"/>
        <v/>
      </c>
      <c r="J478" s="10" t="str">
        <f t="shared" si="45"/>
        <v/>
      </c>
      <c r="K478" s="10" t="str">
        <f t="shared" si="46"/>
        <v/>
      </c>
      <c r="L478" s="10" t="str">
        <f t="shared" si="47"/>
        <v/>
      </c>
    </row>
    <row r="479" spans="7:12">
      <c r="G479" s="10" t="str">
        <f t="shared" si="42"/>
        <v/>
      </c>
      <c r="H479" s="10" t="str">
        <f t="shared" si="43"/>
        <v/>
      </c>
      <c r="I479" s="10" t="str">
        <f t="shared" si="44"/>
        <v/>
      </c>
      <c r="J479" s="10" t="str">
        <f t="shared" si="45"/>
        <v/>
      </c>
      <c r="K479" s="10" t="str">
        <f t="shared" si="46"/>
        <v/>
      </c>
      <c r="L479" s="10" t="str">
        <f t="shared" si="47"/>
        <v/>
      </c>
    </row>
    <row r="480" spans="7:12">
      <c r="G480" s="10" t="str">
        <f t="shared" si="42"/>
        <v/>
      </c>
      <c r="H480" s="10" t="str">
        <f t="shared" si="43"/>
        <v/>
      </c>
      <c r="I480" s="10" t="str">
        <f t="shared" si="44"/>
        <v/>
      </c>
      <c r="J480" s="10" t="str">
        <f t="shared" si="45"/>
        <v/>
      </c>
      <c r="K480" s="10" t="str">
        <f t="shared" si="46"/>
        <v/>
      </c>
      <c r="L480" s="10" t="str">
        <f t="shared" si="47"/>
        <v/>
      </c>
    </row>
    <row r="481" spans="7:12">
      <c r="G481" s="10" t="str">
        <f t="shared" si="42"/>
        <v/>
      </c>
      <c r="H481" s="10" t="str">
        <f t="shared" si="43"/>
        <v/>
      </c>
      <c r="I481" s="10" t="str">
        <f t="shared" si="44"/>
        <v/>
      </c>
      <c r="J481" s="10" t="str">
        <f t="shared" si="45"/>
        <v/>
      </c>
      <c r="K481" s="10" t="str">
        <f t="shared" si="46"/>
        <v/>
      </c>
      <c r="L481" s="10" t="str">
        <f t="shared" si="47"/>
        <v/>
      </c>
    </row>
    <row r="482" spans="7:12">
      <c r="G482" s="10" t="str">
        <f t="shared" si="42"/>
        <v/>
      </c>
      <c r="H482" s="10" t="str">
        <f t="shared" si="43"/>
        <v/>
      </c>
      <c r="I482" s="10" t="str">
        <f t="shared" si="44"/>
        <v/>
      </c>
      <c r="J482" s="10" t="str">
        <f t="shared" si="45"/>
        <v/>
      </c>
      <c r="K482" s="10" t="str">
        <f t="shared" si="46"/>
        <v/>
      </c>
      <c r="L482" s="10" t="str">
        <f t="shared" si="47"/>
        <v/>
      </c>
    </row>
    <row r="483" spans="7:12">
      <c r="G483" s="10" t="str">
        <f t="shared" si="42"/>
        <v/>
      </c>
      <c r="H483" s="10" t="str">
        <f t="shared" si="43"/>
        <v/>
      </c>
      <c r="I483" s="10" t="str">
        <f t="shared" si="44"/>
        <v/>
      </c>
      <c r="J483" s="10" t="str">
        <f t="shared" si="45"/>
        <v/>
      </c>
      <c r="K483" s="10" t="str">
        <f t="shared" si="46"/>
        <v/>
      </c>
      <c r="L483" s="10" t="str">
        <f t="shared" si="47"/>
        <v/>
      </c>
    </row>
    <row r="484" spans="7:12">
      <c r="G484" s="10" t="str">
        <f t="shared" si="42"/>
        <v/>
      </c>
      <c r="H484" s="10" t="str">
        <f t="shared" si="43"/>
        <v/>
      </c>
      <c r="I484" s="10" t="str">
        <f t="shared" si="44"/>
        <v/>
      </c>
      <c r="J484" s="10" t="str">
        <f t="shared" si="45"/>
        <v/>
      </c>
      <c r="K484" s="10" t="str">
        <f t="shared" si="46"/>
        <v/>
      </c>
      <c r="L484" s="10" t="str">
        <f t="shared" si="47"/>
        <v/>
      </c>
    </row>
    <row r="485" spans="7:12">
      <c r="G485" s="10" t="str">
        <f t="shared" si="42"/>
        <v/>
      </c>
      <c r="H485" s="10" t="str">
        <f t="shared" si="43"/>
        <v/>
      </c>
      <c r="I485" s="10" t="str">
        <f t="shared" si="44"/>
        <v/>
      </c>
      <c r="J485" s="10" t="str">
        <f t="shared" si="45"/>
        <v/>
      </c>
      <c r="K485" s="10" t="str">
        <f t="shared" si="46"/>
        <v/>
      </c>
      <c r="L485" s="10" t="str">
        <f t="shared" si="47"/>
        <v/>
      </c>
    </row>
    <row r="486" spans="7:12">
      <c r="G486" s="10" t="str">
        <f t="shared" si="42"/>
        <v/>
      </c>
      <c r="H486" s="10" t="str">
        <f t="shared" si="43"/>
        <v/>
      </c>
      <c r="I486" s="10" t="str">
        <f t="shared" si="44"/>
        <v/>
      </c>
      <c r="J486" s="10" t="str">
        <f t="shared" si="45"/>
        <v/>
      </c>
      <c r="K486" s="10" t="str">
        <f t="shared" si="46"/>
        <v/>
      </c>
      <c r="L486" s="10" t="str">
        <f t="shared" si="47"/>
        <v/>
      </c>
    </row>
    <row r="487" spans="7:12">
      <c r="G487" s="10" t="str">
        <f t="shared" si="42"/>
        <v/>
      </c>
      <c r="H487" s="10" t="str">
        <f t="shared" si="43"/>
        <v/>
      </c>
      <c r="I487" s="10" t="str">
        <f t="shared" si="44"/>
        <v/>
      </c>
      <c r="J487" s="10" t="str">
        <f t="shared" si="45"/>
        <v/>
      </c>
      <c r="K487" s="10" t="str">
        <f t="shared" si="46"/>
        <v/>
      </c>
      <c r="L487" s="10" t="str">
        <f t="shared" si="47"/>
        <v/>
      </c>
    </row>
    <row r="488" spans="7:12">
      <c r="G488" s="10" t="str">
        <f t="shared" si="42"/>
        <v/>
      </c>
      <c r="H488" s="10" t="str">
        <f t="shared" si="43"/>
        <v/>
      </c>
      <c r="I488" s="10" t="str">
        <f t="shared" si="44"/>
        <v/>
      </c>
      <c r="J488" s="10" t="str">
        <f t="shared" si="45"/>
        <v/>
      </c>
      <c r="K488" s="10" t="str">
        <f t="shared" si="46"/>
        <v/>
      </c>
      <c r="L488" s="10" t="str">
        <f t="shared" si="47"/>
        <v/>
      </c>
    </row>
    <row r="489" spans="7:12">
      <c r="G489" s="10" t="str">
        <f t="shared" si="42"/>
        <v/>
      </c>
      <c r="H489" s="10" t="str">
        <f t="shared" si="43"/>
        <v/>
      </c>
      <c r="I489" s="10" t="str">
        <f t="shared" si="44"/>
        <v/>
      </c>
      <c r="J489" s="10" t="str">
        <f t="shared" si="45"/>
        <v/>
      </c>
      <c r="K489" s="10" t="str">
        <f t="shared" si="46"/>
        <v/>
      </c>
      <c r="L489" s="10" t="str">
        <f t="shared" si="47"/>
        <v/>
      </c>
    </row>
    <row r="490" spans="7:12">
      <c r="G490" s="10" t="str">
        <f t="shared" si="42"/>
        <v/>
      </c>
      <c r="H490" s="10" t="str">
        <f t="shared" si="43"/>
        <v/>
      </c>
      <c r="I490" s="10" t="str">
        <f t="shared" si="44"/>
        <v/>
      </c>
      <c r="J490" s="10" t="str">
        <f t="shared" si="45"/>
        <v/>
      </c>
      <c r="K490" s="10" t="str">
        <f t="shared" si="46"/>
        <v/>
      </c>
      <c r="L490" s="10" t="str">
        <f t="shared" si="47"/>
        <v/>
      </c>
    </row>
    <row r="491" spans="7:12">
      <c r="G491" s="10" t="str">
        <f t="shared" si="42"/>
        <v/>
      </c>
      <c r="H491" s="10" t="str">
        <f t="shared" si="43"/>
        <v/>
      </c>
      <c r="I491" s="10" t="str">
        <f t="shared" si="44"/>
        <v/>
      </c>
      <c r="J491" s="10" t="str">
        <f t="shared" si="45"/>
        <v/>
      </c>
      <c r="K491" s="10" t="str">
        <f t="shared" si="46"/>
        <v/>
      </c>
      <c r="L491" s="10" t="str">
        <f t="shared" si="47"/>
        <v/>
      </c>
    </row>
    <row r="492" spans="7:12">
      <c r="G492" s="10" t="str">
        <f t="shared" si="42"/>
        <v/>
      </c>
      <c r="H492" s="10" t="str">
        <f t="shared" si="43"/>
        <v/>
      </c>
      <c r="I492" s="10" t="str">
        <f t="shared" si="44"/>
        <v/>
      </c>
      <c r="J492" s="10" t="str">
        <f t="shared" si="45"/>
        <v/>
      </c>
      <c r="K492" s="10" t="str">
        <f t="shared" si="46"/>
        <v/>
      </c>
      <c r="L492" s="10" t="str">
        <f t="shared" si="47"/>
        <v/>
      </c>
    </row>
    <row r="493" spans="7:12">
      <c r="G493" s="10" t="str">
        <f t="shared" si="42"/>
        <v/>
      </c>
      <c r="H493" s="10" t="str">
        <f t="shared" si="43"/>
        <v/>
      </c>
      <c r="I493" s="10" t="str">
        <f t="shared" si="44"/>
        <v/>
      </c>
      <c r="J493" s="10" t="str">
        <f t="shared" si="45"/>
        <v/>
      </c>
      <c r="K493" s="10" t="str">
        <f t="shared" si="46"/>
        <v/>
      </c>
      <c r="L493" s="10" t="str">
        <f t="shared" si="47"/>
        <v/>
      </c>
    </row>
    <row r="494" spans="7:12">
      <c r="G494" s="10" t="str">
        <f t="shared" si="42"/>
        <v/>
      </c>
      <c r="H494" s="10" t="str">
        <f t="shared" si="43"/>
        <v/>
      </c>
      <c r="I494" s="10" t="str">
        <f t="shared" si="44"/>
        <v/>
      </c>
      <c r="J494" s="10" t="str">
        <f t="shared" si="45"/>
        <v/>
      </c>
      <c r="K494" s="10" t="str">
        <f t="shared" si="46"/>
        <v/>
      </c>
      <c r="L494" s="10" t="str">
        <f t="shared" si="47"/>
        <v/>
      </c>
    </row>
    <row r="495" spans="7:12">
      <c r="G495" s="10" t="str">
        <f t="shared" si="42"/>
        <v/>
      </c>
      <c r="H495" s="10" t="str">
        <f t="shared" si="43"/>
        <v/>
      </c>
      <c r="I495" s="10" t="str">
        <f t="shared" si="44"/>
        <v/>
      </c>
      <c r="J495" s="10" t="str">
        <f t="shared" si="45"/>
        <v/>
      </c>
      <c r="K495" s="10" t="str">
        <f t="shared" si="46"/>
        <v/>
      </c>
      <c r="L495" s="10" t="str">
        <f t="shared" si="47"/>
        <v/>
      </c>
    </row>
    <row r="496" spans="7:12">
      <c r="G496" s="10" t="str">
        <f t="shared" si="42"/>
        <v/>
      </c>
      <c r="H496" s="10" t="str">
        <f t="shared" si="43"/>
        <v/>
      </c>
      <c r="I496" s="10" t="str">
        <f t="shared" si="44"/>
        <v/>
      </c>
      <c r="J496" s="10" t="str">
        <f t="shared" si="45"/>
        <v/>
      </c>
      <c r="K496" s="10" t="str">
        <f t="shared" si="46"/>
        <v/>
      </c>
      <c r="L496" s="10" t="str">
        <f t="shared" si="47"/>
        <v/>
      </c>
    </row>
    <row r="497" spans="7:12">
      <c r="G497" s="10" t="str">
        <f t="shared" si="42"/>
        <v/>
      </c>
      <c r="H497" s="10" t="str">
        <f t="shared" si="43"/>
        <v/>
      </c>
      <c r="I497" s="10" t="str">
        <f t="shared" si="44"/>
        <v/>
      </c>
      <c r="J497" s="10" t="str">
        <f t="shared" si="45"/>
        <v/>
      </c>
      <c r="K497" s="10" t="str">
        <f t="shared" si="46"/>
        <v/>
      </c>
      <c r="L497" s="10" t="str">
        <f t="shared" si="47"/>
        <v/>
      </c>
    </row>
    <row r="498" spans="7:12">
      <c r="G498" s="10" t="str">
        <f t="shared" si="42"/>
        <v/>
      </c>
      <c r="H498" s="10" t="str">
        <f t="shared" si="43"/>
        <v/>
      </c>
      <c r="I498" s="10" t="str">
        <f t="shared" si="44"/>
        <v/>
      </c>
      <c r="J498" s="10" t="str">
        <f t="shared" si="45"/>
        <v/>
      </c>
      <c r="K498" s="10" t="str">
        <f t="shared" si="46"/>
        <v/>
      </c>
      <c r="L498" s="10" t="str">
        <f t="shared" si="47"/>
        <v/>
      </c>
    </row>
    <row r="499" spans="7:12">
      <c r="G499" s="10" t="str">
        <f t="shared" si="42"/>
        <v/>
      </c>
      <c r="H499" s="10" t="str">
        <f t="shared" si="43"/>
        <v/>
      </c>
      <c r="I499" s="10" t="str">
        <f t="shared" si="44"/>
        <v/>
      </c>
      <c r="J499" s="10" t="str">
        <f t="shared" si="45"/>
        <v/>
      </c>
      <c r="K499" s="10" t="str">
        <f t="shared" si="46"/>
        <v/>
      </c>
      <c r="L499" s="10" t="str">
        <f t="shared" si="47"/>
        <v/>
      </c>
    </row>
    <row r="500" spans="7:12">
      <c r="G500" s="10" t="str">
        <f>IF(AND(C500="",D500="",E500="",F500=""),"",A500)</f>
        <v/>
      </c>
      <c r="H500" s="10" t="str">
        <f>IF(B500="","",B500)</f>
        <v/>
      </c>
      <c r="I500" s="10" t="str">
        <f>IF(C500="","",C500)</f>
        <v/>
      </c>
      <c r="J500" s="10" t="str">
        <f>IF(D500="","",D500)</f>
        <v/>
      </c>
      <c r="K500" s="10" t="str">
        <f>IF(E500="","",E500)</f>
        <v/>
      </c>
      <c r="L500" s="10" t="str">
        <f>IF(F500="","",F500)</f>
        <v/>
      </c>
    </row>
  </sheetData>
  <phoneticPr fontId="1"/>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0"/>
  <sheetViews>
    <sheetView workbookViewId="0">
      <pane ySplit="1" topLeftCell="A2" activePane="bottomLeft" state="frozen"/>
      <selection pane="bottomLeft"/>
    </sheetView>
  </sheetViews>
  <sheetFormatPr defaultRowHeight="13.5"/>
  <cols>
    <col min="1" max="1" width="6.75" style="1" customWidth="1"/>
    <col min="2" max="2" width="11.75" style="1" customWidth="1"/>
    <col min="3" max="3" width="7" style="1" customWidth="1"/>
    <col min="4" max="4" width="10.875" style="6" customWidth="1"/>
    <col min="5" max="5" width="14.625" style="1" customWidth="1"/>
    <col min="6" max="6" width="11.5" style="1" customWidth="1"/>
    <col min="7" max="7" width="15.25" style="1" bestFit="1" customWidth="1"/>
    <col min="8" max="10" width="15.375" style="1" bestFit="1" customWidth="1"/>
    <col min="11" max="12" width="15.125" style="1" bestFit="1" customWidth="1"/>
    <col min="13" max="16384" width="9" style="1"/>
  </cols>
  <sheetData>
    <row r="1" spans="1:12">
      <c r="A1" s="1" t="s">
        <v>53</v>
      </c>
      <c r="B1" s="1" t="s">
        <v>54</v>
      </c>
      <c r="C1" s="1" t="s">
        <v>55</v>
      </c>
      <c r="D1" s="6" t="s">
        <v>56</v>
      </c>
      <c r="E1" s="1" t="s">
        <v>57</v>
      </c>
      <c r="F1" s="1" t="s">
        <v>58</v>
      </c>
      <c r="G1" s="9" t="s">
        <v>95</v>
      </c>
      <c r="H1" s="9" t="s">
        <v>96</v>
      </c>
      <c r="I1" s="9" t="s">
        <v>97</v>
      </c>
      <c r="J1" s="9" t="s">
        <v>98</v>
      </c>
      <c r="K1" s="9" t="s">
        <v>99</v>
      </c>
      <c r="L1" s="9" t="s">
        <v>100</v>
      </c>
    </row>
    <row r="2" spans="1:12">
      <c r="G2" s="10" t="str">
        <f>IF(AND(C2="",D2="",E2="",F2=""),"",A2)</f>
        <v/>
      </c>
      <c r="H2" s="10" t="str">
        <f>IF(B2="","",B2)</f>
        <v/>
      </c>
      <c r="I2" s="10" t="str">
        <f>IF(C2="","",C2)</f>
        <v/>
      </c>
      <c r="J2" s="10" t="str">
        <f>IF(D2="","",D2)</f>
        <v/>
      </c>
      <c r="K2" s="10" t="str">
        <f>IF(E2="","",E2)</f>
        <v/>
      </c>
      <c r="L2" s="10" t="str">
        <f>IF(F2="","",F2)</f>
        <v/>
      </c>
    </row>
    <row r="3" spans="1:12">
      <c r="G3" s="10" t="str">
        <f t="shared" ref="G3:G66" si="0">IF(AND(C3="",D3="",E3="",F3=""),"",A3)</f>
        <v/>
      </c>
      <c r="H3" s="10" t="str">
        <f t="shared" ref="H3:L53" si="1">IF(B3="","",B3)</f>
        <v/>
      </c>
      <c r="I3" s="10" t="str">
        <f t="shared" si="1"/>
        <v/>
      </c>
      <c r="J3" s="10" t="str">
        <f t="shared" si="1"/>
        <v/>
      </c>
      <c r="K3" s="10" t="str">
        <f t="shared" si="1"/>
        <v/>
      </c>
      <c r="L3" s="10" t="str">
        <f t="shared" si="1"/>
        <v/>
      </c>
    </row>
    <row r="4" spans="1:12">
      <c r="G4" s="10" t="str">
        <f t="shared" si="0"/>
        <v/>
      </c>
      <c r="H4" s="10" t="str">
        <f t="shared" si="1"/>
        <v/>
      </c>
      <c r="I4" s="10" t="str">
        <f t="shared" si="1"/>
        <v/>
      </c>
      <c r="J4" s="10" t="str">
        <f t="shared" si="1"/>
        <v/>
      </c>
      <c r="K4" s="10" t="str">
        <f t="shared" si="1"/>
        <v/>
      </c>
      <c r="L4" s="10" t="str">
        <f t="shared" si="1"/>
        <v/>
      </c>
    </row>
    <row r="5" spans="1:12">
      <c r="G5" s="10" t="str">
        <f t="shared" si="0"/>
        <v/>
      </c>
      <c r="H5" s="10" t="str">
        <f t="shared" si="1"/>
        <v/>
      </c>
      <c r="I5" s="10" t="str">
        <f t="shared" si="1"/>
        <v/>
      </c>
      <c r="J5" s="10" t="str">
        <f t="shared" si="1"/>
        <v/>
      </c>
      <c r="K5" s="10" t="str">
        <f t="shared" si="1"/>
        <v/>
      </c>
      <c r="L5" s="10" t="str">
        <f t="shared" si="1"/>
        <v/>
      </c>
    </row>
    <row r="6" spans="1:12">
      <c r="G6" s="10" t="str">
        <f t="shared" si="0"/>
        <v/>
      </c>
      <c r="H6" s="10" t="str">
        <f t="shared" si="1"/>
        <v/>
      </c>
      <c r="I6" s="10" t="str">
        <f t="shared" si="1"/>
        <v/>
      </c>
      <c r="J6" s="10" t="str">
        <f t="shared" si="1"/>
        <v/>
      </c>
      <c r="K6" s="10" t="str">
        <f t="shared" si="1"/>
        <v/>
      </c>
      <c r="L6" s="10" t="str">
        <f t="shared" si="1"/>
        <v/>
      </c>
    </row>
    <row r="7" spans="1:12">
      <c r="G7" s="10" t="str">
        <f t="shared" si="0"/>
        <v/>
      </c>
      <c r="H7" s="10" t="str">
        <f t="shared" si="1"/>
        <v/>
      </c>
      <c r="I7" s="10" t="str">
        <f t="shared" si="1"/>
        <v/>
      </c>
      <c r="J7" s="10" t="str">
        <f t="shared" si="1"/>
        <v/>
      </c>
      <c r="K7" s="10" t="str">
        <f t="shared" si="1"/>
        <v/>
      </c>
      <c r="L7" s="10" t="str">
        <f t="shared" si="1"/>
        <v/>
      </c>
    </row>
    <row r="8" spans="1:12">
      <c r="G8" s="10" t="str">
        <f t="shared" si="0"/>
        <v/>
      </c>
      <c r="H8" s="10" t="str">
        <f t="shared" si="1"/>
        <v/>
      </c>
      <c r="I8" s="10" t="str">
        <f t="shared" si="1"/>
        <v/>
      </c>
      <c r="J8" s="10" t="str">
        <f t="shared" si="1"/>
        <v/>
      </c>
      <c r="K8" s="10" t="str">
        <f t="shared" si="1"/>
        <v/>
      </c>
      <c r="L8" s="10" t="str">
        <f t="shared" si="1"/>
        <v/>
      </c>
    </row>
    <row r="9" spans="1:12">
      <c r="G9" s="10" t="str">
        <f t="shared" si="0"/>
        <v/>
      </c>
      <c r="H9" s="10" t="str">
        <f t="shared" si="1"/>
        <v/>
      </c>
      <c r="I9" s="10" t="str">
        <f t="shared" si="1"/>
        <v/>
      </c>
      <c r="J9" s="10" t="str">
        <f t="shared" si="1"/>
        <v/>
      </c>
      <c r="K9" s="10" t="str">
        <f t="shared" si="1"/>
        <v/>
      </c>
      <c r="L9" s="10" t="str">
        <f t="shared" si="1"/>
        <v/>
      </c>
    </row>
    <row r="10" spans="1:12">
      <c r="G10" s="10" t="str">
        <f t="shared" si="0"/>
        <v/>
      </c>
      <c r="H10" s="10" t="str">
        <f t="shared" si="1"/>
        <v/>
      </c>
      <c r="I10" s="10" t="str">
        <f t="shared" si="1"/>
        <v/>
      </c>
      <c r="J10" s="10" t="str">
        <f t="shared" si="1"/>
        <v/>
      </c>
      <c r="K10" s="10" t="str">
        <f t="shared" si="1"/>
        <v/>
      </c>
      <c r="L10" s="10" t="str">
        <f t="shared" si="1"/>
        <v/>
      </c>
    </row>
    <row r="11" spans="1:12">
      <c r="G11" s="10" t="str">
        <f t="shared" si="0"/>
        <v/>
      </c>
      <c r="H11" s="10" t="str">
        <f t="shared" si="1"/>
        <v/>
      </c>
      <c r="I11" s="10" t="str">
        <f t="shared" si="1"/>
        <v/>
      </c>
      <c r="J11" s="10" t="str">
        <f t="shared" si="1"/>
        <v/>
      </c>
      <c r="K11" s="10" t="str">
        <f t="shared" si="1"/>
        <v/>
      </c>
      <c r="L11" s="10" t="str">
        <f t="shared" si="1"/>
        <v/>
      </c>
    </row>
    <row r="12" spans="1:12">
      <c r="G12" s="10" t="str">
        <f t="shared" si="0"/>
        <v/>
      </c>
      <c r="H12" s="10" t="str">
        <f t="shared" si="1"/>
        <v/>
      </c>
      <c r="I12" s="10" t="str">
        <f t="shared" si="1"/>
        <v/>
      </c>
      <c r="J12" s="10" t="str">
        <f t="shared" si="1"/>
        <v/>
      </c>
      <c r="K12" s="10" t="str">
        <f t="shared" si="1"/>
        <v/>
      </c>
      <c r="L12" s="10" t="str">
        <f t="shared" si="1"/>
        <v/>
      </c>
    </row>
    <row r="13" spans="1:12">
      <c r="G13" s="10" t="str">
        <f t="shared" si="0"/>
        <v/>
      </c>
      <c r="H13" s="10" t="str">
        <f t="shared" si="1"/>
        <v/>
      </c>
      <c r="I13" s="10" t="str">
        <f t="shared" si="1"/>
        <v/>
      </c>
      <c r="J13" s="10" t="str">
        <f t="shared" si="1"/>
        <v/>
      </c>
      <c r="K13" s="10" t="str">
        <f t="shared" si="1"/>
        <v/>
      </c>
      <c r="L13" s="10" t="str">
        <f t="shared" si="1"/>
        <v/>
      </c>
    </row>
    <row r="14" spans="1:12">
      <c r="G14" s="10" t="str">
        <f t="shared" si="0"/>
        <v/>
      </c>
      <c r="H14" s="10" t="str">
        <f t="shared" si="1"/>
        <v/>
      </c>
      <c r="I14" s="10" t="str">
        <f t="shared" si="1"/>
        <v/>
      </c>
      <c r="J14" s="10" t="str">
        <f t="shared" si="1"/>
        <v/>
      </c>
      <c r="K14" s="10" t="str">
        <f t="shared" si="1"/>
        <v/>
      </c>
      <c r="L14" s="10" t="str">
        <f t="shared" si="1"/>
        <v/>
      </c>
    </row>
    <row r="15" spans="1:12">
      <c r="G15" s="10" t="str">
        <f t="shared" si="0"/>
        <v/>
      </c>
      <c r="H15" s="10" t="str">
        <f t="shared" si="1"/>
        <v/>
      </c>
      <c r="I15" s="10" t="str">
        <f t="shared" si="1"/>
        <v/>
      </c>
      <c r="J15" s="10" t="str">
        <f t="shared" si="1"/>
        <v/>
      </c>
      <c r="K15" s="10" t="str">
        <f t="shared" si="1"/>
        <v/>
      </c>
      <c r="L15" s="10" t="str">
        <f t="shared" si="1"/>
        <v/>
      </c>
    </row>
    <row r="16" spans="1:12">
      <c r="G16" s="10" t="str">
        <f t="shared" si="0"/>
        <v/>
      </c>
      <c r="H16" s="10" t="str">
        <f t="shared" si="1"/>
        <v/>
      </c>
      <c r="I16" s="10" t="str">
        <f t="shared" si="1"/>
        <v/>
      </c>
      <c r="J16" s="10" t="str">
        <f t="shared" si="1"/>
        <v/>
      </c>
      <c r="K16" s="10" t="str">
        <f t="shared" si="1"/>
        <v/>
      </c>
      <c r="L16" s="10" t="str">
        <f t="shared" si="1"/>
        <v/>
      </c>
    </row>
    <row r="17" spans="7:12">
      <c r="G17" s="10" t="str">
        <f t="shared" si="0"/>
        <v/>
      </c>
      <c r="H17" s="10" t="str">
        <f t="shared" si="1"/>
        <v/>
      </c>
      <c r="I17" s="10" t="str">
        <f t="shared" si="1"/>
        <v/>
      </c>
      <c r="J17" s="10" t="str">
        <f t="shared" si="1"/>
        <v/>
      </c>
      <c r="K17" s="10" t="str">
        <f t="shared" si="1"/>
        <v/>
      </c>
      <c r="L17" s="10" t="str">
        <f t="shared" si="1"/>
        <v/>
      </c>
    </row>
    <row r="18" spans="7:12">
      <c r="G18" s="10" t="str">
        <f t="shared" si="0"/>
        <v/>
      </c>
      <c r="H18" s="10" t="str">
        <f t="shared" si="1"/>
        <v/>
      </c>
      <c r="I18" s="10" t="str">
        <f t="shared" si="1"/>
        <v/>
      </c>
      <c r="J18" s="10" t="str">
        <f t="shared" si="1"/>
        <v/>
      </c>
      <c r="K18" s="10" t="str">
        <f t="shared" si="1"/>
        <v/>
      </c>
      <c r="L18" s="10" t="str">
        <f t="shared" si="1"/>
        <v/>
      </c>
    </row>
    <row r="19" spans="7:12">
      <c r="G19" s="10" t="str">
        <f t="shared" si="0"/>
        <v/>
      </c>
      <c r="H19" s="10" t="str">
        <f t="shared" si="1"/>
        <v/>
      </c>
      <c r="I19" s="10" t="str">
        <f t="shared" si="1"/>
        <v/>
      </c>
      <c r="J19" s="10" t="str">
        <f t="shared" si="1"/>
        <v/>
      </c>
      <c r="K19" s="10" t="str">
        <f t="shared" si="1"/>
        <v/>
      </c>
      <c r="L19" s="10" t="str">
        <f t="shared" si="1"/>
        <v/>
      </c>
    </row>
    <row r="20" spans="7:12">
      <c r="G20" s="10" t="str">
        <f t="shared" si="0"/>
        <v/>
      </c>
      <c r="H20" s="10" t="str">
        <f t="shared" si="1"/>
        <v/>
      </c>
      <c r="I20" s="10" t="str">
        <f t="shared" si="1"/>
        <v/>
      </c>
      <c r="J20" s="10" t="str">
        <f t="shared" si="1"/>
        <v/>
      </c>
      <c r="K20" s="10" t="str">
        <f t="shared" si="1"/>
        <v/>
      </c>
      <c r="L20" s="10" t="str">
        <f t="shared" si="1"/>
        <v/>
      </c>
    </row>
    <row r="21" spans="7:12">
      <c r="G21" s="10" t="str">
        <f t="shared" si="0"/>
        <v/>
      </c>
      <c r="H21" s="10" t="str">
        <f t="shared" si="1"/>
        <v/>
      </c>
      <c r="I21" s="10" t="str">
        <f t="shared" si="1"/>
        <v/>
      </c>
      <c r="J21" s="10" t="str">
        <f t="shared" si="1"/>
        <v/>
      </c>
      <c r="K21" s="10" t="str">
        <f t="shared" si="1"/>
        <v/>
      </c>
      <c r="L21" s="10" t="str">
        <f t="shared" si="1"/>
        <v/>
      </c>
    </row>
    <row r="22" spans="7:12">
      <c r="G22" s="10" t="str">
        <f t="shared" si="0"/>
        <v/>
      </c>
      <c r="H22" s="10" t="str">
        <f t="shared" si="1"/>
        <v/>
      </c>
      <c r="I22" s="10" t="str">
        <f t="shared" si="1"/>
        <v/>
      </c>
      <c r="J22" s="10" t="str">
        <f t="shared" si="1"/>
        <v/>
      </c>
      <c r="K22" s="10" t="str">
        <f t="shared" si="1"/>
        <v/>
      </c>
      <c r="L22" s="10" t="str">
        <f t="shared" si="1"/>
        <v/>
      </c>
    </row>
    <row r="23" spans="7:12">
      <c r="G23" s="10" t="str">
        <f t="shared" si="0"/>
        <v/>
      </c>
      <c r="H23" s="10" t="str">
        <f t="shared" si="1"/>
        <v/>
      </c>
      <c r="I23" s="10" t="str">
        <f t="shared" si="1"/>
        <v/>
      </c>
      <c r="J23" s="10" t="str">
        <f t="shared" si="1"/>
        <v/>
      </c>
      <c r="K23" s="10" t="str">
        <f t="shared" si="1"/>
        <v/>
      </c>
      <c r="L23" s="10" t="str">
        <f t="shared" si="1"/>
        <v/>
      </c>
    </row>
    <row r="24" spans="7:12">
      <c r="G24" s="10" t="str">
        <f t="shared" si="0"/>
        <v/>
      </c>
      <c r="H24" s="10" t="str">
        <f t="shared" si="1"/>
        <v/>
      </c>
      <c r="I24" s="10" t="str">
        <f t="shared" si="1"/>
        <v/>
      </c>
      <c r="J24" s="10" t="str">
        <f t="shared" si="1"/>
        <v/>
      </c>
      <c r="K24" s="10" t="str">
        <f t="shared" si="1"/>
        <v/>
      </c>
      <c r="L24" s="10" t="str">
        <f t="shared" si="1"/>
        <v/>
      </c>
    </row>
    <row r="25" spans="7:12">
      <c r="G25" s="10" t="str">
        <f t="shared" si="0"/>
        <v/>
      </c>
      <c r="H25" s="10" t="str">
        <f t="shared" si="1"/>
        <v/>
      </c>
      <c r="I25" s="10" t="str">
        <f t="shared" si="1"/>
        <v/>
      </c>
      <c r="J25" s="10" t="str">
        <f t="shared" si="1"/>
        <v/>
      </c>
      <c r="K25" s="10" t="str">
        <f t="shared" si="1"/>
        <v/>
      </c>
      <c r="L25" s="10" t="str">
        <f t="shared" si="1"/>
        <v/>
      </c>
    </row>
    <row r="26" spans="7:12">
      <c r="G26" s="10" t="str">
        <f t="shared" si="0"/>
        <v/>
      </c>
      <c r="H26" s="10" t="str">
        <f t="shared" si="1"/>
        <v/>
      </c>
      <c r="I26" s="10" t="str">
        <f t="shared" si="1"/>
        <v/>
      </c>
      <c r="J26" s="10" t="str">
        <f t="shared" si="1"/>
        <v/>
      </c>
      <c r="K26" s="10" t="str">
        <f t="shared" si="1"/>
        <v/>
      </c>
      <c r="L26" s="10" t="str">
        <f t="shared" si="1"/>
        <v/>
      </c>
    </row>
    <row r="27" spans="7:12">
      <c r="G27" s="10" t="str">
        <f t="shared" si="0"/>
        <v/>
      </c>
      <c r="H27" s="10" t="str">
        <f t="shared" si="1"/>
        <v/>
      </c>
      <c r="I27" s="10" t="str">
        <f t="shared" si="1"/>
        <v/>
      </c>
      <c r="J27" s="10" t="str">
        <f t="shared" si="1"/>
        <v/>
      </c>
      <c r="K27" s="10" t="str">
        <f t="shared" si="1"/>
        <v/>
      </c>
      <c r="L27" s="10" t="str">
        <f t="shared" si="1"/>
        <v/>
      </c>
    </row>
    <row r="28" spans="7:12">
      <c r="G28" s="10" t="str">
        <f t="shared" si="0"/>
        <v/>
      </c>
      <c r="H28" s="10" t="str">
        <f t="shared" si="1"/>
        <v/>
      </c>
      <c r="I28" s="10" t="str">
        <f t="shared" si="1"/>
        <v/>
      </c>
      <c r="J28" s="10" t="str">
        <f t="shared" si="1"/>
        <v/>
      </c>
      <c r="K28" s="10" t="str">
        <f t="shared" si="1"/>
        <v/>
      </c>
      <c r="L28" s="10" t="str">
        <f t="shared" si="1"/>
        <v/>
      </c>
    </row>
    <row r="29" spans="7:12">
      <c r="G29" s="10" t="str">
        <f t="shared" si="0"/>
        <v/>
      </c>
      <c r="H29" s="10" t="str">
        <f t="shared" si="1"/>
        <v/>
      </c>
      <c r="I29" s="10" t="str">
        <f t="shared" si="1"/>
        <v/>
      </c>
      <c r="J29" s="10" t="str">
        <f t="shared" si="1"/>
        <v/>
      </c>
      <c r="K29" s="10" t="str">
        <f t="shared" si="1"/>
        <v/>
      </c>
      <c r="L29" s="10" t="str">
        <f t="shared" si="1"/>
        <v/>
      </c>
    </row>
    <row r="30" spans="7:12">
      <c r="G30" s="10" t="str">
        <f t="shared" si="0"/>
        <v/>
      </c>
      <c r="H30" s="10" t="str">
        <f t="shared" si="1"/>
        <v/>
      </c>
      <c r="I30" s="10" t="str">
        <f t="shared" si="1"/>
        <v/>
      </c>
      <c r="J30" s="10" t="str">
        <f t="shared" si="1"/>
        <v/>
      </c>
      <c r="K30" s="10" t="str">
        <f t="shared" si="1"/>
        <v/>
      </c>
      <c r="L30" s="10" t="str">
        <f t="shared" si="1"/>
        <v/>
      </c>
    </row>
    <row r="31" spans="7:12">
      <c r="G31" s="10" t="str">
        <f t="shared" si="0"/>
        <v/>
      </c>
      <c r="H31" s="10" t="str">
        <f t="shared" si="1"/>
        <v/>
      </c>
      <c r="I31" s="10" t="str">
        <f t="shared" si="1"/>
        <v/>
      </c>
      <c r="J31" s="10" t="str">
        <f t="shared" si="1"/>
        <v/>
      </c>
      <c r="K31" s="10" t="str">
        <f t="shared" si="1"/>
        <v/>
      </c>
      <c r="L31" s="10" t="str">
        <f t="shared" si="1"/>
        <v/>
      </c>
    </row>
    <row r="32" spans="7:12">
      <c r="G32" s="10" t="str">
        <f t="shared" si="0"/>
        <v/>
      </c>
      <c r="H32" s="10" t="str">
        <f t="shared" si="1"/>
        <v/>
      </c>
      <c r="I32" s="10" t="str">
        <f t="shared" si="1"/>
        <v/>
      </c>
      <c r="J32" s="10" t="str">
        <f t="shared" si="1"/>
        <v/>
      </c>
      <c r="K32" s="10" t="str">
        <f t="shared" si="1"/>
        <v/>
      </c>
      <c r="L32" s="10" t="str">
        <f t="shared" si="1"/>
        <v/>
      </c>
    </row>
    <row r="33" spans="7:12">
      <c r="G33" s="10" t="str">
        <f t="shared" si="0"/>
        <v/>
      </c>
      <c r="H33" s="10" t="str">
        <f t="shared" si="1"/>
        <v/>
      </c>
      <c r="I33" s="10" t="str">
        <f t="shared" si="1"/>
        <v/>
      </c>
      <c r="J33" s="10" t="str">
        <f t="shared" si="1"/>
        <v/>
      </c>
      <c r="K33" s="10" t="str">
        <f t="shared" si="1"/>
        <v/>
      </c>
      <c r="L33" s="10" t="str">
        <f t="shared" si="1"/>
        <v/>
      </c>
    </row>
    <row r="34" spans="7:12">
      <c r="G34" s="10" t="str">
        <f t="shared" si="0"/>
        <v/>
      </c>
      <c r="H34" s="10" t="str">
        <f t="shared" si="1"/>
        <v/>
      </c>
      <c r="I34" s="10" t="str">
        <f t="shared" si="1"/>
        <v/>
      </c>
      <c r="J34" s="10" t="str">
        <f t="shared" si="1"/>
        <v/>
      </c>
      <c r="K34" s="10" t="str">
        <f t="shared" si="1"/>
        <v/>
      </c>
      <c r="L34" s="10" t="str">
        <f t="shared" si="1"/>
        <v/>
      </c>
    </row>
    <row r="35" spans="7:12">
      <c r="G35" s="10" t="str">
        <f t="shared" si="0"/>
        <v/>
      </c>
      <c r="H35" s="10" t="str">
        <f t="shared" si="1"/>
        <v/>
      </c>
      <c r="I35" s="10" t="str">
        <f t="shared" si="1"/>
        <v/>
      </c>
      <c r="J35" s="10" t="str">
        <f t="shared" si="1"/>
        <v/>
      </c>
      <c r="K35" s="10" t="str">
        <f t="shared" si="1"/>
        <v/>
      </c>
      <c r="L35" s="10" t="str">
        <f t="shared" si="1"/>
        <v/>
      </c>
    </row>
    <row r="36" spans="7:12">
      <c r="G36" s="10" t="str">
        <f t="shared" si="0"/>
        <v/>
      </c>
      <c r="H36" s="10" t="str">
        <f t="shared" si="1"/>
        <v/>
      </c>
      <c r="I36" s="10" t="str">
        <f t="shared" si="1"/>
        <v/>
      </c>
      <c r="J36" s="10" t="str">
        <f t="shared" si="1"/>
        <v/>
      </c>
      <c r="K36" s="10" t="str">
        <f t="shared" si="1"/>
        <v/>
      </c>
      <c r="L36" s="10" t="str">
        <f t="shared" si="1"/>
        <v/>
      </c>
    </row>
    <row r="37" spans="7:12">
      <c r="G37" s="10" t="str">
        <f t="shared" si="0"/>
        <v/>
      </c>
      <c r="H37" s="10" t="str">
        <f t="shared" si="1"/>
        <v/>
      </c>
      <c r="I37" s="10" t="str">
        <f t="shared" si="1"/>
        <v/>
      </c>
      <c r="J37" s="10" t="str">
        <f t="shared" si="1"/>
        <v/>
      </c>
      <c r="K37" s="10" t="str">
        <f t="shared" si="1"/>
        <v/>
      </c>
      <c r="L37" s="10" t="str">
        <f t="shared" si="1"/>
        <v/>
      </c>
    </row>
    <row r="38" spans="7:12">
      <c r="G38" s="10" t="str">
        <f t="shared" si="0"/>
        <v/>
      </c>
      <c r="H38" s="10" t="str">
        <f t="shared" si="1"/>
        <v/>
      </c>
      <c r="I38" s="10" t="str">
        <f t="shared" si="1"/>
        <v/>
      </c>
      <c r="J38" s="10" t="str">
        <f t="shared" si="1"/>
        <v/>
      </c>
      <c r="K38" s="10" t="str">
        <f t="shared" si="1"/>
        <v/>
      </c>
      <c r="L38" s="10" t="str">
        <f t="shared" si="1"/>
        <v/>
      </c>
    </row>
    <row r="39" spans="7:12">
      <c r="G39" s="10" t="str">
        <f t="shared" si="0"/>
        <v/>
      </c>
      <c r="H39" s="10" t="str">
        <f t="shared" si="1"/>
        <v/>
      </c>
      <c r="I39" s="10" t="str">
        <f t="shared" si="1"/>
        <v/>
      </c>
      <c r="J39" s="10" t="str">
        <f t="shared" si="1"/>
        <v/>
      </c>
      <c r="K39" s="10" t="str">
        <f t="shared" si="1"/>
        <v/>
      </c>
      <c r="L39" s="10" t="str">
        <f t="shared" si="1"/>
        <v/>
      </c>
    </row>
    <row r="40" spans="7:12">
      <c r="G40" s="10" t="str">
        <f t="shared" si="0"/>
        <v/>
      </c>
      <c r="H40" s="10" t="str">
        <f t="shared" si="1"/>
        <v/>
      </c>
      <c r="I40" s="10" t="str">
        <f t="shared" si="1"/>
        <v/>
      </c>
      <c r="J40" s="10" t="str">
        <f t="shared" si="1"/>
        <v/>
      </c>
      <c r="K40" s="10" t="str">
        <f t="shared" si="1"/>
        <v/>
      </c>
      <c r="L40" s="10" t="str">
        <f t="shared" si="1"/>
        <v/>
      </c>
    </row>
    <row r="41" spans="7:12">
      <c r="G41" s="10" t="str">
        <f t="shared" si="0"/>
        <v/>
      </c>
      <c r="H41" s="10" t="str">
        <f t="shared" si="1"/>
        <v/>
      </c>
      <c r="I41" s="10" t="str">
        <f t="shared" si="1"/>
        <v/>
      </c>
      <c r="J41" s="10" t="str">
        <f t="shared" si="1"/>
        <v/>
      </c>
      <c r="K41" s="10" t="str">
        <f t="shared" si="1"/>
        <v/>
      </c>
      <c r="L41" s="10" t="str">
        <f t="shared" si="1"/>
        <v/>
      </c>
    </row>
    <row r="42" spans="7:12">
      <c r="G42" s="10" t="str">
        <f t="shared" si="0"/>
        <v/>
      </c>
      <c r="H42" s="10" t="str">
        <f t="shared" si="1"/>
        <v/>
      </c>
      <c r="I42" s="10" t="str">
        <f t="shared" si="1"/>
        <v/>
      </c>
      <c r="J42" s="10" t="str">
        <f t="shared" si="1"/>
        <v/>
      </c>
      <c r="K42" s="10" t="str">
        <f t="shared" si="1"/>
        <v/>
      </c>
      <c r="L42" s="10" t="str">
        <f t="shared" si="1"/>
        <v/>
      </c>
    </row>
    <row r="43" spans="7:12">
      <c r="G43" s="10" t="str">
        <f t="shared" si="0"/>
        <v/>
      </c>
      <c r="H43" s="10" t="str">
        <f t="shared" si="1"/>
        <v/>
      </c>
      <c r="I43" s="10" t="str">
        <f t="shared" si="1"/>
        <v/>
      </c>
      <c r="J43" s="10" t="str">
        <f t="shared" si="1"/>
        <v/>
      </c>
      <c r="K43" s="10" t="str">
        <f t="shared" si="1"/>
        <v/>
      </c>
      <c r="L43" s="10" t="str">
        <f t="shared" si="1"/>
        <v/>
      </c>
    </row>
    <row r="44" spans="7:12">
      <c r="G44" s="10" t="str">
        <f t="shared" si="0"/>
        <v/>
      </c>
      <c r="H44" s="10" t="str">
        <f t="shared" si="1"/>
        <v/>
      </c>
      <c r="I44" s="10" t="str">
        <f t="shared" si="1"/>
        <v/>
      </c>
      <c r="J44" s="10" t="str">
        <f t="shared" si="1"/>
        <v/>
      </c>
      <c r="K44" s="10" t="str">
        <f t="shared" si="1"/>
        <v/>
      </c>
      <c r="L44" s="10" t="str">
        <f t="shared" si="1"/>
        <v/>
      </c>
    </row>
    <row r="45" spans="7:12">
      <c r="G45" s="10" t="str">
        <f t="shared" si="0"/>
        <v/>
      </c>
      <c r="H45" s="10" t="str">
        <f t="shared" si="1"/>
        <v/>
      </c>
      <c r="I45" s="10" t="str">
        <f t="shared" si="1"/>
        <v/>
      </c>
      <c r="J45" s="10" t="str">
        <f t="shared" si="1"/>
        <v/>
      </c>
      <c r="K45" s="10" t="str">
        <f t="shared" si="1"/>
        <v/>
      </c>
      <c r="L45" s="10" t="str">
        <f t="shared" si="1"/>
        <v/>
      </c>
    </row>
    <row r="46" spans="7:12">
      <c r="G46" s="10" t="str">
        <f t="shared" si="0"/>
        <v/>
      </c>
      <c r="H46" s="10" t="str">
        <f t="shared" si="1"/>
        <v/>
      </c>
      <c r="I46" s="10" t="str">
        <f t="shared" si="1"/>
        <v/>
      </c>
      <c r="J46" s="10" t="str">
        <f t="shared" si="1"/>
        <v/>
      </c>
      <c r="K46" s="10" t="str">
        <f t="shared" si="1"/>
        <v/>
      </c>
      <c r="L46" s="10" t="str">
        <f t="shared" si="1"/>
        <v/>
      </c>
    </row>
    <row r="47" spans="7:12">
      <c r="G47" s="10" t="str">
        <f t="shared" si="0"/>
        <v/>
      </c>
      <c r="H47" s="10" t="str">
        <f t="shared" si="1"/>
        <v/>
      </c>
      <c r="I47" s="10" t="str">
        <f t="shared" si="1"/>
        <v/>
      </c>
      <c r="J47" s="10" t="str">
        <f t="shared" si="1"/>
        <v/>
      </c>
      <c r="K47" s="10" t="str">
        <f t="shared" si="1"/>
        <v/>
      </c>
      <c r="L47" s="10" t="str">
        <f t="shared" si="1"/>
        <v/>
      </c>
    </row>
    <row r="48" spans="7:12">
      <c r="G48" s="10" t="str">
        <f t="shared" si="0"/>
        <v/>
      </c>
      <c r="H48" s="10" t="str">
        <f t="shared" si="1"/>
        <v/>
      </c>
      <c r="I48" s="10" t="str">
        <f t="shared" si="1"/>
        <v/>
      </c>
      <c r="J48" s="10" t="str">
        <f t="shared" si="1"/>
        <v/>
      </c>
      <c r="K48" s="10" t="str">
        <f t="shared" si="1"/>
        <v/>
      </c>
      <c r="L48" s="10" t="str">
        <f t="shared" si="1"/>
        <v/>
      </c>
    </row>
    <row r="49" spans="7:12">
      <c r="G49" s="10" t="str">
        <f t="shared" si="0"/>
        <v/>
      </c>
      <c r="H49" s="10" t="str">
        <f t="shared" si="1"/>
        <v/>
      </c>
      <c r="I49" s="10" t="str">
        <f t="shared" si="1"/>
        <v/>
      </c>
      <c r="J49" s="10" t="str">
        <f t="shared" si="1"/>
        <v/>
      </c>
      <c r="K49" s="10" t="str">
        <f t="shared" si="1"/>
        <v/>
      </c>
      <c r="L49" s="10" t="str">
        <f t="shared" si="1"/>
        <v/>
      </c>
    </row>
    <row r="50" spans="7:12">
      <c r="G50" s="10" t="str">
        <f t="shared" si="0"/>
        <v/>
      </c>
      <c r="H50" s="10" t="str">
        <f t="shared" si="1"/>
        <v/>
      </c>
      <c r="I50" s="10" t="str">
        <f t="shared" si="1"/>
        <v/>
      </c>
      <c r="J50" s="10" t="str">
        <f t="shared" si="1"/>
        <v/>
      </c>
      <c r="K50" s="10" t="str">
        <f t="shared" si="1"/>
        <v/>
      </c>
      <c r="L50" s="10" t="str">
        <f t="shared" si="1"/>
        <v/>
      </c>
    </row>
    <row r="51" spans="7:12">
      <c r="G51" s="10" t="str">
        <f t="shared" si="0"/>
        <v/>
      </c>
      <c r="H51" s="10" t="str">
        <f t="shared" si="1"/>
        <v/>
      </c>
      <c r="I51" s="10" t="str">
        <f t="shared" si="1"/>
        <v/>
      </c>
      <c r="J51" s="10" t="str">
        <f t="shared" si="1"/>
        <v/>
      </c>
      <c r="K51" s="10" t="str">
        <f t="shared" si="1"/>
        <v/>
      </c>
      <c r="L51" s="10" t="str">
        <f t="shared" si="1"/>
        <v/>
      </c>
    </row>
    <row r="52" spans="7:12">
      <c r="G52" s="10" t="str">
        <f t="shared" si="0"/>
        <v/>
      </c>
      <c r="H52" s="10" t="str">
        <f t="shared" si="1"/>
        <v/>
      </c>
      <c r="I52" s="10" t="str">
        <f t="shared" si="1"/>
        <v/>
      </c>
      <c r="J52" s="10" t="str">
        <f t="shared" si="1"/>
        <v/>
      </c>
      <c r="K52" s="10" t="str">
        <f t="shared" si="1"/>
        <v/>
      </c>
      <c r="L52" s="10" t="str">
        <f t="shared" si="1"/>
        <v/>
      </c>
    </row>
    <row r="53" spans="7:12">
      <c r="G53" s="10" t="str">
        <f t="shared" si="0"/>
        <v/>
      </c>
      <c r="H53" s="10" t="str">
        <f t="shared" si="1"/>
        <v/>
      </c>
      <c r="I53" s="10" t="str">
        <f t="shared" si="1"/>
        <v/>
      </c>
      <c r="J53" s="10" t="str">
        <f t="shared" si="1"/>
        <v/>
      </c>
      <c r="K53" s="10" t="str">
        <f t="shared" si="1"/>
        <v/>
      </c>
      <c r="L53" s="10" t="str">
        <f t="shared" si="1"/>
        <v/>
      </c>
    </row>
    <row r="54" spans="7:12">
      <c r="G54" s="10" t="str">
        <f t="shared" si="0"/>
        <v/>
      </c>
      <c r="H54" s="10" t="str">
        <f t="shared" ref="H54:L104" si="2">IF(B54="","",B54)</f>
        <v/>
      </c>
      <c r="I54" s="10" t="str">
        <f t="shared" si="2"/>
        <v/>
      </c>
      <c r="J54" s="10" t="str">
        <f t="shared" si="2"/>
        <v/>
      </c>
      <c r="K54" s="10" t="str">
        <f t="shared" si="2"/>
        <v/>
      </c>
      <c r="L54" s="10" t="str">
        <f t="shared" si="2"/>
        <v/>
      </c>
    </row>
    <row r="55" spans="7:12">
      <c r="G55" s="10" t="str">
        <f t="shared" si="0"/>
        <v/>
      </c>
      <c r="H55" s="10" t="str">
        <f t="shared" si="2"/>
        <v/>
      </c>
      <c r="I55" s="10" t="str">
        <f t="shared" si="2"/>
        <v/>
      </c>
      <c r="J55" s="10" t="str">
        <f t="shared" si="2"/>
        <v/>
      </c>
      <c r="K55" s="10" t="str">
        <f t="shared" si="2"/>
        <v/>
      </c>
      <c r="L55" s="10" t="str">
        <f t="shared" si="2"/>
        <v/>
      </c>
    </row>
    <row r="56" spans="7:12">
      <c r="G56" s="10" t="str">
        <f t="shared" si="0"/>
        <v/>
      </c>
      <c r="H56" s="10" t="str">
        <f t="shared" si="2"/>
        <v/>
      </c>
      <c r="I56" s="10" t="str">
        <f t="shared" si="2"/>
        <v/>
      </c>
      <c r="J56" s="10" t="str">
        <f t="shared" si="2"/>
        <v/>
      </c>
      <c r="K56" s="10" t="str">
        <f t="shared" si="2"/>
        <v/>
      </c>
      <c r="L56" s="10" t="str">
        <f t="shared" si="2"/>
        <v/>
      </c>
    </row>
    <row r="57" spans="7:12">
      <c r="G57" s="10" t="str">
        <f t="shared" si="0"/>
        <v/>
      </c>
      <c r="H57" s="10" t="str">
        <f t="shared" si="2"/>
        <v/>
      </c>
      <c r="I57" s="10" t="str">
        <f t="shared" si="2"/>
        <v/>
      </c>
      <c r="J57" s="10" t="str">
        <f t="shared" si="2"/>
        <v/>
      </c>
      <c r="K57" s="10" t="str">
        <f t="shared" si="2"/>
        <v/>
      </c>
      <c r="L57" s="10" t="str">
        <f t="shared" si="2"/>
        <v/>
      </c>
    </row>
    <row r="58" spans="7:12">
      <c r="G58" s="10" t="str">
        <f t="shared" si="0"/>
        <v/>
      </c>
      <c r="H58" s="10" t="str">
        <f t="shared" si="2"/>
        <v/>
      </c>
      <c r="I58" s="10" t="str">
        <f t="shared" si="2"/>
        <v/>
      </c>
      <c r="J58" s="10" t="str">
        <f t="shared" si="2"/>
        <v/>
      </c>
      <c r="K58" s="10" t="str">
        <f t="shared" si="2"/>
        <v/>
      </c>
      <c r="L58" s="10" t="str">
        <f t="shared" si="2"/>
        <v/>
      </c>
    </row>
    <row r="59" spans="7:12">
      <c r="G59" s="10" t="str">
        <f t="shared" si="0"/>
        <v/>
      </c>
      <c r="H59" s="10" t="str">
        <f t="shared" si="2"/>
        <v/>
      </c>
      <c r="I59" s="10" t="str">
        <f t="shared" si="2"/>
        <v/>
      </c>
      <c r="J59" s="10" t="str">
        <f t="shared" si="2"/>
        <v/>
      </c>
      <c r="K59" s="10" t="str">
        <f t="shared" si="2"/>
        <v/>
      </c>
      <c r="L59" s="10" t="str">
        <f t="shared" si="2"/>
        <v/>
      </c>
    </row>
    <row r="60" spans="7:12">
      <c r="G60" s="10" t="str">
        <f t="shared" si="0"/>
        <v/>
      </c>
      <c r="H60" s="10" t="str">
        <f t="shared" si="2"/>
        <v/>
      </c>
      <c r="I60" s="10" t="str">
        <f t="shared" si="2"/>
        <v/>
      </c>
      <c r="J60" s="10" t="str">
        <f t="shared" si="2"/>
        <v/>
      </c>
      <c r="K60" s="10" t="str">
        <f t="shared" si="2"/>
        <v/>
      </c>
      <c r="L60" s="10" t="str">
        <f t="shared" si="2"/>
        <v/>
      </c>
    </row>
    <row r="61" spans="7:12">
      <c r="G61" s="10" t="str">
        <f t="shared" si="0"/>
        <v/>
      </c>
      <c r="H61" s="10" t="str">
        <f t="shared" si="2"/>
        <v/>
      </c>
      <c r="I61" s="10" t="str">
        <f t="shared" si="2"/>
        <v/>
      </c>
      <c r="J61" s="10" t="str">
        <f t="shared" si="2"/>
        <v/>
      </c>
      <c r="K61" s="10" t="str">
        <f t="shared" si="2"/>
        <v/>
      </c>
      <c r="L61" s="10" t="str">
        <f t="shared" si="2"/>
        <v/>
      </c>
    </row>
    <row r="62" spans="7:12">
      <c r="G62" s="10" t="str">
        <f t="shared" si="0"/>
        <v/>
      </c>
      <c r="H62" s="10" t="str">
        <f t="shared" si="2"/>
        <v/>
      </c>
      <c r="I62" s="10" t="str">
        <f t="shared" si="2"/>
        <v/>
      </c>
      <c r="J62" s="10" t="str">
        <f t="shared" si="2"/>
        <v/>
      </c>
      <c r="K62" s="10" t="str">
        <f t="shared" si="2"/>
        <v/>
      </c>
      <c r="L62" s="10" t="str">
        <f t="shared" si="2"/>
        <v/>
      </c>
    </row>
    <row r="63" spans="7:12">
      <c r="G63" s="10" t="str">
        <f t="shared" si="0"/>
        <v/>
      </c>
      <c r="H63" s="10" t="str">
        <f t="shared" si="2"/>
        <v/>
      </c>
      <c r="I63" s="10" t="str">
        <f t="shared" si="2"/>
        <v/>
      </c>
      <c r="J63" s="10" t="str">
        <f t="shared" si="2"/>
        <v/>
      </c>
      <c r="K63" s="10" t="str">
        <f t="shared" si="2"/>
        <v/>
      </c>
      <c r="L63" s="10" t="str">
        <f t="shared" si="2"/>
        <v/>
      </c>
    </row>
    <row r="64" spans="7:12">
      <c r="G64" s="10" t="str">
        <f t="shared" si="0"/>
        <v/>
      </c>
      <c r="H64" s="10" t="str">
        <f t="shared" si="2"/>
        <v/>
      </c>
      <c r="I64" s="10" t="str">
        <f t="shared" si="2"/>
        <v/>
      </c>
      <c r="J64" s="10" t="str">
        <f t="shared" si="2"/>
        <v/>
      </c>
      <c r="K64" s="10" t="str">
        <f t="shared" si="2"/>
        <v/>
      </c>
      <c r="L64" s="10" t="str">
        <f t="shared" si="2"/>
        <v/>
      </c>
    </row>
    <row r="65" spans="7:12">
      <c r="G65" s="10" t="str">
        <f t="shared" si="0"/>
        <v/>
      </c>
      <c r="H65" s="10" t="str">
        <f t="shared" si="2"/>
        <v/>
      </c>
      <c r="I65" s="10" t="str">
        <f t="shared" si="2"/>
        <v/>
      </c>
      <c r="J65" s="10" t="str">
        <f t="shared" si="2"/>
        <v/>
      </c>
      <c r="K65" s="10" t="str">
        <f t="shared" si="2"/>
        <v/>
      </c>
      <c r="L65" s="10" t="str">
        <f t="shared" si="2"/>
        <v/>
      </c>
    </row>
    <row r="66" spans="7:12">
      <c r="G66" s="10" t="str">
        <f t="shared" si="0"/>
        <v/>
      </c>
      <c r="H66" s="10" t="str">
        <f t="shared" si="2"/>
        <v/>
      </c>
      <c r="I66" s="10" t="str">
        <f t="shared" si="2"/>
        <v/>
      </c>
      <c r="J66" s="10" t="str">
        <f t="shared" si="2"/>
        <v/>
      </c>
      <c r="K66" s="10" t="str">
        <f t="shared" si="2"/>
        <v/>
      </c>
      <c r="L66" s="10" t="str">
        <f t="shared" si="2"/>
        <v/>
      </c>
    </row>
    <row r="67" spans="7:12">
      <c r="G67" s="10" t="str">
        <f t="shared" ref="G67:G130" si="3">IF(AND(C67="",D67="",E67="",F67=""),"",A67)</f>
        <v/>
      </c>
      <c r="H67" s="10" t="str">
        <f t="shared" si="2"/>
        <v/>
      </c>
      <c r="I67" s="10" t="str">
        <f t="shared" si="2"/>
        <v/>
      </c>
      <c r="J67" s="10" t="str">
        <f t="shared" si="2"/>
        <v/>
      </c>
      <c r="K67" s="10" t="str">
        <f t="shared" si="2"/>
        <v/>
      </c>
      <c r="L67" s="10" t="str">
        <f t="shared" si="2"/>
        <v/>
      </c>
    </row>
    <row r="68" spans="7:12">
      <c r="G68" s="10" t="str">
        <f t="shared" si="3"/>
        <v/>
      </c>
      <c r="H68" s="10" t="str">
        <f t="shared" si="2"/>
        <v/>
      </c>
      <c r="I68" s="10" t="str">
        <f t="shared" si="2"/>
        <v/>
      </c>
      <c r="J68" s="10" t="str">
        <f t="shared" si="2"/>
        <v/>
      </c>
      <c r="K68" s="10" t="str">
        <f t="shared" si="2"/>
        <v/>
      </c>
      <c r="L68" s="10" t="str">
        <f t="shared" si="2"/>
        <v/>
      </c>
    </row>
    <row r="69" spans="7:12">
      <c r="G69" s="10" t="str">
        <f t="shared" si="3"/>
        <v/>
      </c>
      <c r="H69" s="10" t="str">
        <f t="shared" si="2"/>
        <v/>
      </c>
      <c r="I69" s="10" t="str">
        <f t="shared" si="2"/>
        <v/>
      </c>
      <c r="J69" s="10" t="str">
        <f t="shared" si="2"/>
        <v/>
      </c>
      <c r="K69" s="10" t="str">
        <f t="shared" si="2"/>
        <v/>
      </c>
      <c r="L69" s="10" t="str">
        <f t="shared" si="2"/>
        <v/>
      </c>
    </row>
    <row r="70" spans="7:12">
      <c r="G70" s="10" t="str">
        <f t="shared" si="3"/>
        <v/>
      </c>
      <c r="H70" s="10" t="str">
        <f t="shared" si="2"/>
        <v/>
      </c>
      <c r="I70" s="10" t="str">
        <f t="shared" si="2"/>
        <v/>
      </c>
      <c r="J70" s="10" t="str">
        <f t="shared" si="2"/>
        <v/>
      </c>
      <c r="K70" s="10" t="str">
        <f t="shared" si="2"/>
        <v/>
      </c>
      <c r="L70" s="10" t="str">
        <f t="shared" si="2"/>
        <v/>
      </c>
    </row>
    <row r="71" spans="7:12">
      <c r="G71" s="10" t="str">
        <f t="shared" si="3"/>
        <v/>
      </c>
      <c r="H71" s="10" t="str">
        <f t="shared" si="2"/>
        <v/>
      </c>
      <c r="I71" s="10" t="str">
        <f t="shared" si="2"/>
        <v/>
      </c>
      <c r="J71" s="10" t="str">
        <f t="shared" si="2"/>
        <v/>
      </c>
      <c r="K71" s="10" t="str">
        <f t="shared" si="2"/>
        <v/>
      </c>
      <c r="L71" s="10" t="str">
        <f t="shared" si="2"/>
        <v/>
      </c>
    </row>
    <row r="72" spans="7:12">
      <c r="G72" s="10" t="str">
        <f t="shared" si="3"/>
        <v/>
      </c>
      <c r="H72" s="10" t="str">
        <f t="shared" si="2"/>
        <v/>
      </c>
      <c r="I72" s="10" t="str">
        <f t="shared" si="2"/>
        <v/>
      </c>
      <c r="J72" s="10" t="str">
        <f t="shared" si="2"/>
        <v/>
      </c>
      <c r="K72" s="10" t="str">
        <f t="shared" si="2"/>
        <v/>
      </c>
      <c r="L72" s="10" t="str">
        <f t="shared" si="2"/>
        <v/>
      </c>
    </row>
    <row r="73" spans="7:12">
      <c r="G73" s="10" t="str">
        <f t="shared" si="3"/>
        <v/>
      </c>
      <c r="H73" s="10" t="str">
        <f t="shared" si="2"/>
        <v/>
      </c>
      <c r="I73" s="10" t="str">
        <f t="shared" si="2"/>
        <v/>
      </c>
      <c r="J73" s="10" t="str">
        <f t="shared" si="2"/>
        <v/>
      </c>
      <c r="K73" s="10" t="str">
        <f t="shared" si="2"/>
        <v/>
      </c>
      <c r="L73" s="10" t="str">
        <f t="shared" si="2"/>
        <v/>
      </c>
    </row>
    <row r="74" spans="7:12">
      <c r="G74" s="10" t="str">
        <f t="shared" si="3"/>
        <v/>
      </c>
      <c r="H74" s="10" t="str">
        <f t="shared" si="2"/>
        <v/>
      </c>
      <c r="I74" s="10" t="str">
        <f t="shared" si="2"/>
        <v/>
      </c>
      <c r="J74" s="10" t="str">
        <f t="shared" si="2"/>
        <v/>
      </c>
      <c r="K74" s="10" t="str">
        <f t="shared" si="2"/>
        <v/>
      </c>
      <c r="L74" s="10" t="str">
        <f t="shared" si="2"/>
        <v/>
      </c>
    </row>
    <row r="75" spans="7:12">
      <c r="G75" s="10" t="str">
        <f t="shared" si="3"/>
        <v/>
      </c>
      <c r="H75" s="10" t="str">
        <f t="shared" si="2"/>
        <v/>
      </c>
      <c r="I75" s="10" t="str">
        <f t="shared" si="2"/>
        <v/>
      </c>
      <c r="J75" s="10" t="str">
        <f t="shared" si="2"/>
        <v/>
      </c>
      <c r="K75" s="10" t="str">
        <f t="shared" si="2"/>
        <v/>
      </c>
      <c r="L75" s="10" t="str">
        <f t="shared" si="2"/>
        <v/>
      </c>
    </row>
    <row r="76" spans="7:12">
      <c r="G76" s="10" t="str">
        <f t="shared" si="3"/>
        <v/>
      </c>
      <c r="H76" s="10" t="str">
        <f t="shared" si="2"/>
        <v/>
      </c>
      <c r="I76" s="10" t="str">
        <f t="shared" si="2"/>
        <v/>
      </c>
      <c r="J76" s="10" t="str">
        <f t="shared" si="2"/>
        <v/>
      </c>
      <c r="K76" s="10" t="str">
        <f t="shared" si="2"/>
        <v/>
      </c>
      <c r="L76" s="10" t="str">
        <f t="shared" si="2"/>
        <v/>
      </c>
    </row>
    <row r="77" spans="7:12">
      <c r="G77" s="10" t="str">
        <f t="shared" si="3"/>
        <v/>
      </c>
      <c r="H77" s="10" t="str">
        <f t="shared" si="2"/>
        <v/>
      </c>
      <c r="I77" s="10" t="str">
        <f t="shared" si="2"/>
        <v/>
      </c>
      <c r="J77" s="10" t="str">
        <f t="shared" si="2"/>
        <v/>
      </c>
      <c r="K77" s="10" t="str">
        <f t="shared" si="2"/>
        <v/>
      </c>
      <c r="L77" s="10" t="str">
        <f t="shared" si="2"/>
        <v/>
      </c>
    </row>
    <row r="78" spans="7:12">
      <c r="G78" s="10" t="str">
        <f t="shared" si="3"/>
        <v/>
      </c>
      <c r="H78" s="10" t="str">
        <f t="shared" si="2"/>
        <v/>
      </c>
      <c r="I78" s="10" t="str">
        <f t="shared" si="2"/>
        <v/>
      </c>
      <c r="J78" s="10" t="str">
        <f t="shared" si="2"/>
        <v/>
      </c>
      <c r="K78" s="10" t="str">
        <f t="shared" si="2"/>
        <v/>
      </c>
      <c r="L78" s="10" t="str">
        <f t="shared" si="2"/>
        <v/>
      </c>
    </row>
    <row r="79" spans="7:12">
      <c r="G79" s="10" t="str">
        <f t="shared" si="3"/>
        <v/>
      </c>
      <c r="H79" s="10" t="str">
        <f t="shared" si="2"/>
        <v/>
      </c>
      <c r="I79" s="10" t="str">
        <f t="shared" si="2"/>
        <v/>
      </c>
      <c r="J79" s="10" t="str">
        <f t="shared" si="2"/>
        <v/>
      </c>
      <c r="K79" s="10" t="str">
        <f t="shared" si="2"/>
        <v/>
      </c>
      <c r="L79" s="10" t="str">
        <f t="shared" si="2"/>
        <v/>
      </c>
    </row>
    <row r="80" spans="7:12">
      <c r="G80" s="10" t="str">
        <f t="shared" si="3"/>
        <v/>
      </c>
      <c r="H80" s="10" t="str">
        <f t="shared" si="2"/>
        <v/>
      </c>
      <c r="I80" s="10" t="str">
        <f t="shared" si="2"/>
        <v/>
      </c>
      <c r="J80" s="10" t="str">
        <f t="shared" si="2"/>
        <v/>
      </c>
      <c r="K80" s="10" t="str">
        <f t="shared" si="2"/>
        <v/>
      </c>
      <c r="L80" s="10" t="str">
        <f t="shared" si="2"/>
        <v/>
      </c>
    </row>
    <row r="81" spans="7:12">
      <c r="G81" s="10" t="str">
        <f t="shared" si="3"/>
        <v/>
      </c>
      <c r="H81" s="10" t="str">
        <f t="shared" si="2"/>
        <v/>
      </c>
      <c r="I81" s="10" t="str">
        <f t="shared" si="2"/>
        <v/>
      </c>
      <c r="J81" s="10" t="str">
        <f t="shared" si="2"/>
        <v/>
      </c>
      <c r="K81" s="10" t="str">
        <f t="shared" si="2"/>
        <v/>
      </c>
      <c r="L81" s="10" t="str">
        <f t="shared" si="2"/>
        <v/>
      </c>
    </row>
    <row r="82" spans="7:12">
      <c r="G82" s="10" t="str">
        <f t="shared" si="3"/>
        <v/>
      </c>
      <c r="H82" s="10" t="str">
        <f t="shared" si="2"/>
        <v/>
      </c>
      <c r="I82" s="10" t="str">
        <f t="shared" si="2"/>
        <v/>
      </c>
      <c r="J82" s="10" t="str">
        <f t="shared" si="2"/>
        <v/>
      </c>
      <c r="K82" s="10" t="str">
        <f t="shared" si="2"/>
        <v/>
      </c>
      <c r="L82" s="10" t="str">
        <f t="shared" si="2"/>
        <v/>
      </c>
    </row>
    <row r="83" spans="7:12">
      <c r="G83" s="10" t="str">
        <f t="shared" si="3"/>
        <v/>
      </c>
      <c r="H83" s="10" t="str">
        <f t="shared" si="2"/>
        <v/>
      </c>
      <c r="I83" s="10" t="str">
        <f t="shared" si="2"/>
        <v/>
      </c>
      <c r="J83" s="10" t="str">
        <f t="shared" si="2"/>
        <v/>
      </c>
      <c r="K83" s="10" t="str">
        <f t="shared" si="2"/>
        <v/>
      </c>
      <c r="L83" s="10" t="str">
        <f t="shared" si="2"/>
        <v/>
      </c>
    </row>
    <row r="84" spans="7:12">
      <c r="G84" s="10" t="str">
        <f t="shared" si="3"/>
        <v/>
      </c>
      <c r="H84" s="10" t="str">
        <f t="shared" si="2"/>
        <v/>
      </c>
      <c r="I84" s="10" t="str">
        <f t="shared" si="2"/>
        <v/>
      </c>
      <c r="J84" s="10" t="str">
        <f t="shared" si="2"/>
        <v/>
      </c>
      <c r="K84" s="10" t="str">
        <f t="shared" si="2"/>
        <v/>
      </c>
      <c r="L84" s="10" t="str">
        <f t="shared" si="2"/>
        <v/>
      </c>
    </row>
    <row r="85" spans="7:12">
      <c r="G85" s="10" t="str">
        <f t="shared" si="3"/>
        <v/>
      </c>
      <c r="H85" s="10" t="str">
        <f t="shared" si="2"/>
        <v/>
      </c>
      <c r="I85" s="10" t="str">
        <f t="shared" si="2"/>
        <v/>
      </c>
      <c r="J85" s="10" t="str">
        <f t="shared" si="2"/>
        <v/>
      </c>
      <c r="K85" s="10" t="str">
        <f t="shared" si="2"/>
        <v/>
      </c>
      <c r="L85" s="10" t="str">
        <f t="shared" si="2"/>
        <v/>
      </c>
    </row>
    <row r="86" spans="7:12">
      <c r="G86" s="10" t="str">
        <f t="shared" si="3"/>
        <v/>
      </c>
      <c r="H86" s="10" t="str">
        <f t="shared" si="2"/>
        <v/>
      </c>
      <c r="I86" s="10" t="str">
        <f t="shared" si="2"/>
        <v/>
      </c>
      <c r="J86" s="10" t="str">
        <f t="shared" si="2"/>
        <v/>
      </c>
      <c r="K86" s="10" t="str">
        <f t="shared" si="2"/>
        <v/>
      </c>
      <c r="L86" s="10" t="str">
        <f t="shared" si="2"/>
        <v/>
      </c>
    </row>
    <row r="87" spans="7:12">
      <c r="G87" s="10" t="str">
        <f t="shared" si="3"/>
        <v/>
      </c>
      <c r="H87" s="10" t="str">
        <f t="shared" si="2"/>
        <v/>
      </c>
      <c r="I87" s="10" t="str">
        <f t="shared" si="2"/>
        <v/>
      </c>
      <c r="J87" s="10" t="str">
        <f t="shared" si="2"/>
        <v/>
      </c>
      <c r="K87" s="10" t="str">
        <f t="shared" si="2"/>
        <v/>
      </c>
      <c r="L87" s="10" t="str">
        <f t="shared" si="2"/>
        <v/>
      </c>
    </row>
    <row r="88" spans="7:12">
      <c r="G88" s="10" t="str">
        <f t="shared" si="3"/>
        <v/>
      </c>
      <c r="H88" s="10" t="str">
        <f t="shared" si="2"/>
        <v/>
      </c>
      <c r="I88" s="10" t="str">
        <f t="shared" si="2"/>
        <v/>
      </c>
      <c r="J88" s="10" t="str">
        <f t="shared" si="2"/>
        <v/>
      </c>
      <c r="K88" s="10" t="str">
        <f t="shared" si="2"/>
        <v/>
      </c>
      <c r="L88" s="10" t="str">
        <f t="shared" si="2"/>
        <v/>
      </c>
    </row>
    <row r="89" spans="7:12">
      <c r="G89" s="10" t="str">
        <f t="shared" si="3"/>
        <v/>
      </c>
      <c r="H89" s="10" t="str">
        <f t="shared" si="2"/>
        <v/>
      </c>
      <c r="I89" s="10" t="str">
        <f t="shared" si="2"/>
        <v/>
      </c>
      <c r="J89" s="10" t="str">
        <f t="shared" si="2"/>
        <v/>
      </c>
      <c r="K89" s="10" t="str">
        <f t="shared" si="2"/>
        <v/>
      </c>
      <c r="L89" s="10" t="str">
        <f t="shared" si="2"/>
        <v/>
      </c>
    </row>
    <row r="90" spans="7:12">
      <c r="G90" s="10" t="str">
        <f t="shared" si="3"/>
        <v/>
      </c>
      <c r="H90" s="10" t="str">
        <f t="shared" si="2"/>
        <v/>
      </c>
      <c r="I90" s="10" t="str">
        <f t="shared" si="2"/>
        <v/>
      </c>
      <c r="J90" s="10" t="str">
        <f t="shared" si="2"/>
        <v/>
      </c>
      <c r="K90" s="10" t="str">
        <f t="shared" si="2"/>
        <v/>
      </c>
      <c r="L90" s="10" t="str">
        <f t="shared" si="2"/>
        <v/>
      </c>
    </row>
    <row r="91" spans="7:12">
      <c r="G91" s="10" t="str">
        <f t="shared" si="3"/>
        <v/>
      </c>
      <c r="H91" s="10" t="str">
        <f t="shared" si="2"/>
        <v/>
      </c>
      <c r="I91" s="10" t="str">
        <f t="shared" si="2"/>
        <v/>
      </c>
      <c r="J91" s="10" t="str">
        <f t="shared" si="2"/>
        <v/>
      </c>
      <c r="K91" s="10" t="str">
        <f t="shared" si="2"/>
        <v/>
      </c>
      <c r="L91" s="10" t="str">
        <f t="shared" si="2"/>
        <v/>
      </c>
    </row>
    <row r="92" spans="7:12">
      <c r="G92" s="10" t="str">
        <f t="shared" si="3"/>
        <v/>
      </c>
      <c r="H92" s="10" t="str">
        <f t="shared" si="2"/>
        <v/>
      </c>
      <c r="I92" s="10" t="str">
        <f t="shared" si="2"/>
        <v/>
      </c>
      <c r="J92" s="10" t="str">
        <f t="shared" si="2"/>
        <v/>
      </c>
      <c r="K92" s="10" t="str">
        <f t="shared" si="2"/>
        <v/>
      </c>
      <c r="L92" s="10" t="str">
        <f t="shared" si="2"/>
        <v/>
      </c>
    </row>
    <row r="93" spans="7:12">
      <c r="G93" s="10" t="str">
        <f t="shared" si="3"/>
        <v/>
      </c>
      <c r="H93" s="10" t="str">
        <f t="shared" si="2"/>
        <v/>
      </c>
      <c r="I93" s="10" t="str">
        <f t="shared" si="2"/>
        <v/>
      </c>
      <c r="J93" s="10" t="str">
        <f t="shared" si="2"/>
        <v/>
      </c>
      <c r="K93" s="10" t="str">
        <f t="shared" si="2"/>
        <v/>
      </c>
      <c r="L93" s="10" t="str">
        <f t="shared" si="2"/>
        <v/>
      </c>
    </row>
    <row r="94" spans="7:12">
      <c r="G94" s="10" t="str">
        <f t="shared" si="3"/>
        <v/>
      </c>
      <c r="H94" s="10" t="str">
        <f t="shared" si="2"/>
        <v/>
      </c>
      <c r="I94" s="10" t="str">
        <f t="shared" si="2"/>
        <v/>
      </c>
      <c r="J94" s="10" t="str">
        <f t="shared" si="2"/>
        <v/>
      </c>
      <c r="K94" s="10" t="str">
        <f t="shared" si="2"/>
        <v/>
      </c>
      <c r="L94" s="10" t="str">
        <f t="shared" si="2"/>
        <v/>
      </c>
    </row>
    <row r="95" spans="7:12">
      <c r="G95" s="10" t="str">
        <f t="shared" si="3"/>
        <v/>
      </c>
      <c r="H95" s="10" t="str">
        <f t="shared" si="2"/>
        <v/>
      </c>
      <c r="I95" s="10" t="str">
        <f t="shared" si="2"/>
        <v/>
      </c>
      <c r="J95" s="10" t="str">
        <f t="shared" si="2"/>
        <v/>
      </c>
      <c r="K95" s="10" t="str">
        <f t="shared" si="2"/>
        <v/>
      </c>
      <c r="L95" s="10" t="str">
        <f t="shared" si="2"/>
        <v/>
      </c>
    </row>
    <row r="96" spans="7:12">
      <c r="G96" s="10" t="str">
        <f t="shared" si="3"/>
        <v/>
      </c>
      <c r="H96" s="10" t="str">
        <f t="shared" si="2"/>
        <v/>
      </c>
      <c r="I96" s="10" t="str">
        <f t="shared" si="2"/>
        <v/>
      </c>
      <c r="J96" s="10" t="str">
        <f t="shared" si="2"/>
        <v/>
      </c>
      <c r="K96" s="10" t="str">
        <f t="shared" si="2"/>
        <v/>
      </c>
      <c r="L96" s="10" t="str">
        <f t="shared" si="2"/>
        <v/>
      </c>
    </row>
    <row r="97" spans="7:12">
      <c r="G97" s="10" t="str">
        <f t="shared" si="3"/>
        <v/>
      </c>
      <c r="H97" s="10" t="str">
        <f t="shared" si="2"/>
        <v/>
      </c>
      <c r="I97" s="10" t="str">
        <f t="shared" si="2"/>
        <v/>
      </c>
      <c r="J97" s="10" t="str">
        <f t="shared" si="2"/>
        <v/>
      </c>
      <c r="K97" s="10" t="str">
        <f t="shared" si="2"/>
        <v/>
      </c>
      <c r="L97" s="10" t="str">
        <f t="shared" si="2"/>
        <v/>
      </c>
    </row>
    <row r="98" spans="7:12">
      <c r="G98" s="10" t="str">
        <f t="shared" si="3"/>
        <v/>
      </c>
      <c r="H98" s="10" t="str">
        <f t="shared" si="2"/>
        <v/>
      </c>
      <c r="I98" s="10" t="str">
        <f t="shared" si="2"/>
        <v/>
      </c>
      <c r="J98" s="10" t="str">
        <f t="shared" si="2"/>
        <v/>
      </c>
      <c r="K98" s="10" t="str">
        <f t="shared" si="2"/>
        <v/>
      </c>
      <c r="L98" s="10" t="str">
        <f t="shared" si="2"/>
        <v/>
      </c>
    </row>
    <row r="99" spans="7:12">
      <c r="G99" s="10" t="str">
        <f t="shared" si="3"/>
        <v/>
      </c>
      <c r="H99" s="10" t="str">
        <f t="shared" si="2"/>
        <v/>
      </c>
      <c r="I99" s="10" t="str">
        <f t="shared" si="2"/>
        <v/>
      </c>
      <c r="J99" s="10" t="str">
        <f t="shared" si="2"/>
        <v/>
      </c>
      <c r="K99" s="10" t="str">
        <f t="shared" si="2"/>
        <v/>
      </c>
      <c r="L99" s="10" t="str">
        <f t="shared" si="2"/>
        <v/>
      </c>
    </row>
    <row r="100" spans="7:12">
      <c r="G100" s="10" t="str">
        <f t="shared" si="3"/>
        <v/>
      </c>
      <c r="H100" s="10" t="str">
        <f t="shared" si="2"/>
        <v/>
      </c>
      <c r="I100" s="10" t="str">
        <f t="shared" si="2"/>
        <v/>
      </c>
      <c r="J100" s="10" t="str">
        <f t="shared" si="2"/>
        <v/>
      </c>
      <c r="K100" s="10" t="str">
        <f t="shared" si="2"/>
        <v/>
      </c>
      <c r="L100" s="10" t="str">
        <f t="shared" si="2"/>
        <v/>
      </c>
    </row>
    <row r="101" spans="7:12">
      <c r="G101" s="10" t="str">
        <f t="shared" si="3"/>
        <v/>
      </c>
      <c r="H101" s="10" t="str">
        <f t="shared" si="2"/>
        <v/>
      </c>
      <c r="I101" s="10" t="str">
        <f t="shared" si="2"/>
        <v/>
      </c>
      <c r="J101" s="10" t="str">
        <f t="shared" si="2"/>
        <v/>
      </c>
      <c r="K101" s="10" t="str">
        <f t="shared" si="2"/>
        <v/>
      </c>
      <c r="L101" s="10" t="str">
        <f t="shared" si="2"/>
        <v/>
      </c>
    </row>
    <row r="102" spans="7:12">
      <c r="G102" s="10" t="str">
        <f t="shared" si="3"/>
        <v/>
      </c>
      <c r="H102" s="10" t="str">
        <f t="shared" si="2"/>
        <v/>
      </c>
      <c r="I102" s="10" t="str">
        <f t="shared" si="2"/>
        <v/>
      </c>
      <c r="J102" s="10" t="str">
        <f t="shared" si="2"/>
        <v/>
      </c>
      <c r="K102" s="10" t="str">
        <f t="shared" si="2"/>
        <v/>
      </c>
      <c r="L102" s="10" t="str">
        <f t="shared" si="2"/>
        <v/>
      </c>
    </row>
    <row r="103" spans="7:12">
      <c r="G103" s="10" t="str">
        <f t="shared" si="3"/>
        <v/>
      </c>
      <c r="H103" s="10" t="str">
        <f t="shared" si="2"/>
        <v/>
      </c>
      <c r="I103" s="10" t="str">
        <f t="shared" si="2"/>
        <v/>
      </c>
      <c r="J103" s="10" t="str">
        <f t="shared" si="2"/>
        <v/>
      </c>
      <c r="K103" s="10" t="str">
        <f t="shared" si="2"/>
        <v/>
      </c>
      <c r="L103" s="10" t="str">
        <f t="shared" si="2"/>
        <v/>
      </c>
    </row>
    <row r="104" spans="7:12">
      <c r="G104" s="10" t="str">
        <f t="shared" si="3"/>
        <v/>
      </c>
      <c r="H104" s="10" t="str">
        <f t="shared" si="2"/>
        <v/>
      </c>
      <c r="I104" s="10" t="str">
        <f t="shared" si="2"/>
        <v/>
      </c>
      <c r="J104" s="10" t="str">
        <f t="shared" si="2"/>
        <v/>
      </c>
      <c r="K104" s="10" t="str">
        <f t="shared" si="2"/>
        <v/>
      </c>
      <c r="L104" s="10" t="str">
        <f t="shared" si="2"/>
        <v/>
      </c>
    </row>
    <row r="105" spans="7:12">
      <c r="G105" s="10" t="str">
        <f t="shared" si="3"/>
        <v/>
      </c>
      <c r="H105" s="10" t="str">
        <f t="shared" ref="H105:L155" si="4">IF(B105="","",B105)</f>
        <v/>
      </c>
      <c r="I105" s="10" t="str">
        <f t="shared" si="4"/>
        <v/>
      </c>
      <c r="J105" s="10" t="str">
        <f t="shared" si="4"/>
        <v/>
      </c>
      <c r="K105" s="10" t="str">
        <f t="shared" si="4"/>
        <v/>
      </c>
      <c r="L105" s="10" t="str">
        <f t="shared" si="4"/>
        <v/>
      </c>
    </row>
    <row r="106" spans="7:12">
      <c r="G106" s="10" t="str">
        <f t="shared" si="3"/>
        <v/>
      </c>
      <c r="H106" s="10" t="str">
        <f t="shared" si="4"/>
        <v/>
      </c>
      <c r="I106" s="10" t="str">
        <f t="shared" si="4"/>
        <v/>
      </c>
      <c r="J106" s="10" t="str">
        <f t="shared" si="4"/>
        <v/>
      </c>
      <c r="K106" s="10" t="str">
        <f t="shared" si="4"/>
        <v/>
      </c>
      <c r="L106" s="10" t="str">
        <f t="shared" si="4"/>
        <v/>
      </c>
    </row>
    <row r="107" spans="7:12">
      <c r="G107" s="10" t="str">
        <f t="shared" si="3"/>
        <v/>
      </c>
      <c r="H107" s="10" t="str">
        <f t="shared" si="4"/>
        <v/>
      </c>
      <c r="I107" s="10" t="str">
        <f t="shared" si="4"/>
        <v/>
      </c>
      <c r="J107" s="10" t="str">
        <f t="shared" si="4"/>
        <v/>
      </c>
      <c r="K107" s="10" t="str">
        <f t="shared" si="4"/>
        <v/>
      </c>
      <c r="L107" s="10" t="str">
        <f t="shared" si="4"/>
        <v/>
      </c>
    </row>
    <row r="108" spans="7:12">
      <c r="G108" s="10" t="str">
        <f t="shared" si="3"/>
        <v/>
      </c>
      <c r="H108" s="10" t="str">
        <f t="shared" si="4"/>
        <v/>
      </c>
      <c r="I108" s="10" t="str">
        <f t="shared" si="4"/>
        <v/>
      </c>
      <c r="J108" s="10" t="str">
        <f t="shared" si="4"/>
        <v/>
      </c>
      <c r="K108" s="10" t="str">
        <f t="shared" si="4"/>
        <v/>
      </c>
      <c r="L108" s="10" t="str">
        <f t="shared" si="4"/>
        <v/>
      </c>
    </row>
    <row r="109" spans="7:12">
      <c r="G109" s="10" t="str">
        <f t="shared" si="3"/>
        <v/>
      </c>
      <c r="H109" s="10" t="str">
        <f t="shared" si="4"/>
        <v/>
      </c>
      <c r="I109" s="10" t="str">
        <f t="shared" si="4"/>
        <v/>
      </c>
      <c r="J109" s="10" t="str">
        <f t="shared" si="4"/>
        <v/>
      </c>
      <c r="K109" s="10" t="str">
        <f t="shared" si="4"/>
        <v/>
      </c>
      <c r="L109" s="10" t="str">
        <f t="shared" si="4"/>
        <v/>
      </c>
    </row>
    <row r="110" spans="7:12">
      <c r="G110" s="10" t="str">
        <f t="shared" si="3"/>
        <v/>
      </c>
      <c r="H110" s="10" t="str">
        <f t="shared" si="4"/>
        <v/>
      </c>
      <c r="I110" s="10" t="str">
        <f t="shared" si="4"/>
        <v/>
      </c>
      <c r="J110" s="10" t="str">
        <f t="shared" si="4"/>
        <v/>
      </c>
      <c r="K110" s="10" t="str">
        <f t="shared" si="4"/>
        <v/>
      </c>
      <c r="L110" s="10" t="str">
        <f t="shared" si="4"/>
        <v/>
      </c>
    </row>
    <row r="111" spans="7:12">
      <c r="G111" s="10" t="str">
        <f t="shared" si="3"/>
        <v/>
      </c>
      <c r="H111" s="10" t="str">
        <f t="shared" si="4"/>
        <v/>
      </c>
      <c r="I111" s="10" t="str">
        <f t="shared" si="4"/>
        <v/>
      </c>
      <c r="J111" s="10" t="str">
        <f t="shared" si="4"/>
        <v/>
      </c>
      <c r="K111" s="10" t="str">
        <f t="shared" si="4"/>
        <v/>
      </c>
      <c r="L111" s="10" t="str">
        <f t="shared" si="4"/>
        <v/>
      </c>
    </row>
    <row r="112" spans="7:12">
      <c r="G112" s="10" t="str">
        <f t="shared" si="3"/>
        <v/>
      </c>
      <c r="H112" s="10" t="str">
        <f t="shared" si="4"/>
        <v/>
      </c>
      <c r="I112" s="10" t="str">
        <f t="shared" si="4"/>
        <v/>
      </c>
      <c r="J112" s="10" t="str">
        <f t="shared" si="4"/>
        <v/>
      </c>
      <c r="K112" s="10" t="str">
        <f t="shared" si="4"/>
        <v/>
      </c>
      <c r="L112" s="10" t="str">
        <f t="shared" si="4"/>
        <v/>
      </c>
    </row>
    <row r="113" spans="7:12">
      <c r="G113" s="10" t="str">
        <f t="shared" si="3"/>
        <v/>
      </c>
      <c r="H113" s="10" t="str">
        <f t="shared" si="4"/>
        <v/>
      </c>
      <c r="I113" s="10" t="str">
        <f t="shared" si="4"/>
        <v/>
      </c>
      <c r="J113" s="10" t="str">
        <f t="shared" si="4"/>
        <v/>
      </c>
      <c r="K113" s="10" t="str">
        <f t="shared" si="4"/>
        <v/>
      </c>
      <c r="L113" s="10" t="str">
        <f t="shared" si="4"/>
        <v/>
      </c>
    </row>
    <row r="114" spans="7:12">
      <c r="G114" s="10" t="str">
        <f t="shared" si="3"/>
        <v/>
      </c>
      <c r="H114" s="10" t="str">
        <f t="shared" si="4"/>
        <v/>
      </c>
      <c r="I114" s="10" t="str">
        <f t="shared" si="4"/>
        <v/>
      </c>
      <c r="J114" s="10" t="str">
        <f t="shared" si="4"/>
        <v/>
      </c>
      <c r="K114" s="10" t="str">
        <f t="shared" si="4"/>
        <v/>
      </c>
      <c r="L114" s="10" t="str">
        <f t="shared" si="4"/>
        <v/>
      </c>
    </row>
    <row r="115" spans="7:12">
      <c r="G115" s="10" t="str">
        <f t="shared" si="3"/>
        <v/>
      </c>
      <c r="H115" s="10" t="str">
        <f t="shared" si="4"/>
        <v/>
      </c>
      <c r="I115" s="10" t="str">
        <f t="shared" si="4"/>
        <v/>
      </c>
      <c r="J115" s="10" t="str">
        <f t="shared" si="4"/>
        <v/>
      </c>
      <c r="K115" s="10" t="str">
        <f t="shared" si="4"/>
        <v/>
      </c>
      <c r="L115" s="10" t="str">
        <f t="shared" si="4"/>
        <v/>
      </c>
    </row>
    <row r="116" spans="7:12">
      <c r="G116" s="10" t="str">
        <f t="shared" si="3"/>
        <v/>
      </c>
      <c r="H116" s="10" t="str">
        <f t="shared" si="4"/>
        <v/>
      </c>
      <c r="I116" s="10" t="str">
        <f t="shared" si="4"/>
        <v/>
      </c>
      <c r="J116" s="10" t="str">
        <f t="shared" si="4"/>
        <v/>
      </c>
      <c r="K116" s="10" t="str">
        <f t="shared" si="4"/>
        <v/>
      </c>
      <c r="L116" s="10" t="str">
        <f t="shared" si="4"/>
        <v/>
      </c>
    </row>
    <row r="117" spans="7:12">
      <c r="G117" s="10" t="str">
        <f t="shared" si="3"/>
        <v/>
      </c>
      <c r="H117" s="10" t="str">
        <f t="shared" si="4"/>
        <v/>
      </c>
      <c r="I117" s="10" t="str">
        <f t="shared" si="4"/>
        <v/>
      </c>
      <c r="J117" s="10" t="str">
        <f t="shared" si="4"/>
        <v/>
      </c>
      <c r="K117" s="10" t="str">
        <f t="shared" si="4"/>
        <v/>
      </c>
      <c r="L117" s="10" t="str">
        <f t="shared" si="4"/>
        <v/>
      </c>
    </row>
    <row r="118" spans="7:12">
      <c r="G118" s="10" t="str">
        <f t="shared" si="3"/>
        <v/>
      </c>
      <c r="H118" s="10" t="str">
        <f t="shared" si="4"/>
        <v/>
      </c>
      <c r="I118" s="10" t="str">
        <f t="shared" si="4"/>
        <v/>
      </c>
      <c r="J118" s="10" t="str">
        <f t="shared" si="4"/>
        <v/>
      </c>
      <c r="K118" s="10" t="str">
        <f t="shared" si="4"/>
        <v/>
      </c>
      <c r="L118" s="10" t="str">
        <f t="shared" si="4"/>
        <v/>
      </c>
    </row>
    <row r="119" spans="7:12">
      <c r="G119" s="10" t="str">
        <f t="shared" si="3"/>
        <v/>
      </c>
      <c r="H119" s="10" t="str">
        <f t="shared" si="4"/>
        <v/>
      </c>
      <c r="I119" s="10" t="str">
        <f t="shared" si="4"/>
        <v/>
      </c>
      <c r="J119" s="10" t="str">
        <f t="shared" si="4"/>
        <v/>
      </c>
      <c r="K119" s="10" t="str">
        <f t="shared" si="4"/>
        <v/>
      </c>
      <c r="L119" s="10" t="str">
        <f t="shared" si="4"/>
        <v/>
      </c>
    </row>
    <row r="120" spans="7:12">
      <c r="G120" s="10" t="str">
        <f t="shared" si="3"/>
        <v/>
      </c>
      <c r="H120" s="10" t="str">
        <f t="shared" si="4"/>
        <v/>
      </c>
      <c r="I120" s="10" t="str">
        <f t="shared" si="4"/>
        <v/>
      </c>
      <c r="J120" s="10" t="str">
        <f t="shared" si="4"/>
        <v/>
      </c>
      <c r="K120" s="10" t="str">
        <f t="shared" si="4"/>
        <v/>
      </c>
      <c r="L120" s="10" t="str">
        <f t="shared" si="4"/>
        <v/>
      </c>
    </row>
    <row r="121" spans="7:12">
      <c r="G121" s="10" t="str">
        <f t="shared" si="3"/>
        <v/>
      </c>
      <c r="H121" s="10" t="str">
        <f t="shared" si="4"/>
        <v/>
      </c>
      <c r="I121" s="10" t="str">
        <f t="shared" si="4"/>
        <v/>
      </c>
      <c r="J121" s="10" t="str">
        <f t="shared" si="4"/>
        <v/>
      </c>
      <c r="K121" s="10" t="str">
        <f t="shared" si="4"/>
        <v/>
      </c>
      <c r="L121" s="10" t="str">
        <f t="shared" si="4"/>
        <v/>
      </c>
    </row>
    <row r="122" spans="7:12">
      <c r="G122" s="10" t="str">
        <f t="shared" si="3"/>
        <v/>
      </c>
      <c r="H122" s="10" t="str">
        <f t="shared" si="4"/>
        <v/>
      </c>
      <c r="I122" s="10" t="str">
        <f t="shared" si="4"/>
        <v/>
      </c>
      <c r="J122" s="10" t="str">
        <f t="shared" si="4"/>
        <v/>
      </c>
      <c r="K122" s="10" t="str">
        <f t="shared" si="4"/>
        <v/>
      </c>
      <c r="L122" s="10" t="str">
        <f t="shared" si="4"/>
        <v/>
      </c>
    </row>
    <row r="123" spans="7:12">
      <c r="G123" s="10" t="str">
        <f t="shared" si="3"/>
        <v/>
      </c>
      <c r="H123" s="10" t="str">
        <f t="shared" si="4"/>
        <v/>
      </c>
      <c r="I123" s="10" t="str">
        <f t="shared" si="4"/>
        <v/>
      </c>
      <c r="J123" s="10" t="str">
        <f t="shared" si="4"/>
        <v/>
      </c>
      <c r="K123" s="10" t="str">
        <f t="shared" si="4"/>
        <v/>
      </c>
      <c r="L123" s="10" t="str">
        <f t="shared" si="4"/>
        <v/>
      </c>
    </row>
    <row r="124" spans="7:12">
      <c r="G124" s="10" t="str">
        <f t="shared" si="3"/>
        <v/>
      </c>
      <c r="H124" s="10" t="str">
        <f t="shared" si="4"/>
        <v/>
      </c>
      <c r="I124" s="10" t="str">
        <f t="shared" si="4"/>
        <v/>
      </c>
      <c r="J124" s="10" t="str">
        <f t="shared" si="4"/>
        <v/>
      </c>
      <c r="K124" s="10" t="str">
        <f t="shared" si="4"/>
        <v/>
      </c>
      <c r="L124" s="10" t="str">
        <f t="shared" si="4"/>
        <v/>
      </c>
    </row>
    <row r="125" spans="7:12">
      <c r="G125" s="10" t="str">
        <f t="shared" si="3"/>
        <v/>
      </c>
      <c r="H125" s="10" t="str">
        <f t="shared" si="4"/>
        <v/>
      </c>
      <c r="I125" s="10" t="str">
        <f t="shared" si="4"/>
        <v/>
      </c>
      <c r="J125" s="10" t="str">
        <f t="shared" si="4"/>
        <v/>
      </c>
      <c r="K125" s="10" t="str">
        <f t="shared" si="4"/>
        <v/>
      </c>
      <c r="L125" s="10" t="str">
        <f t="shared" si="4"/>
        <v/>
      </c>
    </row>
    <row r="126" spans="7:12">
      <c r="G126" s="10" t="str">
        <f t="shared" si="3"/>
        <v/>
      </c>
      <c r="H126" s="10" t="str">
        <f t="shared" si="4"/>
        <v/>
      </c>
      <c r="I126" s="10" t="str">
        <f t="shared" si="4"/>
        <v/>
      </c>
      <c r="J126" s="10" t="str">
        <f t="shared" si="4"/>
        <v/>
      </c>
      <c r="K126" s="10" t="str">
        <f t="shared" si="4"/>
        <v/>
      </c>
      <c r="L126" s="10" t="str">
        <f t="shared" si="4"/>
        <v/>
      </c>
    </row>
    <row r="127" spans="7:12">
      <c r="G127" s="10" t="str">
        <f t="shared" si="3"/>
        <v/>
      </c>
      <c r="H127" s="10" t="str">
        <f t="shared" si="4"/>
        <v/>
      </c>
      <c r="I127" s="10" t="str">
        <f t="shared" si="4"/>
        <v/>
      </c>
      <c r="J127" s="10" t="str">
        <f t="shared" si="4"/>
        <v/>
      </c>
      <c r="K127" s="10" t="str">
        <f t="shared" si="4"/>
        <v/>
      </c>
      <c r="L127" s="10" t="str">
        <f t="shared" si="4"/>
        <v/>
      </c>
    </row>
    <row r="128" spans="7:12">
      <c r="G128" s="10" t="str">
        <f t="shared" si="3"/>
        <v/>
      </c>
      <c r="H128" s="10" t="str">
        <f t="shared" si="4"/>
        <v/>
      </c>
      <c r="I128" s="10" t="str">
        <f t="shared" si="4"/>
        <v/>
      </c>
      <c r="J128" s="10" t="str">
        <f t="shared" si="4"/>
        <v/>
      </c>
      <c r="K128" s="10" t="str">
        <f t="shared" si="4"/>
        <v/>
      </c>
      <c r="L128" s="10" t="str">
        <f t="shared" si="4"/>
        <v/>
      </c>
    </row>
    <row r="129" spans="7:12">
      <c r="G129" s="10" t="str">
        <f t="shared" si="3"/>
        <v/>
      </c>
      <c r="H129" s="10" t="str">
        <f t="shared" si="4"/>
        <v/>
      </c>
      <c r="I129" s="10" t="str">
        <f t="shared" si="4"/>
        <v/>
      </c>
      <c r="J129" s="10" t="str">
        <f t="shared" si="4"/>
        <v/>
      </c>
      <c r="K129" s="10" t="str">
        <f t="shared" si="4"/>
        <v/>
      </c>
      <c r="L129" s="10" t="str">
        <f t="shared" si="4"/>
        <v/>
      </c>
    </row>
    <row r="130" spans="7:12">
      <c r="G130" s="10" t="str">
        <f t="shared" si="3"/>
        <v/>
      </c>
      <c r="H130" s="10" t="str">
        <f t="shared" si="4"/>
        <v/>
      </c>
      <c r="I130" s="10" t="str">
        <f t="shared" si="4"/>
        <v/>
      </c>
      <c r="J130" s="10" t="str">
        <f t="shared" si="4"/>
        <v/>
      </c>
      <c r="K130" s="10" t="str">
        <f t="shared" si="4"/>
        <v/>
      </c>
      <c r="L130" s="10" t="str">
        <f t="shared" si="4"/>
        <v/>
      </c>
    </row>
    <row r="131" spans="7:12">
      <c r="G131" s="10" t="str">
        <f t="shared" ref="G131:G194" si="5">IF(AND(C131="",D131="",E131="",F131=""),"",A131)</f>
        <v/>
      </c>
      <c r="H131" s="10" t="str">
        <f t="shared" si="4"/>
        <v/>
      </c>
      <c r="I131" s="10" t="str">
        <f t="shared" si="4"/>
        <v/>
      </c>
      <c r="J131" s="10" t="str">
        <f t="shared" si="4"/>
        <v/>
      </c>
      <c r="K131" s="10" t="str">
        <f t="shared" si="4"/>
        <v/>
      </c>
      <c r="L131" s="10" t="str">
        <f t="shared" si="4"/>
        <v/>
      </c>
    </row>
    <row r="132" spans="7:12">
      <c r="G132" s="10" t="str">
        <f t="shared" si="5"/>
        <v/>
      </c>
      <c r="H132" s="10" t="str">
        <f t="shared" si="4"/>
        <v/>
      </c>
      <c r="I132" s="10" t="str">
        <f t="shared" si="4"/>
        <v/>
      </c>
      <c r="J132" s="10" t="str">
        <f t="shared" si="4"/>
        <v/>
      </c>
      <c r="K132" s="10" t="str">
        <f t="shared" si="4"/>
        <v/>
      </c>
      <c r="L132" s="10" t="str">
        <f t="shared" si="4"/>
        <v/>
      </c>
    </row>
    <row r="133" spans="7:12">
      <c r="G133" s="10" t="str">
        <f t="shared" si="5"/>
        <v/>
      </c>
      <c r="H133" s="10" t="str">
        <f t="shared" si="4"/>
        <v/>
      </c>
      <c r="I133" s="10" t="str">
        <f t="shared" si="4"/>
        <v/>
      </c>
      <c r="J133" s="10" t="str">
        <f t="shared" si="4"/>
        <v/>
      </c>
      <c r="K133" s="10" t="str">
        <f t="shared" si="4"/>
        <v/>
      </c>
      <c r="L133" s="10" t="str">
        <f t="shared" si="4"/>
        <v/>
      </c>
    </row>
    <row r="134" spans="7:12">
      <c r="G134" s="10" t="str">
        <f t="shared" si="5"/>
        <v/>
      </c>
      <c r="H134" s="10" t="str">
        <f t="shared" si="4"/>
        <v/>
      </c>
      <c r="I134" s="10" t="str">
        <f t="shared" si="4"/>
        <v/>
      </c>
      <c r="J134" s="10" t="str">
        <f t="shared" si="4"/>
        <v/>
      </c>
      <c r="K134" s="10" t="str">
        <f t="shared" si="4"/>
        <v/>
      </c>
      <c r="L134" s="10" t="str">
        <f t="shared" si="4"/>
        <v/>
      </c>
    </row>
    <row r="135" spans="7:12">
      <c r="G135" s="10" t="str">
        <f t="shared" si="5"/>
        <v/>
      </c>
      <c r="H135" s="10" t="str">
        <f t="shared" si="4"/>
        <v/>
      </c>
      <c r="I135" s="10" t="str">
        <f t="shared" si="4"/>
        <v/>
      </c>
      <c r="J135" s="10" t="str">
        <f t="shared" si="4"/>
        <v/>
      </c>
      <c r="K135" s="10" t="str">
        <f t="shared" si="4"/>
        <v/>
      </c>
      <c r="L135" s="10" t="str">
        <f t="shared" si="4"/>
        <v/>
      </c>
    </row>
    <row r="136" spans="7:12">
      <c r="G136" s="10" t="str">
        <f t="shared" si="5"/>
        <v/>
      </c>
      <c r="H136" s="10" t="str">
        <f t="shared" si="4"/>
        <v/>
      </c>
      <c r="I136" s="10" t="str">
        <f t="shared" si="4"/>
        <v/>
      </c>
      <c r="J136" s="10" t="str">
        <f t="shared" si="4"/>
        <v/>
      </c>
      <c r="K136" s="10" t="str">
        <f t="shared" si="4"/>
        <v/>
      </c>
      <c r="L136" s="10" t="str">
        <f t="shared" si="4"/>
        <v/>
      </c>
    </row>
    <row r="137" spans="7:12">
      <c r="G137" s="10" t="str">
        <f t="shared" si="5"/>
        <v/>
      </c>
      <c r="H137" s="10" t="str">
        <f t="shared" si="4"/>
        <v/>
      </c>
      <c r="I137" s="10" t="str">
        <f t="shared" si="4"/>
        <v/>
      </c>
      <c r="J137" s="10" t="str">
        <f t="shared" si="4"/>
        <v/>
      </c>
      <c r="K137" s="10" t="str">
        <f t="shared" si="4"/>
        <v/>
      </c>
      <c r="L137" s="10" t="str">
        <f t="shared" si="4"/>
        <v/>
      </c>
    </row>
    <row r="138" spans="7:12">
      <c r="G138" s="10" t="str">
        <f t="shared" si="5"/>
        <v/>
      </c>
      <c r="H138" s="10" t="str">
        <f t="shared" si="4"/>
        <v/>
      </c>
      <c r="I138" s="10" t="str">
        <f t="shared" si="4"/>
        <v/>
      </c>
      <c r="J138" s="10" t="str">
        <f t="shared" si="4"/>
        <v/>
      </c>
      <c r="K138" s="10" t="str">
        <f t="shared" si="4"/>
        <v/>
      </c>
      <c r="L138" s="10" t="str">
        <f t="shared" si="4"/>
        <v/>
      </c>
    </row>
    <row r="139" spans="7:12">
      <c r="G139" s="10" t="str">
        <f t="shared" si="5"/>
        <v/>
      </c>
      <c r="H139" s="10" t="str">
        <f t="shared" si="4"/>
        <v/>
      </c>
      <c r="I139" s="10" t="str">
        <f t="shared" si="4"/>
        <v/>
      </c>
      <c r="J139" s="10" t="str">
        <f t="shared" si="4"/>
        <v/>
      </c>
      <c r="K139" s="10" t="str">
        <f t="shared" si="4"/>
        <v/>
      </c>
      <c r="L139" s="10" t="str">
        <f t="shared" si="4"/>
        <v/>
      </c>
    </row>
    <row r="140" spans="7:12">
      <c r="G140" s="10" t="str">
        <f t="shared" si="5"/>
        <v/>
      </c>
      <c r="H140" s="10" t="str">
        <f t="shared" si="4"/>
        <v/>
      </c>
      <c r="I140" s="10" t="str">
        <f t="shared" si="4"/>
        <v/>
      </c>
      <c r="J140" s="10" t="str">
        <f t="shared" si="4"/>
        <v/>
      </c>
      <c r="K140" s="10" t="str">
        <f t="shared" si="4"/>
        <v/>
      </c>
      <c r="L140" s="10" t="str">
        <f t="shared" si="4"/>
        <v/>
      </c>
    </row>
    <row r="141" spans="7:12">
      <c r="G141" s="10" t="str">
        <f t="shared" si="5"/>
        <v/>
      </c>
      <c r="H141" s="10" t="str">
        <f t="shared" si="4"/>
        <v/>
      </c>
      <c r="I141" s="10" t="str">
        <f t="shared" si="4"/>
        <v/>
      </c>
      <c r="J141" s="10" t="str">
        <f t="shared" si="4"/>
        <v/>
      </c>
      <c r="K141" s="10" t="str">
        <f t="shared" si="4"/>
        <v/>
      </c>
      <c r="L141" s="10" t="str">
        <f t="shared" si="4"/>
        <v/>
      </c>
    </row>
    <row r="142" spans="7:12">
      <c r="G142" s="10" t="str">
        <f t="shared" si="5"/>
        <v/>
      </c>
      <c r="H142" s="10" t="str">
        <f t="shared" si="4"/>
        <v/>
      </c>
      <c r="I142" s="10" t="str">
        <f t="shared" si="4"/>
        <v/>
      </c>
      <c r="J142" s="10" t="str">
        <f t="shared" si="4"/>
        <v/>
      </c>
      <c r="K142" s="10" t="str">
        <f t="shared" si="4"/>
        <v/>
      </c>
      <c r="L142" s="10" t="str">
        <f t="shared" si="4"/>
        <v/>
      </c>
    </row>
    <row r="143" spans="7:12">
      <c r="G143" s="10" t="str">
        <f t="shared" si="5"/>
        <v/>
      </c>
      <c r="H143" s="10" t="str">
        <f t="shared" si="4"/>
        <v/>
      </c>
      <c r="I143" s="10" t="str">
        <f t="shared" si="4"/>
        <v/>
      </c>
      <c r="J143" s="10" t="str">
        <f t="shared" si="4"/>
        <v/>
      </c>
      <c r="K143" s="10" t="str">
        <f t="shared" si="4"/>
        <v/>
      </c>
      <c r="L143" s="10" t="str">
        <f t="shared" si="4"/>
        <v/>
      </c>
    </row>
    <row r="144" spans="7:12">
      <c r="G144" s="10" t="str">
        <f t="shared" si="5"/>
        <v/>
      </c>
      <c r="H144" s="10" t="str">
        <f t="shared" si="4"/>
        <v/>
      </c>
      <c r="I144" s="10" t="str">
        <f t="shared" si="4"/>
        <v/>
      </c>
      <c r="J144" s="10" t="str">
        <f t="shared" si="4"/>
        <v/>
      </c>
      <c r="K144" s="10" t="str">
        <f t="shared" si="4"/>
        <v/>
      </c>
      <c r="L144" s="10" t="str">
        <f t="shared" si="4"/>
        <v/>
      </c>
    </row>
    <row r="145" spans="7:12">
      <c r="G145" s="10" t="str">
        <f t="shared" si="5"/>
        <v/>
      </c>
      <c r="H145" s="10" t="str">
        <f t="shared" si="4"/>
        <v/>
      </c>
      <c r="I145" s="10" t="str">
        <f t="shared" si="4"/>
        <v/>
      </c>
      <c r="J145" s="10" t="str">
        <f t="shared" si="4"/>
        <v/>
      </c>
      <c r="K145" s="10" t="str">
        <f t="shared" si="4"/>
        <v/>
      </c>
      <c r="L145" s="10" t="str">
        <f t="shared" si="4"/>
        <v/>
      </c>
    </row>
    <row r="146" spans="7:12">
      <c r="G146" s="10" t="str">
        <f t="shared" si="5"/>
        <v/>
      </c>
      <c r="H146" s="10" t="str">
        <f t="shared" si="4"/>
        <v/>
      </c>
      <c r="I146" s="10" t="str">
        <f t="shared" si="4"/>
        <v/>
      </c>
      <c r="J146" s="10" t="str">
        <f t="shared" si="4"/>
        <v/>
      </c>
      <c r="K146" s="10" t="str">
        <f t="shared" si="4"/>
        <v/>
      </c>
      <c r="L146" s="10" t="str">
        <f t="shared" si="4"/>
        <v/>
      </c>
    </row>
    <row r="147" spans="7:12">
      <c r="G147" s="10" t="str">
        <f t="shared" si="5"/>
        <v/>
      </c>
      <c r="H147" s="10" t="str">
        <f t="shared" si="4"/>
        <v/>
      </c>
      <c r="I147" s="10" t="str">
        <f t="shared" si="4"/>
        <v/>
      </c>
      <c r="J147" s="10" t="str">
        <f t="shared" si="4"/>
        <v/>
      </c>
      <c r="K147" s="10" t="str">
        <f t="shared" si="4"/>
        <v/>
      </c>
      <c r="L147" s="10" t="str">
        <f t="shared" si="4"/>
        <v/>
      </c>
    </row>
    <row r="148" spans="7:12">
      <c r="G148" s="10" t="str">
        <f t="shared" si="5"/>
        <v/>
      </c>
      <c r="H148" s="10" t="str">
        <f t="shared" si="4"/>
        <v/>
      </c>
      <c r="I148" s="10" t="str">
        <f t="shared" si="4"/>
        <v/>
      </c>
      <c r="J148" s="10" t="str">
        <f t="shared" si="4"/>
        <v/>
      </c>
      <c r="K148" s="10" t="str">
        <f t="shared" si="4"/>
        <v/>
      </c>
      <c r="L148" s="10" t="str">
        <f t="shared" si="4"/>
        <v/>
      </c>
    </row>
    <row r="149" spans="7:12">
      <c r="G149" s="10" t="str">
        <f t="shared" si="5"/>
        <v/>
      </c>
      <c r="H149" s="10" t="str">
        <f t="shared" si="4"/>
        <v/>
      </c>
      <c r="I149" s="10" t="str">
        <f t="shared" si="4"/>
        <v/>
      </c>
      <c r="J149" s="10" t="str">
        <f t="shared" si="4"/>
        <v/>
      </c>
      <c r="K149" s="10" t="str">
        <f t="shared" si="4"/>
        <v/>
      </c>
      <c r="L149" s="10" t="str">
        <f t="shared" si="4"/>
        <v/>
      </c>
    </row>
    <row r="150" spans="7:12">
      <c r="G150" s="10" t="str">
        <f t="shared" si="5"/>
        <v/>
      </c>
      <c r="H150" s="10" t="str">
        <f t="shared" si="4"/>
        <v/>
      </c>
      <c r="I150" s="10" t="str">
        <f t="shared" si="4"/>
        <v/>
      </c>
      <c r="J150" s="10" t="str">
        <f t="shared" si="4"/>
        <v/>
      </c>
      <c r="K150" s="10" t="str">
        <f t="shared" si="4"/>
        <v/>
      </c>
      <c r="L150" s="10" t="str">
        <f t="shared" si="4"/>
        <v/>
      </c>
    </row>
    <row r="151" spans="7:12">
      <c r="G151" s="10" t="str">
        <f t="shared" si="5"/>
        <v/>
      </c>
      <c r="H151" s="10" t="str">
        <f t="shared" si="4"/>
        <v/>
      </c>
      <c r="I151" s="10" t="str">
        <f t="shared" si="4"/>
        <v/>
      </c>
      <c r="J151" s="10" t="str">
        <f t="shared" si="4"/>
        <v/>
      </c>
      <c r="K151" s="10" t="str">
        <f t="shared" si="4"/>
        <v/>
      </c>
      <c r="L151" s="10" t="str">
        <f t="shared" si="4"/>
        <v/>
      </c>
    </row>
    <row r="152" spans="7:12">
      <c r="G152" s="10" t="str">
        <f t="shared" si="5"/>
        <v/>
      </c>
      <c r="H152" s="10" t="str">
        <f t="shared" si="4"/>
        <v/>
      </c>
      <c r="I152" s="10" t="str">
        <f t="shared" si="4"/>
        <v/>
      </c>
      <c r="J152" s="10" t="str">
        <f t="shared" si="4"/>
        <v/>
      </c>
      <c r="K152" s="10" t="str">
        <f t="shared" si="4"/>
        <v/>
      </c>
      <c r="L152" s="10" t="str">
        <f t="shared" si="4"/>
        <v/>
      </c>
    </row>
    <row r="153" spans="7:12">
      <c r="G153" s="10" t="str">
        <f t="shared" si="5"/>
        <v/>
      </c>
      <c r="H153" s="10" t="str">
        <f t="shared" si="4"/>
        <v/>
      </c>
      <c r="I153" s="10" t="str">
        <f t="shared" si="4"/>
        <v/>
      </c>
      <c r="J153" s="10" t="str">
        <f t="shared" si="4"/>
        <v/>
      </c>
      <c r="K153" s="10" t="str">
        <f t="shared" si="4"/>
        <v/>
      </c>
      <c r="L153" s="10" t="str">
        <f t="shared" si="4"/>
        <v/>
      </c>
    </row>
    <row r="154" spans="7:12">
      <c r="G154" s="10" t="str">
        <f t="shared" si="5"/>
        <v/>
      </c>
      <c r="H154" s="10" t="str">
        <f t="shared" si="4"/>
        <v/>
      </c>
      <c r="I154" s="10" t="str">
        <f t="shared" si="4"/>
        <v/>
      </c>
      <c r="J154" s="10" t="str">
        <f t="shared" si="4"/>
        <v/>
      </c>
      <c r="K154" s="10" t="str">
        <f t="shared" si="4"/>
        <v/>
      </c>
      <c r="L154" s="10" t="str">
        <f t="shared" si="4"/>
        <v/>
      </c>
    </row>
    <row r="155" spans="7:12">
      <c r="G155" s="10" t="str">
        <f t="shared" si="5"/>
        <v/>
      </c>
      <c r="H155" s="10" t="str">
        <f t="shared" si="4"/>
        <v/>
      </c>
      <c r="I155" s="10" t="str">
        <f t="shared" si="4"/>
        <v/>
      </c>
      <c r="J155" s="10" t="str">
        <f t="shared" si="4"/>
        <v/>
      </c>
      <c r="K155" s="10" t="str">
        <f t="shared" si="4"/>
        <v/>
      </c>
      <c r="L155" s="10" t="str">
        <f t="shared" si="4"/>
        <v/>
      </c>
    </row>
    <row r="156" spans="7:12">
      <c r="G156" s="10" t="str">
        <f t="shared" si="5"/>
        <v/>
      </c>
      <c r="H156" s="10" t="str">
        <f t="shared" ref="H156:L206" si="6">IF(B156="","",B156)</f>
        <v/>
      </c>
      <c r="I156" s="10" t="str">
        <f t="shared" si="6"/>
        <v/>
      </c>
      <c r="J156" s="10" t="str">
        <f t="shared" si="6"/>
        <v/>
      </c>
      <c r="K156" s="10" t="str">
        <f t="shared" si="6"/>
        <v/>
      </c>
      <c r="L156" s="10" t="str">
        <f t="shared" si="6"/>
        <v/>
      </c>
    </row>
    <row r="157" spans="7:12">
      <c r="G157" s="10" t="str">
        <f t="shared" si="5"/>
        <v/>
      </c>
      <c r="H157" s="10" t="str">
        <f t="shared" si="6"/>
        <v/>
      </c>
      <c r="I157" s="10" t="str">
        <f t="shared" si="6"/>
        <v/>
      </c>
      <c r="J157" s="10" t="str">
        <f t="shared" si="6"/>
        <v/>
      </c>
      <c r="K157" s="10" t="str">
        <f t="shared" si="6"/>
        <v/>
      </c>
      <c r="L157" s="10" t="str">
        <f t="shared" si="6"/>
        <v/>
      </c>
    </row>
    <row r="158" spans="7:12">
      <c r="G158" s="10" t="str">
        <f t="shared" si="5"/>
        <v/>
      </c>
      <c r="H158" s="10" t="str">
        <f t="shared" si="6"/>
        <v/>
      </c>
      <c r="I158" s="10" t="str">
        <f t="shared" si="6"/>
        <v/>
      </c>
      <c r="J158" s="10" t="str">
        <f t="shared" si="6"/>
        <v/>
      </c>
      <c r="K158" s="10" t="str">
        <f t="shared" si="6"/>
        <v/>
      </c>
      <c r="L158" s="10" t="str">
        <f t="shared" si="6"/>
        <v/>
      </c>
    </row>
    <row r="159" spans="7:12">
      <c r="G159" s="10" t="str">
        <f t="shared" si="5"/>
        <v/>
      </c>
      <c r="H159" s="10" t="str">
        <f t="shared" si="6"/>
        <v/>
      </c>
      <c r="I159" s="10" t="str">
        <f t="shared" si="6"/>
        <v/>
      </c>
      <c r="J159" s="10" t="str">
        <f t="shared" si="6"/>
        <v/>
      </c>
      <c r="K159" s="10" t="str">
        <f t="shared" si="6"/>
        <v/>
      </c>
      <c r="L159" s="10" t="str">
        <f t="shared" si="6"/>
        <v/>
      </c>
    </row>
    <row r="160" spans="7:12">
      <c r="G160" s="10" t="str">
        <f t="shared" si="5"/>
        <v/>
      </c>
      <c r="H160" s="10" t="str">
        <f t="shared" si="6"/>
        <v/>
      </c>
      <c r="I160" s="10" t="str">
        <f t="shared" si="6"/>
        <v/>
      </c>
      <c r="J160" s="10" t="str">
        <f t="shared" si="6"/>
        <v/>
      </c>
      <c r="K160" s="10" t="str">
        <f t="shared" si="6"/>
        <v/>
      </c>
      <c r="L160" s="10" t="str">
        <f t="shared" si="6"/>
        <v/>
      </c>
    </row>
    <row r="161" spans="7:12">
      <c r="G161" s="10" t="str">
        <f t="shared" si="5"/>
        <v/>
      </c>
      <c r="H161" s="10" t="str">
        <f t="shared" si="6"/>
        <v/>
      </c>
      <c r="I161" s="10" t="str">
        <f t="shared" si="6"/>
        <v/>
      </c>
      <c r="J161" s="10" t="str">
        <f t="shared" si="6"/>
        <v/>
      </c>
      <c r="K161" s="10" t="str">
        <f t="shared" si="6"/>
        <v/>
      </c>
      <c r="L161" s="10" t="str">
        <f t="shared" si="6"/>
        <v/>
      </c>
    </row>
    <row r="162" spans="7:12">
      <c r="G162" s="10" t="str">
        <f t="shared" si="5"/>
        <v/>
      </c>
      <c r="H162" s="10" t="str">
        <f t="shared" si="6"/>
        <v/>
      </c>
      <c r="I162" s="10" t="str">
        <f t="shared" si="6"/>
        <v/>
      </c>
      <c r="J162" s="10" t="str">
        <f t="shared" si="6"/>
        <v/>
      </c>
      <c r="K162" s="10" t="str">
        <f t="shared" si="6"/>
        <v/>
      </c>
      <c r="L162" s="10" t="str">
        <f t="shared" si="6"/>
        <v/>
      </c>
    </row>
    <row r="163" spans="7:12">
      <c r="G163" s="10" t="str">
        <f t="shared" si="5"/>
        <v/>
      </c>
      <c r="H163" s="10" t="str">
        <f t="shared" si="6"/>
        <v/>
      </c>
      <c r="I163" s="10" t="str">
        <f t="shared" si="6"/>
        <v/>
      </c>
      <c r="J163" s="10" t="str">
        <f t="shared" si="6"/>
        <v/>
      </c>
      <c r="K163" s="10" t="str">
        <f t="shared" si="6"/>
        <v/>
      </c>
      <c r="L163" s="10" t="str">
        <f t="shared" si="6"/>
        <v/>
      </c>
    </row>
    <row r="164" spans="7:12">
      <c r="G164" s="10" t="str">
        <f t="shared" si="5"/>
        <v/>
      </c>
      <c r="H164" s="10" t="str">
        <f t="shared" si="6"/>
        <v/>
      </c>
      <c r="I164" s="10" t="str">
        <f t="shared" si="6"/>
        <v/>
      </c>
      <c r="J164" s="10" t="str">
        <f t="shared" si="6"/>
        <v/>
      </c>
      <c r="K164" s="10" t="str">
        <f t="shared" si="6"/>
        <v/>
      </c>
      <c r="L164" s="10" t="str">
        <f t="shared" si="6"/>
        <v/>
      </c>
    </row>
    <row r="165" spans="7:12">
      <c r="G165" s="10" t="str">
        <f t="shared" si="5"/>
        <v/>
      </c>
      <c r="H165" s="10" t="str">
        <f t="shared" si="6"/>
        <v/>
      </c>
      <c r="I165" s="10" t="str">
        <f t="shared" si="6"/>
        <v/>
      </c>
      <c r="J165" s="10" t="str">
        <f t="shared" si="6"/>
        <v/>
      </c>
      <c r="K165" s="10" t="str">
        <f t="shared" si="6"/>
        <v/>
      </c>
      <c r="L165" s="10" t="str">
        <f t="shared" si="6"/>
        <v/>
      </c>
    </row>
    <row r="166" spans="7:12">
      <c r="G166" s="10" t="str">
        <f t="shared" si="5"/>
        <v/>
      </c>
      <c r="H166" s="10" t="str">
        <f t="shared" si="6"/>
        <v/>
      </c>
      <c r="I166" s="10" t="str">
        <f t="shared" si="6"/>
        <v/>
      </c>
      <c r="J166" s="10" t="str">
        <f t="shared" si="6"/>
        <v/>
      </c>
      <c r="K166" s="10" t="str">
        <f t="shared" si="6"/>
        <v/>
      </c>
      <c r="L166" s="10" t="str">
        <f t="shared" si="6"/>
        <v/>
      </c>
    </row>
    <row r="167" spans="7:12">
      <c r="G167" s="10" t="str">
        <f t="shared" si="5"/>
        <v/>
      </c>
      <c r="H167" s="10" t="str">
        <f t="shared" si="6"/>
        <v/>
      </c>
      <c r="I167" s="10" t="str">
        <f t="shared" si="6"/>
        <v/>
      </c>
      <c r="J167" s="10" t="str">
        <f t="shared" si="6"/>
        <v/>
      </c>
      <c r="K167" s="10" t="str">
        <f t="shared" si="6"/>
        <v/>
      </c>
      <c r="L167" s="10" t="str">
        <f t="shared" si="6"/>
        <v/>
      </c>
    </row>
    <row r="168" spans="7:12">
      <c r="G168" s="10" t="str">
        <f t="shared" si="5"/>
        <v/>
      </c>
      <c r="H168" s="10" t="str">
        <f t="shared" si="6"/>
        <v/>
      </c>
      <c r="I168" s="10" t="str">
        <f t="shared" si="6"/>
        <v/>
      </c>
      <c r="J168" s="10" t="str">
        <f t="shared" si="6"/>
        <v/>
      </c>
      <c r="K168" s="10" t="str">
        <f t="shared" si="6"/>
        <v/>
      </c>
      <c r="L168" s="10" t="str">
        <f t="shared" si="6"/>
        <v/>
      </c>
    </row>
    <row r="169" spans="7:12">
      <c r="G169" s="10" t="str">
        <f t="shared" si="5"/>
        <v/>
      </c>
      <c r="H169" s="10" t="str">
        <f t="shared" si="6"/>
        <v/>
      </c>
      <c r="I169" s="10" t="str">
        <f t="shared" si="6"/>
        <v/>
      </c>
      <c r="J169" s="10" t="str">
        <f t="shared" si="6"/>
        <v/>
      </c>
      <c r="K169" s="10" t="str">
        <f t="shared" si="6"/>
        <v/>
      </c>
      <c r="L169" s="10" t="str">
        <f t="shared" si="6"/>
        <v/>
      </c>
    </row>
    <row r="170" spans="7:12">
      <c r="G170" s="10" t="str">
        <f t="shared" si="5"/>
        <v/>
      </c>
      <c r="H170" s="10" t="str">
        <f t="shared" si="6"/>
        <v/>
      </c>
      <c r="I170" s="10" t="str">
        <f t="shared" si="6"/>
        <v/>
      </c>
      <c r="J170" s="10" t="str">
        <f t="shared" si="6"/>
        <v/>
      </c>
      <c r="K170" s="10" t="str">
        <f t="shared" si="6"/>
        <v/>
      </c>
      <c r="L170" s="10" t="str">
        <f t="shared" si="6"/>
        <v/>
      </c>
    </row>
    <row r="171" spans="7:12">
      <c r="G171" s="10" t="str">
        <f t="shared" si="5"/>
        <v/>
      </c>
      <c r="H171" s="10" t="str">
        <f t="shared" si="6"/>
        <v/>
      </c>
      <c r="I171" s="10" t="str">
        <f t="shared" si="6"/>
        <v/>
      </c>
      <c r="J171" s="10" t="str">
        <f t="shared" si="6"/>
        <v/>
      </c>
      <c r="K171" s="10" t="str">
        <f t="shared" si="6"/>
        <v/>
      </c>
      <c r="L171" s="10" t="str">
        <f t="shared" si="6"/>
        <v/>
      </c>
    </row>
    <row r="172" spans="7:12">
      <c r="G172" s="10" t="str">
        <f t="shared" si="5"/>
        <v/>
      </c>
      <c r="H172" s="10" t="str">
        <f t="shared" si="6"/>
        <v/>
      </c>
      <c r="I172" s="10" t="str">
        <f t="shared" si="6"/>
        <v/>
      </c>
      <c r="J172" s="10" t="str">
        <f t="shared" si="6"/>
        <v/>
      </c>
      <c r="K172" s="10" t="str">
        <f t="shared" si="6"/>
        <v/>
      </c>
      <c r="L172" s="10" t="str">
        <f t="shared" si="6"/>
        <v/>
      </c>
    </row>
    <row r="173" spans="7:12">
      <c r="G173" s="10" t="str">
        <f t="shared" si="5"/>
        <v/>
      </c>
      <c r="H173" s="10" t="str">
        <f t="shared" si="6"/>
        <v/>
      </c>
      <c r="I173" s="10" t="str">
        <f t="shared" si="6"/>
        <v/>
      </c>
      <c r="J173" s="10" t="str">
        <f t="shared" si="6"/>
        <v/>
      </c>
      <c r="K173" s="10" t="str">
        <f t="shared" si="6"/>
        <v/>
      </c>
      <c r="L173" s="10" t="str">
        <f t="shared" si="6"/>
        <v/>
      </c>
    </row>
    <row r="174" spans="7:12">
      <c r="G174" s="10" t="str">
        <f t="shared" si="5"/>
        <v/>
      </c>
      <c r="H174" s="10" t="str">
        <f t="shared" si="6"/>
        <v/>
      </c>
      <c r="I174" s="10" t="str">
        <f t="shared" si="6"/>
        <v/>
      </c>
      <c r="J174" s="10" t="str">
        <f t="shared" si="6"/>
        <v/>
      </c>
      <c r="K174" s="10" t="str">
        <f t="shared" si="6"/>
        <v/>
      </c>
      <c r="L174" s="10" t="str">
        <f t="shared" si="6"/>
        <v/>
      </c>
    </row>
    <row r="175" spans="7:12">
      <c r="G175" s="10" t="str">
        <f t="shared" si="5"/>
        <v/>
      </c>
      <c r="H175" s="10" t="str">
        <f t="shared" si="6"/>
        <v/>
      </c>
      <c r="I175" s="10" t="str">
        <f t="shared" si="6"/>
        <v/>
      </c>
      <c r="J175" s="10" t="str">
        <f t="shared" si="6"/>
        <v/>
      </c>
      <c r="K175" s="10" t="str">
        <f t="shared" si="6"/>
        <v/>
      </c>
      <c r="L175" s="10" t="str">
        <f t="shared" si="6"/>
        <v/>
      </c>
    </row>
    <row r="176" spans="7:12">
      <c r="G176" s="10" t="str">
        <f t="shared" si="5"/>
        <v/>
      </c>
      <c r="H176" s="10" t="str">
        <f t="shared" si="6"/>
        <v/>
      </c>
      <c r="I176" s="10" t="str">
        <f t="shared" si="6"/>
        <v/>
      </c>
      <c r="J176" s="10" t="str">
        <f t="shared" si="6"/>
        <v/>
      </c>
      <c r="K176" s="10" t="str">
        <f t="shared" si="6"/>
        <v/>
      </c>
      <c r="L176" s="10" t="str">
        <f t="shared" si="6"/>
        <v/>
      </c>
    </row>
    <row r="177" spans="7:12">
      <c r="G177" s="10" t="str">
        <f t="shared" si="5"/>
        <v/>
      </c>
      <c r="H177" s="10" t="str">
        <f t="shared" si="6"/>
        <v/>
      </c>
      <c r="I177" s="10" t="str">
        <f t="shared" si="6"/>
        <v/>
      </c>
      <c r="J177" s="10" t="str">
        <f t="shared" si="6"/>
        <v/>
      </c>
      <c r="K177" s="10" t="str">
        <f t="shared" si="6"/>
        <v/>
      </c>
      <c r="L177" s="10" t="str">
        <f t="shared" si="6"/>
        <v/>
      </c>
    </row>
    <row r="178" spans="7:12">
      <c r="G178" s="10" t="str">
        <f t="shared" si="5"/>
        <v/>
      </c>
      <c r="H178" s="10" t="str">
        <f t="shared" si="6"/>
        <v/>
      </c>
      <c r="I178" s="10" t="str">
        <f t="shared" si="6"/>
        <v/>
      </c>
      <c r="J178" s="10" t="str">
        <f t="shared" si="6"/>
        <v/>
      </c>
      <c r="K178" s="10" t="str">
        <f t="shared" si="6"/>
        <v/>
      </c>
      <c r="L178" s="10" t="str">
        <f t="shared" si="6"/>
        <v/>
      </c>
    </row>
    <row r="179" spans="7:12">
      <c r="G179" s="10" t="str">
        <f t="shared" si="5"/>
        <v/>
      </c>
      <c r="H179" s="10" t="str">
        <f t="shared" si="6"/>
        <v/>
      </c>
      <c r="I179" s="10" t="str">
        <f t="shared" si="6"/>
        <v/>
      </c>
      <c r="J179" s="10" t="str">
        <f t="shared" si="6"/>
        <v/>
      </c>
      <c r="K179" s="10" t="str">
        <f t="shared" si="6"/>
        <v/>
      </c>
      <c r="L179" s="10" t="str">
        <f t="shared" si="6"/>
        <v/>
      </c>
    </row>
    <row r="180" spans="7:12">
      <c r="G180" s="10" t="str">
        <f t="shared" si="5"/>
        <v/>
      </c>
      <c r="H180" s="10" t="str">
        <f t="shared" si="6"/>
        <v/>
      </c>
      <c r="I180" s="10" t="str">
        <f t="shared" si="6"/>
        <v/>
      </c>
      <c r="J180" s="10" t="str">
        <f t="shared" si="6"/>
        <v/>
      </c>
      <c r="K180" s="10" t="str">
        <f t="shared" si="6"/>
        <v/>
      </c>
      <c r="L180" s="10" t="str">
        <f t="shared" si="6"/>
        <v/>
      </c>
    </row>
    <row r="181" spans="7:12">
      <c r="G181" s="10" t="str">
        <f t="shared" si="5"/>
        <v/>
      </c>
      <c r="H181" s="10" t="str">
        <f t="shared" si="6"/>
        <v/>
      </c>
      <c r="I181" s="10" t="str">
        <f t="shared" si="6"/>
        <v/>
      </c>
      <c r="J181" s="10" t="str">
        <f t="shared" si="6"/>
        <v/>
      </c>
      <c r="K181" s="10" t="str">
        <f t="shared" si="6"/>
        <v/>
      </c>
      <c r="L181" s="10" t="str">
        <f t="shared" si="6"/>
        <v/>
      </c>
    </row>
    <row r="182" spans="7:12">
      <c r="G182" s="10" t="str">
        <f t="shared" si="5"/>
        <v/>
      </c>
      <c r="H182" s="10" t="str">
        <f t="shared" si="6"/>
        <v/>
      </c>
      <c r="I182" s="10" t="str">
        <f t="shared" si="6"/>
        <v/>
      </c>
      <c r="J182" s="10" t="str">
        <f t="shared" si="6"/>
        <v/>
      </c>
      <c r="K182" s="10" t="str">
        <f t="shared" si="6"/>
        <v/>
      </c>
      <c r="L182" s="10" t="str">
        <f t="shared" si="6"/>
        <v/>
      </c>
    </row>
    <row r="183" spans="7:12">
      <c r="G183" s="10" t="str">
        <f t="shared" si="5"/>
        <v/>
      </c>
      <c r="H183" s="10" t="str">
        <f t="shared" si="6"/>
        <v/>
      </c>
      <c r="I183" s="10" t="str">
        <f t="shared" si="6"/>
        <v/>
      </c>
      <c r="J183" s="10" t="str">
        <f t="shared" si="6"/>
        <v/>
      </c>
      <c r="K183" s="10" t="str">
        <f t="shared" si="6"/>
        <v/>
      </c>
      <c r="L183" s="10" t="str">
        <f t="shared" si="6"/>
        <v/>
      </c>
    </row>
    <row r="184" spans="7:12">
      <c r="G184" s="10" t="str">
        <f t="shared" si="5"/>
        <v/>
      </c>
      <c r="H184" s="10" t="str">
        <f t="shared" si="6"/>
        <v/>
      </c>
      <c r="I184" s="10" t="str">
        <f t="shared" si="6"/>
        <v/>
      </c>
      <c r="J184" s="10" t="str">
        <f t="shared" si="6"/>
        <v/>
      </c>
      <c r="K184" s="10" t="str">
        <f t="shared" si="6"/>
        <v/>
      </c>
      <c r="L184" s="10" t="str">
        <f t="shared" si="6"/>
        <v/>
      </c>
    </row>
    <row r="185" spans="7:12">
      <c r="G185" s="10" t="str">
        <f t="shared" si="5"/>
        <v/>
      </c>
      <c r="H185" s="10" t="str">
        <f t="shared" si="6"/>
        <v/>
      </c>
      <c r="I185" s="10" t="str">
        <f t="shared" si="6"/>
        <v/>
      </c>
      <c r="J185" s="10" t="str">
        <f t="shared" si="6"/>
        <v/>
      </c>
      <c r="K185" s="10" t="str">
        <f t="shared" si="6"/>
        <v/>
      </c>
      <c r="L185" s="10" t="str">
        <f t="shared" si="6"/>
        <v/>
      </c>
    </row>
    <row r="186" spans="7:12">
      <c r="G186" s="10" t="str">
        <f t="shared" si="5"/>
        <v/>
      </c>
      <c r="H186" s="10" t="str">
        <f t="shared" si="6"/>
        <v/>
      </c>
      <c r="I186" s="10" t="str">
        <f t="shared" si="6"/>
        <v/>
      </c>
      <c r="J186" s="10" t="str">
        <f t="shared" si="6"/>
        <v/>
      </c>
      <c r="K186" s="10" t="str">
        <f t="shared" si="6"/>
        <v/>
      </c>
      <c r="L186" s="10" t="str">
        <f t="shared" si="6"/>
        <v/>
      </c>
    </row>
    <row r="187" spans="7:12">
      <c r="G187" s="10" t="str">
        <f t="shared" si="5"/>
        <v/>
      </c>
      <c r="H187" s="10" t="str">
        <f t="shared" si="6"/>
        <v/>
      </c>
      <c r="I187" s="10" t="str">
        <f t="shared" si="6"/>
        <v/>
      </c>
      <c r="J187" s="10" t="str">
        <f t="shared" si="6"/>
        <v/>
      </c>
      <c r="K187" s="10" t="str">
        <f t="shared" si="6"/>
        <v/>
      </c>
      <c r="L187" s="10" t="str">
        <f t="shared" si="6"/>
        <v/>
      </c>
    </row>
    <row r="188" spans="7:12">
      <c r="G188" s="10" t="str">
        <f t="shared" si="5"/>
        <v/>
      </c>
      <c r="H188" s="10" t="str">
        <f t="shared" si="6"/>
        <v/>
      </c>
      <c r="I188" s="10" t="str">
        <f t="shared" si="6"/>
        <v/>
      </c>
      <c r="J188" s="10" t="str">
        <f t="shared" si="6"/>
        <v/>
      </c>
      <c r="K188" s="10" t="str">
        <f t="shared" si="6"/>
        <v/>
      </c>
      <c r="L188" s="10" t="str">
        <f t="shared" si="6"/>
        <v/>
      </c>
    </row>
    <row r="189" spans="7:12">
      <c r="G189" s="10" t="str">
        <f t="shared" si="5"/>
        <v/>
      </c>
      <c r="H189" s="10" t="str">
        <f t="shared" si="6"/>
        <v/>
      </c>
      <c r="I189" s="10" t="str">
        <f t="shared" si="6"/>
        <v/>
      </c>
      <c r="J189" s="10" t="str">
        <f t="shared" si="6"/>
        <v/>
      </c>
      <c r="K189" s="10" t="str">
        <f t="shared" si="6"/>
        <v/>
      </c>
      <c r="L189" s="10" t="str">
        <f t="shared" si="6"/>
        <v/>
      </c>
    </row>
    <row r="190" spans="7:12">
      <c r="G190" s="10" t="str">
        <f t="shared" si="5"/>
        <v/>
      </c>
      <c r="H190" s="10" t="str">
        <f t="shared" si="6"/>
        <v/>
      </c>
      <c r="I190" s="10" t="str">
        <f t="shared" si="6"/>
        <v/>
      </c>
      <c r="J190" s="10" t="str">
        <f t="shared" si="6"/>
        <v/>
      </c>
      <c r="K190" s="10" t="str">
        <f t="shared" si="6"/>
        <v/>
      </c>
      <c r="L190" s="10" t="str">
        <f t="shared" si="6"/>
        <v/>
      </c>
    </row>
    <row r="191" spans="7:12">
      <c r="G191" s="10" t="str">
        <f t="shared" si="5"/>
        <v/>
      </c>
      <c r="H191" s="10" t="str">
        <f t="shared" si="6"/>
        <v/>
      </c>
      <c r="I191" s="10" t="str">
        <f t="shared" si="6"/>
        <v/>
      </c>
      <c r="J191" s="10" t="str">
        <f t="shared" si="6"/>
        <v/>
      </c>
      <c r="K191" s="10" t="str">
        <f t="shared" si="6"/>
        <v/>
      </c>
      <c r="L191" s="10" t="str">
        <f t="shared" si="6"/>
        <v/>
      </c>
    </row>
    <row r="192" spans="7:12">
      <c r="G192" s="10" t="str">
        <f t="shared" si="5"/>
        <v/>
      </c>
      <c r="H192" s="10" t="str">
        <f t="shared" si="6"/>
        <v/>
      </c>
      <c r="I192" s="10" t="str">
        <f t="shared" si="6"/>
        <v/>
      </c>
      <c r="J192" s="10" t="str">
        <f t="shared" si="6"/>
        <v/>
      </c>
      <c r="K192" s="10" t="str">
        <f t="shared" si="6"/>
        <v/>
      </c>
      <c r="L192" s="10" t="str">
        <f t="shared" si="6"/>
        <v/>
      </c>
    </row>
    <row r="193" spans="7:12">
      <c r="G193" s="10" t="str">
        <f t="shared" si="5"/>
        <v/>
      </c>
      <c r="H193" s="10" t="str">
        <f t="shared" si="6"/>
        <v/>
      </c>
      <c r="I193" s="10" t="str">
        <f t="shared" si="6"/>
        <v/>
      </c>
      <c r="J193" s="10" t="str">
        <f t="shared" si="6"/>
        <v/>
      </c>
      <c r="K193" s="10" t="str">
        <f t="shared" si="6"/>
        <v/>
      </c>
      <c r="L193" s="10" t="str">
        <f t="shared" si="6"/>
        <v/>
      </c>
    </row>
    <row r="194" spans="7:12">
      <c r="G194" s="10" t="str">
        <f t="shared" si="5"/>
        <v/>
      </c>
      <c r="H194" s="10" t="str">
        <f t="shared" si="6"/>
        <v/>
      </c>
      <c r="I194" s="10" t="str">
        <f t="shared" si="6"/>
        <v/>
      </c>
      <c r="J194" s="10" t="str">
        <f t="shared" si="6"/>
        <v/>
      </c>
      <c r="K194" s="10" t="str">
        <f t="shared" si="6"/>
        <v/>
      </c>
      <c r="L194" s="10" t="str">
        <f t="shared" si="6"/>
        <v/>
      </c>
    </row>
    <row r="195" spans="7:12">
      <c r="G195" s="10" t="str">
        <f t="shared" ref="G195:G258" si="7">IF(AND(C195="",D195="",E195="",F195=""),"",A195)</f>
        <v/>
      </c>
      <c r="H195" s="10" t="str">
        <f t="shared" si="6"/>
        <v/>
      </c>
      <c r="I195" s="10" t="str">
        <f t="shared" si="6"/>
        <v/>
      </c>
      <c r="J195" s="10" t="str">
        <f t="shared" si="6"/>
        <v/>
      </c>
      <c r="K195" s="10" t="str">
        <f t="shared" si="6"/>
        <v/>
      </c>
      <c r="L195" s="10" t="str">
        <f t="shared" si="6"/>
        <v/>
      </c>
    </row>
    <row r="196" spans="7:12">
      <c r="G196" s="10" t="str">
        <f t="shared" si="7"/>
        <v/>
      </c>
      <c r="H196" s="10" t="str">
        <f t="shared" si="6"/>
        <v/>
      </c>
      <c r="I196" s="10" t="str">
        <f t="shared" si="6"/>
        <v/>
      </c>
      <c r="J196" s="10" t="str">
        <f t="shared" si="6"/>
        <v/>
      </c>
      <c r="K196" s="10" t="str">
        <f t="shared" si="6"/>
        <v/>
      </c>
      <c r="L196" s="10" t="str">
        <f t="shared" si="6"/>
        <v/>
      </c>
    </row>
    <row r="197" spans="7:12">
      <c r="G197" s="10" t="str">
        <f t="shared" si="7"/>
        <v/>
      </c>
      <c r="H197" s="10" t="str">
        <f t="shared" si="6"/>
        <v/>
      </c>
      <c r="I197" s="10" t="str">
        <f t="shared" si="6"/>
        <v/>
      </c>
      <c r="J197" s="10" t="str">
        <f t="shared" si="6"/>
        <v/>
      </c>
      <c r="K197" s="10" t="str">
        <f t="shared" si="6"/>
        <v/>
      </c>
      <c r="L197" s="10" t="str">
        <f t="shared" si="6"/>
        <v/>
      </c>
    </row>
    <row r="198" spans="7:12">
      <c r="G198" s="10" t="str">
        <f t="shared" si="7"/>
        <v/>
      </c>
      <c r="H198" s="10" t="str">
        <f t="shared" si="6"/>
        <v/>
      </c>
      <c r="I198" s="10" t="str">
        <f t="shared" si="6"/>
        <v/>
      </c>
      <c r="J198" s="10" t="str">
        <f t="shared" si="6"/>
        <v/>
      </c>
      <c r="K198" s="10" t="str">
        <f t="shared" si="6"/>
        <v/>
      </c>
      <c r="L198" s="10" t="str">
        <f t="shared" si="6"/>
        <v/>
      </c>
    </row>
    <row r="199" spans="7:12">
      <c r="G199" s="10" t="str">
        <f t="shared" si="7"/>
        <v/>
      </c>
      <c r="H199" s="10" t="str">
        <f t="shared" si="6"/>
        <v/>
      </c>
      <c r="I199" s="10" t="str">
        <f t="shared" si="6"/>
        <v/>
      </c>
      <c r="J199" s="10" t="str">
        <f t="shared" si="6"/>
        <v/>
      </c>
      <c r="K199" s="10" t="str">
        <f t="shared" si="6"/>
        <v/>
      </c>
      <c r="L199" s="10" t="str">
        <f t="shared" si="6"/>
        <v/>
      </c>
    </row>
    <row r="200" spans="7:12">
      <c r="G200" s="10" t="str">
        <f t="shared" si="7"/>
        <v/>
      </c>
      <c r="H200" s="10" t="str">
        <f t="shared" si="6"/>
        <v/>
      </c>
      <c r="I200" s="10" t="str">
        <f t="shared" si="6"/>
        <v/>
      </c>
      <c r="J200" s="10" t="str">
        <f t="shared" si="6"/>
        <v/>
      </c>
      <c r="K200" s="10" t="str">
        <f t="shared" si="6"/>
        <v/>
      </c>
      <c r="L200" s="10" t="str">
        <f t="shared" si="6"/>
        <v/>
      </c>
    </row>
    <row r="201" spans="7:12">
      <c r="G201" s="10" t="str">
        <f t="shared" si="7"/>
        <v/>
      </c>
      <c r="H201" s="10" t="str">
        <f t="shared" si="6"/>
        <v/>
      </c>
      <c r="I201" s="10" t="str">
        <f t="shared" si="6"/>
        <v/>
      </c>
      <c r="J201" s="10" t="str">
        <f t="shared" si="6"/>
        <v/>
      </c>
      <c r="K201" s="10" t="str">
        <f t="shared" si="6"/>
        <v/>
      </c>
      <c r="L201" s="10" t="str">
        <f t="shared" si="6"/>
        <v/>
      </c>
    </row>
    <row r="202" spans="7:12">
      <c r="G202" s="10" t="str">
        <f t="shared" si="7"/>
        <v/>
      </c>
      <c r="H202" s="10" t="str">
        <f t="shared" si="6"/>
        <v/>
      </c>
      <c r="I202" s="10" t="str">
        <f t="shared" si="6"/>
        <v/>
      </c>
      <c r="J202" s="10" t="str">
        <f t="shared" si="6"/>
        <v/>
      </c>
      <c r="K202" s="10" t="str">
        <f t="shared" si="6"/>
        <v/>
      </c>
      <c r="L202" s="10" t="str">
        <f t="shared" si="6"/>
        <v/>
      </c>
    </row>
    <row r="203" spans="7:12">
      <c r="G203" s="10" t="str">
        <f t="shared" si="7"/>
        <v/>
      </c>
      <c r="H203" s="10" t="str">
        <f t="shared" si="6"/>
        <v/>
      </c>
      <c r="I203" s="10" t="str">
        <f t="shared" si="6"/>
        <v/>
      </c>
      <c r="J203" s="10" t="str">
        <f t="shared" si="6"/>
        <v/>
      </c>
      <c r="K203" s="10" t="str">
        <f t="shared" si="6"/>
        <v/>
      </c>
      <c r="L203" s="10" t="str">
        <f t="shared" si="6"/>
        <v/>
      </c>
    </row>
    <row r="204" spans="7:12">
      <c r="G204" s="10" t="str">
        <f t="shared" si="7"/>
        <v/>
      </c>
      <c r="H204" s="10" t="str">
        <f t="shared" si="6"/>
        <v/>
      </c>
      <c r="I204" s="10" t="str">
        <f t="shared" si="6"/>
        <v/>
      </c>
      <c r="J204" s="10" t="str">
        <f t="shared" si="6"/>
        <v/>
      </c>
      <c r="K204" s="10" t="str">
        <f t="shared" si="6"/>
        <v/>
      </c>
      <c r="L204" s="10" t="str">
        <f t="shared" si="6"/>
        <v/>
      </c>
    </row>
    <row r="205" spans="7:12">
      <c r="G205" s="10" t="str">
        <f t="shared" si="7"/>
        <v/>
      </c>
      <c r="H205" s="10" t="str">
        <f t="shared" si="6"/>
        <v/>
      </c>
      <c r="I205" s="10" t="str">
        <f t="shared" si="6"/>
        <v/>
      </c>
      <c r="J205" s="10" t="str">
        <f t="shared" si="6"/>
        <v/>
      </c>
      <c r="K205" s="10" t="str">
        <f t="shared" si="6"/>
        <v/>
      </c>
      <c r="L205" s="10" t="str">
        <f t="shared" si="6"/>
        <v/>
      </c>
    </row>
    <row r="206" spans="7:12">
      <c r="G206" s="10" t="str">
        <f t="shared" si="7"/>
        <v/>
      </c>
      <c r="H206" s="10" t="str">
        <f t="shared" si="6"/>
        <v/>
      </c>
      <c r="I206" s="10" t="str">
        <f t="shared" si="6"/>
        <v/>
      </c>
      <c r="J206" s="10" t="str">
        <f t="shared" si="6"/>
        <v/>
      </c>
      <c r="K206" s="10" t="str">
        <f t="shared" si="6"/>
        <v/>
      </c>
      <c r="L206" s="10" t="str">
        <f t="shared" si="6"/>
        <v/>
      </c>
    </row>
    <row r="207" spans="7:12">
      <c r="G207" s="10" t="str">
        <f t="shared" si="7"/>
        <v/>
      </c>
      <c r="H207" s="10" t="str">
        <f t="shared" ref="H207:L257" si="8">IF(B207="","",B207)</f>
        <v/>
      </c>
      <c r="I207" s="10" t="str">
        <f t="shared" si="8"/>
        <v/>
      </c>
      <c r="J207" s="10" t="str">
        <f t="shared" si="8"/>
        <v/>
      </c>
      <c r="K207" s="10" t="str">
        <f t="shared" si="8"/>
        <v/>
      </c>
      <c r="L207" s="10" t="str">
        <f t="shared" si="8"/>
        <v/>
      </c>
    </row>
    <row r="208" spans="7:12">
      <c r="G208" s="10" t="str">
        <f t="shared" si="7"/>
        <v/>
      </c>
      <c r="H208" s="10" t="str">
        <f t="shared" si="8"/>
        <v/>
      </c>
      <c r="I208" s="10" t="str">
        <f t="shared" si="8"/>
        <v/>
      </c>
      <c r="J208" s="10" t="str">
        <f t="shared" si="8"/>
        <v/>
      </c>
      <c r="K208" s="10" t="str">
        <f t="shared" si="8"/>
        <v/>
      </c>
      <c r="L208" s="10" t="str">
        <f t="shared" si="8"/>
        <v/>
      </c>
    </row>
    <row r="209" spans="7:12">
      <c r="G209" s="10" t="str">
        <f t="shared" si="7"/>
        <v/>
      </c>
      <c r="H209" s="10" t="str">
        <f t="shared" si="8"/>
        <v/>
      </c>
      <c r="I209" s="10" t="str">
        <f t="shared" si="8"/>
        <v/>
      </c>
      <c r="J209" s="10" t="str">
        <f t="shared" si="8"/>
        <v/>
      </c>
      <c r="K209" s="10" t="str">
        <f t="shared" si="8"/>
        <v/>
      </c>
      <c r="L209" s="10" t="str">
        <f t="shared" si="8"/>
        <v/>
      </c>
    </row>
    <row r="210" spans="7:12">
      <c r="G210" s="10" t="str">
        <f t="shared" si="7"/>
        <v/>
      </c>
      <c r="H210" s="10" t="str">
        <f t="shared" si="8"/>
        <v/>
      </c>
      <c r="I210" s="10" t="str">
        <f t="shared" si="8"/>
        <v/>
      </c>
      <c r="J210" s="10" t="str">
        <f t="shared" si="8"/>
        <v/>
      </c>
      <c r="K210" s="10" t="str">
        <f t="shared" si="8"/>
        <v/>
      </c>
      <c r="L210" s="10" t="str">
        <f t="shared" si="8"/>
        <v/>
      </c>
    </row>
    <row r="211" spans="7:12">
      <c r="G211" s="10" t="str">
        <f t="shared" si="7"/>
        <v/>
      </c>
      <c r="H211" s="10" t="str">
        <f t="shared" si="8"/>
        <v/>
      </c>
      <c r="I211" s="10" t="str">
        <f t="shared" si="8"/>
        <v/>
      </c>
      <c r="J211" s="10" t="str">
        <f t="shared" si="8"/>
        <v/>
      </c>
      <c r="K211" s="10" t="str">
        <f t="shared" si="8"/>
        <v/>
      </c>
      <c r="L211" s="10" t="str">
        <f t="shared" si="8"/>
        <v/>
      </c>
    </row>
    <row r="212" spans="7:12">
      <c r="G212" s="10" t="str">
        <f t="shared" si="7"/>
        <v/>
      </c>
      <c r="H212" s="10" t="str">
        <f t="shared" si="8"/>
        <v/>
      </c>
      <c r="I212" s="10" t="str">
        <f t="shared" si="8"/>
        <v/>
      </c>
      <c r="J212" s="10" t="str">
        <f t="shared" si="8"/>
        <v/>
      </c>
      <c r="K212" s="10" t="str">
        <f t="shared" si="8"/>
        <v/>
      </c>
      <c r="L212" s="10" t="str">
        <f t="shared" si="8"/>
        <v/>
      </c>
    </row>
    <row r="213" spans="7:12">
      <c r="G213" s="10" t="str">
        <f t="shared" si="7"/>
        <v/>
      </c>
      <c r="H213" s="10" t="str">
        <f t="shared" si="8"/>
        <v/>
      </c>
      <c r="I213" s="10" t="str">
        <f t="shared" si="8"/>
        <v/>
      </c>
      <c r="J213" s="10" t="str">
        <f t="shared" si="8"/>
        <v/>
      </c>
      <c r="K213" s="10" t="str">
        <f t="shared" si="8"/>
        <v/>
      </c>
      <c r="L213" s="10" t="str">
        <f t="shared" si="8"/>
        <v/>
      </c>
    </row>
    <row r="214" spans="7:12">
      <c r="G214" s="10" t="str">
        <f t="shared" si="7"/>
        <v/>
      </c>
      <c r="H214" s="10" t="str">
        <f t="shared" si="8"/>
        <v/>
      </c>
      <c r="I214" s="10" t="str">
        <f t="shared" si="8"/>
        <v/>
      </c>
      <c r="J214" s="10" t="str">
        <f t="shared" si="8"/>
        <v/>
      </c>
      <c r="K214" s="10" t="str">
        <f t="shared" si="8"/>
        <v/>
      </c>
      <c r="L214" s="10" t="str">
        <f t="shared" si="8"/>
        <v/>
      </c>
    </row>
    <row r="215" spans="7:12">
      <c r="G215" s="10" t="str">
        <f t="shared" si="7"/>
        <v/>
      </c>
      <c r="H215" s="10" t="str">
        <f t="shared" si="8"/>
        <v/>
      </c>
      <c r="I215" s="10" t="str">
        <f t="shared" si="8"/>
        <v/>
      </c>
      <c r="J215" s="10" t="str">
        <f t="shared" si="8"/>
        <v/>
      </c>
      <c r="K215" s="10" t="str">
        <f t="shared" si="8"/>
        <v/>
      </c>
      <c r="L215" s="10" t="str">
        <f t="shared" si="8"/>
        <v/>
      </c>
    </row>
    <row r="216" spans="7:12">
      <c r="G216" s="10" t="str">
        <f t="shared" si="7"/>
        <v/>
      </c>
      <c r="H216" s="10" t="str">
        <f t="shared" si="8"/>
        <v/>
      </c>
      <c r="I216" s="10" t="str">
        <f t="shared" si="8"/>
        <v/>
      </c>
      <c r="J216" s="10" t="str">
        <f t="shared" si="8"/>
        <v/>
      </c>
      <c r="K216" s="10" t="str">
        <f t="shared" si="8"/>
        <v/>
      </c>
      <c r="L216" s="10" t="str">
        <f t="shared" si="8"/>
        <v/>
      </c>
    </row>
    <row r="217" spans="7:12">
      <c r="G217" s="10" t="str">
        <f t="shared" si="7"/>
        <v/>
      </c>
      <c r="H217" s="10" t="str">
        <f t="shared" si="8"/>
        <v/>
      </c>
      <c r="I217" s="10" t="str">
        <f t="shared" si="8"/>
        <v/>
      </c>
      <c r="J217" s="10" t="str">
        <f t="shared" si="8"/>
        <v/>
      </c>
      <c r="K217" s="10" t="str">
        <f t="shared" si="8"/>
        <v/>
      </c>
      <c r="L217" s="10" t="str">
        <f t="shared" si="8"/>
        <v/>
      </c>
    </row>
    <row r="218" spans="7:12">
      <c r="G218" s="10" t="str">
        <f t="shared" si="7"/>
        <v/>
      </c>
      <c r="H218" s="10" t="str">
        <f t="shared" si="8"/>
        <v/>
      </c>
      <c r="I218" s="10" t="str">
        <f t="shared" si="8"/>
        <v/>
      </c>
      <c r="J218" s="10" t="str">
        <f t="shared" si="8"/>
        <v/>
      </c>
      <c r="K218" s="10" t="str">
        <f t="shared" si="8"/>
        <v/>
      </c>
      <c r="L218" s="10" t="str">
        <f t="shared" si="8"/>
        <v/>
      </c>
    </row>
    <row r="219" spans="7:12">
      <c r="G219" s="10" t="str">
        <f t="shared" si="7"/>
        <v/>
      </c>
      <c r="H219" s="10" t="str">
        <f t="shared" si="8"/>
        <v/>
      </c>
      <c r="I219" s="10" t="str">
        <f t="shared" si="8"/>
        <v/>
      </c>
      <c r="J219" s="10" t="str">
        <f t="shared" si="8"/>
        <v/>
      </c>
      <c r="K219" s="10" t="str">
        <f t="shared" si="8"/>
        <v/>
      </c>
      <c r="L219" s="10" t="str">
        <f t="shared" si="8"/>
        <v/>
      </c>
    </row>
    <row r="220" spans="7:12">
      <c r="G220" s="10" t="str">
        <f t="shared" si="7"/>
        <v/>
      </c>
      <c r="H220" s="10" t="str">
        <f t="shared" si="8"/>
        <v/>
      </c>
      <c r="I220" s="10" t="str">
        <f t="shared" si="8"/>
        <v/>
      </c>
      <c r="J220" s="10" t="str">
        <f t="shared" si="8"/>
        <v/>
      </c>
      <c r="K220" s="10" t="str">
        <f t="shared" si="8"/>
        <v/>
      </c>
      <c r="L220" s="10" t="str">
        <f t="shared" si="8"/>
        <v/>
      </c>
    </row>
    <row r="221" spans="7:12">
      <c r="G221" s="10" t="str">
        <f t="shared" si="7"/>
        <v/>
      </c>
      <c r="H221" s="10" t="str">
        <f t="shared" si="8"/>
        <v/>
      </c>
      <c r="I221" s="10" t="str">
        <f t="shared" si="8"/>
        <v/>
      </c>
      <c r="J221" s="10" t="str">
        <f t="shared" si="8"/>
        <v/>
      </c>
      <c r="K221" s="10" t="str">
        <f t="shared" si="8"/>
        <v/>
      </c>
      <c r="L221" s="10" t="str">
        <f t="shared" si="8"/>
        <v/>
      </c>
    </row>
    <row r="222" spans="7:12">
      <c r="G222" s="10" t="str">
        <f t="shared" si="7"/>
        <v/>
      </c>
      <c r="H222" s="10" t="str">
        <f t="shared" si="8"/>
        <v/>
      </c>
      <c r="I222" s="10" t="str">
        <f t="shared" si="8"/>
        <v/>
      </c>
      <c r="J222" s="10" t="str">
        <f t="shared" si="8"/>
        <v/>
      </c>
      <c r="K222" s="10" t="str">
        <f t="shared" si="8"/>
        <v/>
      </c>
      <c r="L222" s="10" t="str">
        <f t="shared" si="8"/>
        <v/>
      </c>
    </row>
    <row r="223" spans="7:12">
      <c r="G223" s="10" t="str">
        <f t="shared" si="7"/>
        <v/>
      </c>
      <c r="H223" s="10" t="str">
        <f t="shared" si="8"/>
        <v/>
      </c>
      <c r="I223" s="10" t="str">
        <f t="shared" si="8"/>
        <v/>
      </c>
      <c r="J223" s="10" t="str">
        <f t="shared" si="8"/>
        <v/>
      </c>
      <c r="K223" s="10" t="str">
        <f t="shared" si="8"/>
        <v/>
      </c>
      <c r="L223" s="10" t="str">
        <f t="shared" si="8"/>
        <v/>
      </c>
    </row>
    <row r="224" spans="7:12">
      <c r="G224" s="10" t="str">
        <f t="shared" si="7"/>
        <v/>
      </c>
      <c r="H224" s="10" t="str">
        <f t="shared" si="8"/>
        <v/>
      </c>
      <c r="I224" s="10" t="str">
        <f t="shared" si="8"/>
        <v/>
      </c>
      <c r="J224" s="10" t="str">
        <f t="shared" si="8"/>
        <v/>
      </c>
      <c r="K224" s="10" t="str">
        <f t="shared" si="8"/>
        <v/>
      </c>
      <c r="L224" s="10" t="str">
        <f t="shared" si="8"/>
        <v/>
      </c>
    </row>
    <row r="225" spans="7:12">
      <c r="G225" s="10" t="str">
        <f t="shared" si="7"/>
        <v/>
      </c>
      <c r="H225" s="10" t="str">
        <f t="shared" si="8"/>
        <v/>
      </c>
      <c r="I225" s="10" t="str">
        <f t="shared" si="8"/>
        <v/>
      </c>
      <c r="J225" s="10" t="str">
        <f t="shared" si="8"/>
        <v/>
      </c>
      <c r="K225" s="10" t="str">
        <f t="shared" si="8"/>
        <v/>
      </c>
      <c r="L225" s="10" t="str">
        <f t="shared" si="8"/>
        <v/>
      </c>
    </row>
    <row r="226" spans="7:12">
      <c r="G226" s="10" t="str">
        <f t="shared" si="7"/>
        <v/>
      </c>
      <c r="H226" s="10" t="str">
        <f t="shared" si="8"/>
        <v/>
      </c>
      <c r="I226" s="10" t="str">
        <f t="shared" si="8"/>
        <v/>
      </c>
      <c r="J226" s="10" t="str">
        <f t="shared" si="8"/>
        <v/>
      </c>
      <c r="K226" s="10" t="str">
        <f t="shared" si="8"/>
        <v/>
      </c>
      <c r="L226" s="10" t="str">
        <f t="shared" si="8"/>
        <v/>
      </c>
    </row>
    <row r="227" spans="7:12">
      <c r="G227" s="10" t="str">
        <f t="shared" si="7"/>
        <v/>
      </c>
      <c r="H227" s="10" t="str">
        <f t="shared" si="8"/>
        <v/>
      </c>
      <c r="I227" s="10" t="str">
        <f t="shared" si="8"/>
        <v/>
      </c>
      <c r="J227" s="10" t="str">
        <f t="shared" si="8"/>
        <v/>
      </c>
      <c r="K227" s="10" t="str">
        <f t="shared" si="8"/>
        <v/>
      </c>
      <c r="L227" s="10" t="str">
        <f t="shared" si="8"/>
        <v/>
      </c>
    </row>
    <row r="228" spans="7:12">
      <c r="G228" s="10" t="str">
        <f t="shared" si="7"/>
        <v/>
      </c>
      <c r="H228" s="10" t="str">
        <f t="shared" si="8"/>
        <v/>
      </c>
      <c r="I228" s="10" t="str">
        <f t="shared" si="8"/>
        <v/>
      </c>
      <c r="J228" s="10" t="str">
        <f t="shared" si="8"/>
        <v/>
      </c>
      <c r="K228" s="10" t="str">
        <f t="shared" si="8"/>
        <v/>
      </c>
      <c r="L228" s="10" t="str">
        <f t="shared" si="8"/>
        <v/>
      </c>
    </row>
    <row r="229" spans="7:12">
      <c r="G229" s="10" t="str">
        <f t="shared" si="7"/>
        <v/>
      </c>
      <c r="H229" s="10" t="str">
        <f t="shared" si="8"/>
        <v/>
      </c>
      <c r="I229" s="10" t="str">
        <f t="shared" si="8"/>
        <v/>
      </c>
      <c r="J229" s="10" t="str">
        <f t="shared" si="8"/>
        <v/>
      </c>
      <c r="K229" s="10" t="str">
        <f t="shared" si="8"/>
        <v/>
      </c>
      <c r="L229" s="10" t="str">
        <f t="shared" si="8"/>
        <v/>
      </c>
    </row>
    <row r="230" spans="7:12">
      <c r="G230" s="10" t="str">
        <f t="shared" si="7"/>
        <v/>
      </c>
      <c r="H230" s="10" t="str">
        <f t="shared" si="8"/>
        <v/>
      </c>
      <c r="I230" s="10" t="str">
        <f t="shared" si="8"/>
        <v/>
      </c>
      <c r="J230" s="10" t="str">
        <f t="shared" si="8"/>
        <v/>
      </c>
      <c r="K230" s="10" t="str">
        <f t="shared" si="8"/>
        <v/>
      </c>
      <c r="L230" s="10" t="str">
        <f t="shared" si="8"/>
        <v/>
      </c>
    </row>
    <row r="231" spans="7:12">
      <c r="G231" s="10" t="str">
        <f t="shared" si="7"/>
        <v/>
      </c>
      <c r="H231" s="10" t="str">
        <f t="shared" si="8"/>
        <v/>
      </c>
      <c r="I231" s="10" t="str">
        <f t="shared" si="8"/>
        <v/>
      </c>
      <c r="J231" s="10" t="str">
        <f t="shared" si="8"/>
        <v/>
      </c>
      <c r="K231" s="10" t="str">
        <f t="shared" si="8"/>
        <v/>
      </c>
      <c r="L231" s="10" t="str">
        <f t="shared" si="8"/>
        <v/>
      </c>
    </row>
    <row r="232" spans="7:12">
      <c r="G232" s="10" t="str">
        <f t="shared" si="7"/>
        <v/>
      </c>
      <c r="H232" s="10" t="str">
        <f t="shared" si="8"/>
        <v/>
      </c>
      <c r="I232" s="10" t="str">
        <f t="shared" si="8"/>
        <v/>
      </c>
      <c r="J232" s="10" t="str">
        <f t="shared" si="8"/>
        <v/>
      </c>
      <c r="K232" s="10" t="str">
        <f t="shared" si="8"/>
        <v/>
      </c>
      <c r="L232" s="10" t="str">
        <f t="shared" si="8"/>
        <v/>
      </c>
    </row>
    <row r="233" spans="7:12">
      <c r="G233" s="10" t="str">
        <f t="shared" si="7"/>
        <v/>
      </c>
      <c r="H233" s="10" t="str">
        <f t="shared" si="8"/>
        <v/>
      </c>
      <c r="I233" s="10" t="str">
        <f t="shared" si="8"/>
        <v/>
      </c>
      <c r="J233" s="10" t="str">
        <f t="shared" si="8"/>
        <v/>
      </c>
      <c r="K233" s="10" t="str">
        <f t="shared" si="8"/>
        <v/>
      </c>
      <c r="L233" s="10" t="str">
        <f t="shared" si="8"/>
        <v/>
      </c>
    </row>
    <row r="234" spans="7:12">
      <c r="G234" s="10" t="str">
        <f t="shared" si="7"/>
        <v/>
      </c>
      <c r="H234" s="10" t="str">
        <f t="shared" si="8"/>
        <v/>
      </c>
      <c r="I234" s="10" t="str">
        <f t="shared" si="8"/>
        <v/>
      </c>
      <c r="J234" s="10" t="str">
        <f t="shared" si="8"/>
        <v/>
      </c>
      <c r="K234" s="10" t="str">
        <f t="shared" si="8"/>
        <v/>
      </c>
      <c r="L234" s="10" t="str">
        <f t="shared" si="8"/>
        <v/>
      </c>
    </row>
    <row r="235" spans="7:12">
      <c r="G235" s="10" t="str">
        <f t="shared" si="7"/>
        <v/>
      </c>
      <c r="H235" s="10" t="str">
        <f t="shared" si="8"/>
        <v/>
      </c>
      <c r="I235" s="10" t="str">
        <f t="shared" si="8"/>
        <v/>
      </c>
      <c r="J235" s="10" t="str">
        <f t="shared" si="8"/>
        <v/>
      </c>
      <c r="K235" s="10" t="str">
        <f t="shared" si="8"/>
        <v/>
      </c>
      <c r="L235" s="10" t="str">
        <f t="shared" si="8"/>
        <v/>
      </c>
    </row>
    <row r="236" spans="7:12">
      <c r="G236" s="10" t="str">
        <f t="shared" si="7"/>
        <v/>
      </c>
      <c r="H236" s="10" t="str">
        <f t="shared" si="8"/>
        <v/>
      </c>
      <c r="I236" s="10" t="str">
        <f t="shared" si="8"/>
        <v/>
      </c>
      <c r="J236" s="10" t="str">
        <f t="shared" si="8"/>
        <v/>
      </c>
      <c r="K236" s="10" t="str">
        <f t="shared" si="8"/>
        <v/>
      </c>
      <c r="L236" s="10" t="str">
        <f t="shared" si="8"/>
        <v/>
      </c>
    </row>
    <row r="237" spans="7:12">
      <c r="G237" s="10" t="str">
        <f t="shared" si="7"/>
        <v/>
      </c>
      <c r="H237" s="10" t="str">
        <f t="shared" si="8"/>
        <v/>
      </c>
      <c r="I237" s="10" t="str">
        <f t="shared" si="8"/>
        <v/>
      </c>
      <c r="J237" s="10" t="str">
        <f t="shared" si="8"/>
        <v/>
      </c>
      <c r="K237" s="10" t="str">
        <f t="shared" si="8"/>
        <v/>
      </c>
      <c r="L237" s="10" t="str">
        <f t="shared" si="8"/>
        <v/>
      </c>
    </row>
    <row r="238" spans="7:12">
      <c r="G238" s="10" t="str">
        <f t="shared" si="7"/>
        <v/>
      </c>
      <c r="H238" s="10" t="str">
        <f t="shared" si="8"/>
        <v/>
      </c>
      <c r="I238" s="10" t="str">
        <f t="shared" si="8"/>
        <v/>
      </c>
      <c r="J238" s="10" t="str">
        <f t="shared" si="8"/>
        <v/>
      </c>
      <c r="K238" s="10" t="str">
        <f t="shared" si="8"/>
        <v/>
      </c>
      <c r="L238" s="10" t="str">
        <f t="shared" si="8"/>
        <v/>
      </c>
    </row>
    <row r="239" spans="7:12">
      <c r="G239" s="10" t="str">
        <f t="shared" si="7"/>
        <v/>
      </c>
      <c r="H239" s="10" t="str">
        <f t="shared" si="8"/>
        <v/>
      </c>
      <c r="I239" s="10" t="str">
        <f t="shared" si="8"/>
        <v/>
      </c>
      <c r="J239" s="10" t="str">
        <f t="shared" si="8"/>
        <v/>
      </c>
      <c r="K239" s="10" t="str">
        <f t="shared" si="8"/>
        <v/>
      </c>
      <c r="L239" s="10" t="str">
        <f t="shared" si="8"/>
        <v/>
      </c>
    </row>
    <row r="240" spans="7:12">
      <c r="G240" s="10" t="str">
        <f t="shared" si="7"/>
        <v/>
      </c>
      <c r="H240" s="10" t="str">
        <f t="shared" si="8"/>
        <v/>
      </c>
      <c r="I240" s="10" t="str">
        <f t="shared" si="8"/>
        <v/>
      </c>
      <c r="J240" s="10" t="str">
        <f t="shared" si="8"/>
        <v/>
      </c>
      <c r="K240" s="10" t="str">
        <f t="shared" si="8"/>
        <v/>
      </c>
      <c r="L240" s="10" t="str">
        <f t="shared" si="8"/>
        <v/>
      </c>
    </row>
    <row r="241" spans="7:12">
      <c r="G241" s="10" t="str">
        <f t="shared" si="7"/>
        <v/>
      </c>
      <c r="H241" s="10" t="str">
        <f t="shared" si="8"/>
        <v/>
      </c>
      <c r="I241" s="10" t="str">
        <f t="shared" si="8"/>
        <v/>
      </c>
      <c r="J241" s="10" t="str">
        <f t="shared" si="8"/>
        <v/>
      </c>
      <c r="K241" s="10" t="str">
        <f t="shared" si="8"/>
        <v/>
      </c>
      <c r="L241" s="10" t="str">
        <f t="shared" si="8"/>
        <v/>
      </c>
    </row>
    <row r="242" spans="7:12">
      <c r="G242" s="10" t="str">
        <f t="shared" si="7"/>
        <v/>
      </c>
      <c r="H242" s="10" t="str">
        <f t="shared" si="8"/>
        <v/>
      </c>
      <c r="I242" s="10" t="str">
        <f t="shared" si="8"/>
        <v/>
      </c>
      <c r="J242" s="10" t="str">
        <f t="shared" si="8"/>
        <v/>
      </c>
      <c r="K242" s="10" t="str">
        <f t="shared" si="8"/>
        <v/>
      </c>
      <c r="L242" s="10" t="str">
        <f t="shared" si="8"/>
        <v/>
      </c>
    </row>
    <row r="243" spans="7:12">
      <c r="G243" s="10" t="str">
        <f t="shared" si="7"/>
        <v/>
      </c>
      <c r="H243" s="10" t="str">
        <f t="shared" si="8"/>
        <v/>
      </c>
      <c r="I243" s="10" t="str">
        <f t="shared" si="8"/>
        <v/>
      </c>
      <c r="J243" s="10" t="str">
        <f t="shared" si="8"/>
        <v/>
      </c>
      <c r="K243" s="10" t="str">
        <f t="shared" si="8"/>
        <v/>
      </c>
      <c r="L243" s="10" t="str">
        <f t="shared" si="8"/>
        <v/>
      </c>
    </row>
    <row r="244" spans="7:12">
      <c r="G244" s="10" t="str">
        <f t="shared" si="7"/>
        <v/>
      </c>
      <c r="H244" s="10" t="str">
        <f t="shared" si="8"/>
        <v/>
      </c>
      <c r="I244" s="10" t="str">
        <f t="shared" si="8"/>
        <v/>
      </c>
      <c r="J244" s="10" t="str">
        <f t="shared" si="8"/>
        <v/>
      </c>
      <c r="K244" s="10" t="str">
        <f t="shared" si="8"/>
        <v/>
      </c>
      <c r="L244" s="10" t="str">
        <f t="shared" si="8"/>
        <v/>
      </c>
    </row>
    <row r="245" spans="7:12">
      <c r="G245" s="10" t="str">
        <f t="shared" si="7"/>
        <v/>
      </c>
      <c r="H245" s="10" t="str">
        <f t="shared" si="8"/>
        <v/>
      </c>
      <c r="I245" s="10" t="str">
        <f t="shared" si="8"/>
        <v/>
      </c>
      <c r="J245" s="10" t="str">
        <f t="shared" si="8"/>
        <v/>
      </c>
      <c r="K245" s="10" t="str">
        <f t="shared" si="8"/>
        <v/>
      </c>
      <c r="L245" s="10" t="str">
        <f t="shared" si="8"/>
        <v/>
      </c>
    </row>
    <row r="246" spans="7:12">
      <c r="G246" s="10" t="str">
        <f t="shared" si="7"/>
        <v/>
      </c>
      <c r="H246" s="10" t="str">
        <f t="shared" si="8"/>
        <v/>
      </c>
      <c r="I246" s="10" t="str">
        <f t="shared" si="8"/>
        <v/>
      </c>
      <c r="J246" s="10" t="str">
        <f t="shared" si="8"/>
        <v/>
      </c>
      <c r="K246" s="10" t="str">
        <f t="shared" si="8"/>
        <v/>
      </c>
      <c r="L246" s="10" t="str">
        <f t="shared" si="8"/>
        <v/>
      </c>
    </row>
    <row r="247" spans="7:12">
      <c r="G247" s="10" t="str">
        <f t="shared" si="7"/>
        <v/>
      </c>
      <c r="H247" s="10" t="str">
        <f t="shared" si="8"/>
        <v/>
      </c>
      <c r="I247" s="10" t="str">
        <f t="shared" si="8"/>
        <v/>
      </c>
      <c r="J247" s="10" t="str">
        <f t="shared" si="8"/>
        <v/>
      </c>
      <c r="K247" s="10" t="str">
        <f t="shared" si="8"/>
        <v/>
      </c>
      <c r="L247" s="10" t="str">
        <f t="shared" si="8"/>
        <v/>
      </c>
    </row>
    <row r="248" spans="7:12">
      <c r="G248" s="10" t="str">
        <f t="shared" si="7"/>
        <v/>
      </c>
      <c r="H248" s="10" t="str">
        <f t="shared" si="8"/>
        <v/>
      </c>
      <c r="I248" s="10" t="str">
        <f t="shared" si="8"/>
        <v/>
      </c>
      <c r="J248" s="10" t="str">
        <f t="shared" si="8"/>
        <v/>
      </c>
      <c r="K248" s="10" t="str">
        <f t="shared" si="8"/>
        <v/>
      </c>
      <c r="L248" s="10" t="str">
        <f t="shared" si="8"/>
        <v/>
      </c>
    </row>
    <row r="249" spans="7:12">
      <c r="G249" s="10" t="str">
        <f t="shared" si="7"/>
        <v/>
      </c>
      <c r="H249" s="10" t="str">
        <f t="shared" si="8"/>
        <v/>
      </c>
      <c r="I249" s="10" t="str">
        <f t="shared" si="8"/>
        <v/>
      </c>
      <c r="J249" s="10" t="str">
        <f t="shared" si="8"/>
        <v/>
      </c>
      <c r="K249" s="10" t="str">
        <f t="shared" si="8"/>
        <v/>
      </c>
      <c r="L249" s="10" t="str">
        <f t="shared" si="8"/>
        <v/>
      </c>
    </row>
    <row r="250" spans="7:12">
      <c r="G250" s="10" t="str">
        <f t="shared" si="7"/>
        <v/>
      </c>
      <c r="H250" s="10" t="str">
        <f t="shared" si="8"/>
        <v/>
      </c>
      <c r="I250" s="10" t="str">
        <f t="shared" si="8"/>
        <v/>
      </c>
      <c r="J250" s="10" t="str">
        <f t="shared" si="8"/>
        <v/>
      </c>
      <c r="K250" s="10" t="str">
        <f t="shared" si="8"/>
        <v/>
      </c>
      <c r="L250" s="10" t="str">
        <f t="shared" si="8"/>
        <v/>
      </c>
    </row>
    <row r="251" spans="7:12">
      <c r="G251" s="10" t="str">
        <f t="shared" si="7"/>
        <v/>
      </c>
      <c r="H251" s="10" t="str">
        <f t="shared" si="8"/>
        <v/>
      </c>
      <c r="I251" s="10" t="str">
        <f t="shared" si="8"/>
        <v/>
      </c>
      <c r="J251" s="10" t="str">
        <f t="shared" si="8"/>
        <v/>
      </c>
      <c r="K251" s="10" t="str">
        <f t="shared" si="8"/>
        <v/>
      </c>
      <c r="L251" s="10" t="str">
        <f t="shared" si="8"/>
        <v/>
      </c>
    </row>
    <row r="252" spans="7:12">
      <c r="G252" s="10" t="str">
        <f t="shared" si="7"/>
        <v/>
      </c>
      <c r="H252" s="10" t="str">
        <f t="shared" si="8"/>
        <v/>
      </c>
      <c r="I252" s="10" t="str">
        <f t="shared" si="8"/>
        <v/>
      </c>
      <c r="J252" s="10" t="str">
        <f t="shared" si="8"/>
        <v/>
      </c>
      <c r="K252" s="10" t="str">
        <f t="shared" si="8"/>
        <v/>
      </c>
      <c r="L252" s="10" t="str">
        <f t="shared" si="8"/>
        <v/>
      </c>
    </row>
    <row r="253" spans="7:12">
      <c r="G253" s="10" t="str">
        <f t="shared" si="7"/>
        <v/>
      </c>
      <c r="H253" s="10" t="str">
        <f t="shared" si="8"/>
        <v/>
      </c>
      <c r="I253" s="10" t="str">
        <f t="shared" si="8"/>
        <v/>
      </c>
      <c r="J253" s="10" t="str">
        <f t="shared" si="8"/>
        <v/>
      </c>
      <c r="K253" s="10" t="str">
        <f t="shared" si="8"/>
        <v/>
      </c>
      <c r="L253" s="10" t="str">
        <f t="shared" si="8"/>
        <v/>
      </c>
    </row>
    <row r="254" spans="7:12">
      <c r="G254" s="10" t="str">
        <f t="shared" si="7"/>
        <v/>
      </c>
      <c r="H254" s="10" t="str">
        <f t="shared" si="8"/>
        <v/>
      </c>
      <c r="I254" s="10" t="str">
        <f t="shared" si="8"/>
        <v/>
      </c>
      <c r="J254" s="10" t="str">
        <f t="shared" si="8"/>
        <v/>
      </c>
      <c r="K254" s="10" t="str">
        <f t="shared" si="8"/>
        <v/>
      </c>
      <c r="L254" s="10" t="str">
        <f t="shared" si="8"/>
        <v/>
      </c>
    </row>
    <row r="255" spans="7:12">
      <c r="G255" s="10" t="str">
        <f t="shared" si="7"/>
        <v/>
      </c>
      <c r="H255" s="10" t="str">
        <f t="shared" si="8"/>
        <v/>
      </c>
      <c r="I255" s="10" t="str">
        <f t="shared" si="8"/>
        <v/>
      </c>
      <c r="J255" s="10" t="str">
        <f t="shared" si="8"/>
        <v/>
      </c>
      <c r="K255" s="10" t="str">
        <f t="shared" si="8"/>
        <v/>
      </c>
      <c r="L255" s="10" t="str">
        <f t="shared" si="8"/>
        <v/>
      </c>
    </row>
    <row r="256" spans="7:12">
      <c r="G256" s="10" t="str">
        <f t="shared" si="7"/>
        <v/>
      </c>
      <c r="H256" s="10" t="str">
        <f t="shared" si="8"/>
        <v/>
      </c>
      <c r="I256" s="10" t="str">
        <f t="shared" si="8"/>
        <v/>
      </c>
      <c r="J256" s="10" t="str">
        <f t="shared" si="8"/>
        <v/>
      </c>
      <c r="K256" s="10" t="str">
        <f t="shared" si="8"/>
        <v/>
      </c>
      <c r="L256" s="10" t="str">
        <f t="shared" si="8"/>
        <v/>
      </c>
    </row>
    <row r="257" spans="7:12">
      <c r="G257" s="10" t="str">
        <f t="shared" si="7"/>
        <v/>
      </c>
      <c r="H257" s="10" t="str">
        <f t="shared" si="8"/>
        <v/>
      </c>
      <c r="I257" s="10" t="str">
        <f t="shared" si="8"/>
        <v/>
      </c>
      <c r="J257" s="10" t="str">
        <f t="shared" si="8"/>
        <v/>
      </c>
      <c r="K257" s="10" t="str">
        <f t="shared" si="8"/>
        <v/>
      </c>
      <c r="L257" s="10" t="str">
        <f t="shared" si="8"/>
        <v/>
      </c>
    </row>
    <row r="258" spans="7:12">
      <c r="G258" s="10" t="str">
        <f t="shared" si="7"/>
        <v/>
      </c>
      <c r="H258" s="10" t="str">
        <f t="shared" ref="H258:L308" si="9">IF(B258="","",B258)</f>
        <v/>
      </c>
      <c r="I258" s="10" t="str">
        <f t="shared" si="9"/>
        <v/>
      </c>
      <c r="J258" s="10" t="str">
        <f t="shared" si="9"/>
        <v/>
      </c>
      <c r="K258" s="10" t="str">
        <f t="shared" si="9"/>
        <v/>
      </c>
      <c r="L258" s="10" t="str">
        <f t="shared" si="9"/>
        <v/>
      </c>
    </row>
    <row r="259" spans="7:12">
      <c r="G259" s="10" t="str">
        <f t="shared" ref="G259:G322" si="10">IF(AND(C259="",D259="",E259="",F259=""),"",A259)</f>
        <v/>
      </c>
      <c r="H259" s="10" t="str">
        <f t="shared" si="9"/>
        <v/>
      </c>
      <c r="I259" s="10" t="str">
        <f t="shared" si="9"/>
        <v/>
      </c>
      <c r="J259" s="10" t="str">
        <f t="shared" si="9"/>
        <v/>
      </c>
      <c r="K259" s="10" t="str">
        <f t="shared" si="9"/>
        <v/>
      </c>
      <c r="L259" s="10" t="str">
        <f t="shared" si="9"/>
        <v/>
      </c>
    </row>
    <row r="260" spans="7:12">
      <c r="G260" s="10" t="str">
        <f t="shared" si="10"/>
        <v/>
      </c>
      <c r="H260" s="10" t="str">
        <f t="shared" si="9"/>
        <v/>
      </c>
      <c r="I260" s="10" t="str">
        <f t="shared" si="9"/>
        <v/>
      </c>
      <c r="J260" s="10" t="str">
        <f t="shared" si="9"/>
        <v/>
      </c>
      <c r="K260" s="10" t="str">
        <f t="shared" si="9"/>
        <v/>
      </c>
      <c r="L260" s="10" t="str">
        <f t="shared" si="9"/>
        <v/>
      </c>
    </row>
    <row r="261" spans="7:12">
      <c r="G261" s="10" t="str">
        <f t="shared" si="10"/>
        <v/>
      </c>
      <c r="H261" s="10" t="str">
        <f t="shared" si="9"/>
        <v/>
      </c>
      <c r="I261" s="10" t="str">
        <f t="shared" si="9"/>
        <v/>
      </c>
      <c r="J261" s="10" t="str">
        <f t="shared" si="9"/>
        <v/>
      </c>
      <c r="K261" s="10" t="str">
        <f t="shared" si="9"/>
        <v/>
      </c>
      <c r="L261" s="10" t="str">
        <f t="shared" si="9"/>
        <v/>
      </c>
    </row>
    <row r="262" spans="7:12">
      <c r="G262" s="10" t="str">
        <f t="shared" si="10"/>
        <v/>
      </c>
      <c r="H262" s="10" t="str">
        <f t="shared" si="9"/>
        <v/>
      </c>
      <c r="I262" s="10" t="str">
        <f t="shared" si="9"/>
        <v/>
      </c>
      <c r="J262" s="10" t="str">
        <f t="shared" si="9"/>
        <v/>
      </c>
      <c r="K262" s="10" t="str">
        <f t="shared" si="9"/>
        <v/>
      </c>
      <c r="L262" s="10" t="str">
        <f t="shared" si="9"/>
        <v/>
      </c>
    </row>
    <row r="263" spans="7:12">
      <c r="G263" s="10" t="str">
        <f t="shared" si="10"/>
        <v/>
      </c>
      <c r="H263" s="10" t="str">
        <f t="shared" si="9"/>
        <v/>
      </c>
      <c r="I263" s="10" t="str">
        <f t="shared" si="9"/>
        <v/>
      </c>
      <c r="J263" s="10" t="str">
        <f t="shared" si="9"/>
        <v/>
      </c>
      <c r="K263" s="10" t="str">
        <f t="shared" si="9"/>
        <v/>
      </c>
      <c r="L263" s="10" t="str">
        <f t="shared" si="9"/>
        <v/>
      </c>
    </row>
    <row r="264" spans="7:12">
      <c r="G264" s="10" t="str">
        <f t="shared" si="10"/>
        <v/>
      </c>
      <c r="H264" s="10" t="str">
        <f t="shared" si="9"/>
        <v/>
      </c>
      <c r="I264" s="10" t="str">
        <f t="shared" si="9"/>
        <v/>
      </c>
      <c r="J264" s="10" t="str">
        <f t="shared" si="9"/>
        <v/>
      </c>
      <c r="K264" s="10" t="str">
        <f t="shared" si="9"/>
        <v/>
      </c>
      <c r="L264" s="10" t="str">
        <f t="shared" si="9"/>
        <v/>
      </c>
    </row>
    <row r="265" spans="7:12">
      <c r="G265" s="10" t="str">
        <f t="shared" si="10"/>
        <v/>
      </c>
      <c r="H265" s="10" t="str">
        <f t="shared" si="9"/>
        <v/>
      </c>
      <c r="I265" s="10" t="str">
        <f t="shared" si="9"/>
        <v/>
      </c>
      <c r="J265" s="10" t="str">
        <f t="shared" si="9"/>
        <v/>
      </c>
      <c r="K265" s="10" t="str">
        <f t="shared" si="9"/>
        <v/>
      </c>
      <c r="L265" s="10" t="str">
        <f t="shared" si="9"/>
        <v/>
      </c>
    </row>
    <row r="266" spans="7:12">
      <c r="G266" s="10" t="str">
        <f t="shared" si="10"/>
        <v/>
      </c>
      <c r="H266" s="10" t="str">
        <f t="shared" si="9"/>
        <v/>
      </c>
      <c r="I266" s="10" t="str">
        <f t="shared" si="9"/>
        <v/>
      </c>
      <c r="J266" s="10" t="str">
        <f t="shared" si="9"/>
        <v/>
      </c>
      <c r="K266" s="10" t="str">
        <f t="shared" si="9"/>
        <v/>
      </c>
      <c r="L266" s="10" t="str">
        <f t="shared" si="9"/>
        <v/>
      </c>
    </row>
    <row r="267" spans="7:12">
      <c r="G267" s="10" t="str">
        <f t="shared" si="10"/>
        <v/>
      </c>
      <c r="H267" s="10" t="str">
        <f t="shared" si="9"/>
        <v/>
      </c>
      <c r="I267" s="10" t="str">
        <f t="shared" si="9"/>
        <v/>
      </c>
      <c r="J267" s="10" t="str">
        <f t="shared" si="9"/>
        <v/>
      </c>
      <c r="K267" s="10" t="str">
        <f t="shared" si="9"/>
        <v/>
      </c>
      <c r="L267" s="10" t="str">
        <f t="shared" si="9"/>
        <v/>
      </c>
    </row>
    <row r="268" spans="7:12">
      <c r="G268" s="10" t="str">
        <f t="shared" si="10"/>
        <v/>
      </c>
      <c r="H268" s="10" t="str">
        <f t="shared" si="9"/>
        <v/>
      </c>
      <c r="I268" s="10" t="str">
        <f t="shared" si="9"/>
        <v/>
      </c>
      <c r="J268" s="10" t="str">
        <f t="shared" si="9"/>
        <v/>
      </c>
      <c r="K268" s="10" t="str">
        <f t="shared" si="9"/>
        <v/>
      </c>
      <c r="L268" s="10" t="str">
        <f t="shared" si="9"/>
        <v/>
      </c>
    </row>
    <row r="269" spans="7:12">
      <c r="G269" s="10" t="str">
        <f t="shared" si="10"/>
        <v/>
      </c>
      <c r="H269" s="10" t="str">
        <f t="shared" si="9"/>
        <v/>
      </c>
      <c r="I269" s="10" t="str">
        <f t="shared" si="9"/>
        <v/>
      </c>
      <c r="J269" s="10" t="str">
        <f t="shared" si="9"/>
        <v/>
      </c>
      <c r="K269" s="10" t="str">
        <f t="shared" si="9"/>
        <v/>
      </c>
      <c r="L269" s="10" t="str">
        <f t="shared" si="9"/>
        <v/>
      </c>
    </row>
    <row r="270" spans="7:12">
      <c r="G270" s="10" t="str">
        <f t="shared" si="10"/>
        <v/>
      </c>
      <c r="H270" s="10" t="str">
        <f t="shared" si="9"/>
        <v/>
      </c>
      <c r="I270" s="10" t="str">
        <f t="shared" si="9"/>
        <v/>
      </c>
      <c r="J270" s="10" t="str">
        <f t="shared" si="9"/>
        <v/>
      </c>
      <c r="K270" s="10" t="str">
        <f t="shared" si="9"/>
        <v/>
      </c>
      <c r="L270" s="10" t="str">
        <f t="shared" si="9"/>
        <v/>
      </c>
    </row>
    <row r="271" spans="7:12">
      <c r="G271" s="10" t="str">
        <f t="shared" si="10"/>
        <v/>
      </c>
      <c r="H271" s="10" t="str">
        <f t="shared" si="9"/>
        <v/>
      </c>
      <c r="I271" s="10" t="str">
        <f t="shared" si="9"/>
        <v/>
      </c>
      <c r="J271" s="10" t="str">
        <f t="shared" si="9"/>
        <v/>
      </c>
      <c r="K271" s="10" t="str">
        <f t="shared" si="9"/>
        <v/>
      </c>
      <c r="L271" s="10" t="str">
        <f t="shared" si="9"/>
        <v/>
      </c>
    </row>
    <row r="272" spans="7:12">
      <c r="G272" s="10" t="str">
        <f t="shared" si="10"/>
        <v/>
      </c>
      <c r="H272" s="10" t="str">
        <f t="shared" si="9"/>
        <v/>
      </c>
      <c r="I272" s="10" t="str">
        <f t="shared" si="9"/>
        <v/>
      </c>
      <c r="J272" s="10" t="str">
        <f t="shared" si="9"/>
        <v/>
      </c>
      <c r="K272" s="10" t="str">
        <f t="shared" si="9"/>
        <v/>
      </c>
      <c r="L272" s="10" t="str">
        <f t="shared" si="9"/>
        <v/>
      </c>
    </row>
    <row r="273" spans="7:12">
      <c r="G273" s="10" t="str">
        <f t="shared" si="10"/>
        <v/>
      </c>
      <c r="H273" s="10" t="str">
        <f t="shared" si="9"/>
        <v/>
      </c>
      <c r="I273" s="10" t="str">
        <f t="shared" si="9"/>
        <v/>
      </c>
      <c r="J273" s="10" t="str">
        <f t="shared" si="9"/>
        <v/>
      </c>
      <c r="K273" s="10" t="str">
        <f t="shared" si="9"/>
        <v/>
      </c>
      <c r="L273" s="10" t="str">
        <f t="shared" si="9"/>
        <v/>
      </c>
    </row>
    <row r="274" spans="7:12">
      <c r="G274" s="10" t="str">
        <f t="shared" si="10"/>
        <v/>
      </c>
      <c r="H274" s="10" t="str">
        <f t="shared" si="9"/>
        <v/>
      </c>
      <c r="I274" s="10" t="str">
        <f t="shared" si="9"/>
        <v/>
      </c>
      <c r="J274" s="10" t="str">
        <f t="shared" si="9"/>
        <v/>
      </c>
      <c r="K274" s="10" t="str">
        <f t="shared" si="9"/>
        <v/>
      </c>
      <c r="L274" s="10" t="str">
        <f t="shared" si="9"/>
        <v/>
      </c>
    </row>
    <row r="275" spans="7:12">
      <c r="G275" s="10" t="str">
        <f t="shared" si="10"/>
        <v/>
      </c>
      <c r="H275" s="10" t="str">
        <f t="shared" si="9"/>
        <v/>
      </c>
      <c r="I275" s="10" t="str">
        <f t="shared" si="9"/>
        <v/>
      </c>
      <c r="J275" s="10" t="str">
        <f t="shared" si="9"/>
        <v/>
      </c>
      <c r="K275" s="10" t="str">
        <f t="shared" si="9"/>
        <v/>
      </c>
      <c r="L275" s="10" t="str">
        <f t="shared" si="9"/>
        <v/>
      </c>
    </row>
    <row r="276" spans="7:12">
      <c r="G276" s="10" t="str">
        <f t="shared" si="10"/>
        <v/>
      </c>
      <c r="H276" s="10" t="str">
        <f t="shared" si="9"/>
        <v/>
      </c>
      <c r="I276" s="10" t="str">
        <f t="shared" si="9"/>
        <v/>
      </c>
      <c r="J276" s="10" t="str">
        <f t="shared" si="9"/>
        <v/>
      </c>
      <c r="K276" s="10" t="str">
        <f t="shared" si="9"/>
        <v/>
      </c>
      <c r="L276" s="10" t="str">
        <f t="shared" si="9"/>
        <v/>
      </c>
    </row>
    <row r="277" spans="7:12">
      <c r="G277" s="10" t="str">
        <f t="shared" si="10"/>
        <v/>
      </c>
      <c r="H277" s="10" t="str">
        <f t="shared" si="9"/>
        <v/>
      </c>
      <c r="I277" s="10" t="str">
        <f t="shared" si="9"/>
        <v/>
      </c>
      <c r="J277" s="10" t="str">
        <f t="shared" si="9"/>
        <v/>
      </c>
      <c r="K277" s="10" t="str">
        <f t="shared" si="9"/>
        <v/>
      </c>
      <c r="L277" s="10" t="str">
        <f t="shared" si="9"/>
        <v/>
      </c>
    </row>
    <row r="278" spans="7:12">
      <c r="G278" s="10" t="str">
        <f t="shared" si="10"/>
        <v/>
      </c>
      <c r="H278" s="10" t="str">
        <f t="shared" si="9"/>
        <v/>
      </c>
      <c r="I278" s="10" t="str">
        <f t="shared" si="9"/>
        <v/>
      </c>
      <c r="J278" s="10" t="str">
        <f t="shared" si="9"/>
        <v/>
      </c>
      <c r="K278" s="10" t="str">
        <f t="shared" si="9"/>
        <v/>
      </c>
      <c r="L278" s="10" t="str">
        <f t="shared" si="9"/>
        <v/>
      </c>
    </row>
    <row r="279" spans="7:12">
      <c r="G279" s="10" t="str">
        <f t="shared" si="10"/>
        <v/>
      </c>
      <c r="H279" s="10" t="str">
        <f t="shared" si="9"/>
        <v/>
      </c>
      <c r="I279" s="10" t="str">
        <f t="shared" si="9"/>
        <v/>
      </c>
      <c r="J279" s="10" t="str">
        <f t="shared" si="9"/>
        <v/>
      </c>
      <c r="K279" s="10" t="str">
        <f t="shared" si="9"/>
        <v/>
      </c>
      <c r="L279" s="10" t="str">
        <f t="shared" si="9"/>
        <v/>
      </c>
    </row>
    <row r="280" spans="7:12">
      <c r="G280" s="10" t="str">
        <f t="shared" si="10"/>
        <v/>
      </c>
      <c r="H280" s="10" t="str">
        <f t="shared" si="9"/>
        <v/>
      </c>
      <c r="I280" s="10" t="str">
        <f t="shared" si="9"/>
        <v/>
      </c>
      <c r="J280" s="10" t="str">
        <f t="shared" si="9"/>
        <v/>
      </c>
      <c r="K280" s="10" t="str">
        <f t="shared" si="9"/>
        <v/>
      </c>
      <c r="L280" s="10" t="str">
        <f t="shared" si="9"/>
        <v/>
      </c>
    </row>
    <row r="281" spans="7:12">
      <c r="G281" s="10" t="str">
        <f t="shared" si="10"/>
        <v/>
      </c>
      <c r="H281" s="10" t="str">
        <f t="shared" si="9"/>
        <v/>
      </c>
      <c r="I281" s="10" t="str">
        <f t="shared" si="9"/>
        <v/>
      </c>
      <c r="J281" s="10" t="str">
        <f t="shared" si="9"/>
        <v/>
      </c>
      <c r="K281" s="10" t="str">
        <f t="shared" si="9"/>
        <v/>
      </c>
      <c r="L281" s="10" t="str">
        <f t="shared" si="9"/>
        <v/>
      </c>
    </row>
    <row r="282" spans="7:12">
      <c r="G282" s="10" t="str">
        <f t="shared" si="10"/>
        <v/>
      </c>
      <c r="H282" s="10" t="str">
        <f t="shared" si="9"/>
        <v/>
      </c>
      <c r="I282" s="10" t="str">
        <f t="shared" si="9"/>
        <v/>
      </c>
      <c r="J282" s="10" t="str">
        <f t="shared" si="9"/>
        <v/>
      </c>
      <c r="K282" s="10" t="str">
        <f t="shared" si="9"/>
        <v/>
      </c>
      <c r="L282" s="10" t="str">
        <f t="shared" si="9"/>
        <v/>
      </c>
    </row>
    <row r="283" spans="7:12">
      <c r="G283" s="10" t="str">
        <f t="shared" si="10"/>
        <v/>
      </c>
      <c r="H283" s="10" t="str">
        <f t="shared" si="9"/>
        <v/>
      </c>
      <c r="I283" s="10" t="str">
        <f t="shared" si="9"/>
        <v/>
      </c>
      <c r="J283" s="10" t="str">
        <f t="shared" si="9"/>
        <v/>
      </c>
      <c r="K283" s="10" t="str">
        <f t="shared" si="9"/>
        <v/>
      </c>
      <c r="L283" s="10" t="str">
        <f t="shared" si="9"/>
        <v/>
      </c>
    </row>
    <row r="284" spans="7:12">
      <c r="G284" s="10" t="str">
        <f t="shared" si="10"/>
        <v/>
      </c>
      <c r="H284" s="10" t="str">
        <f t="shared" si="9"/>
        <v/>
      </c>
      <c r="I284" s="10" t="str">
        <f t="shared" si="9"/>
        <v/>
      </c>
      <c r="J284" s="10" t="str">
        <f t="shared" si="9"/>
        <v/>
      </c>
      <c r="K284" s="10" t="str">
        <f t="shared" si="9"/>
        <v/>
      </c>
      <c r="L284" s="10" t="str">
        <f t="shared" si="9"/>
        <v/>
      </c>
    </row>
    <row r="285" spans="7:12">
      <c r="G285" s="10" t="str">
        <f t="shared" si="10"/>
        <v/>
      </c>
      <c r="H285" s="10" t="str">
        <f t="shared" si="9"/>
        <v/>
      </c>
      <c r="I285" s="10" t="str">
        <f t="shared" si="9"/>
        <v/>
      </c>
      <c r="J285" s="10" t="str">
        <f t="shared" si="9"/>
        <v/>
      </c>
      <c r="K285" s="10" t="str">
        <f t="shared" si="9"/>
        <v/>
      </c>
      <c r="L285" s="10" t="str">
        <f t="shared" si="9"/>
        <v/>
      </c>
    </row>
    <row r="286" spans="7:12">
      <c r="G286" s="10" t="str">
        <f t="shared" si="10"/>
        <v/>
      </c>
      <c r="H286" s="10" t="str">
        <f t="shared" si="9"/>
        <v/>
      </c>
      <c r="I286" s="10" t="str">
        <f t="shared" si="9"/>
        <v/>
      </c>
      <c r="J286" s="10" t="str">
        <f t="shared" si="9"/>
        <v/>
      </c>
      <c r="K286" s="10" t="str">
        <f t="shared" si="9"/>
        <v/>
      </c>
      <c r="L286" s="10" t="str">
        <f t="shared" si="9"/>
        <v/>
      </c>
    </row>
    <row r="287" spans="7:12">
      <c r="G287" s="10" t="str">
        <f t="shared" si="10"/>
        <v/>
      </c>
      <c r="H287" s="10" t="str">
        <f t="shared" si="9"/>
        <v/>
      </c>
      <c r="I287" s="10" t="str">
        <f t="shared" si="9"/>
        <v/>
      </c>
      <c r="J287" s="10" t="str">
        <f t="shared" si="9"/>
        <v/>
      </c>
      <c r="K287" s="10" t="str">
        <f t="shared" si="9"/>
        <v/>
      </c>
      <c r="L287" s="10" t="str">
        <f t="shared" si="9"/>
        <v/>
      </c>
    </row>
    <row r="288" spans="7:12">
      <c r="G288" s="10" t="str">
        <f t="shared" si="10"/>
        <v/>
      </c>
      <c r="H288" s="10" t="str">
        <f t="shared" si="9"/>
        <v/>
      </c>
      <c r="I288" s="10" t="str">
        <f t="shared" si="9"/>
        <v/>
      </c>
      <c r="J288" s="10" t="str">
        <f t="shared" si="9"/>
        <v/>
      </c>
      <c r="K288" s="10" t="str">
        <f t="shared" si="9"/>
        <v/>
      </c>
      <c r="L288" s="10" t="str">
        <f t="shared" si="9"/>
        <v/>
      </c>
    </row>
    <row r="289" spans="7:12">
      <c r="G289" s="10" t="str">
        <f t="shared" si="10"/>
        <v/>
      </c>
      <c r="H289" s="10" t="str">
        <f t="shared" si="9"/>
        <v/>
      </c>
      <c r="I289" s="10" t="str">
        <f t="shared" si="9"/>
        <v/>
      </c>
      <c r="J289" s="10" t="str">
        <f t="shared" si="9"/>
        <v/>
      </c>
      <c r="K289" s="10" t="str">
        <f t="shared" si="9"/>
        <v/>
      </c>
      <c r="L289" s="10" t="str">
        <f t="shared" si="9"/>
        <v/>
      </c>
    </row>
    <row r="290" spans="7:12">
      <c r="G290" s="10" t="str">
        <f t="shared" si="10"/>
        <v/>
      </c>
      <c r="H290" s="10" t="str">
        <f t="shared" si="9"/>
        <v/>
      </c>
      <c r="I290" s="10" t="str">
        <f t="shared" si="9"/>
        <v/>
      </c>
      <c r="J290" s="10" t="str">
        <f t="shared" si="9"/>
        <v/>
      </c>
      <c r="K290" s="10" t="str">
        <f t="shared" si="9"/>
        <v/>
      </c>
      <c r="L290" s="10" t="str">
        <f t="shared" si="9"/>
        <v/>
      </c>
    </row>
    <row r="291" spans="7:12">
      <c r="G291" s="10" t="str">
        <f t="shared" si="10"/>
        <v/>
      </c>
      <c r="H291" s="10" t="str">
        <f t="shared" si="9"/>
        <v/>
      </c>
      <c r="I291" s="10" t="str">
        <f t="shared" si="9"/>
        <v/>
      </c>
      <c r="J291" s="10" t="str">
        <f t="shared" si="9"/>
        <v/>
      </c>
      <c r="K291" s="10" t="str">
        <f t="shared" si="9"/>
        <v/>
      </c>
      <c r="L291" s="10" t="str">
        <f t="shared" si="9"/>
        <v/>
      </c>
    </row>
    <row r="292" spans="7:12">
      <c r="G292" s="10" t="str">
        <f t="shared" si="10"/>
        <v/>
      </c>
      <c r="H292" s="10" t="str">
        <f t="shared" si="9"/>
        <v/>
      </c>
      <c r="I292" s="10" t="str">
        <f t="shared" si="9"/>
        <v/>
      </c>
      <c r="J292" s="10" t="str">
        <f t="shared" si="9"/>
        <v/>
      </c>
      <c r="K292" s="10" t="str">
        <f t="shared" si="9"/>
        <v/>
      </c>
      <c r="L292" s="10" t="str">
        <f t="shared" si="9"/>
        <v/>
      </c>
    </row>
    <row r="293" spans="7:12">
      <c r="G293" s="10" t="str">
        <f t="shared" si="10"/>
        <v/>
      </c>
      <c r="H293" s="10" t="str">
        <f t="shared" si="9"/>
        <v/>
      </c>
      <c r="I293" s="10" t="str">
        <f t="shared" si="9"/>
        <v/>
      </c>
      <c r="J293" s="10" t="str">
        <f t="shared" si="9"/>
        <v/>
      </c>
      <c r="K293" s="10" t="str">
        <f t="shared" si="9"/>
        <v/>
      </c>
      <c r="L293" s="10" t="str">
        <f t="shared" si="9"/>
        <v/>
      </c>
    </row>
    <row r="294" spans="7:12">
      <c r="G294" s="10" t="str">
        <f t="shared" si="10"/>
        <v/>
      </c>
      <c r="H294" s="10" t="str">
        <f t="shared" si="9"/>
        <v/>
      </c>
      <c r="I294" s="10" t="str">
        <f t="shared" si="9"/>
        <v/>
      </c>
      <c r="J294" s="10" t="str">
        <f t="shared" si="9"/>
        <v/>
      </c>
      <c r="K294" s="10" t="str">
        <f t="shared" si="9"/>
        <v/>
      </c>
      <c r="L294" s="10" t="str">
        <f t="shared" si="9"/>
        <v/>
      </c>
    </row>
    <row r="295" spans="7:12">
      <c r="G295" s="10" t="str">
        <f t="shared" si="10"/>
        <v/>
      </c>
      <c r="H295" s="10" t="str">
        <f t="shared" si="9"/>
        <v/>
      </c>
      <c r="I295" s="10" t="str">
        <f t="shared" si="9"/>
        <v/>
      </c>
      <c r="J295" s="10" t="str">
        <f t="shared" si="9"/>
        <v/>
      </c>
      <c r="K295" s="10" t="str">
        <f t="shared" si="9"/>
        <v/>
      </c>
      <c r="L295" s="10" t="str">
        <f t="shared" si="9"/>
        <v/>
      </c>
    </row>
    <row r="296" spans="7:12">
      <c r="G296" s="10" t="str">
        <f t="shared" si="10"/>
        <v/>
      </c>
      <c r="H296" s="10" t="str">
        <f t="shared" si="9"/>
        <v/>
      </c>
      <c r="I296" s="10" t="str">
        <f t="shared" si="9"/>
        <v/>
      </c>
      <c r="J296" s="10" t="str">
        <f t="shared" si="9"/>
        <v/>
      </c>
      <c r="K296" s="10" t="str">
        <f t="shared" si="9"/>
        <v/>
      </c>
      <c r="L296" s="10" t="str">
        <f t="shared" si="9"/>
        <v/>
      </c>
    </row>
    <row r="297" spans="7:12">
      <c r="G297" s="10" t="str">
        <f t="shared" si="10"/>
        <v/>
      </c>
      <c r="H297" s="10" t="str">
        <f t="shared" si="9"/>
        <v/>
      </c>
      <c r="I297" s="10" t="str">
        <f t="shared" si="9"/>
        <v/>
      </c>
      <c r="J297" s="10" t="str">
        <f t="shared" si="9"/>
        <v/>
      </c>
      <c r="K297" s="10" t="str">
        <f t="shared" si="9"/>
        <v/>
      </c>
      <c r="L297" s="10" t="str">
        <f t="shared" si="9"/>
        <v/>
      </c>
    </row>
    <row r="298" spans="7:12">
      <c r="G298" s="10" t="str">
        <f t="shared" si="10"/>
        <v/>
      </c>
      <c r="H298" s="10" t="str">
        <f t="shared" si="9"/>
        <v/>
      </c>
      <c r="I298" s="10" t="str">
        <f t="shared" si="9"/>
        <v/>
      </c>
      <c r="J298" s="10" t="str">
        <f t="shared" si="9"/>
        <v/>
      </c>
      <c r="K298" s="10" t="str">
        <f t="shared" si="9"/>
        <v/>
      </c>
      <c r="L298" s="10" t="str">
        <f t="shared" si="9"/>
        <v/>
      </c>
    </row>
    <row r="299" spans="7:12">
      <c r="G299" s="10" t="str">
        <f t="shared" si="10"/>
        <v/>
      </c>
      <c r="H299" s="10" t="str">
        <f t="shared" si="9"/>
        <v/>
      </c>
      <c r="I299" s="10" t="str">
        <f t="shared" si="9"/>
        <v/>
      </c>
      <c r="J299" s="10" t="str">
        <f t="shared" si="9"/>
        <v/>
      </c>
      <c r="K299" s="10" t="str">
        <f t="shared" si="9"/>
        <v/>
      </c>
      <c r="L299" s="10" t="str">
        <f t="shared" si="9"/>
        <v/>
      </c>
    </row>
    <row r="300" spans="7:12">
      <c r="G300" s="10" t="str">
        <f t="shared" si="10"/>
        <v/>
      </c>
      <c r="H300" s="10" t="str">
        <f t="shared" si="9"/>
        <v/>
      </c>
      <c r="I300" s="10" t="str">
        <f t="shared" si="9"/>
        <v/>
      </c>
      <c r="J300" s="10" t="str">
        <f t="shared" si="9"/>
        <v/>
      </c>
      <c r="K300" s="10" t="str">
        <f t="shared" si="9"/>
        <v/>
      </c>
      <c r="L300" s="10" t="str">
        <f t="shared" si="9"/>
        <v/>
      </c>
    </row>
    <row r="301" spans="7:12">
      <c r="G301" s="10" t="str">
        <f t="shared" si="10"/>
        <v/>
      </c>
      <c r="H301" s="10" t="str">
        <f t="shared" si="9"/>
        <v/>
      </c>
      <c r="I301" s="10" t="str">
        <f t="shared" si="9"/>
        <v/>
      </c>
      <c r="J301" s="10" t="str">
        <f t="shared" si="9"/>
        <v/>
      </c>
      <c r="K301" s="10" t="str">
        <f t="shared" si="9"/>
        <v/>
      </c>
      <c r="L301" s="10" t="str">
        <f t="shared" si="9"/>
        <v/>
      </c>
    </row>
    <row r="302" spans="7:12">
      <c r="G302" s="10" t="str">
        <f t="shared" si="10"/>
        <v/>
      </c>
      <c r="H302" s="10" t="str">
        <f t="shared" si="9"/>
        <v/>
      </c>
      <c r="I302" s="10" t="str">
        <f t="shared" si="9"/>
        <v/>
      </c>
      <c r="J302" s="10" t="str">
        <f t="shared" si="9"/>
        <v/>
      </c>
      <c r="K302" s="10" t="str">
        <f t="shared" si="9"/>
        <v/>
      </c>
      <c r="L302" s="10" t="str">
        <f t="shared" si="9"/>
        <v/>
      </c>
    </row>
    <row r="303" spans="7:12">
      <c r="G303" s="10" t="str">
        <f t="shared" si="10"/>
        <v/>
      </c>
      <c r="H303" s="10" t="str">
        <f t="shared" si="9"/>
        <v/>
      </c>
      <c r="I303" s="10" t="str">
        <f t="shared" si="9"/>
        <v/>
      </c>
      <c r="J303" s="10" t="str">
        <f t="shared" si="9"/>
        <v/>
      </c>
      <c r="K303" s="10" t="str">
        <f t="shared" si="9"/>
        <v/>
      </c>
      <c r="L303" s="10" t="str">
        <f t="shared" si="9"/>
        <v/>
      </c>
    </row>
    <row r="304" spans="7:12">
      <c r="G304" s="10" t="str">
        <f t="shared" si="10"/>
        <v/>
      </c>
      <c r="H304" s="10" t="str">
        <f t="shared" si="9"/>
        <v/>
      </c>
      <c r="I304" s="10" t="str">
        <f t="shared" si="9"/>
        <v/>
      </c>
      <c r="J304" s="10" t="str">
        <f t="shared" si="9"/>
        <v/>
      </c>
      <c r="K304" s="10" t="str">
        <f t="shared" si="9"/>
        <v/>
      </c>
      <c r="L304" s="10" t="str">
        <f t="shared" si="9"/>
        <v/>
      </c>
    </row>
    <row r="305" spans="7:12">
      <c r="G305" s="10" t="str">
        <f t="shared" si="10"/>
        <v/>
      </c>
      <c r="H305" s="10" t="str">
        <f t="shared" si="9"/>
        <v/>
      </c>
      <c r="I305" s="10" t="str">
        <f t="shared" si="9"/>
        <v/>
      </c>
      <c r="J305" s="10" t="str">
        <f t="shared" si="9"/>
        <v/>
      </c>
      <c r="K305" s="10" t="str">
        <f t="shared" si="9"/>
        <v/>
      </c>
      <c r="L305" s="10" t="str">
        <f t="shared" si="9"/>
        <v/>
      </c>
    </row>
    <row r="306" spans="7:12">
      <c r="G306" s="10" t="str">
        <f t="shared" si="10"/>
        <v/>
      </c>
      <c r="H306" s="10" t="str">
        <f t="shared" si="9"/>
        <v/>
      </c>
      <c r="I306" s="10" t="str">
        <f t="shared" si="9"/>
        <v/>
      </c>
      <c r="J306" s="10" t="str">
        <f t="shared" si="9"/>
        <v/>
      </c>
      <c r="K306" s="10" t="str">
        <f t="shared" si="9"/>
        <v/>
      </c>
      <c r="L306" s="10" t="str">
        <f t="shared" si="9"/>
        <v/>
      </c>
    </row>
    <row r="307" spans="7:12">
      <c r="G307" s="10" t="str">
        <f t="shared" si="10"/>
        <v/>
      </c>
      <c r="H307" s="10" t="str">
        <f t="shared" si="9"/>
        <v/>
      </c>
      <c r="I307" s="10" t="str">
        <f t="shared" si="9"/>
        <v/>
      </c>
      <c r="J307" s="10" t="str">
        <f t="shared" si="9"/>
        <v/>
      </c>
      <c r="K307" s="10" t="str">
        <f t="shared" si="9"/>
        <v/>
      </c>
      <c r="L307" s="10" t="str">
        <f t="shared" si="9"/>
        <v/>
      </c>
    </row>
    <row r="308" spans="7:12">
      <c r="G308" s="10" t="str">
        <f t="shared" si="10"/>
        <v/>
      </c>
      <c r="H308" s="10" t="str">
        <f t="shared" si="9"/>
        <v/>
      </c>
      <c r="I308" s="10" t="str">
        <f t="shared" si="9"/>
        <v/>
      </c>
      <c r="J308" s="10" t="str">
        <f t="shared" si="9"/>
        <v/>
      </c>
      <c r="K308" s="10" t="str">
        <f t="shared" si="9"/>
        <v/>
      </c>
      <c r="L308" s="10" t="str">
        <f t="shared" si="9"/>
        <v/>
      </c>
    </row>
    <row r="309" spans="7:12">
      <c r="G309" s="10" t="str">
        <f t="shared" si="10"/>
        <v/>
      </c>
      <c r="H309" s="10" t="str">
        <f t="shared" ref="H309:L359" si="11">IF(B309="","",B309)</f>
        <v/>
      </c>
      <c r="I309" s="10" t="str">
        <f t="shared" si="11"/>
        <v/>
      </c>
      <c r="J309" s="10" t="str">
        <f t="shared" si="11"/>
        <v/>
      </c>
      <c r="K309" s="10" t="str">
        <f t="shared" si="11"/>
        <v/>
      </c>
      <c r="L309" s="10" t="str">
        <f t="shared" si="11"/>
        <v/>
      </c>
    </row>
    <row r="310" spans="7:12">
      <c r="G310" s="10" t="str">
        <f t="shared" si="10"/>
        <v/>
      </c>
      <c r="H310" s="10" t="str">
        <f t="shared" si="11"/>
        <v/>
      </c>
      <c r="I310" s="10" t="str">
        <f t="shared" si="11"/>
        <v/>
      </c>
      <c r="J310" s="10" t="str">
        <f t="shared" si="11"/>
        <v/>
      </c>
      <c r="K310" s="10" t="str">
        <f t="shared" si="11"/>
        <v/>
      </c>
      <c r="L310" s="10" t="str">
        <f t="shared" si="11"/>
        <v/>
      </c>
    </row>
    <row r="311" spans="7:12">
      <c r="G311" s="10" t="str">
        <f t="shared" si="10"/>
        <v/>
      </c>
      <c r="H311" s="10" t="str">
        <f t="shared" si="11"/>
        <v/>
      </c>
      <c r="I311" s="10" t="str">
        <f t="shared" si="11"/>
        <v/>
      </c>
      <c r="J311" s="10" t="str">
        <f t="shared" si="11"/>
        <v/>
      </c>
      <c r="K311" s="10" t="str">
        <f t="shared" si="11"/>
        <v/>
      </c>
      <c r="L311" s="10" t="str">
        <f t="shared" si="11"/>
        <v/>
      </c>
    </row>
    <row r="312" spans="7:12">
      <c r="G312" s="10" t="str">
        <f t="shared" si="10"/>
        <v/>
      </c>
      <c r="H312" s="10" t="str">
        <f t="shared" si="11"/>
        <v/>
      </c>
      <c r="I312" s="10" t="str">
        <f t="shared" si="11"/>
        <v/>
      </c>
      <c r="J312" s="10" t="str">
        <f t="shared" si="11"/>
        <v/>
      </c>
      <c r="K312" s="10" t="str">
        <f t="shared" si="11"/>
        <v/>
      </c>
      <c r="L312" s="10" t="str">
        <f t="shared" si="11"/>
        <v/>
      </c>
    </row>
    <row r="313" spans="7:12">
      <c r="G313" s="10" t="str">
        <f t="shared" si="10"/>
        <v/>
      </c>
      <c r="H313" s="10" t="str">
        <f t="shared" si="11"/>
        <v/>
      </c>
      <c r="I313" s="10" t="str">
        <f t="shared" si="11"/>
        <v/>
      </c>
      <c r="J313" s="10" t="str">
        <f t="shared" si="11"/>
        <v/>
      </c>
      <c r="K313" s="10" t="str">
        <f t="shared" si="11"/>
        <v/>
      </c>
      <c r="L313" s="10" t="str">
        <f t="shared" si="11"/>
        <v/>
      </c>
    </row>
    <row r="314" spans="7:12">
      <c r="G314" s="10" t="str">
        <f t="shared" si="10"/>
        <v/>
      </c>
      <c r="H314" s="10" t="str">
        <f t="shared" si="11"/>
        <v/>
      </c>
      <c r="I314" s="10" t="str">
        <f t="shared" si="11"/>
        <v/>
      </c>
      <c r="J314" s="10" t="str">
        <f t="shared" si="11"/>
        <v/>
      </c>
      <c r="K314" s="10" t="str">
        <f t="shared" si="11"/>
        <v/>
      </c>
      <c r="L314" s="10" t="str">
        <f t="shared" si="11"/>
        <v/>
      </c>
    </row>
    <row r="315" spans="7:12">
      <c r="G315" s="10" t="str">
        <f t="shared" si="10"/>
        <v/>
      </c>
      <c r="H315" s="10" t="str">
        <f t="shared" si="11"/>
        <v/>
      </c>
      <c r="I315" s="10" t="str">
        <f t="shared" si="11"/>
        <v/>
      </c>
      <c r="J315" s="10" t="str">
        <f t="shared" si="11"/>
        <v/>
      </c>
      <c r="K315" s="10" t="str">
        <f t="shared" si="11"/>
        <v/>
      </c>
      <c r="L315" s="10" t="str">
        <f t="shared" si="11"/>
        <v/>
      </c>
    </row>
    <row r="316" spans="7:12">
      <c r="G316" s="10" t="str">
        <f t="shared" si="10"/>
        <v/>
      </c>
      <c r="H316" s="10" t="str">
        <f t="shared" si="11"/>
        <v/>
      </c>
      <c r="I316" s="10" t="str">
        <f t="shared" si="11"/>
        <v/>
      </c>
      <c r="J316" s="10" t="str">
        <f t="shared" si="11"/>
        <v/>
      </c>
      <c r="K316" s="10" t="str">
        <f t="shared" si="11"/>
        <v/>
      </c>
      <c r="L316" s="10" t="str">
        <f t="shared" si="11"/>
        <v/>
      </c>
    </row>
    <row r="317" spans="7:12">
      <c r="G317" s="10" t="str">
        <f t="shared" si="10"/>
        <v/>
      </c>
      <c r="H317" s="10" t="str">
        <f t="shared" si="11"/>
        <v/>
      </c>
      <c r="I317" s="10" t="str">
        <f t="shared" si="11"/>
        <v/>
      </c>
      <c r="J317" s="10" t="str">
        <f t="shared" si="11"/>
        <v/>
      </c>
      <c r="K317" s="10" t="str">
        <f t="shared" si="11"/>
        <v/>
      </c>
      <c r="L317" s="10" t="str">
        <f t="shared" si="11"/>
        <v/>
      </c>
    </row>
    <row r="318" spans="7:12">
      <c r="G318" s="10" t="str">
        <f t="shared" si="10"/>
        <v/>
      </c>
      <c r="H318" s="10" t="str">
        <f t="shared" si="11"/>
        <v/>
      </c>
      <c r="I318" s="10" t="str">
        <f t="shared" si="11"/>
        <v/>
      </c>
      <c r="J318" s="10" t="str">
        <f t="shared" si="11"/>
        <v/>
      </c>
      <c r="K318" s="10" t="str">
        <f t="shared" si="11"/>
        <v/>
      </c>
      <c r="L318" s="10" t="str">
        <f t="shared" si="11"/>
        <v/>
      </c>
    </row>
    <row r="319" spans="7:12">
      <c r="G319" s="10" t="str">
        <f t="shared" si="10"/>
        <v/>
      </c>
      <c r="H319" s="10" t="str">
        <f t="shared" si="11"/>
        <v/>
      </c>
      <c r="I319" s="10" t="str">
        <f t="shared" si="11"/>
        <v/>
      </c>
      <c r="J319" s="10" t="str">
        <f t="shared" si="11"/>
        <v/>
      </c>
      <c r="K319" s="10" t="str">
        <f t="shared" si="11"/>
        <v/>
      </c>
      <c r="L319" s="10" t="str">
        <f t="shared" si="11"/>
        <v/>
      </c>
    </row>
    <row r="320" spans="7:12">
      <c r="G320" s="10" t="str">
        <f t="shared" si="10"/>
        <v/>
      </c>
      <c r="H320" s="10" t="str">
        <f t="shared" si="11"/>
        <v/>
      </c>
      <c r="I320" s="10" t="str">
        <f t="shared" si="11"/>
        <v/>
      </c>
      <c r="J320" s="10" t="str">
        <f t="shared" si="11"/>
        <v/>
      </c>
      <c r="K320" s="10" t="str">
        <f t="shared" si="11"/>
        <v/>
      </c>
      <c r="L320" s="10" t="str">
        <f t="shared" si="11"/>
        <v/>
      </c>
    </row>
    <row r="321" spans="7:12">
      <c r="G321" s="10" t="str">
        <f t="shared" si="10"/>
        <v/>
      </c>
      <c r="H321" s="10" t="str">
        <f t="shared" si="11"/>
        <v/>
      </c>
      <c r="I321" s="10" t="str">
        <f t="shared" si="11"/>
        <v/>
      </c>
      <c r="J321" s="10" t="str">
        <f t="shared" si="11"/>
        <v/>
      </c>
      <c r="K321" s="10" t="str">
        <f t="shared" si="11"/>
        <v/>
      </c>
      <c r="L321" s="10" t="str">
        <f t="shared" si="11"/>
        <v/>
      </c>
    </row>
    <row r="322" spans="7:12">
      <c r="G322" s="10" t="str">
        <f t="shared" si="10"/>
        <v/>
      </c>
      <c r="H322" s="10" t="str">
        <f t="shared" si="11"/>
        <v/>
      </c>
      <c r="I322" s="10" t="str">
        <f t="shared" si="11"/>
        <v/>
      </c>
      <c r="J322" s="10" t="str">
        <f t="shared" si="11"/>
        <v/>
      </c>
      <c r="K322" s="10" t="str">
        <f t="shared" si="11"/>
        <v/>
      </c>
      <c r="L322" s="10" t="str">
        <f t="shared" si="11"/>
        <v/>
      </c>
    </row>
    <row r="323" spans="7:12">
      <c r="G323" s="10" t="str">
        <f t="shared" ref="G323:G386" si="12">IF(AND(C323="",D323="",E323="",F323=""),"",A323)</f>
        <v/>
      </c>
      <c r="H323" s="10" t="str">
        <f t="shared" si="11"/>
        <v/>
      </c>
      <c r="I323" s="10" t="str">
        <f t="shared" si="11"/>
        <v/>
      </c>
      <c r="J323" s="10" t="str">
        <f t="shared" si="11"/>
        <v/>
      </c>
      <c r="K323" s="10" t="str">
        <f t="shared" si="11"/>
        <v/>
      </c>
      <c r="L323" s="10" t="str">
        <f t="shared" si="11"/>
        <v/>
      </c>
    </row>
    <row r="324" spans="7:12">
      <c r="G324" s="10" t="str">
        <f t="shared" si="12"/>
        <v/>
      </c>
      <c r="H324" s="10" t="str">
        <f t="shared" si="11"/>
        <v/>
      </c>
      <c r="I324" s="10" t="str">
        <f t="shared" si="11"/>
        <v/>
      </c>
      <c r="J324" s="10" t="str">
        <f t="shared" si="11"/>
        <v/>
      </c>
      <c r="K324" s="10" t="str">
        <f t="shared" si="11"/>
        <v/>
      </c>
      <c r="L324" s="10" t="str">
        <f t="shared" si="11"/>
        <v/>
      </c>
    </row>
    <row r="325" spans="7:12">
      <c r="G325" s="10" t="str">
        <f t="shared" si="12"/>
        <v/>
      </c>
      <c r="H325" s="10" t="str">
        <f t="shared" si="11"/>
        <v/>
      </c>
      <c r="I325" s="10" t="str">
        <f t="shared" si="11"/>
        <v/>
      </c>
      <c r="J325" s="10" t="str">
        <f t="shared" si="11"/>
        <v/>
      </c>
      <c r="K325" s="10" t="str">
        <f t="shared" si="11"/>
        <v/>
      </c>
      <c r="L325" s="10" t="str">
        <f t="shared" si="11"/>
        <v/>
      </c>
    </row>
    <row r="326" spans="7:12">
      <c r="G326" s="10" t="str">
        <f t="shared" si="12"/>
        <v/>
      </c>
      <c r="H326" s="10" t="str">
        <f t="shared" si="11"/>
        <v/>
      </c>
      <c r="I326" s="10" t="str">
        <f t="shared" si="11"/>
        <v/>
      </c>
      <c r="J326" s="10" t="str">
        <f t="shared" si="11"/>
        <v/>
      </c>
      <c r="K326" s="10" t="str">
        <f t="shared" si="11"/>
        <v/>
      </c>
      <c r="L326" s="10" t="str">
        <f t="shared" si="11"/>
        <v/>
      </c>
    </row>
    <row r="327" spans="7:12">
      <c r="G327" s="10" t="str">
        <f t="shared" si="12"/>
        <v/>
      </c>
      <c r="H327" s="10" t="str">
        <f t="shared" si="11"/>
        <v/>
      </c>
      <c r="I327" s="10" t="str">
        <f t="shared" si="11"/>
        <v/>
      </c>
      <c r="J327" s="10" t="str">
        <f t="shared" si="11"/>
        <v/>
      </c>
      <c r="K327" s="10" t="str">
        <f t="shared" si="11"/>
        <v/>
      </c>
      <c r="L327" s="10" t="str">
        <f t="shared" si="11"/>
        <v/>
      </c>
    </row>
    <row r="328" spans="7:12">
      <c r="G328" s="10" t="str">
        <f t="shared" si="12"/>
        <v/>
      </c>
      <c r="H328" s="10" t="str">
        <f t="shared" si="11"/>
        <v/>
      </c>
      <c r="I328" s="10" t="str">
        <f t="shared" si="11"/>
        <v/>
      </c>
      <c r="J328" s="10" t="str">
        <f t="shared" si="11"/>
        <v/>
      </c>
      <c r="K328" s="10" t="str">
        <f t="shared" si="11"/>
        <v/>
      </c>
      <c r="L328" s="10" t="str">
        <f t="shared" si="11"/>
        <v/>
      </c>
    </row>
    <row r="329" spans="7:12">
      <c r="G329" s="10" t="str">
        <f t="shared" si="12"/>
        <v/>
      </c>
      <c r="H329" s="10" t="str">
        <f t="shared" si="11"/>
        <v/>
      </c>
      <c r="I329" s="10" t="str">
        <f t="shared" si="11"/>
        <v/>
      </c>
      <c r="J329" s="10" t="str">
        <f t="shared" si="11"/>
        <v/>
      </c>
      <c r="K329" s="10" t="str">
        <f t="shared" si="11"/>
        <v/>
      </c>
      <c r="L329" s="10" t="str">
        <f t="shared" si="11"/>
        <v/>
      </c>
    </row>
    <row r="330" spans="7:12">
      <c r="G330" s="10" t="str">
        <f t="shared" si="12"/>
        <v/>
      </c>
      <c r="H330" s="10" t="str">
        <f t="shared" si="11"/>
        <v/>
      </c>
      <c r="I330" s="10" t="str">
        <f t="shared" si="11"/>
        <v/>
      </c>
      <c r="J330" s="10" t="str">
        <f t="shared" si="11"/>
        <v/>
      </c>
      <c r="K330" s="10" t="str">
        <f t="shared" si="11"/>
        <v/>
      </c>
      <c r="L330" s="10" t="str">
        <f t="shared" si="11"/>
        <v/>
      </c>
    </row>
    <row r="331" spans="7:12">
      <c r="G331" s="10" t="str">
        <f t="shared" si="12"/>
        <v/>
      </c>
      <c r="H331" s="10" t="str">
        <f t="shared" si="11"/>
        <v/>
      </c>
      <c r="I331" s="10" t="str">
        <f t="shared" si="11"/>
        <v/>
      </c>
      <c r="J331" s="10" t="str">
        <f t="shared" si="11"/>
        <v/>
      </c>
      <c r="K331" s="10" t="str">
        <f t="shared" si="11"/>
        <v/>
      </c>
      <c r="L331" s="10" t="str">
        <f t="shared" si="11"/>
        <v/>
      </c>
    </row>
    <row r="332" spans="7:12">
      <c r="G332" s="10" t="str">
        <f t="shared" si="12"/>
        <v/>
      </c>
      <c r="H332" s="10" t="str">
        <f t="shared" si="11"/>
        <v/>
      </c>
      <c r="I332" s="10" t="str">
        <f t="shared" si="11"/>
        <v/>
      </c>
      <c r="J332" s="10" t="str">
        <f t="shared" si="11"/>
        <v/>
      </c>
      <c r="K332" s="10" t="str">
        <f t="shared" si="11"/>
        <v/>
      </c>
      <c r="L332" s="10" t="str">
        <f t="shared" si="11"/>
        <v/>
      </c>
    </row>
    <row r="333" spans="7:12">
      <c r="G333" s="10" t="str">
        <f t="shared" si="12"/>
        <v/>
      </c>
      <c r="H333" s="10" t="str">
        <f t="shared" si="11"/>
        <v/>
      </c>
      <c r="I333" s="10" t="str">
        <f t="shared" si="11"/>
        <v/>
      </c>
      <c r="J333" s="10" t="str">
        <f t="shared" si="11"/>
        <v/>
      </c>
      <c r="K333" s="10" t="str">
        <f t="shared" si="11"/>
        <v/>
      </c>
      <c r="L333" s="10" t="str">
        <f t="shared" si="11"/>
        <v/>
      </c>
    </row>
    <row r="334" spans="7:12">
      <c r="G334" s="10" t="str">
        <f t="shared" si="12"/>
        <v/>
      </c>
      <c r="H334" s="10" t="str">
        <f t="shared" si="11"/>
        <v/>
      </c>
      <c r="I334" s="10" t="str">
        <f t="shared" si="11"/>
        <v/>
      </c>
      <c r="J334" s="10" t="str">
        <f t="shared" si="11"/>
        <v/>
      </c>
      <c r="K334" s="10" t="str">
        <f t="shared" si="11"/>
        <v/>
      </c>
      <c r="L334" s="10" t="str">
        <f t="shared" si="11"/>
        <v/>
      </c>
    </row>
    <row r="335" spans="7:12">
      <c r="G335" s="10" t="str">
        <f t="shared" si="12"/>
        <v/>
      </c>
      <c r="H335" s="10" t="str">
        <f t="shared" si="11"/>
        <v/>
      </c>
      <c r="I335" s="10" t="str">
        <f t="shared" si="11"/>
        <v/>
      </c>
      <c r="J335" s="10" t="str">
        <f t="shared" si="11"/>
        <v/>
      </c>
      <c r="K335" s="10" t="str">
        <f t="shared" si="11"/>
        <v/>
      </c>
      <c r="L335" s="10" t="str">
        <f t="shared" si="11"/>
        <v/>
      </c>
    </row>
    <row r="336" spans="7:12">
      <c r="G336" s="10" t="str">
        <f t="shared" si="12"/>
        <v/>
      </c>
      <c r="H336" s="10" t="str">
        <f t="shared" si="11"/>
        <v/>
      </c>
      <c r="I336" s="10" t="str">
        <f t="shared" si="11"/>
        <v/>
      </c>
      <c r="J336" s="10" t="str">
        <f t="shared" si="11"/>
        <v/>
      </c>
      <c r="K336" s="10" t="str">
        <f t="shared" si="11"/>
        <v/>
      </c>
      <c r="L336" s="10" t="str">
        <f t="shared" si="11"/>
        <v/>
      </c>
    </row>
    <row r="337" spans="7:12">
      <c r="G337" s="10" t="str">
        <f t="shared" si="12"/>
        <v/>
      </c>
      <c r="H337" s="10" t="str">
        <f t="shared" si="11"/>
        <v/>
      </c>
      <c r="I337" s="10" t="str">
        <f t="shared" si="11"/>
        <v/>
      </c>
      <c r="J337" s="10" t="str">
        <f t="shared" si="11"/>
        <v/>
      </c>
      <c r="K337" s="10" t="str">
        <f t="shared" si="11"/>
        <v/>
      </c>
      <c r="L337" s="10" t="str">
        <f t="shared" si="11"/>
        <v/>
      </c>
    </row>
    <row r="338" spans="7:12">
      <c r="G338" s="10" t="str">
        <f t="shared" si="12"/>
        <v/>
      </c>
      <c r="H338" s="10" t="str">
        <f t="shared" si="11"/>
        <v/>
      </c>
      <c r="I338" s="10" t="str">
        <f t="shared" si="11"/>
        <v/>
      </c>
      <c r="J338" s="10" t="str">
        <f t="shared" si="11"/>
        <v/>
      </c>
      <c r="K338" s="10" t="str">
        <f t="shared" si="11"/>
        <v/>
      </c>
      <c r="L338" s="10" t="str">
        <f t="shared" si="11"/>
        <v/>
      </c>
    </row>
    <row r="339" spans="7:12">
      <c r="G339" s="10" t="str">
        <f t="shared" si="12"/>
        <v/>
      </c>
      <c r="H339" s="10" t="str">
        <f t="shared" si="11"/>
        <v/>
      </c>
      <c r="I339" s="10" t="str">
        <f t="shared" si="11"/>
        <v/>
      </c>
      <c r="J339" s="10" t="str">
        <f t="shared" si="11"/>
        <v/>
      </c>
      <c r="K339" s="10" t="str">
        <f t="shared" si="11"/>
        <v/>
      </c>
      <c r="L339" s="10" t="str">
        <f t="shared" si="11"/>
        <v/>
      </c>
    </row>
    <row r="340" spans="7:12">
      <c r="G340" s="10" t="str">
        <f t="shared" si="12"/>
        <v/>
      </c>
      <c r="H340" s="10" t="str">
        <f t="shared" si="11"/>
        <v/>
      </c>
      <c r="I340" s="10" t="str">
        <f t="shared" si="11"/>
        <v/>
      </c>
      <c r="J340" s="10" t="str">
        <f t="shared" si="11"/>
        <v/>
      </c>
      <c r="K340" s="10" t="str">
        <f t="shared" si="11"/>
        <v/>
      </c>
      <c r="L340" s="10" t="str">
        <f t="shared" si="11"/>
        <v/>
      </c>
    </row>
    <row r="341" spans="7:12">
      <c r="G341" s="10" t="str">
        <f t="shared" si="12"/>
        <v/>
      </c>
      <c r="H341" s="10" t="str">
        <f t="shared" si="11"/>
        <v/>
      </c>
      <c r="I341" s="10" t="str">
        <f t="shared" si="11"/>
        <v/>
      </c>
      <c r="J341" s="10" t="str">
        <f t="shared" si="11"/>
        <v/>
      </c>
      <c r="K341" s="10" t="str">
        <f t="shared" si="11"/>
        <v/>
      </c>
      <c r="L341" s="10" t="str">
        <f t="shared" si="11"/>
        <v/>
      </c>
    </row>
    <row r="342" spans="7:12">
      <c r="G342" s="10" t="str">
        <f t="shared" si="12"/>
        <v/>
      </c>
      <c r="H342" s="10" t="str">
        <f t="shared" si="11"/>
        <v/>
      </c>
      <c r="I342" s="10" t="str">
        <f t="shared" si="11"/>
        <v/>
      </c>
      <c r="J342" s="10" t="str">
        <f t="shared" si="11"/>
        <v/>
      </c>
      <c r="K342" s="10" t="str">
        <f t="shared" si="11"/>
        <v/>
      </c>
      <c r="L342" s="10" t="str">
        <f t="shared" si="11"/>
        <v/>
      </c>
    </row>
    <row r="343" spans="7:12">
      <c r="G343" s="10" t="str">
        <f t="shared" si="12"/>
        <v/>
      </c>
      <c r="H343" s="10" t="str">
        <f t="shared" si="11"/>
        <v/>
      </c>
      <c r="I343" s="10" t="str">
        <f t="shared" si="11"/>
        <v/>
      </c>
      <c r="J343" s="10" t="str">
        <f t="shared" si="11"/>
        <v/>
      </c>
      <c r="K343" s="10" t="str">
        <f t="shared" si="11"/>
        <v/>
      </c>
      <c r="L343" s="10" t="str">
        <f t="shared" si="11"/>
        <v/>
      </c>
    </row>
    <row r="344" spans="7:12">
      <c r="G344" s="10" t="str">
        <f t="shared" si="12"/>
        <v/>
      </c>
      <c r="H344" s="10" t="str">
        <f t="shared" si="11"/>
        <v/>
      </c>
      <c r="I344" s="10" t="str">
        <f t="shared" si="11"/>
        <v/>
      </c>
      <c r="J344" s="10" t="str">
        <f t="shared" si="11"/>
        <v/>
      </c>
      <c r="K344" s="10" t="str">
        <f t="shared" si="11"/>
        <v/>
      </c>
      <c r="L344" s="10" t="str">
        <f t="shared" si="11"/>
        <v/>
      </c>
    </row>
    <row r="345" spans="7:12">
      <c r="G345" s="10" t="str">
        <f t="shared" si="12"/>
        <v/>
      </c>
      <c r="H345" s="10" t="str">
        <f t="shared" si="11"/>
        <v/>
      </c>
      <c r="I345" s="10" t="str">
        <f t="shared" si="11"/>
        <v/>
      </c>
      <c r="J345" s="10" t="str">
        <f t="shared" si="11"/>
        <v/>
      </c>
      <c r="K345" s="10" t="str">
        <f t="shared" si="11"/>
        <v/>
      </c>
      <c r="L345" s="10" t="str">
        <f t="shared" si="11"/>
        <v/>
      </c>
    </row>
    <row r="346" spans="7:12">
      <c r="G346" s="10" t="str">
        <f t="shared" si="12"/>
        <v/>
      </c>
      <c r="H346" s="10" t="str">
        <f t="shared" si="11"/>
        <v/>
      </c>
      <c r="I346" s="10" t="str">
        <f t="shared" si="11"/>
        <v/>
      </c>
      <c r="J346" s="10" t="str">
        <f t="shared" si="11"/>
        <v/>
      </c>
      <c r="K346" s="10" t="str">
        <f t="shared" si="11"/>
        <v/>
      </c>
      <c r="L346" s="10" t="str">
        <f t="shared" si="11"/>
        <v/>
      </c>
    </row>
    <row r="347" spans="7:12">
      <c r="G347" s="10" t="str">
        <f t="shared" si="12"/>
        <v/>
      </c>
      <c r="H347" s="10" t="str">
        <f t="shared" si="11"/>
        <v/>
      </c>
      <c r="I347" s="10" t="str">
        <f t="shared" si="11"/>
        <v/>
      </c>
      <c r="J347" s="10" t="str">
        <f t="shared" si="11"/>
        <v/>
      </c>
      <c r="K347" s="10" t="str">
        <f t="shared" si="11"/>
        <v/>
      </c>
      <c r="L347" s="10" t="str">
        <f t="shared" si="11"/>
        <v/>
      </c>
    </row>
    <row r="348" spans="7:12">
      <c r="G348" s="10" t="str">
        <f t="shared" si="12"/>
        <v/>
      </c>
      <c r="H348" s="10" t="str">
        <f t="shared" si="11"/>
        <v/>
      </c>
      <c r="I348" s="10" t="str">
        <f t="shared" si="11"/>
        <v/>
      </c>
      <c r="J348" s="10" t="str">
        <f t="shared" si="11"/>
        <v/>
      </c>
      <c r="K348" s="10" t="str">
        <f t="shared" si="11"/>
        <v/>
      </c>
      <c r="L348" s="10" t="str">
        <f t="shared" si="11"/>
        <v/>
      </c>
    </row>
    <row r="349" spans="7:12">
      <c r="G349" s="10" t="str">
        <f t="shared" si="12"/>
        <v/>
      </c>
      <c r="H349" s="10" t="str">
        <f t="shared" si="11"/>
        <v/>
      </c>
      <c r="I349" s="10" t="str">
        <f t="shared" si="11"/>
        <v/>
      </c>
      <c r="J349" s="10" t="str">
        <f t="shared" si="11"/>
        <v/>
      </c>
      <c r="K349" s="10" t="str">
        <f t="shared" si="11"/>
        <v/>
      </c>
      <c r="L349" s="10" t="str">
        <f t="shared" si="11"/>
        <v/>
      </c>
    </row>
    <row r="350" spans="7:12">
      <c r="G350" s="10" t="str">
        <f t="shared" si="12"/>
        <v/>
      </c>
      <c r="H350" s="10" t="str">
        <f t="shared" si="11"/>
        <v/>
      </c>
      <c r="I350" s="10" t="str">
        <f t="shared" si="11"/>
        <v/>
      </c>
      <c r="J350" s="10" t="str">
        <f t="shared" si="11"/>
        <v/>
      </c>
      <c r="K350" s="10" t="str">
        <f t="shared" si="11"/>
        <v/>
      </c>
      <c r="L350" s="10" t="str">
        <f t="shared" si="11"/>
        <v/>
      </c>
    </row>
    <row r="351" spans="7:12">
      <c r="G351" s="10" t="str">
        <f t="shared" si="12"/>
        <v/>
      </c>
      <c r="H351" s="10" t="str">
        <f t="shared" si="11"/>
        <v/>
      </c>
      <c r="I351" s="10" t="str">
        <f t="shared" si="11"/>
        <v/>
      </c>
      <c r="J351" s="10" t="str">
        <f t="shared" si="11"/>
        <v/>
      </c>
      <c r="K351" s="10" t="str">
        <f t="shared" si="11"/>
        <v/>
      </c>
      <c r="L351" s="10" t="str">
        <f t="shared" si="11"/>
        <v/>
      </c>
    </row>
    <row r="352" spans="7:12">
      <c r="G352" s="10" t="str">
        <f t="shared" si="12"/>
        <v/>
      </c>
      <c r="H352" s="10" t="str">
        <f t="shared" si="11"/>
        <v/>
      </c>
      <c r="I352" s="10" t="str">
        <f t="shared" si="11"/>
        <v/>
      </c>
      <c r="J352" s="10" t="str">
        <f t="shared" si="11"/>
        <v/>
      </c>
      <c r="K352" s="10" t="str">
        <f t="shared" si="11"/>
        <v/>
      </c>
      <c r="L352" s="10" t="str">
        <f t="shared" si="11"/>
        <v/>
      </c>
    </row>
    <row r="353" spans="7:12">
      <c r="G353" s="10" t="str">
        <f t="shared" si="12"/>
        <v/>
      </c>
      <c r="H353" s="10" t="str">
        <f t="shared" si="11"/>
        <v/>
      </c>
      <c r="I353" s="10" t="str">
        <f t="shared" si="11"/>
        <v/>
      </c>
      <c r="J353" s="10" t="str">
        <f t="shared" si="11"/>
        <v/>
      </c>
      <c r="K353" s="10" t="str">
        <f t="shared" si="11"/>
        <v/>
      </c>
      <c r="L353" s="10" t="str">
        <f t="shared" si="11"/>
        <v/>
      </c>
    </row>
    <row r="354" spans="7:12">
      <c r="G354" s="10" t="str">
        <f t="shared" si="12"/>
        <v/>
      </c>
      <c r="H354" s="10" t="str">
        <f t="shared" si="11"/>
        <v/>
      </c>
      <c r="I354" s="10" t="str">
        <f t="shared" si="11"/>
        <v/>
      </c>
      <c r="J354" s="10" t="str">
        <f t="shared" si="11"/>
        <v/>
      </c>
      <c r="K354" s="10" t="str">
        <f t="shared" si="11"/>
        <v/>
      </c>
      <c r="L354" s="10" t="str">
        <f t="shared" si="11"/>
        <v/>
      </c>
    </row>
    <row r="355" spans="7:12">
      <c r="G355" s="10" t="str">
        <f t="shared" si="12"/>
        <v/>
      </c>
      <c r="H355" s="10" t="str">
        <f t="shared" si="11"/>
        <v/>
      </c>
      <c r="I355" s="10" t="str">
        <f t="shared" si="11"/>
        <v/>
      </c>
      <c r="J355" s="10" t="str">
        <f t="shared" si="11"/>
        <v/>
      </c>
      <c r="K355" s="10" t="str">
        <f t="shared" si="11"/>
        <v/>
      </c>
      <c r="L355" s="10" t="str">
        <f t="shared" si="11"/>
        <v/>
      </c>
    </row>
    <row r="356" spans="7:12">
      <c r="G356" s="10" t="str">
        <f t="shared" si="12"/>
        <v/>
      </c>
      <c r="H356" s="10" t="str">
        <f t="shared" si="11"/>
        <v/>
      </c>
      <c r="I356" s="10" t="str">
        <f t="shared" si="11"/>
        <v/>
      </c>
      <c r="J356" s="10" t="str">
        <f t="shared" si="11"/>
        <v/>
      </c>
      <c r="K356" s="10" t="str">
        <f t="shared" si="11"/>
        <v/>
      </c>
      <c r="L356" s="10" t="str">
        <f t="shared" si="11"/>
        <v/>
      </c>
    </row>
    <row r="357" spans="7:12">
      <c r="G357" s="10" t="str">
        <f t="shared" si="12"/>
        <v/>
      </c>
      <c r="H357" s="10" t="str">
        <f t="shared" si="11"/>
        <v/>
      </c>
      <c r="I357" s="10" t="str">
        <f t="shared" si="11"/>
        <v/>
      </c>
      <c r="J357" s="10" t="str">
        <f t="shared" si="11"/>
        <v/>
      </c>
      <c r="K357" s="10" t="str">
        <f t="shared" si="11"/>
        <v/>
      </c>
      <c r="L357" s="10" t="str">
        <f t="shared" si="11"/>
        <v/>
      </c>
    </row>
    <row r="358" spans="7:12">
      <c r="G358" s="10" t="str">
        <f t="shared" si="12"/>
        <v/>
      </c>
      <c r="H358" s="10" t="str">
        <f t="shared" si="11"/>
        <v/>
      </c>
      <c r="I358" s="10" t="str">
        <f t="shared" si="11"/>
        <v/>
      </c>
      <c r="J358" s="10" t="str">
        <f t="shared" si="11"/>
        <v/>
      </c>
      <c r="K358" s="10" t="str">
        <f t="shared" si="11"/>
        <v/>
      </c>
      <c r="L358" s="10" t="str">
        <f t="shared" si="11"/>
        <v/>
      </c>
    </row>
    <row r="359" spans="7:12">
      <c r="G359" s="10" t="str">
        <f t="shared" si="12"/>
        <v/>
      </c>
      <c r="H359" s="10" t="str">
        <f t="shared" si="11"/>
        <v/>
      </c>
      <c r="I359" s="10" t="str">
        <f t="shared" si="11"/>
        <v/>
      </c>
      <c r="J359" s="10" t="str">
        <f t="shared" si="11"/>
        <v/>
      </c>
      <c r="K359" s="10" t="str">
        <f t="shared" si="11"/>
        <v/>
      </c>
      <c r="L359" s="10" t="str">
        <f t="shared" si="11"/>
        <v/>
      </c>
    </row>
    <row r="360" spans="7:12">
      <c r="G360" s="10" t="str">
        <f t="shared" si="12"/>
        <v/>
      </c>
      <c r="H360" s="10" t="str">
        <f t="shared" ref="H360:L410" si="13">IF(B360="","",B360)</f>
        <v/>
      </c>
      <c r="I360" s="10" t="str">
        <f t="shared" si="13"/>
        <v/>
      </c>
      <c r="J360" s="10" t="str">
        <f t="shared" si="13"/>
        <v/>
      </c>
      <c r="K360" s="10" t="str">
        <f t="shared" si="13"/>
        <v/>
      </c>
      <c r="L360" s="10" t="str">
        <f t="shared" si="13"/>
        <v/>
      </c>
    </row>
    <row r="361" spans="7:12">
      <c r="G361" s="10" t="str">
        <f t="shared" si="12"/>
        <v/>
      </c>
      <c r="H361" s="10" t="str">
        <f t="shared" si="13"/>
        <v/>
      </c>
      <c r="I361" s="10" t="str">
        <f t="shared" si="13"/>
        <v/>
      </c>
      <c r="J361" s="10" t="str">
        <f t="shared" si="13"/>
        <v/>
      </c>
      <c r="K361" s="10" t="str">
        <f t="shared" si="13"/>
        <v/>
      </c>
      <c r="L361" s="10" t="str">
        <f t="shared" si="13"/>
        <v/>
      </c>
    </row>
    <row r="362" spans="7:12">
      <c r="G362" s="10" t="str">
        <f t="shared" si="12"/>
        <v/>
      </c>
      <c r="H362" s="10" t="str">
        <f t="shared" si="13"/>
        <v/>
      </c>
      <c r="I362" s="10" t="str">
        <f t="shared" si="13"/>
        <v/>
      </c>
      <c r="J362" s="10" t="str">
        <f t="shared" si="13"/>
        <v/>
      </c>
      <c r="K362" s="10" t="str">
        <f t="shared" si="13"/>
        <v/>
      </c>
      <c r="L362" s="10" t="str">
        <f t="shared" si="13"/>
        <v/>
      </c>
    </row>
    <row r="363" spans="7:12">
      <c r="G363" s="10" t="str">
        <f t="shared" si="12"/>
        <v/>
      </c>
      <c r="H363" s="10" t="str">
        <f t="shared" si="13"/>
        <v/>
      </c>
      <c r="I363" s="10" t="str">
        <f t="shared" si="13"/>
        <v/>
      </c>
      <c r="J363" s="10" t="str">
        <f t="shared" si="13"/>
        <v/>
      </c>
      <c r="K363" s="10" t="str">
        <f t="shared" si="13"/>
        <v/>
      </c>
      <c r="L363" s="10" t="str">
        <f t="shared" si="13"/>
        <v/>
      </c>
    </row>
    <row r="364" spans="7:12">
      <c r="G364" s="10" t="str">
        <f t="shared" si="12"/>
        <v/>
      </c>
      <c r="H364" s="10" t="str">
        <f t="shared" si="13"/>
        <v/>
      </c>
      <c r="I364" s="10" t="str">
        <f t="shared" si="13"/>
        <v/>
      </c>
      <c r="J364" s="10" t="str">
        <f t="shared" si="13"/>
        <v/>
      </c>
      <c r="K364" s="10" t="str">
        <f t="shared" si="13"/>
        <v/>
      </c>
      <c r="L364" s="10" t="str">
        <f t="shared" si="13"/>
        <v/>
      </c>
    </row>
    <row r="365" spans="7:12">
      <c r="G365" s="10" t="str">
        <f t="shared" si="12"/>
        <v/>
      </c>
      <c r="H365" s="10" t="str">
        <f t="shared" si="13"/>
        <v/>
      </c>
      <c r="I365" s="10" t="str">
        <f t="shared" si="13"/>
        <v/>
      </c>
      <c r="J365" s="10" t="str">
        <f t="shared" si="13"/>
        <v/>
      </c>
      <c r="K365" s="10" t="str">
        <f t="shared" si="13"/>
        <v/>
      </c>
      <c r="L365" s="10" t="str">
        <f t="shared" si="13"/>
        <v/>
      </c>
    </row>
    <row r="366" spans="7:12">
      <c r="G366" s="10" t="str">
        <f t="shared" si="12"/>
        <v/>
      </c>
      <c r="H366" s="10" t="str">
        <f t="shared" si="13"/>
        <v/>
      </c>
      <c r="I366" s="10" t="str">
        <f t="shared" si="13"/>
        <v/>
      </c>
      <c r="J366" s="10" t="str">
        <f t="shared" si="13"/>
        <v/>
      </c>
      <c r="K366" s="10" t="str">
        <f t="shared" si="13"/>
        <v/>
      </c>
      <c r="L366" s="10" t="str">
        <f t="shared" si="13"/>
        <v/>
      </c>
    </row>
    <row r="367" spans="7:12">
      <c r="G367" s="10" t="str">
        <f t="shared" si="12"/>
        <v/>
      </c>
      <c r="H367" s="10" t="str">
        <f t="shared" si="13"/>
        <v/>
      </c>
      <c r="I367" s="10" t="str">
        <f t="shared" si="13"/>
        <v/>
      </c>
      <c r="J367" s="10" t="str">
        <f t="shared" si="13"/>
        <v/>
      </c>
      <c r="K367" s="10" t="str">
        <f t="shared" si="13"/>
        <v/>
      </c>
      <c r="L367" s="10" t="str">
        <f t="shared" si="13"/>
        <v/>
      </c>
    </row>
    <row r="368" spans="7:12">
      <c r="G368" s="10" t="str">
        <f t="shared" si="12"/>
        <v/>
      </c>
      <c r="H368" s="10" t="str">
        <f t="shared" si="13"/>
        <v/>
      </c>
      <c r="I368" s="10" t="str">
        <f t="shared" si="13"/>
        <v/>
      </c>
      <c r="J368" s="10" t="str">
        <f t="shared" si="13"/>
        <v/>
      </c>
      <c r="K368" s="10" t="str">
        <f t="shared" si="13"/>
        <v/>
      </c>
      <c r="L368" s="10" t="str">
        <f t="shared" si="13"/>
        <v/>
      </c>
    </row>
    <row r="369" spans="7:12">
      <c r="G369" s="10" t="str">
        <f t="shared" si="12"/>
        <v/>
      </c>
      <c r="H369" s="10" t="str">
        <f t="shared" si="13"/>
        <v/>
      </c>
      <c r="I369" s="10" t="str">
        <f t="shared" si="13"/>
        <v/>
      </c>
      <c r="J369" s="10" t="str">
        <f t="shared" si="13"/>
        <v/>
      </c>
      <c r="K369" s="10" t="str">
        <f t="shared" si="13"/>
        <v/>
      </c>
      <c r="L369" s="10" t="str">
        <f t="shared" si="13"/>
        <v/>
      </c>
    </row>
    <row r="370" spans="7:12">
      <c r="G370" s="10" t="str">
        <f t="shared" si="12"/>
        <v/>
      </c>
      <c r="H370" s="10" t="str">
        <f t="shared" si="13"/>
        <v/>
      </c>
      <c r="I370" s="10" t="str">
        <f t="shared" si="13"/>
        <v/>
      </c>
      <c r="J370" s="10" t="str">
        <f t="shared" si="13"/>
        <v/>
      </c>
      <c r="K370" s="10" t="str">
        <f t="shared" si="13"/>
        <v/>
      </c>
      <c r="L370" s="10" t="str">
        <f t="shared" si="13"/>
        <v/>
      </c>
    </row>
    <row r="371" spans="7:12">
      <c r="G371" s="10" t="str">
        <f t="shared" si="12"/>
        <v/>
      </c>
      <c r="H371" s="10" t="str">
        <f t="shared" si="13"/>
        <v/>
      </c>
      <c r="I371" s="10" t="str">
        <f t="shared" si="13"/>
        <v/>
      </c>
      <c r="J371" s="10" t="str">
        <f t="shared" si="13"/>
        <v/>
      </c>
      <c r="K371" s="10" t="str">
        <f t="shared" si="13"/>
        <v/>
      </c>
      <c r="L371" s="10" t="str">
        <f t="shared" si="13"/>
        <v/>
      </c>
    </row>
    <row r="372" spans="7:12">
      <c r="G372" s="10" t="str">
        <f t="shared" si="12"/>
        <v/>
      </c>
      <c r="H372" s="10" t="str">
        <f t="shared" si="13"/>
        <v/>
      </c>
      <c r="I372" s="10" t="str">
        <f t="shared" si="13"/>
        <v/>
      </c>
      <c r="J372" s="10" t="str">
        <f t="shared" si="13"/>
        <v/>
      </c>
      <c r="K372" s="10" t="str">
        <f t="shared" si="13"/>
        <v/>
      </c>
      <c r="L372" s="10" t="str">
        <f t="shared" si="13"/>
        <v/>
      </c>
    </row>
    <row r="373" spans="7:12">
      <c r="G373" s="10" t="str">
        <f t="shared" si="12"/>
        <v/>
      </c>
      <c r="H373" s="10" t="str">
        <f t="shared" si="13"/>
        <v/>
      </c>
      <c r="I373" s="10" t="str">
        <f t="shared" si="13"/>
        <v/>
      </c>
      <c r="J373" s="10" t="str">
        <f t="shared" si="13"/>
        <v/>
      </c>
      <c r="K373" s="10" t="str">
        <f t="shared" si="13"/>
        <v/>
      </c>
      <c r="L373" s="10" t="str">
        <f t="shared" si="13"/>
        <v/>
      </c>
    </row>
    <row r="374" spans="7:12">
      <c r="G374" s="10" t="str">
        <f t="shared" si="12"/>
        <v/>
      </c>
      <c r="H374" s="10" t="str">
        <f t="shared" si="13"/>
        <v/>
      </c>
      <c r="I374" s="10" t="str">
        <f t="shared" si="13"/>
        <v/>
      </c>
      <c r="J374" s="10" t="str">
        <f t="shared" si="13"/>
        <v/>
      </c>
      <c r="K374" s="10" t="str">
        <f t="shared" si="13"/>
        <v/>
      </c>
      <c r="L374" s="10" t="str">
        <f t="shared" si="13"/>
        <v/>
      </c>
    </row>
    <row r="375" spans="7:12">
      <c r="G375" s="10" t="str">
        <f t="shared" si="12"/>
        <v/>
      </c>
      <c r="H375" s="10" t="str">
        <f t="shared" si="13"/>
        <v/>
      </c>
      <c r="I375" s="10" t="str">
        <f t="shared" si="13"/>
        <v/>
      </c>
      <c r="J375" s="10" t="str">
        <f t="shared" si="13"/>
        <v/>
      </c>
      <c r="K375" s="10" t="str">
        <f t="shared" si="13"/>
        <v/>
      </c>
      <c r="L375" s="10" t="str">
        <f t="shared" si="13"/>
        <v/>
      </c>
    </row>
    <row r="376" spans="7:12">
      <c r="G376" s="10" t="str">
        <f t="shared" si="12"/>
        <v/>
      </c>
      <c r="H376" s="10" t="str">
        <f t="shared" si="13"/>
        <v/>
      </c>
      <c r="I376" s="10" t="str">
        <f t="shared" si="13"/>
        <v/>
      </c>
      <c r="J376" s="10" t="str">
        <f t="shared" si="13"/>
        <v/>
      </c>
      <c r="K376" s="10" t="str">
        <f t="shared" si="13"/>
        <v/>
      </c>
      <c r="L376" s="10" t="str">
        <f t="shared" si="13"/>
        <v/>
      </c>
    </row>
    <row r="377" spans="7:12">
      <c r="G377" s="10" t="str">
        <f t="shared" si="12"/>
        <v/>
      </c>
      <c r="H377" s="10" t="str">
        <f t="shared" si="13"/>
        <v/>
      </c>
      <c r="I377" s="10" t="str">
        <f t="shared" si="13"/>
        <v/>
      </c>
      <c r="J377" s="10" t="str">
        <f t="shared" si="13"/>
        <v/>
      </c>
      <c r="K377" s="10" t="str">
        <f t="shared" si="13"/>
        <v/>
      </c>
      <c r="L377" s="10" t="str">
        <f t="shared" si="13"/>
        <v/>
      </c>
    </row>
    <row r="378" spans="7:12">
      <c r="G378" s="10" t="str">
        <f t="shared" si="12"/>
        <v/>
      </c>
      <c r="H378" s="10" t="str">
        <f t="shared" si="13"/>
        <v/>
      </c>
      <c r="I378" s="10" t="str">
        <f t="shared" si="13"/>
        <v/>
      </c>
      <c r="J378" s="10" t="str">
        <f t="shared" si="13"/>
        <v/>
      </c>
      <c r="K378" s="10" t="str">
        <f t="shared" si="13"/>
        <v/>
      </c>
      <c r="L378" s="10" t="str">
        <f t="shared" si="13"/>
        <v/>
      </c>
    </row>
    <row r="379" spans="7:12">
      <c r="G379" s="10" t="str">
        <f t="shared" si="12"/>
        <v/>
      </c>
      <c r="H379" s="10" t="str">
        <f t="shared" si="13"/>
        <v/>
      </c>
      <c r="I379" s="10" t="str">
        <f t="shared" si="13"/>
        <v/>
      </c>
      <c r="J379" s="10" t="str">
        <f t="shared" si="13"/>
        <v/>
      </c>
      <c r="K379" s="10" t="str">
        <f t="shared" si="13"/>
        <v/>
      </c>
      <c r="L379" s="10" t="str">
        <f t="shared" si="13"/>
        <v/>
      </c>
    </row>
    <row r="380" spans="7:12">
      <c r="G380" s="10" t="str">
        <f t="shared" si="12"/>
        <v/>
      </c>
      <c r="H380" s="10" t="str">
        <f t="shared" si="13"/>
        <v/>
      </c>
      <c r="I380" s="10" t="str">
        <f t="shared" si="13"/>
        <v/>
      </c>
      <c r="J380" s="10" t="str">
        <f t="shared" si="13"/>
        <v/>
      </c>
      <c r="K380" s="10" t="str">
        <f t="shared" si="13"/>
        <v/>
      </c>
      <c r="L380" s="10" t="str">
        <f t="shared" si="13"/>
        <v/>
      </c>
    </row>
    <row r="381" spans="7:12">
      <c r="G381" s="10" t="str">
        <f t="shared" si="12"/>
        <v/>
      </c>
      <c r="H381" s="10" t="str">
        <f t="shared" si="13"/>
        <v/>
      </c>
      <c r="I381" s="10" t="str">
        <f t="shared" si="13"/>
        <v/>
      </c>
      <c r="J381" s="10" t="str">
        <f t="shared" si="13"/>
        <v/>
      </c>
      <c r="K381" s="10" t="str">
        <f t="shared" si="13"/>
        <v/>
      </c>
      <c r="L381" s="10" t="str">
        <f t="shared" si="13"/>
        <v/>
      </c>
    </row>
    <row r="382" spans="7:12">
      <c r="G382" s="10" t="str">
        <f t="shared" si="12"/>
        <v/>
      </c>
      <c r="H382" s="10" t="str">
        <f t="shared" si="13"/>
        <v/>
      </c>
      <c r="I382" s="10" t="str">
        <f t="shared" si="13"/>
        <v/>
      </c>
      <c r="J382" s="10" t="str">
        <f t="shared" si="13"/>
        <v/>
      </c>
      <c r="K382" s="10" t="str">
        <f t="shared" si="13"/>
        <v/>
      </c>
      <c r="L382" s="10" t="str">
        <f t="shared" si="13"/>
        <v/>
      </c>
    </row>
    <row r="383" spans="7:12">
      <c r="G383" s="10" t="str">
        <f t="shared" si="12"/>
        <v/>
      </c>
      <c r="H383" s="10" t="str">
        <f t="shared" si="13"/>
        <v/>
      </c>
      <c r="I383" s="10" t="str">
        <f t="shared" si="13"/>
        <v/>
      </c>
      <c r="J383" s="10" t="str">
        <f t="shared" si="13"/>
        <v/>
      </c>
      <c r="K383" s="10" t="str">
        <f t="shared" si="13"/>
        <v/>
      </c>
      <c r="L383" s="10" t="str">
        <f t="shared" si="13"/>
        <v/>
      </c>
    </row>
    <row r="384" spans="7:12">
      <c r="G384" s="10" t="str">
        <f t="shared" si="12"/>
        <v/>
      </c>
      <c r="H384" s="10" t="str">
        <f t="shared" si="13"/>
        <v/>
      </c>
      <c r="I384" s="10" t="str">
        <f t="shared" si="13"/>
        <v/>
      </c>
      <c r="J384" s="10" t="str">
        <f t="shared" si="13"/>
        <v/>
      </c>
      <c r="K384" s="10" t="str">
        <f t="shared" si="13"/>
        <v/>
      </c>
      <c r="L384" s="10" t="str">
        <f t="shared" si="13"/>
        <v/>
      </c>
    </row>
    <row r="385" spans="7:12">
      <c r="G385" s="10" t="str">
        <f t="shared" si="12"/>
        <v/>
      </c>
      <c r="H385" s="10" t="str">
        <f t="shared" si="13"/>
        <v/>
      </c>
      <c r="I385" s="10" t="str">
        <f t="shared" si="13"/>
        <v/>
      </c>
      <c r="J385" s="10" t="str">
        <f t="shared" si="13"/>
        <v/>
      </c>
      <c r="K385" s="10" t="str">
        <f t="shared" si="13"/>
        <v/>
      </c>
      <c r="L385" s="10" t="str">
        <f t="shared" si="13"/>
        <v/>
      </c>
    </row>
    <row r="386" spans="7:12">
      <c r="G386" s="10" t="str">
        <f t="shared" si="12"/>
        <v/>
      </c>
      <c r="H386" s="10" t="str">
        <f t="shared" si="13"/>
        <v/>
      </c>
      <c r="I386" s="10" t="str">
        <f t="shared" si="13"/>
        <v/>
      </c>
      <c r="J386" s="10" t="str">
        <f t="shared" si="13"/>
        <v/>
      </c>
      <c r="K386" s="10" t="str">
        <f t="shared" si="13"/>
        <v/>
      </c>
      <c r="L386" s="10" t="str">
        <f t="shared" si="13"/>
        <v/>
      </c>
    </row>
    <row r="387" spans="7:12">
      <c r="G387" s="10" t="str">
        <f t="shared" ref="G387:G450" si="14">IF(AND(C387="",D387="",E387="",F387=""),"",A387)</f>
        <v/>
      </c>
      <c r="H387" s="10" t="str">
        <f t="shared" si="13"/>
        <v/>
      </c>
      <c r="I387" s="10" t="str">
        <f t="shared" si="13"/>
        <v/>
      </c>
      <c r="J387" s="10" t="str">
        <f t="shared" si="13"/>
        <v/>
      </c>
      <c r="K387" s="10" t="str">
        <f t="shared" si="13"/>
        <v/>
      </c>
      <c r="L387" s="10" t="str">
        <f t="shared" si="13"/>
        <v/>
      </c>
    </row>
    <row r="388" spans="7:12">
      <c r="G388" s="10" t="str">
        <f t="shared" si="14"/>
        <v/>
      </c>
      <c r="H388" s="10" t="str">
        <f t="shared" si="13"/>
        <v/>
      </c>
      <c r="I388" s="10" t="str">
        <f t="shared" si="13"/>
        <v/>
      </c>
      <c r="J388" s="10" t="str">
        <f t="shared" si="13"/>
        <v/>
      </c>
      <c r="K388" s="10" t="str">
        <f t="shared" si="13"/>
        <v/>
      </c>
      <c r="L388" s="10" t="str">
        <f t="shared" si="13"/>
        <v/>
      </c>
    </row>
    <row r="389" spans="7:12">
      <c r="G389" s="10" t="str">
        <f t="shared" si="14"/>
        <v/>
      </c>
      <c r="H389" s="10" t="str">
        <f t="shared" si="13"/>
        <v/>
      </c>
      <c r="I389" s="10" t="str">
        <f t="shared" si="13"/>
        <v/>
      </c>
      <c r="J389" s="10" t="str">
        <f t="shared" si="13"/>
        <v/>
      </c>
      <c r="K389" s="10" t="str">
        <f t="shared" si="13"/>
        <v/>
      </c>
      <c r="L389" s="10" t="str">
        <f t="shared" si="13"/>
        <v/>
      </c>
    </row>
    <row r="390" spans="7:12">
      <c r="G390" s="10" t="str">
        <f t="shared" si="14"/>
        <v/>
      </c>
      <c r="H390" s="10" t="str">
        <f t="shared" si="13"/>
        <v/>
      </c>
      <c r="I390" s="10" t="str">
        <f t="shared" si="13"/>
        <v/>
      </c>
      <c r="J390" s="10" t="str">
        <f t="shared" si="13"/>
        <v/>
      </c>
      <c r="K390" s="10" t="str">
        <f t="shared" si="13"/>
        <v/>
      </c>
      <c r="L390" s="10" t="str">
        <f t="shared" si="13"/>
        <v/>
      </c>
    </row>
    <row r="391" spans="7:12">
      <c r="G391" s="10" t="str">
        <f t="shared" si="14"/>
        <v/>
      </c>
      <c r="H391" s="10" t="str">
        <f t="shared" si="13"/>
        <v/>
      </c>
      <c r="I391" s="10" t="str">
        <f t="shared" si="13"/>
        <v/>
      </c>
      <c r="J391" s="10" t="str">
        <f t="shared" si="13"/>
        <v/>
      </c>
      <c r="K391" s="10" t="str">
        <f t="shared" si="13"/>
        <v/>
      </c>
      <c r="L391" s="10" t="str">
        <f t="shared" si="13"/>
        <v/>
      </c>
    </row>
    <row r="392" spans="7:12">
      <c r="G392" s="10" t="str">
        <f t="shared" si="14"/>
        <v/>
      </c>
      <c r="H392" s="10" t="str">
        <f t="shared" si="13"/>
        <v/>
      </c>
      <c r="I392" s="10" t="str">
        <f t="shared" si="13"/>
        <v/>
      </c>
      <c r="J392" s="10" t="str">
        <f t="shared" si="13"/>
        <v/>
      </c>
      <c r="K392" s="10" t="str">
        <f t="shared" si="13"/>
        <v/>
      </c>
      <c r="L392" s="10" t="str">
        <f t="shared" si="13"/>
        <v/>
      </c>
    </row>
    <row r="393" spans="7:12">
      <c r="G393" s="10" t="str">
        <f t="shared" si="14"/>
        <v/>
      </c>
      <c r="H393" s="10" t="str">
        <f t="shared" si="13"/>
        <v/>
      </c>
      <c r="I393" s="10" t="str">
        <f t="shared" si="13"/>
        <v/>
      </c>
      <c r="J393" s="10" t="str">
        <f t="shared" si="13"/>
        <v/>
      </c>
      <c r="K393" s="10" t="str">
        <f t="shared" si="13"/>
        <v/>
      </c>
      <c r="L393" s="10" t="str">
        <f t="shared" si="13"/>
        <v/>
      </c>
    </row>
    <row r="394" spans="7:12">
      <c r="G394" s="10" t="str">
        <f t="shared" si="14"/>
        <v/>
      </c>
      <c r="H394" s="10" t="str">
        <f t="shared" si="13"/>
        <v/>
      </c>
      <c r="I394" s="10" t="str">
        <f t="shared" si="13"/>
        <v/>
      </c>
      <c r="J394" s="10" t="str">
        <f t="shared" si="13"/>
        <v/>
      </c>
      <c r="K394" s="10" t="str">
        <f t="shared" si="13"/>
        <v/>
      </c>
      <c r="L394" s="10" t="str">
        <f t="shared" si="13"/>
        <v/>
      </c>
    </row>
    <row r="395" spans="7:12">
      <c r="G395" s="10" t="str">
        <f t="shared" si="14"/>
        <v/>
      </c>
      <c r="H395" s="10" t="str">
        <f t="shared" si="13"/>
        <v/>
      </c>
      <c r="I395" s="10" t="str">
        <f t="shared" si="13"/>
        <v/>
      </c>
      <c r="J395" s="10" t="str">
        <f t="shared" si="13"/>
        <v/>
      </c>
      <c r="K395" s="10" t="str">
        <f t="shared" si="13"/>
        <v/>
      </c>
      <c r="L395" s="10" t="str">
        <f t="shared" si="13"/>
        <v/>
      </c>
    </row>
    <row r="396" spans="7:12">
      <c r="G396" s="10" t="str">
        <f t="shared" si="14"/>
        <v/>
      </c>
      <c r="H396" s="10" t="str">
        <f t="shared" si="13"/>
        <v/>
      </c>
      <c r="I396" s="10" t="str">
        <f t="shared" si="13"/>
        <v/>
      </c>
      <c r="J396" s="10" t="str">
        <f t="shared" si="13"/>
        <v/>
      </c>
      <c r="K396" s="10" t="str">
        <f t="shared" si="13"/>
        <v/>
      </c>
      <c r="L396" s="10" t="str">
        <f t="shared" si="13"/>
        <v/>
      </c>
    </row>
    <row r="397" spans="7:12">
      <c r="G397" s="10" t="str">
        <f t="shared" si="14"/>
        <v/>
      </c>
      <c r="H397" s="10" t="str">
        <f t="shared" si="13"/>
        <v/>
      </c>
      <c r="I397" s="10" t="str">
        <f t="shared" si="13"/>
        <v/>
      </c>
      <c r="J397" s="10" t="str">
        <f t="shared" si="13"/>
        <v/>
      </c>
      <c r="K397" s="10" t="str">
        <f t="shared" si="13"/>
        <v/>
      </c>
      <c r="L397" s="10" t="str">
        <f t="shared" si="13"/>
        <v/>
      </c>
    </row>
    <row r="398" spans="7:12">
      <c r="G398" s="10" t="str">
        <f t="shared" si="14"/>
        <v/>
      </c>
      <c r="H398" s="10" t="str">
        <f t="shared" si="13"/>
        <v/>
      </c>
      <c r="I398" s="10" t="str">
        <f t="shared" si="13"/>
        <v/>
      </c>
      <c r="J398" s="10" t="str">
        <f t="shared" si="13"/>
        <v/>
      </c>
      <c r="K398" s="10" t="str">
        <f t="shared" si="13"/>
        <v/>
      </c>
      <c r="L398" s="10" t="str">
        <f t="shared" si="13"/>
        <v/>
      </c>
    </row>
    <row r="399" spans="7:12">
      <c r="G399" s="10" t="str">
        <f t="shared" si="14"/>
        <v/>
      </c>
      <c r="H399" s="10" t="str">
        <f t="shared" si="13"/>
        <v/>
      </c>
      <c r="I399" s="10" t="str">
        <f t="shared" si="13"/>
        <v/>
      </c>
      <c r="J399" s="10" t="str">
        <f t="shared" si="13"/>
        <v/>
      </c>
      <c r="K399" s="10" t="str">
        <f t="shared" si="13"/>
        <v/>
      </c>
      <c r="L399" s="10" t="str">
        <f t="shared" si="13"/>
        <v/>
      </c>
    </row>
    <row r="400" spans="7:12">
      <c r="G400" s="10" t="str">
        <f t="shared" si="14"/>
        <v/>
      </c>
      <c r="H400" s="10" t="str">
        <f t="shared" si="13"/>
        <v/>
      </c>
      <c r="I400" s="10" t="str">
        <f t="shared" si="13"/>
        <v/>
      </c>
      <c r="J400" s="10" t="str">
        <f t="shared" si="13"/>
        <v/>
      </c>
      <c r="K400" s="10" t="str">
        <f t="shared" si="13"/>
        <v/>
      </c>
      <c r="L400" s="10" t="str">
        <f t="shared" si="13"/>
        <v/>
      </c>
    </row>
    <row r="401" spans="7:12">
      <c r="G401" s="10" t="str">
        <f t="shared" si="14"/>
        <v/>
      </c>
      <c r="H401" s="10" t="str">
        <f t="shared" si="13"/>
        <v/>
      </c>
      <c r="I401" s="10" t="str">
        <f t="shared" si="13"/>
        <v/>
      </c>
      <c r="J401" s="10" t="str">
        <f t="shared" si="13"/>
        <v/>
      </c>
      <c r="K401" s="10" t="str">
        <f t="shared" si="13"/>
        <v/>
      </c>
      <c r="L401" s="10" t="str">
        <f t="shared" si="13"/>
        <v/>
      </c>
    </row>
    <row r="402" spans="7:12">
      <c r="G402" s="10" t="str">
        <f t="shared" si="14"/>
        <v/>
      </c>
      <c r="H402" s="10" t="str">
        <f t="shared" si="13"/>
        <v/>
      </c>
      <c r="I402" s="10" t="str">
        <f t="shared" si="13"/>
        <v/>
      </c>
      <c r="J402" s="10" t="str">
        <f t="shared" si="13"/>
        <v/>
      </c>
      <c r="K402" s="10" t="str">
        <f t="shared" si="13"/>
        <v/>
      </c>
      <c r="L402" s="10" t="str">
        <f t="shared" si="13"/>
        <v/>
      </c>
    </row>
    <row r="403" spans="7:12">
      <c r="G403" s="10" t="str">
        <f t="shared" si="14"/>
        <v/>
      </c>
      <c r="H403" s="10" t="str">
        <f t="shared" si="13"/>
        <v/>
      </c>
      <c r="I403" s="10" t="str">
        <f t="shared" si="13"/>
        <v/>
      </c>
      <c r="J403" s="10" t="str">
        <f t="shared" si="13"/>
        <v/>
      </c>
      <c r="K403" s="10" t="str">
        <f t="shared" si="13"/>
        <v/>
      </c>
      <c r="L403" s="10" t="str">
        <f t="shared" si="13"/>
        <v/>
      </c>
    </row>
    <row r="404" spans="7:12">
      <c r="G404" s="10" t="str">
        <f t="shared" si="14"/>
        <v/>
      </c>
      <c r="H404" s="10" t="str">
        <f t="shared" si="13"/>
        <v/>
      </c>
      <c r="I404" s="10" t="str">
        <f t="shared" si="13"/>
        <v/>
      </c>
      <c r="J404" s="10" t="str">
        <f t="shared" si="13"/>
        <v/>
      </c>
      <c r="K404" s="10" t="str">
        <f t="shared" si="13"/>
        <v/>
      </c>
      <c r="L404" s="10" t="str">
        <f t="shared" si="13"/>
        <v/>
      </c>
    </row>
    <row r="405" spans="7:12">
      <c r="G405" s="10" t="str">
        <f t="shared" si="14"/>
        <v/>
      </c>
      <c r="H405" s="10" t="str">
        <f t="shared" si="13"/>
        <v/>
      </c>
      <c r="I405" s="10" t="str">
        <f t="shared" si="13"/>
        <v/>
      </c>
      <c r="J405" s="10" t="str">
        <f t="shared" si="13"/>
        <v/>
      </c>
      <c r="K405" s="10" t="str">
        <f t="shared" si="13"/>
        <v/>
      </c>
      <c r="L405" s="10" t="str">
        <f t="shared" si="13"/>
        <v/>
      </c>
    </row>
    <row r="406" spans="7:12">
      <c r="G406" s="10" t="str">
        <f t="shared" si="14"/>
        <v/>
      </c>
      <c r="H406" s="10" t="str">
        <f t="shared" si="13"/>
        <v/>
      </c>
      <c r="I406" s="10" t="str">
        <f t="shared" si="13"/>
        <v/>
      </c>
      <c r="J406" s="10" t="str">
        <f t="shared" si="13"/>
        <v/>
      </c>
      <c r="K406" s="10" t="str">
        <f t="shared" si="13"/>
        <v/>
      </c>
      <c r="L406" s="10" t="str">
        <f t="shared" si="13"/>
        <v/>
      </c>
    </row>
    <row r="407" spans="7:12">
      <c r="G407" s="10" t="str">
        <f t="shared" si="14"/>
        <v/>
      </c>
      <c r="H407" s="10" t="str">
        <f t="shared" si="13"/>
        <v/>
      </c>
      <c r="I407" s="10" t="str">
        <f t="shared" si="13"/>
        <v/>
      </c>
      <c r="J407" s="10" t="str">
        <f t="shared" si="13"/>
        <v/>
      </c>
      <c r="K407" s="10" t="str">
        <f t="shared" si="13"/>
        <v/>
      </c>
      <c r="L407" s="10" t="str">
        <f t="shared" si="13"/>
        <v/>
      </c>
    </row>
    <row r="408" spans="7:12">
      <c r="G408" s="10" t="str">
        <f t="shared" si="14"/>
        <v/>
      </c>
      <c r="H408" s="10" t="str">
        <f t="shared" si="13"/>
        <v/>
      </c>
      <c r="I408" s="10" t="str">
        <f t="shared" si="13"/>
        <v/>
      </c>
      <c r="J408" s="10" t="str">
        <f t="shared" si="13"/>
        <v/>
      </c>
      <c r="K408" s="10" t="str">
        <f t="shared" si="13"/>
        <v/>
      </c>
      <c r="L408" s="10" t="str">
        <f t="shared" si="13"/>
        <v/>
      </c>
    </row>
    <row r="409" spans="7:12">
      <c r="G409" s="10" t="str">
        <f t="shared" si="14"/>
        <v/>
      </c>
      <c r="H409" s="10" t="str">
        <f t="shared" si="13"/>
        <v/>
      </c>
      <c r="I409" s="10" t="str">
        <f t="shared" si="13"/>
        <v/>
      </c>
      <c r="J409" s="10" t="str">
        <f t="shared" si="13"/>
        <v/>
      </c>
      <c r="K409" s="10" t="str">
        <f t="shared" si="13"/>
        <v/>
      </c>
      <c r="L409" s="10" t="str">
        <f t="shared" si="13"/>
        <v/>
      </c>
    </row>
    <row r="410" spans="7:12">
      <c r="G410" s="10" t="str">
        <f t="shared" si="14"/>
        <v/>
      </c>
      <c r="H410" s="10" t="str">
        <f t="shared" si="13"/>
        <v/>
      </c>
      <c r="I410" s="10" t="str">
        <f t="shared" si="13"/>
        <v/>
      </c>
      <c r="J410" s="10" t="str">
        <f t="shared" si="13"/>
        <v/>
      </c>
      <c r="K410" s="10" t="str">
        <f t="shared" si="13"/>
        <v/>
      </c>
      <c r="L410" s="10" t="str">
        <f t="shared" si="13"/>
        <v/>
      </c>
    </row>
    <row r="411" spans="7:12">
      <c r="G411" s="10" t="str">
        <f t="shared" si="14"/>
        <v/>
      </c>
      <c r="H411" s="10" t="str">
        <f t="shared" ref="H411:L461" si="15">IF(B411="","",B411)</f>
        <v/>
      </c>
      <c r="I411" s="10" t="str">
        <f t="shared" si="15"/>
        <v/>
      </c>
      <c r="J411" s="10" t="str">
        <f t="shared" si="15"/>
        <v/>
      </c>
      <c r="K411" s="10" t="str">
        <f t="shared" si="15"/>
        <v/>
      </c>
      <c r="L411" s="10" t="str">
        <f t="shared" si="15"/>
        <v/>
      </c>
    </row>
    <row r="412" spans="7:12">
      <c r="G412" s="10" t="str">
        <f t="shared" si="14"/>
        <v/>
      </c>
      <c r="H412" s="10" t="str">
        <f t="shared" si="15"/>
        <v/>
      </c>
      <c r="I412" s="10" t="str">
        <f t="shared" si="15"/>
        <v/>
      </c>
      <c r="J412" s="10" t="str">
        <f t="shared" si="15"/>
        <v/>
      </c>
      <c r="K412" s="10" t="str">
        <f t="shared" si="15"/>
        <v/>
      </c>
      <c r="L412" s="10" t="str">
        <f t="shared" si="15"/>
        <v/>
      </c>
    </row>
    <row r="413" spans="7:12">
      <c r="G413" s="10" t="str">
        <f t="shared" si="14"/>
        <v/>
      </c>
      <c r="H413" s="10" t="str">
        <f t="shared" si="15"/>
        <v/>
      </c>
      <c r="I413" s="10" t="str">
        <f t="shared" si="15"/>
        <v/>
      </c>
      <c r="J413" s="10" t="str">
        <f t="shared" si="15"/>
        <v/>
      </c>
      <c r="K413" s="10" t="str">
        <f t="shared" si="15"/>
        <v/>
      </c>
      <c r="L413" s="10" t="str">
        <f t="shared" si="15"/>
        <v/>
      </c>
    </row>
    <row r="414" spans="7:12">
      <c r="G414" s="10" t="str">
        <f t="shared" si="14"/>
        <v/>
      </c>
      <c r="H414" s="10" t="str">
        <f t="shared" si="15"/>
        <v/>
      </c>
      <c r="I414" s="10" t="str">
        <f t="shared" si="15"/>
        <v/>
      </c>
      <c r="J414" s="10" t="str">
        <f t="shared" si="15"/>
        <v/>
      </c>
      <c r="K414" s="10" t="str">
        <f t="shared" si="15"/>
        <v/>
      </c>
      <c r="L414" s="10" t="str">
        <f t="shared" si="15"/>
        <v/>
      </c>
    </row>
    <row r="415" spans="7:12">
      <c r="G415" s="10" t="str">
        <f t="shared" si="14"/>
        <v/>
      </c>
      <c r="H415" s="10" t="str">
        <f t="shared" si="15"/>
        <v/>
      </c>
      <c r="I415" s="10" t="str">
        <f t="shared" si="15"/>
        <v/>
      </c>
      <c r="J415" s="10" t="str">
        <f t="shared" si="15"/>
        <v/>
      </c>
      <c r="K415" s="10" t="str">
        <f t="shared" si="15"/>
        <v/>
      </c>
      <c r="L415" s="10" t="str">
        <f t="shared" si="15"/>
        <v/>
      </c>
    </row>
    <row r="416" spans="7:12">
      <c r="G416" s="10" t="str">
        <f t="shared" si="14"/>
        <v/>
      </c>
      <c r="H416" s="10" t="str">
        <f t="shared" si="15"/>
        <v/>
      </c>
      <c r="I416" s="10" t="str">
        <f t="shared" si="15"/>
        <v/>
      </c>
      <c r="J416" s="10" t="str">
        <f t="shared" si="15"/>
        <v/>
      </c>
      <c r="K416" s="10" t="str">
        <f t="shared" si="15"/>
        <v/>
      </c>
      <c r="L416" s="10" t="str">
        <f t="shared" si="15"/>
        <v/>
      </c>
    </row>
    <row r="417" spans="7:12">
      <c r="G417" s="10" t="str">
        <f t="shared" si="14"/>
        <v/>
      </c>
      <c r="H417" s="10" t="str">
        <f t="shared" si="15"/>
        <v/>
      </c>
      <c r="I417" s="10" t="str">
        <f t="shared" si="15"/>
        <v/>
      </c>
      <c r="J417" s="10" t="str">
        <f t="shared" si="15"/>
        <v/>
      </c>
      <c r="K417" s="10" t="str">
        <f t="shared" si="15"/>
        <v/>
      </c>
      <c r="L417" s="10" t="str">
        <f t="shared" si="15"/>
        <v/>
      </c>
    </row>
    <row r="418" spans="7:12">
      <c r="G418" s="10" t="str">
        <f t="shared" si="14"/>
        <v/>
      </c>
      <c r="H418" s="10" t="str">
        <f t="shared" si="15"/>
        <v/>
      </c>
      <c r="I418" s="10" t="str">
        <f t="shared" si="15"/>
        <v/>
      </c>
      <c r="J418" s="10" t="str">
        <f t="shared" si="15"/>
        <v/>
      </c>
      <c r="K418" s="10" t="str">
        <f t="shared" si="15"/>
        <v/>
      </c>
      <c r="L418" s="10" t="str">
        <f t="shared" si="15"/>
        <v/>
      </c>
    </row>
    <row r="419" spans="7:12">
      <c r="G419" s="10" t="str">
        <f t="shared" si="14"/>
        <v/>
      </c>
      <c r="H419" s="10" t="str">
        <f t="shared" si="15"/>
        <v/>
      </c>
      <c r="I419" s="10" t="str">
        <f t="shared" si="15"/>
        <v/>
      </c>
      <c r="J419" s="10" t="str">
        <f t="shared" si="15"/>
        <v/>
      </c>
      <c r="K419" s="10" t="str">
        <f t="shared" si="15"/>
        <v/>
      </c>
      <c r="L419" s="10" t="str">
        <f t="shared" si="15"/>
        <v/>
      </c>
    </row>
    <row r="420" spans="7:12">
      <c r="G420" s="10" t="str">
        <f t="shared" si="14"/>
        <v/>
      </c>
      <c r="H420" s="10" t="str">
        <f t="shared" si="15"/>
        <v/>
      </c>
      <c r="I420" s="10" t="str">
        <f t="shared" si="15"/>
        <v/>
      </c>
      <c r="J420" s="10" t="str">
        <f t="shared" si="15"/>
        <v/>
      </c>
      <c r="K420" s="10" t="str">
        <f t="shared" si="15"/>
        <v/>
      </c>
      <c r="L420" s="10" t="str">
        <f t="shared" si="15"/>
        <v/>
      </c>
    </row>
    <row r="421" spans="7:12">
      <c r="G421" s="10" t="str">
        <f t="shared" si="14"/>
        <v/>
      </c>
      <c r="H421" s="10" t="str">
        <f t="shared" si="15"/>
        <v/>
      </c>
      <c r="I421" s="10" t="str">
        <f t="shared" si="15"/>
        <v/>
      </c>
      <c r="J421" s="10" t="str">
        <f t="shared" si="15"/>
        <v/>
      </c>
      <c r="K421" s="10" t="str">
        <f t="shared" si="15"/>
        <v/>
      </c>
      <c r="L421" s="10" t="str">
        <f t="shared" si="15"/>
        <v/>
      </c>
    </row>
    <row r="422" spans="7:12">
      <c r="G422" s="10" t="str">
        <f t="shared" si="14"/>
        <v/>
      </c>
      <c r="H422" s="10" t="str">
        <f t="shared" si="15"/>
        <v/>
      </c>
      <c r="I422" s="10" t="str">
        <f t="shared" si="15"/>
        <v/>
      </c>
      <c r="J422" s="10" t="str">
        <f t="shared" si="15"/>
        <v/>
      </c>
      <c r="K422" s="10" t="str">
        <f t="shared" si="15"/>
        <v/>
      </c>
      <c r="L422" s="10" t="str">
        <f t="shared" si="15"/>
        <v/>
      </c>
    </row>
    <row r="423" spans="7:12">
      <c r="G423" s="10" t="str">
        <f t="shared" si="14"/>
        <v/>
      </c>
      <c r="H423" s="10" t="str">
        <f t="shared" si="15"/>
        <v/>
      </c>
      <c r="I423" s="10" t="str">
        <f t="shared" si="15"/>
        <v/>
      </c>
      <c r="J423" s="10" t="str">
        <f t="shared" si="15"/>
        <v/>
      </c>
      <c r="K423" s="10" t="str">
        <f t="shared" si="15"/>
        <v/>
      </c>
      <c r="L423" s="10" t="str">
        <f t="shared" si="15"/>
        <v/>
      </c>
    </row>
    <row r="424" spans="7:12">
      <c r="G424" s="10" t="str">
        <f t="shared" si="14"/>
        <v/>
      </c>
      <c r="H424" s="10" t="str">
        <f t="shared" si="15"/>
        <v/>
      </c>
      <c r="I424" s="10" t="str">
        <f t="shared" si="15"/>
        <v/>
      </c>
      <c r="J424" s="10" t="str">
        <f t="shared" si="15"/>
        <v/>
      </c>
      <c r="K424" s="10" t="str">
        <f t="shared" si="15"/>
        <v/>
      </c>
      <c r="L424" s="10" t="str">
        <f t="shared" si="15"/>
        <v/>
      </c>
    </row>
    <row r="425" spans="7:12">
      <c r="G425" s="10" t="str">
        <f t="shared" si="14"/>
        <v/>
      </c>
      <c r="H425" s="10" t="str">
        <f t="shared" si="15"/>
        <v/>
      </c>
      <c r="I425" s="10" t="str">
        <f t="shared" si="15"/>
        <v/>
      </c>
      <c r="J425" s="10" t="str">
        <f t="shared" si="15"/>
        <v/>
      </c>
      <c r="K425" s="10" t="str">
        <f t="shared" si="15"/>
        <v/>
      </c>
      <c r="L425" s="10" t="str">
        <f t="shared" si="15"/>
        <v/>
      </c>
    </row>
    <row r="426" spans="7:12">
      <c r="G426" s="10" t="str">
        <f t="shared" si="14"/>
        <v/>
      </c>
      <c r="H426" s="10" t="str">
        <f t="shared" si="15"/>
        <v/>
      </c>
      <c r="I426" s="10" t="str">
        <f t="shared" si="15"/>
        <v/>
      </c>
      <c r="J426" s="10" t="str">
        <f t="shared" si="15"/>
        <v/>
      </c>
      <c r="K426" s="10" t="str">
        <f t="shared" si="15"/>
        <v/>
      </c>
      <c r="L426" s="10" t="str">
        <f t="shared" si="15"/>
        <v/>
      </c>
    </row>
    <row r="427" spans="7:12">
      <c r="G427" s="10" t="str">
        <f t="shared" si="14"/>
        <v/>
      </c>
      <c r="H427" s="10" t="str">
        <f t="shared" si="15"/>
        <v/>
      </c>
      <c r="I427" s="10" t="str">
        <f t="shared" si="15"/>
        <v/>
      </c>
      <c r="J427" s="10" t="str">
        <f t="shared" si="15"/>
        <v/>
      </c>
      <c r="K427" s="10" t="str">
        <f t="shared" si="15"/>
        <v/>
      </c>
      <c r="L427" s="10" t="str">
        <f t="shared" si="15"/>
        <v/>
      </c>
    </row>
    <row r="428" spans="7:12">
      <c r="G428" s="10" t="str">
        <f t="shared" si="14"/>
        <v/>
      </c>
      <c r="H428" s="10" t="str">
        <f t="shared" si="15"/>
        <v/>
      </c>
      <c r="I428" s="10" t="str">
        <f t="shared" si="15"/>
        <v/>
      </c>
      <c r="J428" s="10" t="str">
        <f t="shared" si="15"/>
        <v/>
      </c>
      <c r="K428" s="10" t="str">
        <f t="shared" si="15"/>
        <v/>
      </c>
      <c r="L428" s="10" t="str">
        <f t="shared" si="15"/>
        <v/>
      </c>
    </row>
    <row r="429" spans="7:12">
      <c r="G429" s="10" t="str">
        <f t="shared" si="14"/>
        <v/>
      </c>
      <c r="H429" s="10" t="str">
        <f t="shared" si="15"/>
        <v/>
      </c>
      <c r="I429" s="10" t="str">
        <f t="shared" si="15"/>
        <v/>
      </c>
      <c r="J429" s="10" t="str">
        <f t="shared" si="15"/>
        <v/>
      </c>
      <c r="K429" s="10" t="str">
        <f t="shared" si="15"/>
        <v/>
      </c>
      <c r="L429" s="10" t="str">
        <f t="shared" si="15"/>
        <v/>
      </c>
    </row>
    <row r="430" spans="7:12">
      <c r="G430" s="10" t="str">
        <f t="shared" si="14"/>
        <v/>
      </c>
      <c r="H430" s="10" t="str">
        <f t="shared" si="15"/>
        <v/>
      </c>
      <c r="I430" s="10" t="str">
        <f t="shared" si="15"/>
        <v/>
      </c>
      <c r="J430" s="10" t="str">
        <f t="shared" si="15"/>
        <v/>
      </c>
      <c r="K430" s="10" t="str">
        <f t="shared" si="15"/>
        <v/>
      </c>
      <c r="L430" s="10" t="str">
        <f t="shared" si="15"/>
        <v/>
      </c>
    </row>
    <row r="431" spans="7:12">
      <c r="G431" s="10" t="str">
        <f t="shared" si="14"/>
        <v/>
      </c>
      <c r="H431" s="10" t="str">
        <f t="shared" si="15"/>
        <v/>
      </c>
      <c r="I431" s="10" t="str">
        <f t="shared" si="15"/>
        <v/>
      </c>
      <c r="J431" s="10" t="str">
        <f t="shared" si="15"/>
        <v/>
      </c>
      <c r="K431" s="10" t="str">
        <f t="shared" si="15"/>
        <v/>
      </c>
      <c r="L431" s="10" t="str">
        <f t="shared" si="15"/>
        <v/>
      </c>
    </row>
    <row r="432" spans="7:12">
      <c r="G432" s="10" t="str">
        <f t="shared" si="14"/>
        <v/>
      </c>
      <c r="H432" s="10" t="str">
        <f t="shared" si="15"/>
        <v/>
      </c>
      <c r="I432" s="10" t="str">
        <f t="shared" si="15"/>
        <v/>
      </c>
      <c r="J432" s="10" t="str">
        <f t="shared" si="15"/>
        <v/>
      </c>
      <c r="K432" s="10" t="str">
        <f t="shared" si="15"/>
        <v/>
      </c>
      <c r="L432" s="10" t="str">
        <f t="shared" si="15"/>
        <v/>
      </c>
    </row>
    <row r="433" spans="7:12">
      <c r="G433" s="10" t="str">
        <f t="shared" si="14"/>
        <v/>
      </c>
      <c r="H433" s="10" t="str">
        <f t="shared" si="15"/>
        <v/>
      </c>
      <c r="I433" s="10" t="str">
        <f t="shared" si="15"/>
        <v/>
      </c>
      <c r="J433" s="10" t="str">
        <f t="shared" si="15"/>
        <v/>
      </c>
      <c r="K433" s="10" t="str">
        <f t="shared" si="15"/>
        <v/>
      </c>
      <c r="L433" s="10" t="str">
        <f t="shared" si="15"/>
        <v/>
      </c>
    </row>
    <row r="434" spans="7:12">
      <c r="G434" s="10" t="str">
        <f t="shared" si="14"/>
        <v/>
      </c>
      <c r="H434" s="10" t="str">
        <f t="shared" si="15"/>
        <v/>
      </c>
      <c r="I434" s="10" t="str">
        <f t="shared" si="15"/>
        <v/>
      </c>
      <c r="J434" s="10" t="str">
        <f t="shared" si="15"/>
        <v/>
      </c>
      <c r="K434" s="10" t="str">
        <f t="shared" si="15"/>
        <v/>
      </c>
      <c r="L434" s="10" t="str">
        <f t="shared" si="15"/>
        <v/>
      </c>
    </row>
    <row r="435" spans="7:12">
      <c r="G435" s="10" t="str">
        <f t="shared" si="14"/>
        <v/>
      </c>
      <c r="H435" s="10" t="str">
        <f t="shared" si="15"/>
        <v/>
      </c>
      <c r="I435" s="10" t="str">
        <f t="shared" si="15"/>
        <v/>
      </c>
      <c r="J435" s="10" t="str">
        <f t="shared" si="15"/>
        <v/>
      </c>
      <c r="K435" s="10" t="str">
        <f t="shared" si="15"/>
        <v/>
      </c>
      <c r="L435" s="10" t="str">
        <f t="shared" si="15"/>
        <v/>
      </c>
    </row>
    <row r="436" spans="7:12">
      <c r="G436" s="10" t="str">
        <f t="shared" si="14"/>
        <v/>
      </c>
      <c r="H436" s="10" t="str">
        <f t="shared" si="15"/>
        <v/>
      </c>
      <c r="I436" s="10" t="str">
        <f t="shared" si="15"/>
        <v/>
      </c>
      <c r="J436" s="10" t="str">
        <f t="shared" si="15"/>
        <v/>
      </c>
      <c r="K436" s="10" t="str">
        <f t="shared" si="15"/>
        <v/>
      </c>
      <c r="L436" s="10" t="str">
        <f t="shared" si="15"/>
        <v/>
      </c>
    </row>
    <row r="437" spans="7:12">
      <c r="G437" s="10" t="str">
        <f t="shared" si="14"/>
        <v/>
      </c>
      <c r="H437" s="10" t="str">
        <f t="shared" si="15"/>
        <v/>
      </c>
      <c r="I437" s="10" t="str">
        <f t="shared" si="15"/>
        <v/>
      </c>
      <c r="J437" s="10" t="str">
        <f t="shared" si="15"/>
        <v/>
      </c>
      <c r="K437" s="10" t="str">
        <f t="shared" si="15"/>
        <v/>
      </c>
      <c r="L437" s="10" t="str">
        <f t="shared" si="15"/>
        <v/>
      </c>
    </row>
    <row r="438" spans="7:12">
      <c r="G438" s="10" t="str">
        <f t="shared" si="14"/>
        <v/>
      </c>
      <c r="H438" s="10" t="str">
        <f t="shared" si="15"/>
        <v/>
      </c>
      <c r="I438" s="10" t="str">
        <f t="shared" si="15"/>
        <v/>
      </c>
      <c r="J438" s="10" t="str">
        <f t="shared" si="15"/>
        <v/>
      </c>
      <c r="K438" s="10" t="str">
        <f t="shared" si="15"/>
        <v/>
      </c>
      <c r="L438" s="10" t="str">
        <f t="shared" si="15"/>
        <v/>
      </c>
    </row>
    <row r="439" spans="7:12">
      <c r="G439" s="10" t="str">
        <f t="shared" si="14"/>
        <v/>
      </c>
      <c r="H439" s="10" t="str">
        <f t="shared" si="15"/>
        <v/>
      </c>
      <c r="I439" s="10" t="str">
        <f t="shared" si="15"/>
        <v/>
      </c>
      <c r="J439" s="10" t="str">
        <f t="shared" si="15"/>
        <v/>
      </c>
      <c r="K439" s="10" t="str">
        <f t="shared" si="15"/>
        <v/>
      </c>
      <c r="L439" s="10" t="str">
        <f t="shared" si="15"/>
        <v/>
      </c>
    </row>
    <row r="440" spans="7:12">
      <c r="G440" s="10" t="str">
        <f t="shared" si="14"/>
        <v/>
      </c>
      <c r="H440" s="10" t="str">
        <f t="shared" si="15"/>
        <v/>
      </c>
      <c r="I440" s="10" t="str">
        <f t="shared" si="15"/>
        <v/>
      </c>
      <c r="J440" s="10" t="str">
        <f t="shared" si="15"/>
        <v/>
      </c>
      <c r="K440" s="10" t="str">
        <f t="shared" si="15"/>
        <v/>
      </c>
      <c r="L440" s="10" t="str">
        <f t="shared" si="15"/>
        <v/>
      </c>
    </row>
    <row r="441" spans="7:12">
      <c r="G441" s="10" t="str">
        <f t="shared" si="14"/>
        <v/>
      </c>
      <c r="H441" s="10" t="str">
        <f t="shared" si="15"/>
        <v/>
      </c>
      <c r="I441" s="10" t="str">
        <f t="shared" si="15"/>
        <v/>
      </c>
      <c r="J441" s="10" t="str">
        <f t="shared" si="15"/>
        <v/>
      </c>
      <c r="K441" s="10" t="str">
        <f t="shared" si="15"/>
        <v/>
      </c>
      <c r="L441" s="10" t="str">
        <f t="shared" si="15"/>
        <v/>
      </c>
    </row>
    <row r="442" spans="7:12">
      <c r="G442" s="10" t="str">
        <f t="shared" si="14"/>
        <v/>
      </c>
      <c r="H442" s="10" t="str">
        <f t="shared" si="15"/>
        <v/>
      </c>
      <c r="I442" s="10" t="str">
        <f t="shared" si="15"/>
        <v/>
      </c>
      <c r="J442" s="10" t="str">
        <f t="shared" si="15"/>
        <v/>
      </c>
      <c r="K442" s="10" t="str">
        <f t="shared" si="15"/>
        <v/>
      </c>
      <c r="L442" s="10" t="str">
        <f t="shared" si="15"/>
        <v/>
      </c>
    </row>
    <row r="443" spans="7:12">
      <c r="G443" s="10" t="str">
        <f t="shared" si="14"/>
        <v/>
      </c>
      <c r="H443" s="10" t="str">
        <f t="shared" si="15"/>
        <v/>
      </c>
      <c r="I443" s="10" t="str">
        <f t="shared" si="15"/>
        <v/>
      </c>
      <c r="J443" s="10" t="str">
        <f t="shared" si="15"/>
        <v/>
      </c>
      <c r="K443" s="10" t="str">
        <f t="shared" si="15"/>
        <v/>
      </c>
      <c r="L443" s="10" t="str">
        <f t="shared" si="15"/>
        <v/>
      </c>
    </row>
    <row r="444" spans="7:12">
      <c r="G444" s="10" t="str">
        <f t="shared" si="14"/>
        <v/>
      </c>
      <c r="H444" s="10" t="str">
        <f t="shared" si="15"/>
        <v/>
      </c>
      <c r="I444" s="10" t="str">
        <f t="shared" si="15"/>
        <v/>
      </c>
      <c r="J444" s="10" t="str">
        <f t="shared" si="15"/>
        <v/>
      </c>
      <c r="K444" s="10" t="str">
        <f t="shared" si="15"/>
        <v/>
      </c>
      <c r="L444" s="10" t="str">
        <f t="shared" si="15"/>
        <v/>
      </c>
    </row>
    <row r="445" spans="7:12">
      <c r="G445" s="10" t="str">
        <f t="shared" si="14"/>
        <v/>
      </c>
      <c r="H445" s="10" t="str">
        <f t="shared" si="15"/>
        <v/>
      </c>
      <c r="I445" s="10" t="str">
        <f t="shared" si="15"/>
        <v/>
      </c>
      <c r="J445" s="10" t="str">
        <f t="shared" si="15"/>
        <v/>
      </c>
      <c r="K445" s="10" t="str">
        <f t="shared" si="15"/>
        <v/>
      </c>
      <c r="L445" s="10" t="str">
        <f t="shared" si="15"/>
        <v/>
      </c>
    </row>
    <row r="446" spans="7:12">
      <c r="G446" s="10" t="str">
        <f t="shared" si="14"/>
        <v/>
      </c>
      <c r="H446" s="10" t="str">
        <f t="shared" si="15"/>
        <v/>
      </c>
      <c r="I446" s="10" t="str">
        <f t="shared" si="15"/>
        <v/>
      </c>
      <c r="J446" s="10" t="str">
        <f t="shared" si="15"/>
        <v/>
      </c>
      <c r="K446" s="10" t="str">
        <f t="shared" si="15"/>
        <v/>
      </c>
      <c r="L446" s="10" t="str">
        <f t="shared" si="15"/>
        <v/>
      </c>
    </row>
    <row r="447" spans="7:12">
      <c r="G447" s="10" t="str">
        <f t="shared" si="14"/>
        <v/>
      </c>
      <c r="H447" s="10" t="str">
        <f t="shared" si="15"/>
        <v/>
      </c>
      <c r="I447" s="10" t="str">
        <f t="shared" si="15"/>
        <v/>
      </c>
      <c r="J447" s="10" t="str">
        <f t="shared" si="15"/>
        <v/>
      </c>
      <c r="K447" s="10" t="str">
        <f t="shared" si="15"/>
        <v/>
      </c>
      <c r="L447" s="10" t="str">
        <f t="shared" si="15"/>
        <v/>
      </c>
    </row>
    <row r="448" spans="7:12">
      <c r="G448" s="10" t="str">
        <f t="shared" si="14"/>
        <v/>
      </c>
      <c r="H448" s="10" t="str">
        <f t="shared" si="15"/>
        <v/>
      </c>
      <c r="I448" s="10" t="str">
        <f t="shared" si="15"/>
        <v/>
      </c>
      <c r="J448" s="10" t="str">
        <f t="shared" si="15"/>
        <v/>
      </c>
      <c r="K448" s="10" t="str">
        <f t="shared" si="15"/>
        <v/>
      </c>
      <c r="L448" s="10" t="str">
        <f t="shared" si="15"/>
        <v/>
      </c>
    </row>
    <row r="449" spans="7:12">
      <c r="G449" s="10" t="str">
        <f t="shared" si="14"/>
        <v/>
      </c>
      <c r="H449" s="10" t="str">
        <f t="shared" si="15"/>
        <v/>
      </c>
      <c r="I449" s="10" t="str">
        <f t="shared" si="15"/>
        <v/>
      </c>
      <c r="J449" s="10" t="str">
        <f t="shared" si="15"/>
        <v/>
      </c>
      <c r="K449" s="10" t="str">
        <f t="shared" si="15"/>
        <v/>
      </c>
      <c r="L449" s="10" t="str">
        <f t="shared" si="15"/>
        <v/>
      </c>
    </row>
    <row r="450" spans="7:12">
      <c r="G450" s="10" t="str">
        <f t="shared" si="14"/>
        <v/>
      </c>
      <c r="H450" s="10" t="str">
        <f t="shared" si="15"/>
        <v/>
      </c>
      <c r="I450" s="10" t="str">
        <f t="shared" si="15"/>
        <v/>
      </c>
      <c r="J450" s="10" t="str">
        <f t="shared" si="15"/>
        <v/>
      </c>
      <c r="K450" s="10" t="str">
        <f t="shared" si="15"/>
        <v/>
      </c>
      <c r="L450" s="10" t="str">
        <f t="shared" si="15"/>
        <v/>
      </c>
    </row>
    <row r="451" spans="7:12">
      <c r="G451" s="10" t="str">
        <f t="shared" ref="G451:G499" si="16">IF(AND(C451="",D451="",E451="",F451=""),"",A451)</f>
        <v/>
      </c>
      <c r="H451" s="10" t="str">
        <f t="shared" si="15"/>
        <v/>
      </c>
      <c r="I451" s="10" t="str">
        <f t="shared" si="15"/>
        <v/>
      </c>
      <c r="J451" s="10" t="str">
        <f t="shared" si="15"/>
        <v/>
      </c>
      <c r="K451" s="10" t="str">
        <f t="shared" si="15"/>
        <v/>
      </c>
      <c r="L451" s="10" t="str">
        <f t="shared" si="15"/>
        <v/>
      </c>
    </row>
    <row r="452" spans="7:12">
      <c r="G452" s="10" t="str">
        <f t="shared" si="16"/>
        <v/>
      </c>
      <c r="H452" s="10" t="str">
        <f t="shared" si="15"/>
        <v/>
      </c>
      <c r="I452" s="10" t="str">
        <f t="shared" si="15"/>
        <v/>
      </c>
      <c r="J452" s="10" t="str">
        <f t="shared" si="15"/>
        <v/>
      </c>
      <c r="K452" s="10" t="str">
        <f t="shared" si="15"/>
        <v/>
      </c>
      <c r="L452" s="10" t="str">
        <f t="shared" si="15"/>
        <v/>
      </c>
    </row>
    <row r="453" spans="7:12">
      <c r="G453" s="10" t="str">
        <f t="shared" si="16"/>
        <v/>
      </c>
      <c r="H453" s="10" t="str">
        <f t="shared" si="15"/>
        <v/>
      </c>
      <c r="I453" s="10" t="str">
        <f t="shared" si="15"/>
        <v/>
      </c>
      <c r="J453" s="10" t="str">
        <f t="shared" si="15"/>
        <v/>
      </c>
      <c r="K453" s="10" t="str">
        <f t="shared" si="15"/>
        <v/>
      </c>
      <c r="L453" s="10" t="str">
        <f t="shared" si="15"/>
        <v/>
      </c>
    </row>
    <row r="454" spans="7:12">
      <c r="G454" s="10" t="str">
        <f t="shared" si="16"/>
        <v/>
      </c>
      <c r="H454" s="10" t="str">
        <f t="shared" si="15"/>
        <v/>
      </c>
      <c r="I454" s="10" t="str">
        <f t="shared" si="15"/>
        <v/>
      </c>
      <c r="J454" s="10" t="str">
        <f t="shared" si="15"/>
        <v/>
      </c>
      <c r="K454" s="10" t="str">
        <f t="shared" si="15"/>
        <v/>
      </c>
      <c r="L454" s="10" t="str">
        <f t="shared" si="15"/>
        <v/>
      </c>
    </row>
    <row r="455" spans="7:12">
      <c r="G455" s="10" t="str">
        <f t="shared" si="16"/>
        <v/>
      </c>
      <c r="H455" s="10" t="str">
        <f t="shared" si="15"/>
        <v/>
      </c>
      <c r="I455" s="10" t="str">
        <f t="shared" si="15"/>
        <v/>
      </c>
      <c r="J455" s="10" t="str">
        <f t="shared" si="15"/>
        <v/>
      </c>
      <c r="K455" s="10" t="str">
        <f t="shared" si="15"/>
        <v/>
      </c>
      <c r="L455" s="10" t="str">
        <f t="shared" si="15"/>
        <v/>
      </c>
    </row>
    <row r="456" spans="7:12">
      <c r="G456" s="10" t="str">
        <f t="shared" si="16"/>
        <v/>
      </c>
      <c r="H456" s="10" t="str">
        <f t="shared" si="15"/>
        <v/>
      </c>
      <c r="I456" s="10" t="str">
        <f t="shared" si="15"/>
        <v/>
      </c>
      <c r="J456" s="10" t="str">
        <f t="shared" si="15"/>
        <v/>
      </c>
      <c r="K456" s="10" t="str">
        <f t="shared" si="15"/>
        <v/>
      </c>
      <c r="L456" s="10" t="str">
        <f t="shared" si="15"/>
        <v/>
      </c>
    </row>
    <row r="457" spans="7:12">
      <c r="G457" s="10" t="str">
        <f t="shared" si="16"/>
        <v/>
      </c>
      <c r="H457" s="10" t="str">
        <f t="shared" si="15"/>
        <v/>
      </c>
      <c r="I457" s="10" t="str">
        <f t="shared" si="15"/>
        <v/>
      </c>
      <c r="J457" s="10" t="str">
        <f t="shared" si="15"/>
        <v/>
      </c>
      <c r="K457" s="10" t="str">
        <f t="shared" si="15"/>
        <v/>
      </c>
      <c r="L457" s="10" t="str">
        <f t="shared" si="15"/>
        <v/>
      </c>
    </row>
    <row r="458" spans="7:12">
      <c r="G458" s="10" t="str">
        <f t="shared" si="16"/>
        <v/>
      </c>
      <c r="H458" s="10" t="str">
        <f t="shared" si="15"/>
        <v/>
      </c>
      <c r="I458" s="10" t="str">
        <f t="shared" si="15"/>
        <v/>
      </c>
      <c r="J458" s="10" t="str">
        <f t="shared" si="15"/>
        <v/>
      </c>
      <c r="K458" s="10" t="str">
        <f t="shared" si="15"/>
        <v/>
      </c>
      <c r="L458" s="10" t="str">
        <f t="shared" si="15"/>
        <v/>
      </c>
    </row>
    <row r="459" spans="7:12">
      <c r="G459" s="10" t="str">
        <f t="shared" si="16"/>
        <v/>
      </c>
      <c r="H459" s="10" t="str">
        <f t="shared" si="15"/>
        <v/>
      </c>
      <c r="I459" s="10" t="str">
        <f t="shared" si="15"/>
        <v/>
      </c>
      <c r="J459" s="10" t="str">
        <f t="shared" si="15"/>
        <v/>
      </c>
      <c r="K459" s="10" t="str">
        <f t="shared" si="15"/>
        <v/>
      </c>
      <c r="L459" s="10" t="str">
        <f t="shared" si="15"/>
        <v/>
      </c>
    </row>
    <row r="460" spans="7:12">
      <c r="G460" s="10" t="str">
        <f t="shared" si="16"/>
        <v/>
      </c>
      <c r="H460" s="10" t="str">
        <f t="shared" si="15"/>
        <v/>
      </c>
      <c r="I460" s="10" t="str">
        <f t="shared" si="15"/>
        <v/>
      </c>
      <c r="J460" s="10" t="str">
        <f t="shared" si="15"/>
        <v/>
      </c>
      <c r="K460" s="10" t="str">
        <f t="shared" si="15"/>
        <v/>
      </c>
      <c r="L460" s="10" t="str">
        <f t="shared" si="15"/>
        <v/>
      </c>
    </row>
    <row r="461" spans="7:12">
      <c r="G461" s="10" t="str">
        <f t="shared" si="16"/>
        <v/>
      </c>
      <c r="H461" s="10" t="str">
        <f t="shared" si="15"/>
        <v/>
      </c>
      <c r="I461" s="10" t="str">
        <f t="shared" si="15"/>
        <v/>
      </c>
      <c r="J461" s="10" t="str">
        <f t="shared" si="15"/>
        <v/>
      </c>
      <c r="K461" s="10" t="str">
        <f t="shared" si="15"/>
        <v/>
      </c>
      <c r="L461" s="10" t="str">
        <f t="shared" si="15"/>
        <v/>
      </c>
    </row>
    <row r="462" spans="7:12">
      <c r="G462" s="10" t="str">
        <f t="shared" si="16"/>
        <v/>
      </c>
      <c r="H462" s="10" t="str">
        <f t="shared" ref="H462:L499" si="17">IF(B462="","",B462)</f>
        <v/>
      </c>
      <c r="I462" s="10" t="str">
        <f t="shared" si="17"/>
        <v/>
      </c>
      <c r="J462" s="10" t="str">
        <f t="shared" si="17"/>
        <v/>
      </c>
      <c r="K462" s="10" t="str">
        <f t="shared" si="17"/>
        <v/>
      </c>
      <c r="L462" s="10" t="str">
        <f t="shared" si="17"/>
        <v/>
      </c>
    </row>
    <row r="463" spans="7:12">
      <c r="G463" s="10" t="str">
        <f t="shared" si="16"/>
        <v/>
      </c>
      <c r="H463" s="10" t="str">
        <f t="shared" si="17"/>
        <v/>
      </c>
      <c r="I463" s="10" t="str">
        <f t="shared" si="17"/>
        <v/>
      </c>
      <c r="J463" s="10" t="str">
        <f t="shared" si="17"/>
        <v/>
      </c>
      <c r="K463" s="10" t="str">
        <f t="shared" si="17"/>
        <v/>
      </c>
      <c r="L463" s="10" t="str">
        <f t="shared" si="17"/>
        <v/>
      </c>
    </row>
    <row r="464" spans="7:12">
      <c r="G464" s="10" t="str">
        <f t="shared" si="16"/>
        <v/>
      </c>
      <c r="H464" s="10" t="str">
        <f t="shared" si="17"/>
        <v/>
      </c>
      <c r="I464" s="10" t="str">
        <f t="shared" si="17"/>
        <v/>
      </c>
      <c r="J464" s="10" t="str">
        <f t="shared" si="17"/>
        <v/>
      </c>
      <c r="K464" s="10" t="str">
        <f t="shared" si="17"/>
        <v/>
      </c>
      <c r="L464" s="10" t="str">
        <f t="shared" si="17"/>
        <v/>
      </c>
    </row>
    <row r="465" spans="7:12">
      <c r="G465" s="10" t="str">
        <f t="shared" si="16"/>
        <v/>
      </c>
      <c r="H465" s="10" t="str">
        <f t="shared" si="17"/>
        <v/>
      </c>
      <c r="I465" s="10" t="str">
        <f t="shared" si="17"/>
        <v/>
      </c>
      <c r="J465" s="10" t="str">
        <f t="shared" si="17"/>
        <v/>
      </c>
      <c r="K465" s="10" t="str">
        <f t="shared" si="17"/>
        <v/>
      </c>
      <c r="L465" s="10" t="str">
        <f t="shared" si="17"/>
        <v/>
      </c>
    </row>
    <row r="466" spans="7:12">
      <c r="G466" s="10" t="str">
        <f t="shared" si="16"/>
        <v/>
      </c>
      <c r="H466" s="10" t="str">
        <f t="shared" si="17"/>
        <v/>
      </c>
      <c r="I466" s="10" t="str">
        <f t="shared" si="17"/>
        <v/>
      </c>
      <c r="J466" s="10" t="str">
        <f t="shared" si="17"/>
        <v/>
      </c>
      <c r="K466" s="10" t="str">
        <f t="shared" si="17"/>
        <v/>
      </c>
      <c r="L466" s="10" t="str">
        <f t="shared" si="17"/>
        <v/>
      </c>
    </row>
    <row r="467" spans="7:12">
      <c r="G467" s="10" t="str">
        <f t="shared" si="16"/>
        <v/>
      </c>
      <c r="H467" s="10" t="str">
        <f t="shared" si="17"/>
        <v/>
      </c>
      <c r="I467" s="10" t="str">
        <f t="shared" si="17"/>
        <v/>
      </c>
      <c r="J467" s="10" t="str">
        <f t="shared" si="17"/>
        <v/>
      </c>
      <c r="K467" s="10" t="str">
        <f t="shared" si="17"/>
        <v/>
      </c>
      <c r="L467" s="10" t="str">
        <f t="shared" si="17"/>
        <v/>
      </c>
    </row>
    <row r="468" spans="7:12">
      <c r="G468" s="10" t="str">
        <f t="shared" si="16"/>
        <v/>
      </c>
      <c r="H468" s="10" t="str">
        <f t="shared" si="17"/>
        <v/>
      </c>
      <c r="I468" s="10" t="str">
        <f t="shared" si="17"/>
        <v/>
      </c>
      <c r="J468" s="10" t="str">
        <f t="shared" si="17"/>
        <v/>
      </c>
      <c r="K468" s="10" t="str">
        <f t="shared" si="17"/>
        <v/>
      </c>
      <c r="L468" s="10" t="str">
        <f t="shared" si="17"/>
        <v/>
      </c>
    </row>
    <row r="469" spans="7:12">
      <c r="G469" s="10" t="str">
        <f t="shared" si="16"/>
        <v/>
      </c>
      <c r="H469" s="10" t="str">
        <f t="shared" si="17"/>
        <v/>
      </c>
      <c r="I469" s="10" t="str">
        <f t="shared" si="17"/>
        <v/>
      </c>
      <c r="J469" s="10" t="str">
        <f t="shared" si="17"/>
        <v/>
      </c>
      <c r="K469" s="10" t="str">
        <f t="shared" si="17"/>
        <v/>
      </c>
      <c r="L469" s="10" t="str">
        <f t="shared" si="17"/>
        <v/>
      </c>
    </row>
    <row r="470" spans="7:12">
      <c r="G470" s="10" t="str">
        <f t="shared" si="16"/>
        <v/>
      </c>
      <c r="H470" s="10" t="str">
        <f t="shared" si="17"/>
        <v/>
      </c>
      <c r="I470" s="10" t="str">
        <f t="shared" si="17"/>
        <v/>
      </c>
      <c r="J470" s="10" t="str">
        <f t="shared" si="17"/>
        <v/>
      </c>
      <c r="K470" s="10" t="str">
        <f t="shared" si="17"/>
        <v/>
      </c>
      <c r="L470" s="10" t="str">
        <f t="shared" si="17"/>
        <v/>
      </c>
    </row>
    <row r="471" spans="7:12">
      <c r="G471" s="10" t="str">
        <f t="shared" si="16"/>
        <v/>
      </c>
      <c r="H471" s="10" t="str">
        <f t="shared" si="17"/>
        <v/>
      </c>
      <c r="I471" s="10" t="str">
        <f t="shared" si="17"/>
        <v/>
      </c>
      <c r="J471" s="10" t="str">
        <f t="shared" si="17"/>
        <v/>
      </c>
      <c r="K471" s="10" t="str">
        <f t="shared" si="17"/>
        <v/>
      </c>
      <c r="L471" s="10" t="str">
        <f t="shared" si="17"/>
        <v/>
      </c>
    </row>
    <row r="472" spans="7:12">
      <c r="G472" s="10" t="str">
        <f t="shared" si="16"/>
        <v/>
      </c>
      <c r="H472" s="10" t="str">
        <f t="shared" si="17"/>
        <v/>
      </c>
      <c r="I472" s="10" t="str">
        <f t="shared" si="17"/>
        <v/>
      </c>
      <c r="J472" s="10" t="str">
        <f t="shared" si="17"/>
        <v/>
      </c>
      <c r="K472" s="10" t="str">
        <f t="shared" si="17"/>
        <v/>
      </c>
      <c r="L472" s="10" t="str">
        <f t="shared" si="17"/>
        <v/>
      </c>
    </row>
    <row r="473" spans="7:12">
      <c r="G473" s="10" t="str">
        <f t="shared" si="16"/>
        <v/>
      </c>
      <c r="H473" s="10" t="str">
        <f t="shared" si="17"/>
        <v/>
      </c>
      <c r="I473" s="10" t="str">
        <f t="shared" si="17"/>
        <v/>
      </c>
      <c r="J473" s="10" t="str">
        <f t="shared" si="17"/>
        <v/>
      </c>
      <c r="K473" s="10" t="str">
        <f t="shared" si="17"/>
        <v/>
      </c>
      <c r="L473" s="10" t="str">
        <f t="shared" si="17"/>
        <v/>
      </c>
    </row>
    <row r="474" spans="7:12">
      <c r="G474" s="10" t="str">
        <f t="shared" si="16"/>
        <v/>
      </c>
      <c r="H474" s="10" t="str">
        <f t="shared" si="17"/>
        <v/>
      </c>
      <c r="I474" s="10" t="str">
        <f t="shared" si="17"/>
        <v/>
      </c>
      <c r="J474" s="10" t="str">
        <f t="shared" si="17"/>
        <v/>
      </c>
      <c r="K474" s="10" t="str">
        <f t="shared" si="17"/>
        <v/>
      </c>
      <c r="L474" s="10" t="str">
        <f t="shared" si="17"/>
        <v/>
      </c>
    </row>
    <row r="475" spans="7:12">
      <c r="G475" s="10" t="str">
        <f t="shared" si="16"/>
        <v/>
      </c>
      <c r="H475" s="10" t="str">
        <f t="shared" si="17"/>
        <v/>
      </c>
      <c r="I475" s="10" t="str">
        <f t="shared" si="17"/>
        <v/>
      </c>
      <c r="J475" s="10" t="str">
        <f t="shared" si="17"/>
        <v/>
      </c>
      <c r="K475" s="10" t="str">
        <f t="shared" si="17"/>
        <v/>
      </c>
      <c r="L475" s="10" t="str">
        <f t="shared" si="17"/>
        <v/>
      </c>
    </row>
    <row r="476" spans="7:12">
      <c r="G476" s="10" t="str">
        <f t="shared" si="16"/>
        <v/>
      </c>
      <c r="H476" s="10" t="str">
        <f t="shared" si="17"/>
        <v/>
      </c>
      <c r="I476" s="10" t="str">
        <f t="shared" si="17"/>
        <v/>
      </c>
      <c r="J476" s="10" t="str">
        <f t="shared" si="17"/>
        <v/>
      </c>
      <c r="K476" s="10" t="str">
        <f t="shared" si="17"/>
        <v/>
      </c>
      <c r="L476" s="10" t="str">
        <f t="shared" si="17"/>
        <v/>
      </c>
    </row>
    <row r="477" spans="7:12">
      <c r="G477" s="10" t="str">
        <f t="shared" si="16"/>
        <v/>
      </c>
      <c r="H477" s="10" t="str">
        <f t="shared" si="17"/>
        <v/>
      </c>
      <c r="I477" s="10" t="str">
        <f t="shared" si="17"/>
        <v/>
      </c>
      <c r="J477" s="10" t="str">
        <f t="shared" si="17"/>
        <v/>
      </c>
      <c r="K477" s="10" t="str">
        <f t="shared" si="17"/>
        <v/>
      </c>
      <c r="L477" s="10" t="str">
        <f t="shared" si="17"/>
        <v/>
      </c>
    </row>
    <row r="478" spans="7:12">
      <c r="G478" s="10" t="str">
        <f t="shared" si="16"/>
        <v/>
      </c>
      <c r="H478" s="10" t="str">
        <f t="shared" si="17"/>
        <v/>
      </c>
      <c r="I478" s="10" t="str">
        <f t="shared" si="17"/>
        <v/>
      </c>
      <c r="J478" s="10" t="str">
        <f t="shared" si="17"/>
        <v/>
      </c>
      <c r="K478" s="10" t="str">
        <f t="shared" si="17"/>
        <v/>
      </c>
      <c r="L478" s="10" t="str">
        <f t="shared" si="17"/>
        <v/>
      </c>
    </row>
    <row r="479" spans="7:12">
      <c r="G479" s="10" t="str">
        <f t="shared" si="16"/>
        <v/>
      </c>
      <c r="H479" s="10" t="str">
        <f t="shared" si="17"/>
        <v/>
      </c>
      <c r="I479" s="10" t="str">
        <f t="shared" si="17"/>
        <v/>
      </c>
      <c r="J479" s="10" t="str">
        <f t="shared" si="17"/>
        <v/>
      </c>
      <c r="K479" s="10" t="str">
        <f t="shared" si="17"/>
        <v/>
      </c>
      <c r="L479" s="10" t="str">
        <f t="shared" si="17"/>
        <v/>
      </c>
    </row>
    <row r="480" spans="7:12">
      <c r="G480" s="10" t="str">
        <f t="shared" si="16"/>
        <v/>
      </c>
      <c r="H480" s="10" t="str">
        <f t="shared" si="17"/>
        <v/>
      </c>
      <c r="I480" s="10" t="str">
        <f t="shared" si="17"/>
        <v/>
      </c>
      <c r="J480" s="10" t="str">
        <f t="shared" si="17"/>
        <v/>
      </c>
      <c r="K480" s="10" t="str">
        <f t="shared" si="17"/>
        <v/>
      </c>
      <c r="L480" s="10" t="str">
        <f t="shared" si="17"/>
        <v/>
      </c>
    </row>
    <row r="481" spans="7:12">
      <c r="G481" s="10" t="str">
        <f t="shared" si="16"/>
        <v/>
      </c>
      <c r="H481" s="10" t="str">
        <f t="shared" si="17"/>
        <v/>
      </c>
      <c r="I481" s="10" t="str">
        <f t="shared" si="17"/>
        <v/>
      </c>
      <c r="J481" s="10" t="str">
        <f t="shared" si="17"/>
        <v/>
      </c>
      <c r="K481" s="10" t="str">
        <f t="shared" si="17"/>
        <v/>
      </c>
      <c r="L481" s="10" t="str">
        <f t="shared" si="17"/>
        <v/>
      </c>
    </row>
    <row r="482" spans="7:12">
      <c r="G482" s="10" t="str">
        <f t="shared" si="16"/>
        <v/>
      </c>
      <c r="H482" s="10" t="str">
        <f t="shared" si="17"/>
        <v/>
      </c>
      <c r="I482" s="10" t="str">
        <f t="shared" si="17"/>
        <v/>
      </c>
      <c r="J482" s="10" t="str">
        <f t="shared" si="17"/>
        <v/>
      </c>
      <c r="K482" s="10" t="str">
        <f t="shared" si="17"/>
        <v/>
      </c>
      <c r="L482" s="10" t="str">
        <f t="shared" si="17"/>
        <v/>
      </c>
    </row>
    <row r="483" spans="7:12">
      <c r="G483" s="10" t="str">
        <f t="shared" si="16"/>
        <v/>
      </c>
      <c r="H483" s="10" t="str">
        <f t="shared" si="17"/>
        <v/>
      </c>
      <c r="I483" s="10" t="str">
        <f t="shared" si="17"/>
        <v/>
      </c>
      <c r="J483" s="10" t="str">
        <f t="shared" si="17"/>
        <v/>
      </c>
      <c r="K483" s="10" t="str">
        <f t="shared" si="17"/>
        <v/>
      </c>
      <c r="L483" s="10" t="str">
        <f t="shared" si="17"/>
        <v/>
      </c>
    </row>
    <row r="484" spans="7:12">
      <c r="G484" s="10" t="str">
        <f t="shared" si="16"/>
        <v/>
      </c>
      <c r="H484" s="10" t="str">
        <f t="shared" si="17"/>
        <v/>
      </c>
      <c r="I484" s="10" t="str">
        <f t="shared" si="17"/>
        <v/>
      </c>
      <c r="J484" s="10" t="str">
        <f t="shared" si="17"/>
        <v/>
      </c>
      <c r="K484" s="10" t="str">
        <f t="shared" si="17"/>
        <v/>
      </c>
      <c r="L484" s="10" t="str">
        <f t="shared" si="17"/>
        <v/>
      </c>
    </row>
    <row r="485" spans="7:12">
      <c r="G485" s="10" t="str">
        <f t="shared" si="16"/>
        <v/>
      </c>
      <c r="H485" s="10" t="str">
        <f t="shared" si="17"/>
        <v/>
      </c>
      <c r="I485" s="10" t="str">
        <f t="shared" si="17"/>
        <v/>
      </c>
      <c r="J485" s="10" t="str">
        <f t="shared" si="17"/>
        <v/>
      </c>
      <c r="K485" s="10" t="str">
        <f t="shared" si="17"/>
        <v/>
      </c>
      <c r="L485" s="10" t="str">
        <f t="shared" si="17"/>
        <v/>
      </c>
    </row>
    <row r="486" spans="7:12">
      <c r="G486" s="10" t="str">
        <f t="shared" si="16"/>
        <v/>
      </c>
      <c r="H486" s="10" t="str">
        <f t="shared" si="17"/>
        <v/>
      </c>
      <c r="I486" s="10" t="str">
        <f t="shared" si="17"/>
        <v/>
      </c>
      <c r="J486" s="10" t="str">
        <f t="shared" si="17"/>
        <v/>
      </c>
      <c r="K486" s="10" t="str">
        <f t="shared" si="17"/>
        <v/>
      </c>
      <c r="L486" s="10" t="str">
        <f t="shared" si="17"/>
        <v/>
      </c>
    </row>
    <row r="487" spans="7:12">
      <c r="G487" s="10" t="str">
        <f t="shared" si="16"/>
        <v/>
      </c>
      <c r="H487" s="10" t="str">
        <f t="shared" si="17"/>
        <v/>
      </c>
      <c r="I487" s="10" t="str">
        <f t="shared" si="17"/>
        <v/>
      </c>
      <c r="J487" s="10" t="str">
        <f t="shared" si="17"/>
        <v/>
      </c>
      <c r="K487" s="10" t="str">
        <f t="shared" si="17"/>
        <v/>
      </c>
      <c r="L487" s="10" t="str">
        <f t="shared" si="17"/>
        <v/>
      </c>
    </row>
    <row r="488" spans="7:12">
      <c r="G488" s="10" t="str">
        <f t="shared" si="16"/>
        <v/>
      </c>
      <c r="H488" s="10" t="str">
        <f t="shared" si="17"/>
        <v/>
      </c>
      <c r="I488" s="10" t="str">
        <f t="shared" si="17"/>
        <v/>
      </c>
      <c r="J488" s="10" t="str">
        <f t="shared" si="17"/>
        <v/>
      </c>
      <c r="K488" s="10" t="str">
        <f t="shared" si="17"/>
        <v/>
      </c>
      <c r="L488" s="10" t="str">
        <f t="shared" si="17"/>
        <v/>
      </c>
    </row>
    <row r="489" spans="7:12">
      <c r="G489" s="10" t="str">
        <f t="shared" si="16"/>
        <v/>
      </c>
      <c r="H489" s="10" t="str">
        <f t="shared" si="17"/>
        <v/>
      </c>
      <c r="I489" s="10" t="str">
        <f t="shared" si="17"/>
        <v/>
      </c>
      <c r="J489" s="10" t="str">
        <f t="shared" si="17"/>
        <v/>
      </c>
      <c r="K489" s="10" t="str">
        <f t="shared" si="17"/>
        <v/>
      </c>
      <c r="L489" s="10" t="str">
        <f t="shared" si="17"/>
        <v/>
      </c>
    </row>
    <row r="490" spans="7:12">
      <c r="G490" s="10" t="str">
        <f t="shared" si="16"/>
        <v/>
      </c>
      <c r="H490" s="10" t="str">
        <f t="shared" si="17"/>
        <v/>
      </c>
      <c r="I490" s="10" t="str">
        <f t="shared" si="17"/>
        <v/>
      </c>
      <c r="J490" s="10" t="str">
        <f t="shared" si="17"/>
        <v/>
      </c>
      <c r="K490" s="10" t="str">
        <f t="shared" si="17"/>
        <v/>
      </c>
      <c r="L490" s="10" t="str">
        <f t="shared" si="17"/>
        <v/>
      </c>
    </row>
    <row r="491" spans="7:12">
      <c r="G491" s="10" t="str">
        <f t="shared" si="16"/>
        <v/>
      </c>
      <c r="H491" s="10" t="str">
        <f t="shared" si="17"/>
        <v/>
      </c>
      <c r="I491" s="10" t="str">
        <f t="shared" si="17"/>
        <v/>
      </c>
      <c r="J491" s="10" t="str">
        <f t="shared" si="17"/>
        <v/>
      </c>
      <c r="K491" s="10" t="str">
        <f t="shared" si="17"/>
        <v/>
      </c>
      <c r="L491" s="10" t="str">
        <f t="shared" si="17"/>
        <v/>
      </c>
    </row>
    <row r="492" spans="7:12">
      <c r="G492" s="10" t="str">
        <f t="shared" si="16"/>
        <v/>
      </c>
      <c r="H492" s="10" t="str">
        <f t="shared" si="17"/>
        <v/>
      </c>
      <c r="I492" s="10" t="str">
        <f t="shared" si="17"/>
        <v/>
      </c>
      <c r="J492" s="10" t="str">
        <f t="shared" si="17"/>
        <v/>
      </c>
      <c r="K492" s="10" t="str">
        <f t="shared" si="17"/>
        <v/>
      </c>
      <c r="L492" s="10" t="str">
        <f t="shared" si="17"/>
        <v/>
      </c>
    </row>
    <row r="493" spans="7:12">
      <c r="G493" s="10" t="str">
        <f t="shared" si="16"/>
        <v/>
      </c>
      <c r="H493" s="10" t="str">
        <f t="shared" si="17"/>
        <v/>
      </c>
      <c r="I493" s="10" t="str">
        <f t="shared" si="17"/>
        <v/>
      </c>
      <c r="J493" s="10" t="str">
        <f t="shared" si="17"/>
        <v/>
      </c>
      <c r="K493" s="10" t="str">
        <f t="shared" si="17"/>
        <v/>
      </c>
      <c r="L493" s="10" t="str">
        <f t="shared" si="17"/>
        <v/>
      </c>
    </row>
    <row r="494" spans="7:12">
      <c r="G494" s="10" t="str">
        <f t="shared" si="16"/>
        <v/>
      </c>
      <c r="H494" s="10" t="str">
        <f t="shared" si="17"/>
        <v/>
      </c>
      <c r="I494" s="10" t="str">
        <f t="shared" si="17"/>
        <v/>
      </c>
      <c r="J494" s="10" t="str">
        <f t="shared" si="17"/>
        <v/>
      </c>
      <c r="K494" s="10" t="str">
        <f t="shared" si="17"/>
        <v/>
      </c>
      <c r="L494" s="10" t="str">
        <f t="shared" si="17"/>
        <v/>
      </c>
    </row>
    <row r="495" spans="7:12">
      <c r="G495" s="10" t="str">
        <f t="shared" si="16"/>
        <v/>
      </c>
      <c r="H495" s="10" t="str">
        <f t="shared" si="17"/>
        <v/>
      </c>
      <c r="I495" s="10" t="str">
        <f t="shared" si="17"/>
        <v/>
      </c>
      <c r="J495" s="10" t="str">
        <f t="shared" si="17"/>
        <v/>
      </c>
      <c r="K495" s="10" t="str">
        <f t="shared" si="17"/>
        <v/>
      </c>
      <c r="L495" s="10" t="str">
        <f t="shared" si="17"/>
        <v/>
      </c>
    </row>
    <row r="496" spans="7:12">
      <c r="G496" s="10" t="str">
        <f t="shared" si="16"/>
        <v/>
      </c>
      <c r="H496" s="10" t="str">
        <f t="shared" si="17"/>
        <v/>
      </c>
      <c r="I496" s="10" t="str">
        <f t="shared" si="17"/>
        <v/>
      </c>
      <c r="J496" s="10" t="str">
        <f t="shared" si="17"/>
        <v/>
      </c>
      <c r="K496" s="10" t="str">
        <f t="shared" si="17"/>
        <v/>
      </c>
      <c r="L496" s="10" t="str">
        <f t="shared" si="17"/>
        <v/>
      </c>
    </row>
    <row r="497" spans="7:12">
      <c r="G497" s="10" t="str">
        <f t="shared" si="16"/>
        <v/>
      </c>
      <c r="H497" s="10" t="str">
        <f t="shared" si="17"/>
        <v/>
      </c>
      <c r="I497" s="10" t="str">
        <f t="shared" si="17"/>
        <v/>
      </c>
      <c r="J497" s="10" t="str">
        <f t="shared" si="17"/>
        <v/>
      </c>
      <c r="K497" s="10" t="str">
        <f t="shared" si="17"/>
        <v/>
      </c>
      <c r="L497" s="10" t="str">
        <f t="shared" si="17"/>
        <v/>
      </c>
    </row>
    <row r="498" spans="7:12">
      <c r="G498" s="10" t="str">
        <f t="shared" si="16"/>
        <v/>
      </c>
      <c r="H498" s="10" t="str">
        <f t="shared" si="17"/>
        <v/>
      </c>
      <c r="I498" s="10" t="str">
        <f t="shared" si="17"/>
        <v/>
      </c>
      <c r="J498" s="10" t="str">
        <f t="shared" si="17"/>
        <v/>
      </c>
      <c r="K498" s="10" t="str">
        <f t="shared" si="17"/>
        <v/>
      </c>
      <c r="L498" s="10" t="str">
        <f t="shared" si="17"/>
        <v/>
      </c>
    </row>
    <row r="499" spans="7:12">
      <c r="G499" s="10" t="str">
        <f t="shared" si="16"/>
        <v/>
      </c>
      <c r="H499" s="10" t="str">
        <f t="shared" si="17"/>
        <v/>
      </c>
      <c r="I499" s="10" t="str">
        <f t="shared" si="17"/>
        <v/>
      </c>
      <c r="J499" s="10" t="str">
        <f t="shared" si="17"/>
        <v/>
      </c>
      <c r="K499" s="10" t="str">
        <f t="shared" si="17"/>
        <v/>
      </c>
      <c r="L499" s="10" t="str">
        <f t="shared" si="17"/>
        <v/>
      </c>
    </row>
    <row r="500" spans="7:12">
      <c r="G500" s="10" t="str">
        <f>IF(AND(C500="",D500="",E500="",F500=""),"",A500)</f>
        <v/>
      </c>
      <c r="H500" s="10" t="str">
        <f>IF(B500="","",B500)</f>
        <v/>
      </c>
      <c r="I500" s="10" t="str">
        <f>IF(C500="","",C500)</f>
        <v/>
      </c>
      <c r="J500" s="10" t="str">
        <f>IF(D500="","",D500)</f>
        <v/>
      </c>
      <c r="K500" s="10" t="str">
        <f>IF(E500="","",E500)</f>
        <v/>
      </c>
      <c r="L500" s="10" t="str">
        <f>IF(F500="","",F500)</f>
        <v/>
      </c>
    </row>
  </sheetData>
  <phoneticPr fontId="1"/>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0"/>
  <sheetViews>
    <sheetView workbookViewId="0">
      <pane ySplit="1" topLeftCell="A2" activePane="bottomLeft" state="frozen"/>
      <selection pane="bottomLeft"/>
    </sheetView>
  </sheetViews>
  <sheetFormatPr defaultRowHeight="13.5"/>
  <cols>
    <col min="1" max="1" width="6.75" style="1" customWidth="1"/>
    <col min="2" max="2" width="11.75" style="1" customWidth="1"/>
    <col min="3" max="3" width="7" style="1" customWidth="1"/>
    <col min="4" max="4" width="10.875" style="6" customWidth="1"/>
    <col min="5" max="5" width="14.625" style="1" customWidth="1"/>
    <col min="6" max="6" width="11.5" style="1" customWidth="1"/>
    <col min="7" max="7" width="15.25" style="1" bestFit="1" customWidth="1"/>
    <col min="8" max="10" width="15.375" style="1" bestFit="1" customWidth="1"/>
    <col min="11" max="12" width="15.125" style="1" bestFit="1" customWidth="1"/>
    <col min="13" max="16384" width="9" style="1"/>
  </cols>
  <sheetData>
    <row r="1" spans="1:12">
      <c r="A1" s="1" t="s">
        <v>53</v>
      </c>
      <c r="B1" s="1" t="s">
        <v>54</v>
      </c>
      <c r="C1" s="1" t="s">
        <v>55</v>
      </c>
      <c r="D1" s="6" t="s">
        <v>56</v>
      </c>
      <c r="E1" s="1" t="s">
        <v>57</v>
      </c>
      <c r="F1" s="1" t="s">
        <v>58</v>
      </c>
      <c r="G1" s="9" t="s">
        <v>95</v>
      </c>
      <c r="H1" s="9" t="s">
        <v>96</v>
      </c>
      <c r="I1" s="9" t="s">
        <v>97</v>
      </c>
      <c r="J1" s="9" t="s">
        <v>98</v>
      </c>
      <c r="K1" s="9" t="s">
        <v>99</v>
      </c>
      <c r="L1" s="9" t="s">
        <v>100</v>
      </c>
    </row>
    <row r="2" spans="1:12">
      <c r="G2" s="10" t="str">
        <f>IF(AND(C2="",D2="",E2="",F2=""),"",A2)</f>
        <v/>
      </c>
      <c r="H2" s="10" t="str">
        <f>IF(B2="","",B2)</f>
        <v/>
      </c>
      <c r="I2" s="10" t="str">
        <f>IF(C2="","",C2)</f>
        <v/>
      </c>
      <c r="J2" s="10" t="str">
        <f>IF(D2="","",D2)</f>
        <v/>
      </c>
      <c r="K2" s="10" t="str">
        <f>IF(E2="","",E2)</f>
        <v/>
      </c>
      <c r="L2" s="10" t="str">
        <f>IF(F2="","",F2)</f>
        <v/>
      </c>
    </row>
    <row r="3" spans="1:12">
      <c r="G3" s="10" t="str">
        <f t="shared" ref="G3:G66" si="0">IF(AND(C3="",D3="",E3="",F3=""),"",A3)</f>
        <v/>
      </c>
      <c r="H3" s="10" t="str">
        <f t="shared" ref="H3:L53" si="1">IF(B3="","",B3)</f>
        <v/>
      </c>
      <c r="I3" s="10" t="str">
        <f t="shared" si="1"/>
        <v/>
      </c>
      <c r="J3" s="10" t="str">
        <f t="shared" si="1"/>
        <v/>
      </c>
      <c r="K3" s="10" t="str">
        <f t="shared" si="1"/>
        <v/>
      </c>
      <c r="L3" s="10" t="str">
        <f t="shared" si="1"/>
        <v/>
      </c>
    </row>
    <row r="4" spans="1:12">
      <c r="G4" s="10" t="str">
        <f t="shared" si="0"/>
        <v/>
      </c>
      <c r="H4" s="10" t="str">
        <f t="shared" si="1"/>
        <v/>
      </c>
      <c r="I4" s="10" t="str">
        <f t="shared" si="1"/>
        <v/>
      </c>
      <c r="J4" s="10" t="str">
        <f t="shared" si="1"/>
        <v/>
      </c>
      <c r="K4" s="10" t="str">
        <f t="shared" si="1"/>
        <v/>
      </c>
      <c r="L4" s="10" t="str">
        <f t="shared" si="1"/>
        <v/>
      </c>
    </row>
    <row r="5" spans="1:12">
      <c r="G5" s="10" t="str">
        <f t="shared" si="0"/>
        <v/>
      </c>
      <c r="H5" s="10" t="str">
        <f t="shared" si="1"/>
        <v/>
      </c>
      <c r="I5" s="10" t="str">
        <f t="shared" si="1"/>
        <v/>
      </c>
      <c r="J5" s="10" t="str">
        <f t="shared" si="1"/>
        <v/>
      </c>
      <c r="K5" s="10" t="str">
        <f t="shared" si="1"/>
        <v/>
      </c>
      <c r="L5" s="10" t="str">
        <f t="shared" si="1"/>
        <v/>
      </c>
    </row>
    <row r="6" spans="1:12">
      <c r="G6" s="10" t="str">
        <f t="shared" si="0"/>
        <v/>
      </c>
      <c r="H6" s="10" t="str">
        <f t="shared" si="1"/>
        <v/>
      </c>
      <c r="I6" s="10" t="str">
        <f t="shared" si="1"/>
        <v/>
      </c>
      <c r="J6" s="10" t="str">
        <f t="shared" si="1"/>
        <v/>
      </c>
      <c r="K6" s="10" t="str">
        <f t="shared" si="1"/>
        <v/>
      </c>
      <c r="L6" s="10" t="str">
        <f t="shared" si="1"/>
        <v/>
      </c>
    </row>
    <row r="7" spans="1:12">
      <c r="G7" s="10" t="str">
        <f t="shared" si="0"/>
        <v/>
      </c>
      <c r="H7" s="10" t="str">
        <f t="shared" si="1"/>
        <v/>
      </c>
      <c r="I7" s="10" t="str">
        <f t="shared" si="1"/>
        <v/>
      </c>
      <c r="J7" s="10" t="str">
        <f t="shared" si="1"/>
        <v/>
      </c>
      <c r="K7" s="10" t="str">
        <f t="shared" si="1"/>
        <v/>
      </c>
      <c r="L7" s="10" t="str">
        <f t="shared" si="1"/>
        <v/>
      </c>
    </row>
    <row r="8" spans="1:12">
      <c r="G8" s="10" t="str">
        <f t="shared" si="0"/>
        <v/>
      </c>
      <c r="H8" s="10" t="str">
        <f t="shared" si="1"/>
        <v/>
      </c>
      <c r="I8" s="10" t="str">
        <f t="shared" si="1"/>
        <v/>
      </c>
      <c r="J8" s="10" t="str">
        <f t="shared" si="1"/>
        <v/>
      </c>
      <c r="K8" s="10" t="str">
        <f t="shared" si="1"/>
        <v/>
      </c>
      <c r="L8" s="10" t="str">
        <f t="shared" si="1"/>
        <v/>
      </c>
    </row>
    <row r="9" spans="1:12">
      <c r="G9" s="10" t="str">
        <f t="shared" si="0"/>
        <v/>
      </c>
      <c r="H9" s="10" t="str">
        <f t="shared" si="1"/>
        <v/>
      </c>
      <c r="I9" s="10" t="str">
        <f t="shared" si="1"/>
        <v/>
      </c>
      <c r="J9" s="10" t="str">
        <f t="shared" si="1"/>
        <v/>
      </c>
      <c r="K9" s="10" t="str">
        <f t="shared" si="1"/>
        <v/>
      </c>
      <c r="L9" s="10" t="str">
        <f t="shared" si="1"/>
        <v/>
      </c>
    </row>
    <row r="10" spans="1:12">
      <c r="G10" s="10" t="str">
        <f t="shared" si="0"/>
        <v/>
      </c>
      <c r="H10" s="10" t="str">
        <f t="shared" si="1"/>
        <v/>
      </c>
      <c r="I10" s="10" t="str">
        <f t="shared" si="1"/>
        <v/>
      </c>
      <c r="J10" s="10" t="str">
        <f t="shared" si="1"/>
        <v/>
      </c>
      <c r="K10" s="10" t="str">
        <f t="shared" si="1"/>
        <v/>
      </c>
      <c r="L10" s="10" t="str">
        <f t="shared" si="1"/>
        <v/>
      </c>
    </row>
    <row r="11" spans="1:12">
      <c r="G11" s="10" t="str">
        <f t="shared" si="0"/>
        <v/>
      </c>
      <c r="H11" s="10" t="str">
        <f t="shared" si="1"/>
        <v/>
      </c>
      <c r="I11" s="10" t="str">
        <f t="shared" si="1"/>
        <v/>
      </c>
      <c r="J11" s="10" t="str">
        <f t="shared" si="1"/>
        <v/>
      </c>
      <c r="K11" s="10" t="str">
        <f t="shared" si="1"/>
        <v/>
      </c>
      <c r="L11" s="10" t="str">
        <f t="shared" si="1"/>
        <v/>
      </c>
    </row>
    <row r="12" spans="1:12">
      <c r="G12" s="10" t="str">
        <f t="shared" si="0"/>
        <v/>
      </c>
      <c r="H12" s="10" t="str">
        <f t="shared" si="1"/>
        <v/>
      </c>
      <c r="I12" s="10" t="str">
        <f t="shared" si="1"/>
        <v/>
      </c>
      <c r="J12" s="10" t="str">
        <f t="shared" si="1"/>
        <v/>
      </c>
      <c r="K12" s="10" t="str">
        <f t="shared" si="1"/>
        <v/>
      </c>
      <c r="L12" s="10" t="str">
        <f t="shared" si="1"/>
        <v/>
      </c>
    </row>
    <row r="13" spans="1:12">
      <c r="G13" s="10" t="str">
        <f t="shared" si="0"/>
        <v/>
      </c>
      <c r="H13" s="10" t="str">
        <f t="shared" si="1"/>
        <v/>
      </c>
      <c r="I13" s="10" t="str">
        <f t="shared" si="1"/>
        <v/>
      </c>
      <c r="J13" s="10" t="str">
        <f t="shared" si="1"/>
        <v/>
      </c>
      <c r="K13" s="10" t="str">
        <f t="shared" si="1"/>
        <v/>
      </c>
      <c r="L13" s="10" t="str">
        <f t="shared" si="1"/>
        <v/>
      </c>
    </row>
    <row r="14" spans="1:12">
      <c r="G14" s="10" t="str">
        <f t="shared" si="0"/>
        <v/>
      </c>
      <c r="H14" s="10" t="str">
        <f t="shared" si="1"/>
        <v/>
      </c>
      <c r="I14" s="10" t="str">
        <f t="shared" si="1"/>
        <v/>
      </c>
      <c r="J14" s="10" t="str">
        <f t="shared" si="1"/>
        <v/>
      </c>
      <c r="K14" s="10" t="str">
        <f t="shared" si="1"/>
        <v/>
      </c>
      <c r="L14" s="10" t="str">
        <f t="shared" si="1"/>
        <v/>
      </c>
    </row>
    <row r="15" spans="1:12">
      <c r="G15" s="10" t="str">
        <f t="shared" si="0"/>
        <v/>
      </c>
      <c r="H15" s="10" t="str">
        <f t="shared" si="1"/>
        <v/>
      </c>
      <c r="I15" s="10" t="str">
        <f t="shared" si="1"/>
        <v/>
      </c>
      <c r="J15" s="10" t="str">
        <f t="shared" si="1"/>
        <v/>
      </c>
      <c r="K15" s="10" t="str">
        <f t="shared" si="1"/>
        <v/>
      </c>
      <c r="L15" s="10" t="str">
        <f t="shared" si="1"/>
        <v/>
      </c>
    </row>
    <row r="16" spans="1:12">
      <c r="G16" s="10" t="str">
        <f t="shared" si="0"/>
        <v/>
      </c>
      <c r="H16" s="10" t="str">
        <f t="shared" si="1"/>
        <v/>
      </c>
      <c r="I16" s="10" t="str">
        <f t="shared" si="1"/>
        <v/>
      </c>
      <c r="J16" s="10" t="str">
        <f t="shared" si="1"/>
        <v/>
      </c>
      <c r="K16" s="10" t="str">
        <f t="shared" si="1"/>
        <v/>
      </c>
      <c r="L16" s="10" t="str">
        <f t="shared" si="1"/>
        <v/>
      </c>
    </row>
    <row r="17" spans="7:12">
      <c r="G17" s="10" t="str">
        <f t="shared" si="0"/>
        <v/>
      </c>
      <c r="H17" s="10" t="str">
        <f t="shared" si="1"/>
        <v/>
      </c>
      <c r="I17" s="10" t="str">
        <f t="shared" si="1"/>
        <v/>
      </c>
      <c r="J17" s="10" t="str">
        <f t="shared" si="1"/>
        <v/>
      </c>
      <c r="K17" s="10" t="str">
        <f t="shared" si="1"/>
        <v/>
      </c>
      <c r="L17" s="10" t="str">
        <f t="shared" si="1"/>
        <v/>
      </c>
    </row>
    <row r="18" spans="7:12">
      <c r="G18" s="10" t="str">
        <f t="shared" si="0"/>
        <v/>
      </c>
      <c r="H18" s="10" t="str">
        <f t="shared" si="1"/>
        <v/>
      </c>
      <c r="I18" s="10" t="str">
        <f t="shared" si="1"/>
        <v/>
      </c>
      <c r="J18" s="10" t="str">
        <f t="shared" si="1"/>
        <v/>
      </c>
      <c r="K18" s="10" t="str">
        <f t="shared" si="1"/>
        <v/>
      </c>
      <c r="L18" s="10" t="str">
        <f t="shared" si="1"/>
        <v/>
      </c>
    </row>
    <row r="19" spans="7:12">
      <c r="G19" s="10" t="str">
        <f t="shared" si="0"/>
        <v/>
      </c>
      <c r="H19" s="10" t="str">
        <f t="shared" si="1"/>
        <v/>
      </c>
      <c r="I19" s="10" t="str">
        <f t="shared" si="1"/>
        <v/>
      </c>
      <c r="J19" s="10" t="str">
        <f t="shared" si="1"/>
        <v/>
      </c>
      <c r="K19" s="10" t="str">
        <f t="shared" si="1"/>
        <v/>
      </c>
      <c r="L19" s="10" t="str">
        <f t="shared" si="1"/>
        <v/>
      </c>
    </row>
    <row r="20" spans="7:12">
      <c r="G20" s="10" t="str">
        <f t="shared" si="0"/>
        <v/>
      </c>
      <c r="H20" s="10" t="str">
        <f t="shared" si="1"/>
        <v/>
      </c>
      <c r="I20" s="10" t="str">
        <f t="shared" si="1"/>
        <v/>
      </c>
      <c r="J20" s="10" t="str">
        <f t="shared" si="1"/>
        <v/>
      </c>
      <c r="K20" s="10" t="str">
        <f t="shared" si="1"/>
        <v/>
      </c>
      <c r="L20" s="10" t="str">
        <f t="shared" si="1"/>
        <v/>
      </c>
    </row>
    <row r="21" spans="7:12">
      <c r="G21" s="10" t="str">
        <f t="shared" si="0"/>
        <v/>
      </c>
      <c r="H21" s="10" t="str">
        <f t="shared" si="1"/>
        <v/>
      </c>
      <c r="I21" s="10" t="str">
        <f t="shared" si="1"/>
        <v/>
      </c>
      <c r="J21" s="10" t="str">
        <f t="shared" si="1"/>
        <v/>
      </c>
      <c r="K21" s="10" t="str">
        <f t="shared" si="1"/>
        <v/>
      </c>
      <c r="L21" s="10" t="str">
        <f t="shared" si="1"/>
        <v/>
      </c>
    </row>
    <row r="22" spans="7:12">
      <c r="G22" s="10" t="str">
        <f t="shared" si="0"/>
        <v/>
      </c>
      <c r="H22" s="10" t="str">
        <f t="shared" si="1"/>
        <v/>
      </c>
      <c r="I22" s="10" t="str">
        <f t="shared" si="1"/>
        <v/>
      </c>
      <c r="J22" s="10" t="str">
        <f t="shared" si="1"/>
        <v/>
      </c>
      <c r="K22" s="10" t="str">
        <f t="shared" si="1"/>
        <v/>
      </c>
      <c r="L22" s="10" t="str">
        <f t="shared" si="1"/>
        <v/>
      </c>
    </row>
    <row r="23" spans="7:12">
      <c r="G23" s="10" t="str">
        <f t="shared" si="0"/>
        <v/>
      </c>
      <c r="H23" s="10" t="str">
        <f t="shared" si="1"/>
        <v/>
      </c>
      <c r="I23" s="10" t="str">
        <f t="shared" si="1"/>
        <v/>
      </c>
      <c r="J23" s="10" t="str">
        <f t="shared" si="1"/>
        <v/>
      </c>
      <c r="K23" s="10" t="str">
        <f t="shared" si="1"/>
        <v/>
      </c>
      <c r="L23" s="10" t="str">
        <f t="shared" si="1"/>
        <v/>
      </c>
    </row>
    <row r="24" spans="7:12">
      <c r="G24" s="10" t="str">
        <f t="shared" si="0"/>
        <v/>
      </c>
      <c r="H24" s="10" t="str">
        <f t="shared" si="1"/>
        <v/>
      </c>
      <c r="I24" s="10" t="str">
        <f t="shared" si="1"/>
        <v/>
      </c>
      <c r="J24" s="10" t="str">
        <f t="shared" si="1"/>
        <v/>
      </c>
      <c r="K24" s="10" t="str">
        <f t="shared" si="1"/>
        <v/>
      </c>
      <c r="L24" s="10" t="str">
        <f t="shared" si="1"/>
        <v/>
      </c>
    </row>
    <row r="25" spans="7:12">
      <c r="G25" s="10" t="str">
        <f t="shared" si="0"/>
        <v/>
      </c>
      <c r="H25" s="10" t="str">
        <f t="shared" si="1"/>
        <v/>
      </c>
      <c r="I25" s="10" t="str">
        <f t="shared" si="1"/>
        <v/>
      </c>
      <c r="J25" s="10" t="str">
        <f t="shared" si="1"/>
        <v/>
      </c>
      <c r="K25" s="10" t="str">
        <f t="shared" si="1"/>
        <v/>
      </c>
      <c r="L25" s="10" t="str">
        <f t="shared" si="1"/>
        <v/>
      </c>
    </row>
    <row r="26" spans="7:12">
      <c r="G26" s="10" t="str">
        <f t="shared" si="0"/>
        <v/>
      </c>
      <c r="H26" s="10" t="str">
        <f t="shared" si="1"/>
        <v/>
      </c>
      <c r="I26" s="10" t="str">
        <f t="shared" si="1"/>
        <v/>
      </c>
      <c r="J26" s="10" t="str">
        <f t="shared" si="1"/>
        <v/>
      </c>
      <c r="K26" s="10" t="str">
        <f t="shared" si="1"/>
        <v/>
      </c>
      <c r="L26" s="10" t="str">
        <f t="shared" si="1"/>
        <v/>
      </c>
    </row>
    <row r="27" spans="7:12">
      <c r="G27" s="10" t="str">
        <f t="shared" si="0"/>
        <v/>
      </c>
      <c r="H27" s="10" t="str">
        <f t="shared" si="1"/>
        <v/>
      </c>
      <c r="I27" s="10" t="str">
        <f t="shared" si="1"/>
        <v/>
      </c>
      <c r="J27" s="10" t="str">
        <f t="shared" si="1"/>
        <v/>
      </c>
      <c r="K27" s="10" t="str">
        <f t="shared" si="1"/>
        <v/>
      </c>
      <c r="L27" s="10" t="str">
        <f t="shared" si="1"/>
        <v/>
      </c>
    </row>
    <row r="28" spans="7:12">
      <c r="G28" s="10" t="str">
        <f t="shared" si="0"/>
        <v/>
      </c>
      <c r="H28" s="10" t="str">
        <f t="shared" si="1"/>
        <v/>
      </c>
      <c r="I28" s="10" t="str">
        <f t="shared" si="1"/>
        <v/>
      </c>
      <c r="J28" s="10" t="str">
        <f t="shared" si="1"/>
        <v/>
      </c>
      <c r="K28" s="10" t="str">
        <f t="shared" si="1"/>
        <v/>
      </c>
      <c r="L28" s="10" t="str">
        <f t="shared" si="1"/>
        <v/>
      </c>
    </row>
    <row r="29" spans="7:12">
      <c r="G29" s="10" t="str">
        <f t="shared" si="0"/>
        <v/>
      </c>
      <c r="H29" s="10" t="str">
        <f t="shared" si="1"/>
        <v/>
      </c>
      <c r="I29" s="10" t="str">
        <f t="shared" si="1"/>
        <v/>
      </c>
      <c r="J29" s="10" t="str">
        <f t="shared" si="1"/>
        <v/>
      </c>
      <c r="K29" s="10" t="str">
        <f t="shared" si="1"/>
        <v/>
      </c>
      <c r="L29" s="10" t="str">
        <f t="shared" si="1"/>
        <v/>
      </c>
    </row>
    <row r="30" spans="7:12">
      <c r="G30" s="10" t="str">
        <f t="shared" si="0"/>
        <v/>
      </c>
      <c r="H30" s="10" t="str">
        <f t="shared" si="1"/>
        <v/>
      </c>
      <c r="I30" s="10" t="str">
        <f t="shared" si="1"/>
        <v/>
      </c>
      <c r="J30" s="10" t="str">
        <f t="shared" si="1"/>
        <v/>
      </c>
      <c r="K30" s="10" t="str">
        <f t="shared" si="1"/>
        <v/>
      </c>
      <c r="L30" s="10" t="str">
        <f t="shared" si="1"/>
        <v/>
      </c>
    </row>
    <row r="31" spans="7:12">
      <c r="G31" s="10" t="str">
        <f t="shared" si="0"/>
        <v/>
      </c>
      <c r="H31" s="10" t="str">
        <f t="shared" si="1"/>
        <v/>
      </c>
      <c r="I31" s="10" t="str">
        <f t="shared" si="1"/>
        <v/>
      </c>
      <c r="J31" s="10" t="str">
        <f t="shared" si="1"/>
        <v/>
      </c>
      <c r="K31" s="10" t="str">
        <f t="shared" si="1"/>
        <v/>
      </c>
      <c r="L31" s="10" t="str">
        <f t="shared" si="1"/>
        <v/>
      </c>
    </row>
    <row r="32" spans="7:12">
      <c r="G32" s="10" t="str">
        <f t="shared" si="0"/>
        <v/>
      </c>
      <c r="H32" s="10" t="str">
        <f t="shared" si="1"/>
        <v/>
      </c>
      <c r="I32" s="10" t="str">
        <f t="shared" si="1"/>
        <v/>
      </c>
      <c r="J32" s="10" t="str">
        <f t="shared" si="1"/>
        <v/>
      </c>
      <c r="K32" s="10" t="str">
        <f t="shared" si="1"/>
        <v/>
      </c>
      <c r="L32" s="10" t="str">
        <f t="shared" si="1"/>
        <v/>
      </c>
    </row>
    <row r="33" spans="7:12">
      <c r="G33" s="10" t="str">
        <f t="shared" si="0"/>
        <v/>
      </c>
      <c r="H33" s="10" t="str">
        <f t="shared" si="1"/>
        <v/>
      </c>
      <c r="I33" s="10" t="str">
        <f t="shared" si="1"/>
        <v/>
      </c>
      <c r="J33" s="10" t="str">
        <f t="shared" si="1"/>
        <v/>
      </c>
      <c r="K33" s="10" t="str">
        <f t="shared" si="1"/>
        <v/>
      </c>
      <c r="L33" s="10" t="str">
        <f t="shared" si="1"/>
        <v/>
      </c>
    </row>
    <row r="34" spans="7:12">
      <c r="G34" s="10" t="str">
        <f t="shared" si="0"/>
        <v/>
      </c>
      <c r="H34" s="10" t="str">
        <f t="shared" si="1"/>
        <v/>
      </c>
      <c r="I34" s="10" t="str">
        <f t="shared" si="1"/>
        <v/>
      </c>
      <c r="J34" s="10" t="str">
        <f t="shared" si="1"/>
        <v/>
      </c>
      <c r="K34" s="10" t="str">
        <f t="shared" si="1"/>
        <v/>
      </c>
      <c r="L34" s="10" t="str">
        <f t="shared" si="1"/>
        <v/>
      </c>
    </row>
    <row r="35" spans="7:12">
      <c r="G35" s="10" t="str">
        <f t="shared" si="0"/>
        <v/>
      </c>
      <c r="H35" s="10" t="str">
        <f t="shared" si="1"/>
        <v/>
      </c>
      <c r="I35" s="10" t="str">
        <f t="shared" si="1"/>
        <v/>
      </c>
      <c r="J35" s="10" t="str">
        <f t="shared" si="1"/>
        <v/>
      </c>
      <c r="K35" s="10" t="str">
        <f t="shared" si="1"/>
        <v/>
      </c>
      <c r="L35" s="10" t="str">
        <f t="shared" si="1"/>
        <v/>
      </c>
    </row>
    <row r="36" spans="7:12">
      <c r="G36" s="10" t="str">
        <f t="shared" si="0"/>
        <v/>
      </c>
      <c r="H36" s="10" t="str">
        <f t="shared" si="1"/>
        <v/>
      </c>
      <c r="I36" s="10" t="str">
        <f t="shared" si="1"/>
        <v/>
      </c>
      <c r="J36" s="10" t="str">
        <f t="shared" si="1"/>
        <v/>
      </c>
      <c r="K36" s="10" t="str">
        <f t="shared" si="1"/>
        <v/>
      </c>
      <c r="L36" s="10" t="str">
        <f t="shared" si="1"/>
        <v/>
      </c>
    </row>
    <row r="37" spans="7:12">
      <c r="G37" s="10" t="str">
        <f t="shared" si="0"/>
        <v/>
      </c>
      <c r="H37" s="10" t="str">
        <f t="shared" si="1"/>
        <v/>
      </c>
      <c r="I37" s="10" t="str">
        <f t="shared" si="1"/>
        <v/>
      </c>
      <c r="J37" s="10" t="str">
        <f t="shared" si="1"/>
        <v/>
      </c>
      <c r="K37" s="10" t="str">
        <f t="shared" si="1"/>
        <v/>
      </c>
      <c r="L37" s="10" t="str">
        <f t="shared" si="1"/>
        <v/>
      </c>
    </row>
    <row r="38" spans="7:12">
      <c r="G38" s="10" t="str">
        <f t="shared" si="0"/>
        <v/>
      </c>
      <c r="H38" s="10" t="str">
        <f t="shared" si="1"/>
        <v/>
      </c>
      <c r="I38" s="10" t="str">
        <f t="shared" si="1"/>
        <v/>
      </c>
      <c r="J38" s="10" t="str">
        <f t="shared" si="1"/>
        <v/>
      </c>
      <c r="K38" s="10" t="str">
        <f t="shared" si="1"/>
        <v/>
      </c>
      <c r="L38" s="10" t="str">
        <f t="shared" si="1"/>
        <v/>
      </c>
    </row>
    <row r="39" spans="7:12">
      <c r="G39" s="10" t="str">
        <f t="shared" si="0"/>
        <v/>
      </c>
      <c r="H39" s="10" t="str">
        <f t="shared" si="1"/>
        <v/>
      </c>
      <c r="I39" s="10" t="str">
        <f t="shared" si="1"/>
        <v/>
      </c>
      <c r="J39" s="10" t="str">
        <f t="shared" si="1"/>
        <v/>
      </c>
      <c r="K39" s="10" t="str">
        <f t="shared" si="1"/>
        <v/>
      </c>
      <c r="L39" s="10" t="str">
        <f t="shared" si="1"/>
        <v/>
      </c>
    </row>
    <row r="40" spans="7:12">
      <c r="G40" s="10" t="str">
        <f t="shared" si="0"/>
        <v/>
      </c>
      <c r="H40" s="10" t="str">
        <f t="shared" si="1"/>
        <v/>
      </c>
      <c r="I40" s="10" t="str">
        <f t="shared" si="1"/>
        <v/>
      </c>
      <c r="J40" s="10" t="str">
        <f t="shared" si="1"/>
        <v/>
      </c>
      <c r="K40" s="10" t="str">
        <f t="shared" si="1"/>
        <v/>
      </c>
      <c r="L40" s="10" t="str">
        <f t="shared" si="1"/>
        <v/>
      </c>
    </row>
    <row r="41" spans="7:12">
      <c r="G41" s="10" t="str">
        <f t="shared" si="0"/>
        <v/>
      </c>
      <c r="H41" s="10" t="str">
        <f t="shared" si="1"/>
        <v/>
      </c>
      <c r="I41" s="10" t="str">
        <f t="shared" si="1"/>
        <v/>
      </c>
      <c r="J41" s="10" t="str">
        <f t="shared" si="1"/>
        <v/>
      </c>
      <c r="K41" s="10" t="str">
        <f t="shared" si="1"/>
        <v/>
      </c>
      <c r="L41" s="10" t="str">
        <f t="shared" si="1"/>
        <v/>
      </c>
    </row>
    <row r="42" spans="7:12">
      <c r="G42" s="10" t="str">
        <f t="shared" si="0"/>
        <v/>
      </c>
      <c r="H42" s="10" t="str">
        <f t="shared" si="1"/>
        <v/>
      </c>
      <c r="I42" s="10" t="str">
        <f t="shared" si="1"/>
        <v/>
      </c>
      <c r="J42" s="10" t="str">
        <f t="shared" si="1"/>
        <v/>
      </c>
      <c r="K42" s="10" t="str">
        <f t="shared" si="1"/>
        <v/>
      </c>
      <c r="L42" s="10" t="str">
        <f t="shared" si="1"/>
        <v/>
      </c>
    </row>
    <row r="43" spans="7:12">
      <c r="G43" s="10" t="str">
        <f t="shared" si="0"/>
        <v/>
      </c>
      <c r="H43" s="10" t="str">
        <f t="shared" si="1"/>
        <v/>
      </c>
      <c r="I43" s="10" t="str">
        <f t="shared" si="1"/>
        <v/>
      </c>
      <c r="J43" s="10" t="str">
        <f t="shared" si="1"/>
        <v/>
      </c>
      <c r="K43" s="10" t="str">
        <f t="shared" si="1"/>
        <v/>
      </c>
      <c r="L43" s="10" t="str">
        <f t="shared" si="1"/>
        <v/>
      </c>
    </row>
    <row r="44" spans="7:12">
      <c r="G44" s="10" t="str">
        <f t="shared" si="0"/>
        <v/>
      </c>
      <c r="H44" s="10" t="str">
        <f t="shared" si="1"/>
        <v/>
      </c>
      <c r="I44" s="10" t="str">
        <f t="shared" si="1"/>
        <v/>
      </c>
      <c r="J44" s="10" t="str">
        <f t="shared" si="1"/>
        <v/>
      </c>
      <c r="K44" s="10" t="str">
        <f t="shared" si="1"/>
        <v/>
      </c>
      <c r="L44" s="10" t="str">
        <f t="shared" si="1"/>
        <v/>
      </c>
    </row>
    <row r="45" spans="7:12">
      <c r="G45" s="10" t="str">
        <f t="shared" si="0"/>
        <v/>
      </c>
      <c r="H45" s="10" t="str">
        <f t="shared" si="1"/>
        <v/>
      </c>
      <c r="I45" s="10" t="str">
        <f t="shared" si="1"/>
        <v/>
      </c>
      <c r="J45" s="10" t="str">
        <f t="shared" si="1"/>
        <v/>
      </c>
      <c r="K45" s="10" t="str">
        <f t="shared" si="1"/>
        <v/>
      </c>
      <c r="L45" s="10" t="str">
        <f t="shared" si="1"/>
        <v/>
      </c>
    </row>
    <row r="46" spans="7:12">
      <c r="G46" s="10" t="str">
        <f t="shared" si="0"/>
        <v/>
      </c>
      <c r="H46" s="10" t="str">
        <f t="shared" si="1"/>
        <v/>
      </c>
      <c r="I46" s="10" t="str">
        <f t="shared" si="1"/>
        <v/>
      </c>
      <c r="J46" s="10" t="str">
        <f t="shared" si="1"/>
        <v/>
      </c>
      <c r="K46" s="10" t="str">
        <f t="shared" si="1"/>
        <v/>
      </c>
      <c r="L46" s="10" t="str">
        <f t="shared" si="1"/>
        <v/>
      </c>
    </row>
    <row r="47" spans="7:12">
      <c r="G47" s="10" t="str">
        <f t="shared" si="0"/>
        <v/>
      </c>
      <c r="H47" s="10" t="str">
        <f t="shared" si="1"/>
        <v/>
      </c>
      <c r="I47" s="10" t="str">
        <f t="shared" si="1"/>
        <v/>
      </c>
      <c r="J47" s="10" t="str">
        <f t="shared" si="1"/>
        <v/>
      </c>
      <c r="K47" s="10" t="str">
        <f t="shared" si="1"/>
        <v/>
      </c>
      <c r="L47" s="10" t="str">
        <f t="shared" si="1"/>
        <v/>
      </c>
    </row>
    <row r="48" spans="7:12">
      <c r="G48" s="10" t="str">
        <f t="shared" si="0"/>
        <v/>
      </c>
      <c r="H48" s="10" t="str">
        <f t="shared" si="1"/>
        <v/>
      </c>
      <c r="I48" s="10" t="str">
        <f t="shared" si="1"/>
        <v/>
      </c>
      <c r="J48" s="10" t="str">
        <f t="shared" si="1"/>
        <v/>
      </c>
      <c r="K48" s="10" t="str">
        <f t="shared" si="1"/>
        <v/>
      </c>
      <c r="L48" s="10" t="str">
        <f t="shared" si="1"/>
        <v/>
      </c>
    </row>
    <row r="49" spans="7:12">
      <c r="G49" s="10" t="str">
        <f t="shared" si="0"/>
        <v/>
      </c>
      <c r="H49" s="10" t="str">
        <f t="shared" si="1"/>
        <v/>
      </c>
      <c r="I49" s="10" t="str">
        <f t="shared" si="1"/>
        <v/>
      </c>
      <c r="J49" s="10" t="str">
        <f t="shared" si="1"/>
        <v/>
      </c>
      <c r="K49" s="10" t="str">
        <f t="shared" si="1"/>
        <v/>
      </c>
      <c r="L49" s="10" t="str">
        <f t="shared" si="1"/>
        <v/>
      </c>
    </row>
    <row r="50" spans="7:12">
      <c r="G50" s="10" t="str">
        <f t="shared" si="0"/>
        <v/>
      </c>
      <c r="H50" s="10" t="str">
        <f t="shared" si="1"/>
        <v/>
      </c>
      <c r="I50" s="10" t="str">
        <f t="shared" si="1"/>
        <v/>
      </c>
      <c r="J50" s="10" t="str">
        <f t="shared" si="1"/>
        <v/>
      </c>
      <c r="K50" s="10" t="str">
        <f t="shared" si="1"/>
        <v/>
      </c>
      <c r="L50" s="10" t="str">
        <f t="shared" si="1"/>
        <v/>
      </c>
    </row>
    <row r="51" spans="7:12">
      <c r="G51" s="10" t="str">
        <f t="shared" si="0"/>
        <v/>
      </c>
      <c r="H51" s="10" t="str">
        <f t="shared" si="1"/>
        <v/>
      </c>
      <c r="I51" s="10" t="str">
        <f t="shared" si="1"/>
        <v/>
      </c>
      <c r="J51" s="10" t="str">
        <f t="shared" si="1"/>
        <v/>
      </c>
      <c r="K51" s="10" t="str">
        <f t="shared" si="1"/>
        <v/>
      </c>
      <c r="L51" s="10" t="str">
        <f t="shared" si="1"/>
        <v/>
      </c>
    </row>
    <row r="52" spans="7:12">
      <c r="G52" s="10" t="str">
        <f t="shared" si="0"/>
        <v/>
      </c>
      <c r="H52" s="10" t="str">
        <f t="shared" si="1"/>
        <v/>
      </c>
      <c r="I52" s="10" t="str">
        <f t="shared" si="1"/>
        <v/>
      </c>
      <c r="J52" s="10" t="str">
        <f t="shared" si="1"/>
        <v/>
      </c>
      <c r="K52" s="10" t="str">
        <f t="shared" si="1"/>
        <v/>
      </c>
      <c r="L52" s="10" t="str">
        <f t="shared" si="1"/>
        <v/>
      </c>
    </row>
    <row r="53" spans="7:12">
      <c r="G53" s="10" t="str">
        <f t="shared" si="0"/>
        <v/>
      </c>
      <c r="H53" s="10" t="str">
        <f t="shared" si="1"/>
        <v/>
      </c>
      <c r="I53" s="10" t="str">
        <f t="shared" si="1"/>
        <v/>
      </c>
      <c r="J53" s="10" t="str">
        <f t="shared" si="1"/>
        <v/>
      </c>
      <c r="K53" s="10" t="str">
        <f t="shared" si="1"/>
        <v/>
      </c>
      <c r="L53" s="10" t="str">
        <f t="shared" si="1"/>
        <v/>
      </c>
    </row>
    <row r="54" spans="7:12">
      <c r="G54" s="10" t="str">
        <f t="shared" si="0"/>
        <v/>
      </c>
      <c r="H54" s="10" t="str">
        <f t="shared" ref="H54:L104" si="2">IF(B54="","",B54)</f>
        <v/>
      </c>
      <c r="I54" s="10" t="str">
        <f t="shared" si="2"/>
        <v/>
      </c>
      <c r="J54" s="10" t="str">
        <f t="shared" si="2"/>
        <v/>
      </c>
      <c r="K54" s="10" t="str">
        <f t="shared" si="2"/>
        <v/>
      </c>
      <c r="L54" s="10" t="str">
        <f t="shared" si="2"/>
        <v/>
      </c>
    </row>
    <row r="55" spans="7:12">
      <c r="G55" s="10" t="str">
        <f t="shared" si="0"/>
        <v/>
      </c>
      <c r="H55" s="10" t="str">
        <f t="shared" si="2"/>
        <v/>
      </c>
      <c r="I55" s="10" t="str">
        <f t="shared" si="2"/>
        <v/>
      </c>
      <c r="J55" s="10" t="str">
        <f t="shared" si="2"/>
        <v/>
      </c>
      <c r="K55" s="10" t="str">
        <f t="shared" si="2"/>
        <v/>
      </c>
      <c r="L55" s="10" t="str">
        <f t="shared" si="2"/>
        <v/>
      </c>
    </row>
    <row r="56" spans="7:12">
      <c r="G56" s="10" t="str">
        <f t="shared" si="0"/>
        <v/>
      </c>
      <c r="H56" s="10" t="str">
        <f t="shared" si="2"/>
        <v/>
      </c>
      <c r="I56" s="10" t="str">
        <f t="shared" si="2"/>
        <v/>
      </c>
      <c r="J56" s="10" t="str">
        <f t="shared" si="2"/>
        <v/>
      </c>
      <c r="K56" s="10" t="str">
        <f t="shared" si="2"/>
        <v/>
      </c>
      <c r="L56" s="10" t="str">
        <f t="shared" si="2"/>
        <v/>
      </c>
    </row>
    <row r="57" spans="7:12">
      <c r="G57" s="10" t="str">
        <f t="shared" si="0"/>
        <v/>
      </c>
      <c r="H57" s="10" t="str">
        <f t="shared" si="2"/>
        <v/>
      </c>
      <c r="I57" s="10" t="str">
        <f t="shared" si="2"/>
        <v/>
      </c>
      <c r="J57" s="10" t="str">
        <f t="shared" si="2"/>
        <v/>
      </c>
      <c r="K57" s="10" t="str">
        <f t="shared" si="2"/>
        <v/>
      </c>
      <c r="L57" s="10" t="str">
        <f t="shared" si="2"/>
        <v/>
      </c>
    </row>
    <row r="58" spans="7:12">
      <c r="G58" s="10" t="str">
        <f t="shared" si="0"/>
        <v/>
      </c>
      <c r="H58" s="10" t="str">
        <f t="shared" si="2"/>
        <v/>
      </c>
      <c r="I58" s="10" t="str">
        <f t="shared" si="2"/>
        <v/>
      </c>
      <c r="J58" s="10" t="str">
        <f t="shared" si="2"/>
        <v/>
      </c>
      <c r="K58" s="10" t="str">
        <f t="shared" si="2"/>
        <v/>
      </c>
      <c r="L58" s="10" t="str">
        <f t="shared" si="2"/>
        <v/>
      </c>
    </row>
    <row r="59" spans="7:12">
      <c r="G59" s="10" t="str">
        <f t="shared" si="0"/>
        <v/>
      </c>
      <c r="H59" s="10" t="str">
        <f t="shared" si="2"/>
        <v/>
      </c>
      <c r="I59" s="10" t="str">
        <f t="shared" si="2"/>
        <v/>
      </c>
      <c r="J59" s="10" t="str">
        <f t="shared" si="2"/>
        <v/>
      </c>
      <c r="K59" s="10" t="str">
        <f t="shared" si="2"/>
        <v/>
      </c>
      <c r="L59" s="10" t="str">
        <f t="shared" si="2"/>
        <v/>
      </c>
    </row>
    <row r="60" spans="7:12">
      <c r="G60" s="10" t="str">
        <f t="shared" si="0"/>
        <v/>
      </c>
      <c r="H60" s="10" t="str">
        <f t="shared" si="2"/>
        <v/>
      </c>
      <c r="I60" s="10" t="str">
        <f t="shared" si="2"/>
        <v/>
      </c>
      <c r="J60" s="10" t="str">
        <f t="shared" si="2"/>
        <v/>
      </c>
      <c r="K60" s="10" t="str">
        <f t="shared" si="2"/>
        <v/>
      </c>
      <c r="L60" s="10" t="str">
        <f t="shared" si="2"/>
        <v/>
      </c>
    </row>
    <row r="61" spans="7:12">
      <c r="G61" s="10" t="str">
        <f t="shared" si="0"/>
        <v/>
      </c>
      <c r="H61" s="10" t="str">
        <f t="shared" si="2"/>
        <v/>
      </c>
      <c r="I61" s="10" t="str">
        <f t="shared" si="2"/>
        <v/>
      </c>
      <c r="J61" s="10" t="str">
        <f t="shared" si="2"/>
        <v/>
      </c>
      <c r="K61" s="10" t="str">
        <f t="shared" si="2"/>
        <v/>
      </c>
      <c r="L61" s="10" t="str">
        <f t="shared" si="2"/>
        <v/>
      </c>
    </row>
    <row r="62" spans="7:12">
      <c r="G62" s="10" t="str">
        <f t="shared" si="0"/>
        <v/>
      </c>
      <c r="H62" s="10" t="str">
        <f t="shared" si="2"/>
        <v/>
      </c>
      <c r="I62" s="10" t="str">
        <f t="shared" si="2"/>
        <v/>
      </c>
      <c r="J62" s="10" t="str">
        <f t="shared" si="2"/>
        <v/>
      </c>
      <c r="K62" s="10" t="str">
        <f t="shared" si="2"/>
        <v/>
      </c>
      <c r="L62" s="10" t="str">
        <f t="shared" si="2"/>
        <v/>
      </c>
    </row>
    <row r="63" spans="7:12">
      <c r="G63" s="10" t="str">
        <f t="shared" si="0"/>
        <v/>
      </c>
      <c r="H63" s="10" t="str">
        <f t="shared" si="2"/>
        <v/>
      </c>
      <c r="I63" s="10" t="str">
        <f t="shared" si="2"/>
        <v/>
      </c>
      <c r="J63" s="10" t="str">
        <f t="shared" si="2"/>
        <v/>
      </c>
      <c r="K63" s="10" t="str">
        <f t="shared" si="2"/>
        <v/>
      </c>
      <c r="L63" s="10" t="str">
        <f t="shared" si="2"/>
        <v/>
      </c>
    </row>
    <row r="64" spans="7:12">
      <c r="G64" s="10" t="str">
        <f t="shared" si="0"/>
        <v/>
      </c>
      <c r="H64" s="10" t="str">
        <f t="shared" si="2"/>
        <v/>
      </c>
      <c r="I64" s="10" t="str">
        <f t="shared" si="2"/>
        <v/>
      </c>
      <c r="J64" s="10" t="str">
        <f t="shared" si="2"/>
        <v/>
      </c>
      <c r="K64" s="10" t="str">
        <f t="shared" si="2"/>
        <v/>
      </c>
      <c r="L64" s="10" t="str">
        <f t="shared" si="2"/>
        <v/>
      </c>
    </row>
    <row r="65" spans="7:12">
      <c r="G65" s="10" t="str">
        <f t="shared" si="0"/>
        <v/>
      </c>
      <c r="H65" s="10" t="str">
        <f t="shared" si="2"/>
        <v/>
      </c>
      <c r="I65" s="10" t="str">
        <f t="shared" si="2"/>
        <v/>
      </c>
      <c r="J65" s="10" t="str">
        <f t="shared" si="2"/>
        <v/>
      </c>
      <c r="K65" s="10" t="str">
        <f t="shared" si="2"/>
        <v/>
      </c>
      <c r="L65" s="10" t="str">
        <f t="shared" si="2"/>
        <v/>
      </c>
    </row>
    <row r="66" spans="7:12">
      <c r="G66" s="10" t="str">
        <f t="shared" si="0"/>
        <v/>
      </c>
      <c r="H66" s="10" t="str">
        <f t="shared" si="2"/>
        <v/>
      </c>
      <c r="I66" s="10" t="str">
        <f t="shared" si="2"/>
        <v/>
      </c>
      <c r="J66" s="10" t="str">
        <f t="shared" si="2"/>
        <v/>
      </c>
      <c r="K66" s="10" t="str">
        <f t="shared" si="2"/>
        <v/>
      </c>
      <c r="L66" s="10" t="str">
        <f t="shared" si="2"/>
        <v/>
      </c>
    </row>
    <row r="67" spans="7:12">
      <c r="G67" s="10" t="str">
        <f t="shared" ref="G67:G130" si="3">IF(AND(C67="",D67="",E67="",F67=""),"",A67)</f>
        <v/>
      </c>
      <c r="H67" s="10" t="str">
        <f t="shared" si="2"/>
        <v/>
      </c>
      <c r="I67" s="10" t="str">
        <f t="shared" si="2"/>
        <v/>
      </c>
      <c r="J67" s="10" t="str">
        <f t="shared" si="2"/>
        <v/>
      </c>
      <c r="K67" s="10" t="str">
        <f t="shared" si="2"/>
        <v/>
      </c>
      <c r="L67" s="10" t="str">
        <f t="shared" si="2"/>
        <v/>
      </c>
    </row>
    <row r="68" spans="7:12">
      <c r="G68" s="10" t="str">
        <f t="shared" si="3"/>
        <v/>
      </c>
      <c r="H68" s="10" t="str">
        <f t="shared" si="2"/>
        <v/>
      </c>
      <c r="I68" s="10" t="str">
        <f t="shared" si="2"/>
        <v/>
      </c>
      <c r="J68" s="10" t="str">
        <f t="shared" si="2"/>
        <v/>
      </c>
      <c r="K68" s="10" t="str">
        <f t="shared" si="2"/>
        <v/>
      </c>
      <c r="L68" s="10" t="str">
        <f t="shared" si="2"/>
        <v/>
      </c>
    </row>
    <row r="69" spans="7:12">
      <c r="G69" s="10" t="str">
        <f t="shared" si="3"/>
        <v/>
      </c>
      <c r="H69" s="10" t="str">
        <f t="shared" si="2"/>
        <v/>
      </c>
      <c r="I69" s="10" t="str">
        <f t="shared" si="2"/>
        <v/>
      </c>
      <c r="J69" s="10" t="str">
        <f t="shared" si="2"/>
        <v/>
      </c>
      <c r="K69" s="10" t="str">
        <f t="shared" si="2"/>
        <v/>
      </c>
      <c r="L69" s="10" t="str">
        <f t="shared" si="2"/>
        <v/>
      </c>
    </row>
    <row r="70" spans="7:12">
      <c r="G70" s="10" t="str">
        <f t="shared" si="3"/>
        <v/>
      </c>
      <c r="H70" s="10" t="str">
        <f t="shared" si="2"/>
        <v/>
      </c>
      <c r="I70" s="10" t="str">
        <f t="shared" si="2"/>
        <v/>
      </c>
      <c r="J70" s="10" t="str">
        <f t="shared" si="2"/>
        <v/>
      </c>
      <c r="K70" s="10" t="str">
        <f t="shared" si="2"/>
        <v/>
      </c>
      <c r="L70" s="10" t="str">
        <f t="shared" si="2"/>
        <v/>
      </c>
    </row>
    <row r="71" spans="7:12">
      <c r="G71" s="10" t="str">
        <f t="shared" si="3"/>
        <v/>
      </c>
      <c r="H71" s="10" t="str">
        <f t="shared" si="2"/>
        <v/>
      </c>
      <c r="I71" s="10" t="str">
        <f t="shared" si="2"/>
        <v/>
      </c>
      <c r="J71" s="10" t="str">
        <f t="shared" si="2"/>
        <v/>
      </c>
      <c r="K71" s="10" t="str">
        <f t="shared" si="2"/>
        <v/>
      </c>
      <c r="L71" s="10" t="str">
        <f t="shared" si="2"/>
        <v/>
      </c>
    </row>
    <row r="72" spans="7:12">
      <c r="G72" s="10" t="str">
        <f t="shared" si="3"/>
        <v/>
      </c>
      <c r="H72" s="10" t="str">
        <f t="shared" si="2"/>
        <v/>
      </c>
      <c r="I72" s="10" t="str">
        <f t="shared" si="2"/>
        <v/>
      </c>
      <c r="J72" s="10" t="str">
        <f t="shared" si="2"/>
        <v/>
      </c>
      <c r="K72" s="10" t="str">
        <f t="shared" si="2"/>
        <v/>
      </c>
      <c r="L72" s="10" t="str">
        <f t="shared" si="2"/>
        <v/>
      </c>
    </row>
    <row r="73" spans="7:12">
      <c r="G73" s="10" t="str">
        <f t="shared" si="3"/>
        <v/>
      </c>
      <c r="H73" s="10" t="str">
        <f t="shared" si="2"/>
        <v/>
      </c>
      <c r="I73" s="10" t="str">
        <f t="shared" si="2"/>
        <v/>
      </c>
      <c r="J73" s="10" t="str">
        <f t="shared" si="2"/>
        <v/>
      </c>
      <c r="K73" s="10" t="str">
        <f t="shared" si="2"/>
        <v/>
      </c>
      <c r="L73" s="10" t="str">
        <f t="shared" si="2"/>
        <v/>
      </c>
    </row>
    <row r="74" spans="7:12">
      <c r="G74" s="10" t="str">
        <f t="shared" si="3"/>
        <v/>
      </c>
      <c r="H74" s="10" t="str">
        <f t="shared" si="2"/>
        <v/>
      </c>
      <c r="I74" s="10" t="str">
        <f t="shared" si="2"/>
        <v/>
      </c>
      <c r="J74" s="10" t="str">
        <f t="shared" si="2"/>
        <v/>
      </c>
      <c r="K74" s="10" t="str">
        <f t="shared" si="2"/>
        <v/>
      </c>
      <c r="L74" s="10" t="str">
        <f t="shared" si="2"/>
        <v/>
      </c>
    </row>
    <row r="75" spans="7:12">
      <c r="G75" s="10" t="str">
        <f t="shared" si="3"/>
        <v/>
      </c>
      <c r="H75" s="10" t="str">
        <f t="shared" si="2"/>
        <v/>
      </c>
      <c r="I75" s="10" t="str">
        <f t="shared" si="2"/>
        <v/>
      </c>
      <c r="J75" s="10" t="str">
        <f t="shared" si="2"/>
        <v/>
      </c>
      <c r="K75" s="10" t="str">
        <f t="shared" si="2"/>
        <v/>
      </c>
      <c r="L75" s="10" t="str">
        <f t="shared" si="2"/>
        <v/>
      </c>
    </row>
    <row r="76" spans="7:12">
      <c r="G76" s="10" t="str">
        <f t="shared" si="3"/>
        <v/>
      </c>
      <c r="H76" s="10" t="str">
        <f t="shared" si="2"/>
        <v/>
      </c>
      <c r="I76" s="10" t="str">
        <f t="shared" si="2"/>
        <v/>
      </c>
      <c r="J76" s="10" t="str">
        <f t="shared" si="2"/>
        <v/>
      </c>
      <c r="K76" s="10" t="str">
        <f t="shared" si="2"/>
        <v/>
      </c>
      <c r="L76" s="10" t="str">
        <f t="shared" si="2"/>
        <v/>
      </c>
    </row>
    <row r="77" spans="7:12">
      <c r="G77" s="10" t="str">
        <f t="shared" si="3"/>
        <v/>
      </c>
      <c r="H77" s="10" t="str">
        <f t="shared" si="2"/>
        <v/>
      </c>
      <c r="I77" s="10" t="str">
        <f t="shared" si="2"/>
        <v/>
      </c>
      <c r="J77" s="10" t="str">
        <f t="shared" si="2"/>
        <v/>
      </c>
      <c r="K77" s="10" t="str">
        <f t="shared" si="2"/>
        <v/>
      </c>
      <c r="L77" s="10" t="str">
        <f t="shared" si="2"/>
        <v/>
      </c>
    </row>
    <row r="78" spans="7:12">
      <c r="G78" s="10" t="str">
        <f t="shared" si="3"/>
        <v/>
      </c>
      <c r="H78" s="10" t="str">
        <f t="shared" si="2"/>
        <v/>
      </c>
      <c r="I78" s="10" t="str">
        <f t="shared" si="2"/>
        <v/>
      </c>
      <c r="J78" s="10" t="str">
        <f t="shared" si="2"/>
        <v/>
      </c>
      <c r="K78" s="10" t="str">
        <f t="shared" si="2"/>
        <v/>
      </c>
      <c r="L78" s="10" t="str">
        <f t="shared" si="2"/>
        <v/>
      </c>
    </row>
    <row r="79" spans="7:12">
      <c r="G79" s="10" t="str">
        <f t="shared" si="3"/>
        <v/>
      </c>
      <c r="H79" s="10" t="str">
        <f t="shared" si="2"/>
        <v/>
      </c>
      <c r="I79" s="10" t="str">
        <f t="shared" si="2"/>
        <v/>
      </c>
      <c r="J79" s="10" t="str">
        <f t="shared" si="2"/>
        <v/>
      </c>
      <c r="K79" s="10" t="str">
        <f t="shared" si="2"/>
        <v/>
      </c>
      <c r="L79" s="10" t="str">
        <f t="shared" si="2"/>
        <v/>
      </c>
    </row>
    <row r="80" spans="7:12">
      <c r="G80" s="10" t="str">
        <f t="shared" si="3"/>
        <v/>
      </c>
      <c r="H80" s="10" t="str">
        <f t="shared" si="2"/>
        <v/>
      </c>
      <c r="I80" s="10" t="str">
        <f t="shared" si="2"/>
        <v/>
      </c>
      <c r="J80" s="10" t="str">
        <f t="shared" si="2"/>
        <v/>
      </c>
      <c r="K80" s="10" t="str">
        <f t="shared" si="2"/>
        <v/>
      </c>
      <c r="L80" s="10" t="str">
        <f t="shared" si="2"/>
        <v/>
      </c>
    </row>
    <row r="81" spans="7:12">
      <c r="G81" s="10" t="str">
        <f t="shared" si="3"/>
        <v/>
      </c>
      <c r="H81" s="10" t="str">
        <f t="shared" si="2"/>
        <v/>
      </c>
      <c r="I81" s="10" t="str">
        <f t="shared" si="2"/>
        <v/>
      </c>
      <c r="J81" s="10" t="str">
        <f t="shared" si="2"/>
        <v/>
      </c>
      <c r="K81" s="10" t="str">
        <f t="shared" si="2"/>
        <v/>
      </c>
      <c r="L81" s="10" t="str">
        <f t="shared" si="2"/>
        <v/>
      </c>
    </row>
    <row r="82" spans="7:12">
      <c r="G82" s="10" t="str">
        <f t="shared" si="3"/>
        <v/>
      </c>
      <c r="H82" s="10" t="str">
        <f t="shared" si="2"/>
        <v/>
      </c>
      <c r="I82" s="10" t="str">
        <f t="shared" si="2"/>
        <v/>
      </c>
      <c r="J82" s="10" t="str">
        <f t="shared" si="2"/>
        <v/>
      </c>
      <c r="K82" s="10" t="str">
        <f t="shared" si="2"/>
        <v/>
      </c>
      <c r="L82" s="10" t="str">
        <f t="shared" si="2"/>
        <v/>
      </c>
    </row>
    <row r="83" spans="7:12">
      <c r="G83" s="10" t="str">
        <f t="shared" si="3"/>
        <v/>
      </c>
      <c r="H83" s="10" t="str">
        <f t="shared" si="2"/>
        <v/>
      </c>
      <c r="I83" s="10" t="str">
        <f t="shared" si="2"/>
        <v/>
      </c>
      <c r="J83" s="10" t="str">
        <f t="shared" si="2"/>
        <v/>
      </c>
      <c r="K83" s="10" t="str">
        <f t="shared" si="2"/>
        <v/>
      </c>
      <c r="L83" s="10" t="str">
        <f t="shared" si="2"/>
        <v/>
      </c>
    </row>
    <row r="84" spans="7:12">
      <c r="G84" s="10" t="str">
        <f t="shared" si="3"/>
        <v/>
      </c>
      <c r="H84" s="10" t="str">
        <f t="shared" si="2"/>
        <v/>
      </c>
      <c r="I84" s="10" t="str">
        <f t="shared" si="2"/>
        <v/>
      </c>
      <c r="J84" s="10" t="str">
        <f t="shared" si="2"/>
        <v/>
      </c>
      <c r="K84" s="10" t="str">
        <f t="shared" si="2"/>
        <v/>
      </c>
      <c r="L84" s="10" t="str">
        <f t="shared" si="2"/>
        <v/>
      </c>
    </row>
    <row r="85" spans="7:12">
      <c r="G85" s="10" t="str">
        <f t="shared" si="3"/>
        <v/>
      </c>
      <c r="H85" s="10" t="str">
        <f t="shared" si="2"/>
        <v/>
      </c>
      <c r="I85" s="10" t="str">
        <f t="shared" si="2"/>
        <v/>
      </c>
      <c r="J85" s="10" t="str">
        <f t="shared" si="2"/>
        <v/>
      </c>
      <c r="K85" s="10" t="str">
        <f t="shared" si="2"/>
        <v/>
      </c>
      <c r="L85" s="10" t="str">
        <f t="shared" si="2"/>
        <v/>
      </c>
    </row>
    <row r="86" spans="7:12">
      <c r="G86" s="10" t="str">
        <f t="shared" si="3"/>
        <v/>
      </c>
      <c r="H86" s="10" t="str">
        <f t="shared" si="2"/>
        <v/>
      </c>
      <c r="I86" s="10" t="str">
        <f t="shared" si="2"/>
        <v/>
      </c>
      <c r="J86" s="10" t="str">
        <f t="shared" si="2"/>
        <v/>
      </c>
      <c r="K86" s="10" t="str">
        <f t="shared" si="2"/>
        <v/>
      </c>
      <c r="L86" s="10" t="str">
        <f t="shared" si="2"/>
        <v/>
      </c>
    </row>
    <row r="87" spans="7:12">
      <c r="G87" s="10" t="str">
        <f t="shared" si="3"/>
        <v/>
      </c>
      <c r="H87" s="10" t="str">
        <f t="shared" si="2"/>
        <v/>
      </c>
      <c r="I87" s="10" t="str">
        <f t="shared" si="2"/>
        <v/>
      </c>
      <c r="J87" s="10" t="str">
        <f t="shared" si="2"/>
        <v/>
      </c>
      <c r="K87" s="10" t="str">
        <f t="shared" si="2"/>
        <v/>
      </c>
      <c r="L87" s="10" t="str">
        <f t="shared" si="2"/>
        <v/>
      </c>
    </row>
    <row r="88" spans="7:12">
      <c r="G88" s="10" t="str">
        <f t="shared" si="3"/>
        <v/>
      </c>
      <c r="H88" s="10" t="str">
        <f t="shared" si="2"/>
        <v/>
      </c>
      <c r="I88" s="10" t="str">
        <f t="shared" si="2"/>
        <v/>
      </c>
      <c r="J88" s="10" t="str">
        <f t="shared" si="2"/>
        <v/>
      </c>
      <c r="K88" s="10" t="str">
        <f t="shared" si="2"/>
        <v/>
      </c>
      <c r="L88" s="10" t="str">
        <f t="shared" si="2"/>
        <v/>
      </c>
    </row>
    <row r="89" spans="7:12">
      <c r="G89" s="10" t="str">
        <f t="shared" si="3"/>
        <v/>
      </c>
      <c r="H89" s="10" t="str">
        <f t="shared" si="2"/>
        <v/>
      </c>
      <c r="I89" s="10" t="str">
        <f t="shared" si="2"/>
        <v/>
      </c>
      <c r="J89" s="10" t="str">
        <f t="shared" si="2"/>
        <v/>
      </c>
      <c r="K89" s="10" t="str">
        <f t="shared" si="2"/>
        <v/>
      </c>
      <c r="L89" s="10" t="str">
        <f t="shared" si="2"/>
        <v/>
      </c>
    </row>
    <row r="90" spans="7:12">
      <c r="G90" s="10" t="str">
        <f t="shared" si="3"/>
        <v/>
      </c>
      <c r="H90" s="10" t="str">
        <f t="shared" si="2"/>
        <v/>
      </c>
      <c r="I90" s="10" t="str">
        <f t="shared" si="2"/>
        <v/>
      </c>
      <c r="J90" s="10" t="str">
        <f t="shared" si="2"/>
        <v/>
      </c>
      <c r="K90" s="10" t="str">
        <f t="shared" si="2"/>
        <v/>
      </c>
      <c r="L90" s="10" t="str">
        <f t="shared" si="2"/>
        <v/>
      </c>
    </row>
    <row r="91" spans="7:12">
      <c r="G91" s="10" t="str">
        <f t="shared" si="3"/>
        <v/>
      </c>
      <c r="H91" s="10" t="str">
        <f t="shared" si="2"/>
        <v/>
      </c>
      <c r="I91" s="10" t="str">
        <f t="shared" si="2"/>
        <v/>
      </c>
      <c r="J91" s="10" t="str">
        <f t="shared" si="2"/>
        <v/>
      </c>
      <c r="K91" s="10" t="str">
        <f t="shared" si="2"/>
        <v/>
      </c>
      <c r="L91" s="10" t="str">
        <f t="shared" si="2"/>
        <v/>
      </c>
    </row>
    <row r="92" spans="7:12">
      <c r="G92" s="10" t="str">
        <f t="shared" si="3"/>
        <v/>
      </c>
      <c r="H92" s="10" t="str">
        <f t="shared" si="2"/>
        <v/>
      </c>
      <c r="I92" s="10" t="str">
        <f t="shared" si="2"/>
        <v/>
      </c>
      <c r="J92" s="10" t="str">
        <f t="shared" si="2"/>
        <v/>
      </c>
      <c r="K92" s="10" t="str">
        <f t="shared" si="2"/>
        <v/>
      </c>
      <c r="L92" s="10" t="str">
        <f t="shared" si="2"/>
        <v/>
      </c>
    </row>
    <row r="93" spans="7:12">
      <c r="G93" s="10" t="str">
        <f t="shared" si="3"/>
        <v/>
      </c>
      <c r="H93" s="10" t="str">
        <f t="shared" si="2"/>
        <v/>
      </c>
      <c r="I93" s="10" t="str">
        <f t="shared" si="2"/>
        <v/>
      </c>
      <c r="J93" s="10" t="str">
        <f t="shared" si="2"/>
        <v/>
      </c>
      <c r="K93" s="10" t="str">
        <f t="shared" si="2"/>
        <v/>
      </c>
      <c r="L93" s="10" t="str">
        <f t="shared" si="2"/>
        <v/>
      </c>
    </row>
    <row r="94" spans="7:12">
      <c r="G94" s="10" t="str">
        <f t="shared" si="3"/>
        <v/>
      </c>
      <c r="H94" s="10" t="str">
        <f t="shared" si="2"/>
        <v/>
      </c>
      <c r="I94" s="10" t="str">
        <f t="shared" si="2"/>
        <v/>
      </c>
      <c r="J94" s="10" t="str">
        <f t="shared" si="2"/>
        <v/>
      </c>
      <c r="K94" s="10" t="str">
        <f t="shared" si="2"/>
        <v/>
      </c>
      <c r="L94" s="10" t="str">
        <f t="shared" si="2"/>
        <v/>
      </c>
    </row>
    <row r="95" spans="7:12">
      <c r="G95" s="10" t="str">
        <f t="shared" si="3"/>
        <v/>
      </c>
      <c r="H95" s="10" t="str">
        <f t="shared" si="2"/>
        <v/>
      </c>
      <c r="I95" s="10" t="str">
        <f t="shared" si="2"/>
        <v/>
      </c>
      <c r="J95" s="10" t="str">
        <f t="shared" si="2"/>
        <v/>
      </c>
      <c r="K95" s="10" t="str">
        <f t="shared" si="2"/>
        <v/>
      </c>
      <c r="L95" s="10" t="str">
        <f t="shared" si="2"/>
        <v/>
      </c>
    </row>
    <row r="96" spans="7:12">
      <c r="G96" s="10" t="str">
        <f t="shared" si="3"/>
        <v/>
      </c>
      <c r="H96" s="10" t="str">
        <f t="shared" si="2"/>
        <v/>
      </c>
      <c r="I96" s="10" t="str">
        <f t="shared" si="2"/>
        <v/>
      </c>
      <c r="J96" s="10" t="str">
        <f t="shared" si="2"/>
        <v/>
      </c>
      <c r="K96" s="10" t="str">
        <f t="shared" si="2"/>
        <v/>
      </c>
      <c r="L96" s="10" t="str">
        <f t="shared" si="2"/>
        <v/>
      </c>
    </row>
    <row r="97" spans="7:12">
      <c r="G97" s="10" t="str">
        <f t="shared" si="3"/>
        <v/>
      </c>
      <c r="H97" s="10" t="str">
        <f t="shared" si="2"/>
        <v/>
      </c>
      <c r="I97" s="10" t="str">
        <f t="shared" si="2"/>
        <v/>
      </c>
      <c r="J97" s="10" t="str">
        <f t="shared" si="2"/>
        <v/>
      </c>
      <c r="K97" s="10" t="str">
        <f t="shared" si="2"/>
        <v/>
      </c>
      <c r="L97" s="10" t="str">
        <f t="shared" si="2"/>
        <v/>
      </c>
    </row>
    <row r="98" spans="7:12">
      <c r="G98" s="10" t="str">
        <f t="shared" si="3"/>
        <v/>
      </c>
      <c r="H98" s="10" t="str">
        <f t="shared" si="2"/>
        <v/>
      </c>
      <c r="I98" s="10" t="str">
        <f t="shared" si="2"/>
        <v/>
      </c>
      <c r="J98" s="10" t="str">
        <f t="shared" si="2"/>
        <v/>
      </c>
      <c r="K98" s="10" t="str">
        <f t="shared" si="2"/>
        <v/>
      </c>
      <c r="L98" s="10" t="str">
        <f t="shared" si="2"/>
        <v/>
      </c>
    </row>
    <row r="99" spans="7:12">
      <c r="G99" s="10" t="str">
        <f t="shared" si="3"/>
        <v/>
      </c>
      <c r="H99" s="10" t="str">
        <f t="shared" si="2"/>
        <v/>
      </c>
      <c r="I99" s="10" t="str">
        <f t="shared" si="2"/>
        <v/>
      </c>
      <c r="J99" s="10" t="str">
        <f t="shared" si="2"/>
        <v/>
      </c>
      <c r="K99" s="10" t="str">
        <f t="shared" si="2"/>
        <v/>
      </c>
      <c r="L99" s="10" t="str">
        <f t="shared" si="2"/>
        <v/>
      </c>
    </row>
    <row r="100" spans="7:12">
      <c r="G100" s="10" t="str">
        <f t="shared" si="3"/>
        <v/>
      </c>
      <c r="H100" s="10" t="str">
        <f t="shared" si="2"/>
        <v/>
      </c>
      <c r="I100" s="10" t="str">
        <f t="shared" si="2"/>
        <v/>
      </c>
      <c r="J100" s="10" t="str">
        <f t="shared" si="2"/>
        <v/>
      </c>
      <c r="K100" s="10" t="str">
        <f t="shared" si="2"/>
        <v/>
      </c>
      <c r="L100" s="10" t="str">
        <f t="shared" si="2"/>
        <v/>
      </c>
    </row>
    <row r="101" spans="7:12">
      <c r="G101" s="10" t="str">
        <f t="shared" si="3"/>
        <v/>
      </c>
      <c r="H101" s="10" t="str">
        <f t="shared" si="2"/>
        <v/>
      </c>
      <c r="I101" s="10" t="str">
        <f t="shared" si="2"/>
        <v/>
      </c>
      <c r="J101" s="10" t="str">
        <f t="shared" si="2"/>
        <v/>
      </c>
      <c r="K101" s="10" t="str">
        <f t="shared" si="2"/>
        <v/>
      </c>
      <c r="L101" s="10" t="str">
        <f t="shared" si="2"/>
        <v/>
      </c>
    </row>
    <row r="102" spans="7:12">
      <c r="G102" s="10" t="str">
        <f t="shared" si="3"/>
        <v/>
      </c>
      <c r="H102" s="10" t="str">
        <f t="shared" si="2"/>
        <v/>
      </c>
      <c r="I102" s="10" t="str">
        <f t="shared" si="2"/>
        <v/>
      </c>
      <c r="J102" s="10" t="str">
        <f t="shared" si="2"/>
        <v/>
      </c>
      <c r="K102" s="10" t="str">
        <f t="shared" si="2"/>
        <v/>
      </c>
      <c r="L102" s="10" t="str">
        <f t="shared" si="2"/>
        <v/>
      </c>
    </row>
    <row r="103" spans="7:12">
      <c r="G103" s="10" t="str">
        <f t="shared" si="3"/>
        <v/>
      </c>
      <c r="H103" s="10" t="str">
        <f t="shared" si="2"/>
        <v/>
      </c>
      <c r="I103" s="10" t="str">
        <f t="shared" si="2"/>
        <v/>
      </c>
      <c r="J103" s="10" t="str">
        <f t="shared" si="2"/>
        <v/>
      </c>
      <c r="K103" s="10" t="str">
        <f t="shared" si="2"/>
        <v/>
      </c>
      <c r="L103" s="10" t="str">
        <f t="shared" si="2"/>
        <v/>
      </c>
    </row>
    <row r="104" spans="7:12">
      <c r="G104" s="10" t="str">
        <f t="shared" si="3"/>
        <v/>
      </c>
      <c r="H104" s="10" t="str">
        <f t="shared" si="2"/>
        <v/>
      </c>
      <c r="I104" s="10" t="str">
        <f t="shared" si="2"/>
        <v/>
      </c>
      <c r="J104" s="10" t="str">
        <f t="shared" si="2"/>
        <v/>
      </c>
      <c r="K104" s="10" t="str">
        <f t="shared" si="2"/>
        <v/>
      </c>
      <c r="L104" s="10" t="str">
        <f t="shared" si="2"/>
        <v/>
      </c>
    </row>
    <row r="105" spans="7:12">
      <c r="G105" s="10" t="str">
        <f t="shared" si="3"/>
        <v/>
      </c>
      <c r="H105" s="10" t="str">
        <f t="shared" ref="H105:L155" si="4">IF(B105="","",B105)</f>
        <v/>
      </c>
      <c r="I105" s="10" t="str">
        <f t="shared" si="4"/>
        <v/>
      </c>
      <c r="J105" s="10" t="str">
        <f t="shared" si="4"/>
        <v/>
      </c>
      <c r="K105" s="10" t="str">
        <f t="shared" si="4"/>
        <v/>
      </c>
      <c r="L105" s="10" t="str">
        <f t="shared" si="4"/>
        <v/>
      </c>
    </row>
    <row r="106" spans="7:12">
      <c r="G106" s="10" t="str">
        <f t="shared" si="3"/>
        <v/>
      </c>
      <c r="H106" s="10" t="str">
        <f t="shared" si="4"/>
        <v/>
      </c>
      <c r="I106" s="10" t="str">
        <f t="shared" si="4"/>
        <v/>
      </c>
      <c r="J106" s="10" t="str">
        <f t="shared" si="4"/>
        <v/>
      </c>
      <c r="K106" s="10" t="str">
        <f t="shared" si="4"/>
        <v/>
      </c>
      <c r="L106" s="10" t="str">
        <f t="shared" si="4"/>
        <v/>
      </c>
    </row>
    <row r="107" spans="7:12">
      <c r="G107" s="10" t="str">
        <f t="shared" si="3"/>
        <v/>
      </c>
      <c r="H107" s="10" t="str">
        <f t="shared" si="4"/>
        <v/>
      </c>
      <c r="I107" s="10" t="str">
        <f t="shared" si="4"/>
        <v/>
      </c>
      <c r="J107" s="10" t="str">
        <f t="shared" si="4"/>
        <v/>
      </c>
      <c r="K107" s="10" t="str">
        <f t="shared" si="4"/>
        <v/>
      </c>
      <c r="L107" s="10" t="str">
        <f t="shared" si="4"/>
        <v/>
      </c>
    </row>
    <row r="108" spans="7:12">
      <c r="G108" s="10" t="str">
        <f t="shared" si="3"/>
        <v/>
      </c>
      <c r="H108" s="10" t="str">
        <f t="shared" si="4"/>
        <v/>
      </c>
      <c r="I108" s="10" t="str">
        <f t="shared" si="4"/>
        <v/>
      </c>
      <c r="J108" s="10" t="str">
        <f t="shared" si="4"/>
        <v/>
      </c>
      <c r="K108" s="10" t="str">
        <f t="shared" si="4"/>
        <v/>
      </c>
      <c r="L108" s="10" t="str">
        <f t="shared" si="4"/>
        <v/>
      </c>
    </row>
    <row r="109" spans="7:12">
      <c r="G109" s="10" t="str">
        <f t="shared" si="3"/>
        <v/>
      </c>
      <c r="H109" s="10" t="str">
        <f t="shared" si="4"/>
        <v/>
      </c>
      <c r="I109" s="10" t="str">
        <f t="shared" si="4"/>
        <v/>
      </c>
      <c r="J109" s="10" t="str">
        <f t="shared" si="4"/>
        <v/>
      </c>
      <c r="K109" s="10" t="str">
        <f t="shared" si="4"/>
        <v/>
      </c>
      <c r="L109" s="10" t="str">
        <f t="shared" si="4"/>
        <v/>
      </c>
    </row>
    <row r="110" spans="7:12">
      <c r="G110" s="10" t="str">
        <f t="shared" si="3"/>
        <v/>
      </c>
      <c r="H110" s="10" t="str">
        <f t="shared" si="4"/>
        <v/>
      </c>
      <c r="I110" s="10" t="str">
        <f t="shared" si="4"/>
        <v/>
      </c>
      <c r="J110" s="10" t="str">
        <f t="shared" si="4"/>
        <v/>
      </c>
      <c r="K110" s="10" t="str">
        <f t="shared" si="4"/>
        <v/>
      </c>
      <c r="L110" s="10" t="str">
        <f t="shared" si="4"/>
        <v/>
      </c>
    </row>
    <row r="111" spans="7:12">
      <c r="G111" s="10" t="str">
        <f t="shared" si="3"/>
        <v/>
      </c>
      <c r="H111" s="10" t="str">
        <f t="shared" si="4"/>
        <v/>
      </c>
      <c r="I111" s="10" t="str">
        <f t="shared" si="4"/>
        <v/>
      </c>
      <c r="J111" s="10" t="str">
        <f t="shared" si="4"/>
        <v/>
      </c>
      <c r="K111" s="10" t="str">
        <f t="shared" si="4"/>
        <v/>
      </c>
      <c r="L111" s="10" t="str">
        <f t="shared" si="4"/>
        <v/>
      </c>
    </row>
    <row r="112" spans="7:12">
      <c r="G112" s="10" t="str">
        <f t="shared" si="3"/>
        <v/>
      </c>
      <c r="H112" s="10" t="str">
        <f t="shared" si="4"/>
        <v/>
      </c>
      <c r="I112" s="10" t="str">
        <f t="shared" si="4"/>
        <v/>
      </c>
      <c r="J112" s="10" t="str">
        <f t="shared" si="4"/>
        <v/>
      </c>
      <c r="K112" s="10" t="str">
        <f t="shared" si="4"/>
        <v/>
      </c>
      <c r="L112" s="10" t="str">
        <f t="shared" si="4"/>
        <v/>
      </c>
    </row>
    <row r="113" spans="7:12">
      <c r="G113" s="10" t="str">
        <f t="shared" si="3"/>
        <v/>
      </c>
      <c r="H113" s="10" t="str">
        <f t="shared" si="4"/>
        <v/>
      </c>
      <c r="I113" s="10" t="str">
        <f t="shared" si="4"/>
        <v/>
      </c>
      <c r="J113" s="10" t="str">
        <f t="shared" si="4"/>
        <v/>
      </c>
      <c r="K113" s="10" t="str">
        <f t="shared" si="4"/>
        <v/>
      </c>
      <c r="L113" s="10" t="str">
        <f t="shared" si="4"/>
        <v/>
      </c>
    </row>
    <row r="114" spans="7:12">
      <c r="G114" s="10" t="str">
        <f t="shared" si="3"/>
        <v/>
      </c>
      <c r="H114" s="10" t="str">
        <f t="shared" si="4"/>
        <v/>
      </c>
      <c r="I114" s="10" t="str">
        <f t="shared" si="4"/>
        <v/>
      </c>
      <c r="J114" s="10" t="str">
        <f t="shared" si="4"/>
        <v/>
      </c>
      <c r="K114" s="10" t="str">
        <f t="shared" si="4"/>
        <v/>
      </c>
      <c r="L114" s="10" t="str">
        <f t="shared" si="4"/>
        <v/>
      </c>
    </row>
    <row r="115" spans="7:12">
      <c r="G115" s="10" t="str">
        <f t="shared" si="3"/>
        <v/>
      </c>
      <c r="H115" s="10" t="str">
        <f t="shared" si="4"/>
        <v/>
      </c>
      <c r="I115" s="10" t="str">
        <f t="shared" si="4"/>
        <v/>
      </c>
      <c r="J115" s="10" t="str">
        <f t="shared" si="4"/>
        <v/>
      </c>
      <c r="K115" s="10" t="str">
        <f t="shared" si="4"/>
        <v/>
      </c>
      <c r="L115" s="10" t="str">
        <f t="shared" si="4"/>
        <v/>
      </c>
    </row>
    <row r="116" spans="7:12">
      <c r="G116" s="10" t="str">
        <f t="shared" si="3"/>
        <v/>
      </c>
      <c r="H116" s="10" t="str">
        <f t="shared" si="4"/>
        <v/>
      </c>
      <c r="I116" s="10" t="str">
        <f t="shared" si="4"/>
        <v/>
      </c>
      <c r="J116" s="10" t="str">
        <f t="shared" si="4"/>
        <v/>
      </c>
      <c r="K116" s="10" t="str">
        <f t="shared" si="4"/>
        <v/>
      </c>
      <c r="L116" s="10" t="str">
        <f t="shared" si="4"/>
        <v/>
      </c>
    </row>
    <row r="117" spans="7:12">
      <c r="G117" s="10" t="str">
        <f t="shared" si="3"/>
        <v/>
      </c>
      <c r="H117" s="10" t="str">
        <f t="shared" si="4"/>
        <v/>
      </c>
      <c r="I117" s="10" t="str">
        <f t="shared" si="4"/>
        <v/>
      </c>
      <c r="J117" s="10" t="str">
        <f t="shared" si="4"/>
        <v/>
      </c>
      <c r="K117" s="10" t="str">
        <f t="shared" si="4"/>
        <v/>
      </c>
      <c r="L117" s="10" t="str">
        <f t="shared" si="4"/>
        <v/>
      </c>
    </row>
    <row r="118" spans="7:12">
      <c r="G118" s="10" t="str">
        <f t="shared" si="3"/>
        <v/>
      </c>
      <c r="H118" s="10" t="str">
        <f t="shared" si="4"/>
        <v/>
      </c>
      <c r="I118" s="10" t="str">
        <f t="shared" si="4"/>
        <v/>
      </c>
      <c r="J118" s="10" t="str">
        <f t="shared" si="4"/>
        <v/>
      </c>
      <c r="K118" s="10" t="str">
        <f t="shared" si="4"/>
        <v/>
      </c>
      <c r="L118" s="10" t="str">
        <f t="shared" si="4"/>
        <v/>
      </c>
    </row>
    <row r="119" spans="7:12">
      <c r="G119" s="10" t="str">
        <f t="shared" si="3"/>
        <v/>
      </c>
      <c r="H119" s="10" t="str">
        <f t="shared" si="4"/>
        <v/>
      </c>
      <c r="I119" s="10" t="str">
        <f t="shared" si="4"/>
        <v/>
      </c>
      <c r="J119" s="10" t="str">
        <f t="shared" si="4"/>
        <v/>
      </c>
      <c r="K119" s="10" t="str">
        <f t="shared" si="4"/>
        <v/>
      </c>
      <c r="L119" s="10" t="str">
        <f t="shared" si="4"/>
        <v/>
      </c>
    </row>
    <row r="120" spans="7:12">
      <c r="G120" s="10" t="str">
        <f t="shared" si="3"/>
        <v/>
      </c>
      <c r="H120" s="10" t="str">
        <f t="shared" si="4"/>
        <v/>
      </c>
      <c r="I120" s="10" t="str">
        <f t="shared" si="4"/>
        <v/>
      </c>
      <c r="J120" s="10" t="str">
        <f t="shared" si="4"/>
        <v/>
      </c>
      <c r="K120" s="10" t="str">
        <f t="shared" si="4"/>
        <v/>
      </c>
      <c r="L120" s="10" t="str">
        <f t="shared" si="4"/>
        <v/>
      </c>
    </row>
    <row r="121" spans="7:12">
      <c r="G121" s="10" t="str">
        <f t="shared" si="3"/>
        <v/>
      </c>
      <c r="H121" s="10" t="str">
        <f t="shared" si="4"/>
        <v/>
      </c>
      <c r="I121" s="10" t="str">
        <f t="shared" si="4"/>
        <v/>
      </c>
      <c r="J121" s="10" t="str">
        <f t="shared" si="4"/>
        <v/>
      </c>
      <c r="K121" s="10" t="str">
        <f t="shared" si="4"/>
        <v/>
      </c>
      <c r="L121" s="10" t="str">
        <f t="shared" si="4"/>
        <v/>
      </c>
    </row>
    <row r="122" spans="7:12">
      <c r="G122" s="10" t="str">
        <f t="shared" si="3"/>
        <v/>
      </c>
      <c r="H122" s="10" t="str">
        <f t="shared" si="4"/>
        <v/>
      </c>
      <c r="I122" s="10" t="str">
        <f t="shared" si="4"/>
        <v/>
      </c>
      <c r="J122" s="10" t="str">
        <f t="shared" si="4"/>
        <v/>
      </c>
      <c r="K122" s="10" t="str">
        <f t="shared" si="4"/>
        <v/>
      </c>
      <c r="L122" s="10" t="str">
        <f t="shared" si="4"/>
        <v/>
      </c>
    </row>
    <row r="123" spans="7:12">
      <c r="G123" s="10" t="str">
        <f t="shared" si="3"/>
        <v/>
      </c>
      <c r="H123" s="10" t="str">
        <f t="shared" si="4"/>
        <v/>
      </c>
      <c r="I123" s="10" t="str">
        <f t="shared" si="4"/>
        <v/>
      </c>
      <c r="J123" s="10" t="str">
        <f t="shared" si="4"/>
        <v/>
      </c>
      <c r="K123" s="10" t="str">
        <f t="shared" si="4"/>
        <v/>
      </c>
      <c r="L123" s="10" t="str">
        <f t="shared" si="4"/>
        <v/>
      </c>
    </row>
    <row r="124" spans="7:12">
      <c r="G124" s="10" t="str">
        <f t="shared" si="3"/>
        <v/>
      </c>
      <c r="H124" s="10" t="str">
        <f t="shared" si="4"/>
        <v/>
      </c>
      <c r="I124" s="10" t="str">
        <f t="shared" si="4"/>
        <v/>
      </c>
      <c r="J124" s="10" t="str">
        <f t="shared" si="4"/>
        <v/>
      </c>
      <c r="K124" s="10" t="str">
        <f t="shared" si="4"/>
        <v/>
      </c>
      <c r="L124" s="10" t="str">
        <f t="shared" si="4"/>
        <v/>
      </c>
    </row>
    <row r="125" spans="7:12">
      <c r="G125" s="10" t="str">
        <f t="shared" si="3"/>
        <v/>
      </c>
      <c r="H125" s="10" t="str">
        <f t="shared" si="4"/>
        <v/>
      </c>
      <c r="I125" s="10" t="str">
        <f t="shared" si="4"/>
        <v/>
      </c>
      <c r="J125" s="10" t="str">
        <f t="shared" si="4"/>
        <v/>
      </c>
      <c r="K125" s="10" t="str">
        <f t="shared" si="4"/>
        <v/>
      </c>
      <c r="L125" s="10" t="str">
        <f t="shared" si="4"/>
        <v/>
      </c>
    </row>
    <row r="126" spans="7:12">
      <c r="G126" s="10" t="str">
        <f t="shared" si="3"/>
        <v/>
      </c>
      <c r="H126" s="10" t="str">
        <f t="shared" si="4"/>
        <v/>
      </c>
      <c r="I126" s="10" t="str">
        <f t="shared" si="4"/>
        <v/>
      </c>
      <c r="J126" s="10" t="str">
        <f t="shared" si="4"/>
        <v/>
      </c>
      <c r="K126" s="10" t="str">
        <f t="shared" si="4"/>
        <v/>
      </c>
      <c r="L126" s="10" t="str">
        <f t="shared" si="4"/>
        <v/>
      </c>
    </row>
    <row r="127" spans="7:12">
      <c r="G127" s="10" t="str">
        <f t="shared" si="3"/>
        <v/>
      </c>
      <c r="H127" s="10" t="str">
        <f t="shared" si="4"/>
        <v/>
      </c>
      <c r="I127" s="10" t="str">
        <f t="shared" si="4"/>
        <v/>
      </c>
      <c r="J127" s="10" t="str">
        <f t="shared" si="4"/>
        <v/>
      </c>
      <c r="K127" s="10" t="str">
        <f t="shared" si="4"/>
        <v/>
      </c>
      <c r="L127" s="10" t="str">
        <f t="shared" si="4"/>
        <v/>
      </c>
    </row>
    <row r="128" spans="7:12">
      <c r="G128" s="10" t="str">
        <f t="shared" si="3"/>
        <v/>
      </c>
      <c r="H128" s="10" t="str">
        <f t="shared" si="4"/>
        <v/>
      </c>
      <c r="I128" s="10" t="str">
        <f t="shared" si="4"/>
        <v/>
      </c>
      <c r="J128" s="10" t="str">
        <f t="shared" si="4"/>
        <v/>
      </c>
      <c r="K128" s="10" t="str">
        <f t="shared" si="4"/>
        <v/>
      </c>
      <c r="L128" s="10" t="str">
        <f t="shared" si="4"/>
        <v/>
      </c>
    </row>
    <row r="129" spans="7:12">
      <c r="G129" s="10" t="str">
        <f t="shared" si="3"/>
        <v/>
      </c>
      <c r="H129" s="10" t="str">
        <f t="shared" si="4"/>
        <v/>
      </c>
      <c r="I129" s="10" t="str">
        <f t="shared" si="4"/>
        <v/>
      </c>
      <c r="J129" s="10" t="str">
        <f t="shared" si="4"/>
        <v/>
      </c>
      <c r="K129" s="10" t="str">
        <f t="shared" si="4"/>
        <v/>
      </c>
      <c r="L129" s="10" t="str">
        <f t="shared" si="4"/>
        <v/>
      </c>
    </row>
    <row r="130" spans="7:12">
      <c r="G130" s="10" t="str">
        <f t="shared" si="3"/>
        <v/>
      </c>
      <c r="H130" s="10" t="str">
        <f t="shared" si="4"/>
        <v/>
      </c>
      <c r="I130" s="10" t="str">
        <f t="shared" si="4"/>
        <v/>
      </c>
      <c r="J130" s="10" t="str">
        <f t="shared" si="4"/>
        <v/>
      </c>
      <c r="K130" s="10" t="str">
        <f t="shared" si="4"/>
        <v/>
      </c>
      <c r="L130" s="10" t="str">
        <f t="shared" si="4"/>
        <v/>
      </c>
    </row>
    <row r="131" spans="7:12">
      <c r="G131" s="10" t="str">
        <f t="shared" ref="G131:G194" si="5">IF(AND(C131="",D131="",E131="",F131=""),"",A131)</f>
        <v/>
      </c>
      <c r="H131" s="10" t="str">
        <f t="shared" si="4"/>
        <v/>
      </c>
      <c r="I131" s="10" t="str">
        <f t="shared" si="4"/>
        <v/>
      </c>
      <c r="J131" s="10" t="str">
        <f t="shared" si="4"/>
        <v/>
      </c>
      <c r="K131" s="10" t="str">
        <f t="shared" si="4"/>
        <v/>
      </c>
      <c r="L131" s="10" t="str">
        <f t="shared" si="4"/>
        <v/>
      </c>
    </row>
    <row r="132" spans="7:12">
      <c r="G132" s="10" t="str">
        <f t="shared" si="5"/>
        <v/>
      </c>
      <c r="H132" s="10" t="str">
        <f t="shared" si="4"/>
        <v/>
      </c>
      <c r="I132" s="10" t="str">
        <f t="shared" si="4"/>
        <v/>
      </c>
      <c r="J132" s="10" t="str">
        <f t="shared" si="4"/>
        <v/>
      </c>
      <c r="K132" s="10" t="str">
        <f t="shared" si="4"/>
        <v/>
      </c>
      <c r="L132" s="10" t="str">
        <f t="shared" si="4"/>
        <v/>
      </c>
    </row>
    <row r="133" spans="7:12">
      <c r="G133" s="10" t="str">
        <f t="shared" si="5"/>
        <v/>
      </c>
      <c r="H133" s="10" t="str">
        <f t="shared" si="4"/>
        <v/>
      </c>
      <c r="I133" s="10" t="str">
        <f t="shared" si="4"/>
        <v/>
      </c>
      <c r="J133" s="10" t="str">
        <f t="shared" si="4"/>
        <v/>
      </c>
      <c r="K133" s="10" t="str">
        <f t="shared" si="4"/>
        <v/>
      </c>
      <c r="L133" s="10" t="str">
        <f t="shared" si="4"/>
        <v/>
      </c>
    </row>
    <row r="134" spans="7:12">
      <c r="G134" s="10" t="str">
        <f t="shared" si="5"/>
        <v/>
      </c>
      <c r="H134" s="10" t="str">
        <f t="shared" si="4"/>
        <v/>
      </c>
      <c r="I134" s="10" t="str">
        <f t="shared" si="4"/>
        <v/>
      </c>
      <c r="J134" s="10" t="str">
        <f t="shared" si="4"/>
        <v/>
      </c>
      <c r="K134" s="10" t="str">
        <f t="shared" si="4"/>
        <v/>
      </c>
      <c r="L134" s="10" t="str">
        <f t="shared" si="4"/>
        <v/>
      </c>
    </row>
    <row r="135" spans="7:12">
      <c r="G135" s="10" t="str">
        <f t="shared" si="5"/>
        <v/>
      </c>
      <c r="H135" s="10" t="str">
        <f t="shared" si="4"/>
        <v/>
      </c>
      <c r="I135" s="10" t="str">
        <f t="shared" si="4"/>
        <v/>
      </c>
      <c r="J135" s="10" t="str">
        <f t="shared" si="4"/>
        <v/>
      </c>
      <c r="K135" s="10" t="str">
        <f t="shared" si="4"/>
        <v/>
      </c>
      <c r="L135" s="10" t="str">
        <f t="shared" si="4"/>
        <v/>
      </c>
    </row>
    <row r="136" spans="7:12">
      <c r="G136" s="10" t="str">
        <f t="shared" si="5"/>
        <v/>
      </c>
      <c r="H136" s="10" t="str">
        <f t="shared" si="4"/>
        <v/>
      </c>
      <c r="I136" s="10" t="str">
        <f t="shared" si="4"/>
        <v/>
      </c>
      <c r="J136" s="10" t="str">
        <f t="shared" si="4"/>
        <v/>
      </c>
      <c r="K136" s="10" t="str">
        <f t="shared" si="4"/>
        <v/>
      </c>
      <c r="L136" s="10" t="str">
        <f t="shared" si="4"/>
        <v/>
      </c>
    </row>
    <row r="137" spans="7:12">
      <c r="G137" s="10" t="str">
        <f t="shared" si="5"/>
        <v/>
      </c>
      <c r="H137" s="10" t="str">
        <f t="shared" si="4"/>
        <v/>
      </c>
      <c r="I137" s="10" t="str">
        <f t="shared" si="4"/>
        <v/>
      </c>
      <c r="J137" s="10" t="str">
        <f t="shared" si="4"/>
        <v/>
      </c>
      <c r="K137" s="10" t="str">
        <f t="shared" si="4"/>
        <v/>
      </c>
      <c r="L137" s="10" t="str">
        <f t="shared" si="4"/>
        <v/>
      </c>
    </row>
    <row r="138" spans="7:12">
      <c r="G138" s="10" t="str">
        <f t="shared" si="5"/>
        <v/>
      </c>
      <c r="H138" s="10" t="str">
        <f t="shared" si="4"/>
        <v/>
      </c>
      <c r="I138" s="10" t="str">
        <f t="shared" si="4"/>
        <v/>
      </c>
      <c r="J138" s="10" t="str">
        <f t="shared" si="4"/>
        <v/>
      </c>
      <c r="K138" s="10" t="str">
        <f t="shared" si="4"/>
        <v/>
      </c>
      <c r="L138" s="10" t="str">
        <f t="shared" si="4"/>
        <v/>
      </c>
    </row>
    <row r="139" spans="7:12">
      <c r="G139" s="10" t="str">
        <f t="shared" si="5"/>
        <v/>
      </c>
      <c r="H139" s="10" t="str">
        <f t="shared" si="4"/>
        <v/>
      </c>
      <c r="I139" s="10" t="str">
        <f t="shared" si="4"/>
        <v/>
      </c>
      <c r="J139" s="10" t="str">
        <f t="shared" si="4"/>
        <v/>
      </c>
      <c r="K139" s="10" t="str">
        <f t="shared" si="4"/>
        <v/>
      </c>
      <c r="L139" s="10" t="str">
        <f t="shared" si="4"/>
        <v/>
      </c>
    </row>
    <row r="140" spans="7:12">
      <c r="G140" s="10" t="str">
        <f t="shared" si="5"/>
        <v/>
      </c>
      <c r="H140" s="10" t="str">
        <f t="shared" si="4"/>
        <v/>
      </c>
      <c r="I140" s="10" t="str">
        <f t="shared" si="4"/>
        <v/>
      </c>
      <c r="J140" s="10" t="str">
        <f t="shared" si="4"/>
        <v/>
      </c>
      <c r="K140" s="10" t="str">
        <f t="shared" si="4"/>
        <v/>
      </c>
      <c r="L140" s="10" t="str">
        <f t="shared" si="4"/>
        <v/>
      </c>
    </row>
    <row r="141" spans="7:12">
      <c r="G141" s="10" t="str">
        <f t="shared" si="5"/>
        <v/>
      </c>
      <c r="H141" s="10" t="str">
        <f t="shared" si="4"/>
        <v/>
      </c>
      <c r="I141" s="10" t="str">
        <f t="shared" si="4"/>
        <v/>
      </c>
      <c r="J141" s="10" t="str">
        <f t="shared" si="4"/>
        <v/>
      </c>
      <c r="K141" s="10" t="str">
        <f t="shared" si="4"/>
        <v/>
      </c>
      <c r="L141" s="10" t="str">
        <f t="shared" si="4"/>
        <v/>
      </c>
    </row>
    <row r="142" spans="7:12">
      <c r="G142" s="10" t="str">
        <f t="shared" si="5"/>
        <v/>
      </c>
      <c r="H142" s="10" t="str">
        <f t="shared" si="4"/>
        <v/>
      </c>
      <c r="I142" s="10" t="str">
        <f t="shared" si="4"/>
        <v/>
      </c>
      <c r="J142" s="10" t="str">
        <f t="shared" si="4"/>
        <v/>
      </c>
      <c r="K142" s="10" t="str">
        <f t="shared" si="4"/>
        <v/>
      </c>
      <c r="L142" s="10" t="str">
        <f t="shared" si="4"/>
        <v/>
      </c>
    </row>
    <row r="143" spans="7:12">
      <c r="G143" s="10" t="str">
        <f t="shared" si="5"/>
        <v/>
      </c>
      <c r="H143" s="10" t="str">
        <f t="shared" si="4"/>
        <v/>
      </c>
      <c r="I143" s="10" t="str">
        <f t="shared" si="4"/>
        <v/>
      </c>
      <c r="J143" s="10" t="str">
        <f t="shared" si="4"/>
        <v/>
      </c>
      <c r="K143" s="10" t="str">
        <f t="shared" si="4"/>
        <v/>
      </c>
      <c r="L143" s="10" t="str">
        <f t="shared" si="4"/>
        <v/>
      </c>
    </row>
    <row r="144" spans="7:12">
      <c r="G144" s="10" t="str">
        <f t="shared" si="5"/>
        <v/>
      </c>
      <c r="H144" s="10" t="str">
        <f t="shared" si="4"/>
        <v/>
      </c>
      <c r="I144" s="10" t="str">
        <f t="shared" si="4"/>
        <v/>
      </c>
      <c r="J144" s="10" t="str">
        <f t="shared" si="4"/>
        <v/>
      </c>
      <c r="K144" s="10" t="str">
        <f t="shared" si="4"/>
        <v/>
      </c>
      <c r="L144" s="10" t="str">
        <f t="shared" si="4"/>
        <v/>
      </c>
    </row>
    <row r="145" spans="7:12">
      <c r="G145" s="10" t="str">
        <f t="shared" si="5"/>
        <v/>
      </c>
      <c r="H145" s="10" t="str">
        <f t="shared" si="4"/>
        <v/>
      </c>
      <c r="I145" s="10" t="str">
        <f t="shared" si="4"/>
        <v/>
      </c>
      <c r="J145" s="10" t="str">
        <f t="shared" si="4"/>
        <v/>
      </c>
      <c r="K145" s="10" t="str">
        <f t="shared" si="4"/>
        <v/>
      </c>
      <c r="L145" s="10" t="str">
        <f t="shared" si="4"/>
        <v/>
      </c>
    </row>
    <row r="146" spans="7:12">
      <c r="G146" s="10" t="str">
        <f t="shared" si="5"/>
        <v/>
      </c>
      <c r="H146" s="10" t="str">
        <f t="shared" si="4"/>
        <v/>
      </c>
      <c r="I146" s="10" t="str">
        <f t="shared" si="4"/>
        <v/>
      </c>
      <c r="J146" s="10" t="str">
        <f t="shared" si="4"/>
        <v/>
      </c>
      <c r="K146" s="10" t="str">
        <f t="shared" si="4"/>
        <v/>
      </c>
      <c r="L146" s="10" t="str">
        <f t="shared" si="4"/>
        <v/>
      </c>
    </row>
    <row r="147" spans="7:12">
      <c r="G147" s="10" t="str">
        <f t="shared" si="5"/>
        <v/>
      </c>
      <c r="H147" s="10" t="str">
        <f t="shared" si="4"/>
        <v/>
      </c>
      <c r="I147" s="10" t="str">
        <f t="shared" si="4"/>
        <v/>
      </c>
      <c r="J147" s="10" t="str">
        <f t="shared" si="4"/>
        <v/>
      </c>
      <c r="K147" s="10" t="str">
        <f t="shared" si="4"/>
        <v/>
      </c>
      <c r="L147" s="10" t="str">
        <f t="shared" si="4"/>
        <v/>
      </c>
    </row>
    <row r="148" spans="7:12">
      <c r="G148" s="10" t="str">
        <f t="shared" si="5"/>
        <v/>
      </c>
      <c r="H148" s="10" t="str">
        <f t="shared" si="4"/>
        <v/>
      </c>
      <c r="I148" s="10" t="str">
        <f t="shared" si="4"/>
        <v/>
      </c>
      <c r="J148" s="10" t="str">
        <f t="shared" si="4"/>
        <v/>
      </c>
      <c r="K148" s="10" t="str">
        <f t="shared" si="4"/>
        <v/>
      </c>
      <c r="L148" s="10" t="str">
        <f t="shared" si="4"/>
        <v/>
      </c>
    </row>
    <row r="149" spans="7:12">
      <c r="G149" s="10" t="str">
        <f t="shared" si="5"/>
        <v/>
      </c>
      <c r="H149" s="10" t="str">
        <f t="shared" si="4"/>
        <v/>
      </c>
      <c r="I149" s="10" t="str">
        <f t="shared" si="4"/>
        <v/>
      </c>
      <c r="J149" s="10" t="str">
        <f t="shared" si="4"/>
        <v/>
      </c>
      <c r="K149" s="10" t="str">
        <f t="shared" si="4"/>
        <v/>
      </c>
      <c r="L149" s="10" t="str">
        <f t="shared" si="4"/>
        <v/>
      </c>
    </row>
    <row r="150" spans="7:12">
      <c r="G150" s="10" t="str">
        <f t="shared" si="5"/>
        <v/>
      </c>
      <c r="H150" s="10" t="str">
        <f t="shared" si="4"/>
        <v/>
      </c>
      <c r="I150" s="10" t="str">
        <f t="shared" si="4"/>
        <v/>
      </c>
      <c r="J150" s="10" t="str">
        <f t="shared" si="4"/>
        <v/>
      </c>
      <c r="K150" s="10" t="str">
        <f t="shared" si="4"/>
        <v/>
      </c>
      <c r="L150" s="10" t="str">
        <f t="shared" si="4"/>
        <v/>
      </c>
    </row>
    <row r="151" spans="7:12">
      <c r="G151" s="10" t="str">
        <f t="shared" si="5"/>
        <v/>
      </c>
      <c r="H151" s="10" t="str">
        <f t="shared" si="4"/>
        <v/>
      </c>
      <c r="I151" s="10" t="str">
        <f t="shared" si="4"/>
        <v/>
      </c>
      <c r="J151" s="10" t="str">
        <f t="shared" si="4"/>
        <v/>
      </c>
      <c r="K151" s="10" t="str">
        <f t="shared" si="4"/>
        <v/>
      </c>
      <c r="L151" s="10" t="str">
        <f t="shared" si="4"/>
        <v/>
      </c>
    </row>
    <row r="152" spans="7:12">
      <c r="G152" s="10" t="str">
        <f t="shared" si="5"/>
        <v/>
      </c>
      <c r="H152" s="10" t="str">
        <f t="shared" si="4"/>
        <v/>
      </c>
      <c r="I152" s="10" t="str">
        <f t="shared" si="4"/>
        <v/>
      </c>
      <c r="J152" s="10" t="str">
        <f t="shared" si="4"/>
        <v/>
      </c>
      <c r="K152" s="10" t="str">
        <f t="shared" si="4"/>
        <v/>
      </c>
      <c r="L152" s="10" t="str">
        <f t="shared" si="4"/>
        <v/>
      </c>
    </row>
    <row r="153" spans="7:12">
      <c r="G153" s="10" t="str">
        <f t="shared" si="5"/>
        <v/>
      </c>
      <c r="H153" s="10" t="str">
        <f t="shared" si="4"/>
        <v/>
      </c>
      <c r="I153" s="10" t="str">
        <f t="shared" si="4"/>
        <v/>
      </c>
      <c r="J153" s="10" t="str">
        <f t="shared" si="4"/>
        <v/>
      </c>
      <c r="K153" s="10" t="str">
        <f t="shared" si="4"/>
        <v/>
      </c>
      <c r="L153" s="10" t="str">
        <f t="shared" si="4"/>
        <v/>
      </c>
    </row>
    <row r="154" spans="7:12">
      <c r="G154" s="10" t="str">
        <f t="shared" si="5"/>
        <v/>
      </c>
      <c r="H154" s="10" t="str">
        <f t="shared" si="4"/>
        <v/>
      </c>
      <c r="I154" s="10" t="str">
        <f t="shared" si="4"/>
        <v/>
      </c>
      <c r="J154" s="10" t="str">
        <f t="shared" si="4"/>
        <v/>
      </c>
      <c r="K154" s="10" t="str">
        <f t="shared" si="4"/>
        <v/>
      </c>
      <c r="L154" s="10" t="str">
        <f t="shared" si="4"/>
        <v/>
      </c>
    </row>
    <row r="155" spans="7:12">
      <c r="G155" s="10" t="str">
        <f t="shared" si="5"/>
        <v/>
      </c>
      <c r="H155" s="10" t="str">
        <f t="shared" si="4"/>
        <v/>
      </c>
      <c r="I155" s="10" t="str">
        <f t="shared" si="4"/>
        <v/>
      </c>
      <c r="J155" s="10" t="str">
        <f t="shared" si="4"/>
        <v/>
      </c>
      <c r="K155" s="10" t="str">
        <f t="shared" si="4"/>
        <v/>
      </c>
      <c r="L155" s="10" t="str">
        <f t="shared" si="4"/>
        <v/>
      </c>
    </row>
    <row r="156" spans="7:12">
      <c r="G156" s="10" t="str">
        <f t="shared" si="5"/>
        <v/>
      </c>
      <c r="H156" s="10" t="str">
        <f t="shared" ref="H156:L206" si="6">IF(B156="","",B156)</f>
        <v/>
      </c>
      <c r="I156" s="10" t="str">
        <f t="shared" si="6"/>
        <v/>
      </c>
      <c r="J156" s="10" t="str">
        <f t="shared" si="6"/>
        <v/>
      </c>
      <c r="K156" s="10" t="str">
        <f t="shared" si="6"/>
        <v/>
      </c>
      <c r="L156" s="10" t="str">
        <f t="shared" si="6"/>
        <v/>
      </c>
    </row>
    <row r="157" spans="7:12">
      <c r="G157" s="10" t="str">
        <f t="shared" si="5"/>
        <v/>
      </c>
      <c r="H157" s="10" t="str">
        <f t="shared" si="6"/>
        <v/>
      </c>
      <c r="I157" s="10" t="str">
        <f t="shared" si="6"/>
        <v/>
      </c>
      <c r="J157" s="10" t="str">
        <f t="shared" si="6"/>
        <v/>
      </c>
      <c r="K157" s="10" t="str">
        <f t="shared" si="6"/>
        <v/>
      </c>
      <c r="L157" s="10" t="str">
        <f t="shared" si="6"/>
        <v/>
      </c>
    </row>
    <row r="158" spans="7:12">
      <c r="G158" s="10" t="str">
        <f t="shared" si="5"/>
        <v/>
      </c>
      <c r="H158" s="10" t="str">
        <f t="shared" si="6"/>
        <v/>
      </c>
      <c r="I158" s="10" t="str">
        <f t="shared" si="6"/>
        <v/>
      </c>
      <c r="J158" s="10" t="str">
        <f t="shared" si="6"/>
        <v/>
      </c>
      <c r="K158" s="10" t="str">
        <f t="shared" si="6"/>
        <v/>
      </c>
      <c r="L158" s="10" t="str">
        <f t="shared" si="6"/>
        <v/>
      </c>
    </row>
    <row r="159" spans="7:12">
      <c r="G159" s="10" t="str">
        <f t="shared" si="5"/>
        <v/>
      </c>
      <c r="H159" s="10" t="str">
        <f t="shared" si="6"/>
        <v/>
      </c>
      <c r="I159" s="10" t="str">
        <f t="shared" si="6"/>
        <v/>
      </c>
      <c r="J159" s="10" t="str">
        <f t="shared" si="6"/>
        <v/>
      </c>
      <c r="K159" s="10" t="str">
        <f t="shared" si="6"/>
        <v/>
      </c>
      <c r="L159" s="10" t="str">
        <f t="shared" si="6"/>
        <v/>
      </c>
    </row>
    <row r="160" spans="7:12">
      <c r="G160" s="10" t="str">
        <f t="shared" si="5"/>
        <v/>
      </c>
      <c r="H160" s="10" t="str">
        <f t="shared" si="6"/>
        <v/>
      </c>
      <c r="I160" s="10" t="str">
        <f t="shared" si="6"/>
        <v/>
      </c>
      <c r="J160" s="10" t="str">
        <f t="shared" si="6"/>
        <v/>
      </c>
      <c r="K160" s="10" t="str">
        <f t="shared" si="6"/>
        <v/>
      </c>
      <c r="L160" s="10" t="str">
        <f t="shared" si="6"/>
        <v/>
      </c>
    </row>
    <row r="161" spans="7:12">
      <c r="G161" s="10" t="str">
        <f t="shared" si="5"/>
        <v/>
      </c>
      <c r="H161" s="10" t="str">
        <f t="shared" si="6"/>
        <v/>
      </c>
      <c r="I161" s="10" t="str">
        <f t="shared" si="6"/>
        <v/>
      </c>
      <c r="J161" s="10" t="str">
        <f t="shared" si="6"/>
        <v/>
      </c>
      <c r="K161" s="10" t="str">
        <f t="shared" si="6"/>
        <v/>
      </c>
      <c r="L161" s="10" t="str">
        <f t="shared" si="6"/>
        <v/>
      </c>
    </row>
    <row r="162" spans="7:12">
      <c r="G162" s="10" t="str">
        <f t="shared" si="5"/>
        <v/>
      </c>
      <c r="H162" s="10" t="str">
        <f t="shared" si="6"/>
        <v/>
      </c>
      <c r="I162" s="10" t="str">
        <f t="shared" si="6"/>
        <v/>
      </c>
      <c r="J162" s="10" t="str">
        <f t="shared" si="6"/>
        <v/>
      </c>
      <c r="K162" s="10" t="str">
        <f t="shared" si="6"/>
        <v/>
      </c>
      <c r="L162" s="10" t="str">
        <f t="shared" si="6"/>
        <v/>
      </c>
    </row>
    <row r="163" spans="7:12">
      <c r="G163" s="10" t="str">
        <f t="shared" si="5"/>
        <v/>
      </c>
      <c r="H163" s="10" t="str">
        <f t="shared" si="6"/>
        <v/>
      </c>
      <c r="I163" s="10" t="str">
        <f t="shared" si="6"/>
        <v/>
      </c>
      <c r="J163" s="10" t="str">
        <f t="shared" si="6"/>
        <v/>
      </c>
      <c r="K163" s="10" t="str">
        <f t="shared" si="6"/>
        <v/>
      </c>
      <c r="L163" s="10" t="str">
        <f t="shared" si="6"/>
        <v/>
      </c>
    </row>
    <row r="164" spans="7:12">
      <c r="G164" s="10" t="str">
        <f t="shared" si="5"/>
        <v/>
      </c>
      <c r="H164" s="10" t="str">
        <f t="shared" si="6"/>
        <v/>
      </c>
      <c r="I164" s="10" t="str">
        <f t="shared" si="6"/>
        <v/>
      </c>
      <c r="J164" s="10" t="str">
        <f t="shared" si="6"/>
        <v/>
      </c>
      <c r="K164" s="10" t="str">
        <f t="shared" si="6"/>
        <v/>
      </c>
      <c r="L164" s="10" t="str">
        <f t="shared" si="6"/>
        <v/>
      </c>
    </row>
    <row r="165" spans="7:12">
      <c r="G165" s="10" t="str">
        <f t="shared" si="5"/>
        <v/>
      </c>
      <c r="H165" s="10" t="str">
        <f t="shared" si="6"/>
        <v/>
      </c>
      <c r="I165" s="10" t="str">
        <f t="shared" si="6"/>
        <v/>
      </c>
      <c r="J165" s="10" t="str">
        <f t="shared" si="6"/>
        <v/>
      </c>
      <c r="K165" s="10" t="str">
        <f t="shared" si="6"/>
        <v/>
      </c>
      <c r="L165" s="10" t="str">
        <f t="shared" si="6"/>
        <v/>
      </c>
    </row>
    <row r="166" spans="7:12">
      <c r="G166" s="10" t="str">
        <f t="shared" si="5"/>
        <v/>
      </c>
      <c r="H166" s="10" t="str">
        <f t="shared" si="6"/>
        <v/>
      </c>
      <c r="I166" s="10" t="str">
        <f t="shared" si="6"/>
        <v/>
      </c>
      <c r="J166" s="10" t="str">
        <f t="shared" si="6"/>
        <v/>
      </c>
      <c r="K166" s="10" t="str">
        <f t="shared" si="6"/>
        <v/>
      </c>
      <c r="L166" s="10" t="str">
        <f t="shared" si="6"/>
        <v/>
      </c>
    </row>
    <row r="167" spans="7:12">
      <c r="G167" s="10" t="str">
        <f t="shared" si="5"/>
        <v/>
      </c>
      <c r="H167" s="10" t="str">
        <f t="shared" si="6"/>
        <v/>
      </c>
      <c r="I167" s="10" t="str">
        <f t="shared" si="6"/>
        <v/>
      </c>
      <c r="J167" s="10" t="str">
        <f t="shared" si="6"/>
        <v/>
      </c>
      <c r="K167" s="10" t="str">
        <f t="shared" si="6"/>
        <v/>
      </c>
      <c r="L167" s="10" t="str">
        <f t="shared" si="6"/>
        <v/>
      </c>
    </row>
    <row r="168" spans="7:12">
      <c r="G168" s="10" t="str">
        <f t="shared" si="5"/>
        <v/>
      </c>
      <c r="H168" s="10" t="str">
        <f t="shared" si="6"/>
        <v/>
      </c>
      <c r="I168" s="10" t="str">
        <f t="shared" si="6"/>
        <v/>
      </c>
      <c r="J168" s="10" t="str">
        <f t="shared" si="6"/>
        <v/>
      </c>
      <c r="K168" s="10" t="str">
        <f t="shared" si="6"/>
        <v/>
      </c>
      <c r="L168" s="10" t="str">
        <f t="shared" si="6"/>
        <v/>
      </c>
    </row>
    <row r="169" spans="7:12">
      <c r="G169" s="10" t="str">
        <f t="shared" si="5"/>
        <v/>
      </c>
      <c r="H169" s="10" t="str">
        <f t="shared" si="6"/>
        <v/>
      </c>
      <c r="I169" s="10" t="str">
        <f t="shared" si="6"/>
        <v/>
      </c>
      <c r="J169" s="10" t="str">
        <f t="shared" si="6"/>
        <v/>
      </c>
      <c r="K169" s="10" t="str">
        <f t="shared" si="6"/>
        <v/>
      </c>
      <c r="L169" s="10" t="str">
        <f t="shared" si="6"/>
        <v/>
      </c>
    </row>
    <row r="170" spans="7:12">
      <c r="G170" s="10" t="str">
        <f t="shared" si="5"/>
        <v/>
      </c>
      <c r="H170" s="10" t="str">
        <f t="shared" si="6"/>
        <v/>
      </c>
      <c r="I170" s="10" t="str">
        <f t="shared" si="6"/>
        <v/>
      </c>
      <c r="J170" s="10" t="str">
        <f t="shared" si="6"/>
        <v/>
      </c>
      <c r="K170" s="10" t="str">
        <f t="shared" si="6"/>
        <v/>
      </c>
      <c r="L170" s="10" t="str">
        <f t="shared" si="6"/>
        <v/>
      </c>
    </row>
    <row r="171" spans="7:12">
      <c r="G171" s="10" t="str">
        <f t="shared" si="5"/>
        <v/>
      </c>
      <c r="H171" s="10" t="str">
        <f t="shared" si="6"/>
        <v/>
      </c>
      <c r="I171" s="10" t="str">
        <f t="shared" si="6"/>
        <v/>
      </c>
      <c r="J171" s="10" t="str">
        <f t="shared" si="6"/>
        <v/>
      </c>
      <c r="K171" s="10" t="str">
        <f t="shared" si="6"/>
        <v/>
      </c>
      <c r="L171" s="10" t="str">
        <f t="shared" si="6"/>
        <v/>
      </c>
    </row>
    <row r="172" spans="7:12">
      <c r="G172" s="10" t="str">
        <f t="shared" si="5"/>
        <v/>
      </c>
      <c r="H172" s="10" t="str">
        <f t="shared" si="6"/>
        <v/>
      </c>
      <c r="I172" s="10" t="str">
        <f t="shared" si="6"/>
        <v/>
      </c>
      <c r="J172" s="10" t="str">
        <f t="shared" si="6"/>
        <v/>
      </c>
      <c r="K172" s="10" t="str">
        <f t="shared" si="6"/>
        <v/>
      </c>
      <c r="L172" s="10" t="str">
        <f t="shared" si="6"/>
        <v/>
      </c>
    </row>
    <row r="173" spans="7:12">
      <c r="G173" s="10" t="str">
        <f t="shared" si="5"/>
        <v/>
      </c>
      <c r="H173" s="10" t="str">
        <f t="shared" si="6"/>
        <v/>
      </c>
      <c r="I173" s="10" t="str">
        <f t="shared" si="6"/>
        <v/>
      </c>
      <c r="J173" s="10" t="str">
        <f t="shared" si="6"/>
        <v/>
      </c>
      <c r="K173" s="10" t="str">
        <f t="shared" si="6"/>
        <v/>
      </c>
      <c r="L173" s="10" t="str">
        <f t="shared" si="6"/>
        <v/>
      </c>
    </row>
    <row r="174" spans="7:12">
      <c r="G174" s="10" t="str">
        <f t="shared" si="5"/>
        <v/>
      </c>
      <c r="H174" s="10" t="str">
        <f t="shared" si="6"/>
        <v/>
      </c>
      <c r="I174" s="10" t="str">
        <f t="shared" si="6"/>
        <v/>
      </c>
      <c r="J174" s="10" t="str">
        <f t="shared" si="6"/>
        <v/>
      </c>
      <c r="K174" s="10" t="str">
        <f t="shared" si="6"/>
        <v/>
      </c>
      <c r="L174" s="10" t="str">
        <f t="shared" si="6"/>
        <v/>
      </c>
    </row>
    <row r="175" spans="7:12">
      <c r="G175" s="10" t="str">
        <f t="shared" si="5"/>
        <v/>
      </c>
      <c r="H175" s="10" t="str">
        <f t="shared" si="6"/>
        <v/>
      </c>
      <c r="I175" s="10" t="str">
        <f t="shared" si="6"/>
        <v/>
      </c>
      <c r="J175" s="10" t="str">
        <f t="shared" si="6"/>
        <v/>
      </c>
      <c r="K175" s="10" t="str">
        <f t="shared" si="6"/>
        <v/>
      </c>
      <c r="L175" s="10" t="str">
        <f t="shared" si="6"/>
        <v/>
      </c>
    </row>
    <row r="176" spans="7:12">
      <c r="G176" s="10" t="str">
        <f t="shared" si="5"/>
        <v/>
      </c>
      <c r="H176" s="10" t="str">
        <f t="shared" si="6"/>
        <v/>
      </c>
      <c r="I176" s="10" t="str">
        <f t="shared" si="6"/>
        <v/>
      </c>
      <c r="J176" s="10" t="str">
        <f t="shared" si="6"/>
        <v/>
      </c>
      <c r="K176" s="10" t="str">
        <f t="shared" si="6"/>
        <v/>
      </c>
      <c r="L176" s="10" t="str">
        <f t="shared" si="6"/>
        <v/>
      </c>
    </row>
    <row r="177" spans="7:12">
      <c r="G177" s="10" t="str">
        <f t="shared" si="5"/>
        <v/>
      </c>
      <c r="H177" s="10" t="str">
        <f t="shared" si="6"/>
        <v/>
      </c>
      <c r="I177" s="10" t="str">
        <f t="shared" si="6"/>
        <v/>
      </c>
      <c r="J177" s="10" t="str">
        <f t="shared" si="6"/>
        <v/>
      </c>
      <c r="K177" s="10" t="str">
        <f t="shared" si="6"/>
        <v/>
      </c>
      <c r="L177" s="10" t="str">
        <f t="shared" si="6"/>
        <v/>
      </c>
    </row>
    <row r="178" spans="7:12">
      <c r="G178" s="10" t="str">
        <f t="shared" si="5"/>
        <v/>
      </c>
      <c r="H178" s="10" t="str">
        <f t="shared" si="6"/>
        <v/>
      </c>
      <c r="I178" s="10" t="str">
        <f t="shared" si="6"/>
        <v/>
      </c>
      <c r="J178" s="10" t="str">
        <f t="shared" si="6"/>
        <v/>
      </c>
      <c r="K178" s="10" t="str">
        <f t="shared" si="6"/>
        <v/>
      </c>
      <c r="L178" s="10" t="str">
        <f t="shared" si="6"/>
        <v/>
      </c>
    </row>
    <row r="179" spans="7:12">
      <c r="G179" s="10" t="str">
        <f t="shared" si="5"/>
        <v/>
      </c>
      <c r="H179" s="10" t="str">
        <f t="shared" si="6"/>
        <v/>
      </c>
      <c r="I179" s="10" t="str">
        <f t="shared" si="6"/>
        <v/>
      </c>
      <c r="J179" s="10" t="str">
        <f t="shared" si="6"/>
        <v/>
      </c>
      <c r="K179" s="10" t="str">
        <f t="shared" si="6"/>
        <v/>
      </c>
      <c r="L179" s="10" t="str">
        <f t="shared" si="6"/>
        <v/>
      </c>
    </row>
    <row r="180" spans="7:12">
      <c r="G180" s="10" t="str">
        <f t="shared" si="5"/>
        <v/>
      </c>
      <c r="H180" s="10" t="str">
        <f t="shared" si="6"/>
        <v/>
      </c>
      <c r="I180" s="10" t="str">
        <f t="shared" si="6"/>
        <v/>
      </c>
      <c r="J180" s="10" t="str">
        <f t="shared" si="6"/>
        <v/>
      </c>
      <c r="K180" s="10" t="str">
        <f t="shared" si="6"/>
        <v/>
      </c>
      <c r="L180" s="10" t="str">
        <f t="shared" si="6"/>
        <v/>
      </c>
    </row>
    <row r="181" spans="7:12">
      <c r="G181" s="10" t="str">
        <f t="shared" si="5"/>
        <v/>
      </c>
      <c r="H181" s="10" t="str">
        <f t="shared" si="6"/>
        <v/>
      </c>
      <c r="I181" s="10" t="str">
        <f t="shared" si="6"/>
        <v/>
      </c>
      <c r="J181" s="10" t="str">
        <f t="shared" si="6"/>
        <v/>
      </c>
      <c r="K181" s="10" t="str">
        <f t="shared" si="6"/>
        <v/>
      </c>
      <c r="L181" s="10" t="str">
        <f t="shared" si="6"/>
        <v/>
      </c>
    </row>
    <row r="182" spans="7:12">
      <c r="G182" s="10" t="str">
        <f t="shared" si="5"/>
        <v/>
      </c>
      <c r="H182" s="10" t="str">
        <f t="shared" si="6"/>
        <v/>
      </c>
      <c r="I182" s="10" t="str">
        <f t="shared" si="6"/>
        <v/>
      </c>
      <c r="J182" s="10" t="str">
        <f t="shared" si="6"/>
        <v/>
      </c>
      <c r="K182" s="10" t="str">
        <f t="shared" si="6"/>
        <v/>
      </c>
      <c r="L182" s="10" t="str">
        <f t="shared" si="6"/>
        <v/>
      </c>
    </row>
    <row r="183" spans="7:12">
      <c r="G183" s="10" t="str">
        <f t="shared" si="5"/>
        <v/>
      </c>
      <c r="H183" s="10" t="str">
        <f t="shared" si="6"/>
        <v/>
      </c>
      <c r="I183" s="10" t="str">
        <f t="shared" si="6"/>
        <v/>
      </c>
      <c r="J183" s="10" t="str">
        <f t="shared" si="6"/>
        <v/>
      </c>
      <c r="K183" s="10" t="str">
        <f t="shared" si="6"/>
        <v/>
      </c>
      <c r="L183" s="10" t="str">
        <f t="shared" si="6"/>
        <v/>
      </c>
    </row>
    <row r="184" spans="7:12">
      <c r="G184" s="10" t="str">
        <f t="shared" si="5"/>
        <v/>
      </c>
      <c r="H184" s="10" t="str">
        <f t="shared" si="6"/>
        <v/>
      </c>
      <c r="I184" s="10" t="str">
        <f t="shared" si="6"/>
        <v/>
      </c>
      <c r="J184" s="10" t="str">
        <f t="shared" si="6"/>
        <v/>
      </c>
      <c r="K184" s="10" t="str">
        <f t="shared" si="6"/>
        <v/>
      </c>
      <c r="L184" s="10" t="str">
        <f t="shared" si="6"/>
        <v/>
      </c>
    </row>
    <row r="185" spans="7:12">
      <c r="G185" s="10" t="str">
        <f t="shared" si="5"/>
        <v/>
      </c>
      <c r="H185" s="10" t="str">
        <f t="shared" si="6"/>
        <v/>
      </c>
      <c r="I185" s="10" t="str">
        <f t="shared" si="6"/>
        <v/>
      </c>
      <c r="J185" s="10" t="str">
        <f t="shared" si="6"/>
        <v/>
      </c>
      <c r="K185" s="10" t="str">
        <f t="shared" si="6"/>
        <v/>
      </c>
      <c r="L185" s="10" t="str">
        <f t="shared" si="6"/>
        <v/>
      </c>
    </row>
    <row r="186" spans="7:12">
      <c r="G186" s="10" t="str">
        <f t="shared" si="5"/>
        <v/>
      </c>
      <c r="H186" s="10" t="str">
        <f t="shared" si="6"/>
        <v/>
      </c>
      <c r="I186" s="10" t="str">
        <f t="shared" si="6"/>
        <v/>
      </c>
      <c r="J186" s="10" t="str">
        <f t="shared" si="6"/>
        <v/>
      </c>
      <c r="K186" s="10" t="str">
        <f t="shared" si="6"/>
        <v/>
      </c>
      <c r="L186" s="10" t="str">
        <f t="shared" si="6"/>
        <v/>
      </c>
    </row>
    <row r="187" spans="7:12">
      <c r="G187" s="10" t="str">
        <f t="shared" si="5"/>
        <v/>
      </c>
      <c r="H187" s="10" t="str">
        <f t="shared" si="6"/>
        <v/>
      </c>
      <c r="I187" s="10" t="str">
        <f t="shared" si="6"/>
        <v/>
      </c>
      <c r="J187" s="10" t="str">
        <f t="shared" si="6"/>
        <v/>
      </c>
      <c r="K187" s="10" t="str">
        <f t="shared" si="6"/>
        <v/>
      </c>
      <c r="L187" s="10" t="str">
        <f t="shared" si="6"/>
        <v/>
      </c>
    </row>
    <row r="188" spans="7:12">
      <c r="G188" s="10" t="str">
        <f t="shared" si="5"/>
        <v/>
      </c>
      <c r="H188" s="10" t="str">
        <f t="shared" si="6"/>
        <v/>
      </c>
      <c r="I188" s="10" t="str">
        <f t="shared" si="6"/>
        <v/>
      </c>
      <c r="J188" s="10" t="str">
        <f t="shared" si="6"/>
        <v/>
      </c>
      <c r="K188" s="10" t="str">
        <f t="shared" si="6"/>
        <v/>
      </c>
      <c r="L188" s="10" t="str">
        <f t="shared" si="6"/>
        <v/>
      </c>
    </row>
    <row r="189" spans="7:12">
      <c r="G189" s="10" t="str">
        <f t="shared" si="5"/>
        <v/>
      </c>
      <c r="H189" s="10" t="str">
        <f t="shared" si="6"/>
        <v/>
      </c>
      <c r="I189" s="10" t="str">
        <f t="shared" si="6"/>
        <v/>
      </c>
      <c r="J189" s="10" t="str">
        <f t="shared" si="6"/>
        <v/>
      </c>
      <c r="K189" s="10" t="str">
        <f t="shared" si="6"/>
        <v/>
      </c>
      <c r="L189" s="10" t="str">
        <f t="shared" si="6"/>
        <v/>
      </c>
    </row>
    <row r="190" spans="7:12">
      <c r="G190" s="10" t="str">
        <f t="shared" si="5"/>
        <v/>
      </c>
      <c r="H190" s="10" t="str">
        <f t="shared" si="6"/>
        <v/>
      </c>
      <c r="I190" s="10" t="str">
        <f t="shared" si="6"/>
        <v/>
      </c>
      <c r="J190" s="10" t="str">
        <f t="shared" si="6"/>
        <v/>
      </c>
      <c r="K190" s="10" t="str">
        <f t="shared" si="6"/>
        <v/>
      </c>
      <c r="L190" s="10" t="str">
        <f t="shared" si="6"/>
        <v/>
      </c>
    </row>
    <row r="191" spans="7:12">
      <c r="G191" s="10" t="str">
        <f t="shared" si="5"/>
        <v/>
      </c>
      <c r="H191" s="10" t="str">
        <f t="shared" si="6"/>
        <v/>
      </c>
      <c r="I191" s="10" t="str">
        <f t="shared" si="6"/>
        <v/>
      </c>
      <c r="J191" s="10" t="str">
        <f t="shared" si="6"/>
        <v/>
      </c>
      <c r="K191" s="10" t="str">
        <f t="shared" si="6"/>
        <v/>
      </c>
      <c r="L191" s="10" t="str">
        <f t="shared" si="6"/>
        <v/>
      </c>
    </row>
    <row r="192" spans="7:12">
      <c r="G192" s="10" t="str">
        <f t="shared" si="5"/>
        <v/>
      </c>
      <c r="H192" s="10" t="str">
        <f t="shared" si="6"/>
        <v/>
      </c>
      <c r="I192" s="10" t="str">
        <f t="shared" si="6"/>
        <v/>
      </c>
      <c r="J192" s="10" t="str">
        <f t="shared" si="6"/>
        <v/>
      </c>
      <c r="K192" s="10" t="str">
        <f t="shared" si="6"/>
        <v/>
      </c>
      <c r="L192" s="10" t="str">
        <f t="shared" si="6"/>
        <v/>
      </c>
    </row>
    <row r="193" spans="7:12">
      <c r="G193" s="10" t="str">
        <f t="shared" si="5"/>
        <v/>
      </c>
      <c r="H193" s="10" t="str">
        <f t="shared" si="6"/>
        <v/>
      </c>
      <c r="I193" s="10" t="str">
        <f t="shared" si="6"/>
        <v/>
      </c>
      <c r="J193" s="10" t="str">
        <f t="shared" si="6"/>
        <v/>
      </c>
      <c r="K193" s="10" t="str">
        <f t="shared" si="6"/>
        <v/>
      </c>
      <c r="L193" s="10" t="str">
        <f t="shared" si="6"/>
        <v/>
      </c>
    </row>
    <row r="194" spans="7:12">
      <c r="G194" s="10" t="str">
        <f t="shared" si="5"/>
        <v/>
      </c>
      <c r="H194" s="10" t="str">
        <f t="shared" si="6"/>
        <v/>
      </c>
      <c r="I194" s="10" t="str">
        <f t="shared" si="6"/>
        <v/>
      </c>
      <c r="J194" s="10" t="str">
        <f t="shared" si="6"/>
        <v/>
      </c>
      <c r="K194" s="10" t="str">
        <f t="shared" si="6"/>
        <v/>
      </c>
      <c r="L194" s="10" t="str">
        <f t="shared" si="6"/>
        <v/>
      </c>
    </row>
    <row r="195" spans="7:12">
      <c r="G195" s="10" t="str">
        <f t="shared" ref="G195:G258" si="7">IF(AND(C195="",D195="",E195="",F195=""),"",A195)</f>
        <v/>
      </c>
      <c r="H195" s="10" t="str">
        <f t="shared" si="6"/>
        <v/>
      </c>
      <c r="I195" s="10" t="str">
        <f t="shared" si="6"/>
        <v/>
      </c>
      <c r="J195" s="10" t="str">
        <f t="shared" si="6"/>
        <v/>
      </c>
      <c r="K195" s="10" t="str">
        <f t="shared" si="6"/>
        <v/>
      </c>
      <c r="L195" s="10" t="str">
        <f t="shared" si="6"/>
        <v/>
      </c>
    </row>
    <row r="196" spans="7:12">
      <c r="G196" s="10" t="str">
        <f t="shared" si="7"/>
        <v/>
      </c>
      <c r="H196" s="10" t="str">
        <f t="shared" si="6"/>
        <v/>
      </c>
      <c r="I196" s="10" t="str">
        <f t="shared" si="6"/>
        <v/>
      </c>
      <c r="J196" s="10" t="str">
        <f t="shared" si="6"/>
        <v/>
      </c>
      <c r="K196" s="10" t="str">
        <f t="shared" si="6"/>
        <v/>
      </c>
      <c r="L196" s="10" t="str">
        <f t="shared" si="6"/>
        <v/>
      </c>
    </row>
    <row r="197" spans="7:12">
      <c r="G197" s="10" t="str">
        <f t="shared" si="7"/>
        <v/>
      </c>
      <c r="H197" s="10" t="str">
        <f t="shared" si="6"/>
        <v/>
      </c>
      <c r="I197" s="10" t="str">
        <f t="shared" si="6"/>
        <v/>
      </c>
      <c r="J197" s="10" t="str">
        <f t="shared" si="6"/>
        <v/>
      </c>
      <c r="K197" s="10" t="str">
        <f t="shared" si="6"/>
        <v/>
      </c>
      <c r="L197" s="10" t="str">
        <f t="shared" si="6"/>
        <v/>
      </c>
    </row>
    <row r="198" spans="7:12">
      <c r="G198" s="10" t="str">
        <f t="shared" si="7"/>
        <v/>
      </c>
      <c r="H198" s="10" t="str">
        <f t="shared" si="6"/>
        <v/>
      </c>
      <c r="I198" s="10" t="str">
        <f t="shared" si="6"/>
        <v/>
      </c>
      <c r="J198" s="10" t="str">
        <f t="shared" si="6"/>
        <v/>
      </c>
      <c r="K198" s="10" t="str">
        <f t="shared" si="6"/>
        <v/>
      </c>
      <c r="L198" s="10" t="str">
        <f t="shared" si="6"/>
        <v/>
      </c>
    </row>
    <row r="199" spans="7:12">
      <c r="G199" s="10" t="str">
        <f t="shared" si="7"/>
        <v/>
      </c>
      <c r="H199" s="10" t="str">
        <f t="shared" si="6"/>
        <v/>
      </c>
      <c r="I199" s="10" t="str">
        <f t="shared" si="6"/>
        <v/>
      </c>
      <c r="J199" s="10" t="str">
        <f t="shared" si="6"/>
        <v/>
      </c>
      <c r="K199" s="10" t="str">
        <f t="shared" si="6"/>
        <v/>
      </c>
      <c r="L199" s="10" t="str">
        <f t="shared" si="6"/>
        <v/>
      </c>
    </row>
    <row r="200" spans="7:12">
      <c r="G200" s="10" t="str">
        <f t="shared" si="7"/>
        <v/>
      </c>
      <c r="H200" s="10" t="str">
        <f t="shared" si="6"/>
        <v/>
      </c>
      <c r="I200" s="10" t="str">
        <f t="shared" si="6"/>
        <v/>
      </c>
      <c r="J200" s="10" t="str">
        <f t="shared" si="6"/>
        <v/>
      </c>
      <c r="K200" s="10" t="str">
        <f t="shared" si="6"/>
        <v/>
      </c>
      <c r="L200" s="10" t="str">
        <f t="shared" si="6"/>
        <v/>
      </c>
    </row>
    <row r="201" spans="7:12">
      <c r="G201" s="10" t="str">
        <f t="shared" si="7"/>
        <v/>
      </c>
      <c r="H201" s="10" t="str">
        <f t="shared" si="6"/>
        <v/>
      </c>
      <c r="I201" s="10" t="str">
        <f t="shared" si="6"/>
        <v/>
      </c>
      <c r="J201" s="10" t="str">
        <f t="shared" si="6"/>
        <v/>
      </c>
      <c r="K201" s="10" t="str">
        <f t="shared" si="6"/>
        <v/>
      </c>
      <c r="L201" s="10" t="str">
        <f t="shared" si="6"/>
        <v/>
      </c>
    </row>
    <row r="202" spans="7:12">
      <c r="G202" s="10" t="str">
        <f t="shared" si="7"/>
        <v/>
      </c>
      <c r="H202" s="10" t="str">
        <f t="shared" si="6"/>
        <v/>
      </c>
      <c r="I202" s="10" t="str">
        <f t="shared" si="6"/>
        <v/>
      </c>
      <c r="J202" s="10" t="str">
        <f t="shared" si="6"/>
        <v/>
      </c>
      <c r="K202" s="10" t="str">
        <f t="shared" si="6"/>
        <v/>
      </c>
      <c r="L202" s="10" t="str">
        <f t="shared" si="6"/>
        <v/>
      </c>
    </row>
    <row r="203" spans="7:12">
      <c r="G203" s="10" t="str">
        <f t="shared" si="7"/>
        <v/>
      </c>
      <c r="H203" s="10" t="str">
        <f t="shared" si="6"/>
        <v/>
      </c>
      <c r="I203" s="10" t="str">
        <f t="shared" si="6"/>
        <v/>
      </c>
      <c r="J203" s="10" t="str">
        <f t="shared" si="6"/>
        <v/>
      </c>
      <c r="K203" s="10" t="str">
        <f t="shared" si="6"/>
        <v/>
      </c>
      <c r="L203" s="10" t="str">
        <f t="shared" si="6"/>
        <v/>
      </c>
    </row>
    <row r="204" spans="7:12">
      <c r="G204" s="10" t="str">
        <f t="shared" si="7"/>
        <v/>
      </c>
      <c r="H204" s="10" t="str">
        <f t="shared" si="6"/>
        <v/>
      </c>
      <c r="I204" s="10" t="str">
        <f t="shared" si="6"/>
        <v/>
      </c>
      <c r="J204" s="10" t="str">
        <f t="shared" si="6"/>
        <v/>
      </c>
      <c r="K204" s="10" t="str">
        <f t="shared" si="6"/>
        <v/>
      </c>
      <c r="L204" s="10" t="str">
        <f t="shared" si="6"/>
        <v/>
      </c>
    </row>
    <row r="205" spans="7:12">
      <c r="G205" s="10" t="str">
        <f t="shared" si="7"/>
        <v/>
      </c>
      <c r="H205" s="10" t="str">
        <f t="shared" si="6"/>
        <v/>
      </c>
      <c r="I205" s="10" t="str">
        <f t="shared" si="6"/>
        <v/>
      </c>
      <c r="J205" s="10" t="str">
        <f t="shared" si="6"/>
        <v/>
      </c>
      <c r="K205" s="10" t="str">
        <f t="shared" si="6"/>
        <v/>
      </c>
      <c r="L205" s="10" t="str">
        <f t="shared" si="6"/>
        <v/>
      </c>
    </row>
    <row r="206" spans="7:12">
      <c r="G206" s="10" t="str">
        <f t="shared" si="7"/>
        <v/>
      </c>
      <c r="H206" s="10" t="str">
        <f t="shared" si="6"/>
        <v/>
      </c>
      <c r="I206" s="10" t="str">
        <f t="shared" si="6"/>
        <v/>
      </c>
      <c r="J206" s="10" t="str">
        <f t="shared" si="6"/>
        <v/>
      </c>
      <c r="K206" s="10" t="str">
        <f t="shared" si="6"/>
        <v/>
      </c>
      <c r="L206" s="10" t="str">
        <f t="shared" si="6"/>
        <v/>
      </c>
    </row>
    <row r="207" spans="7:12">
      <c r="G207" s="10" t="str">
        <f t="shared" si="7"/>
        <v/>
      </c>
      <c r="H207" s="10" t="str">
        <f t="shared" ref="H207:L257" si="8">IF(B207="","",B207)</f>
        <v/>
      </c>
      <c r="I207" s="10" t="str">
        <f t="shared" si="8"/>
        <v/>
      </c>
      <c r="J207" s="10" t="str">
        <f t="shared" si="8"/>
        <v/>
      </c>
      <c r="K207" s="10" t="str">
        <f t="shared" si="8"/>
        <v/>
      </c>
      <c r="L207" s="10" t="str">
        <f t="shared" si="8"/>
        <v/>
      </c>
    </row>
    <row r="208" spans="7:12">
      <c r="G208" s="10" t="str">
        <f t="shared" si="7"/>
        <v/>
      </c>
      <c r="H208" s="10" t="str">
        <f t="shared" si="8"/>
        <v/>
      </c>
      <c r="I208" s="10" t="str">
        <f t="shared" si="8"/>
        <v/>
      </c>
      <c r="J208" s="10" t="str">
        <f t="shared" si="8"/>
        <v/>
      </c>
      <c r="K208" s="10" t="str">
        <f t="shared" si="8"/>
        <v/>
      </c>
      <c r="L208" s="10" t="str">
        <f t="shared" si="8"/>
        <v/>
      </c>
    </row>
    <row r="209" spans="7:12">
      <c r="G209" s="10" t="str">
        <f t="shared" si="7"/>
        <v/>
      </c>
      <c r="H209" s="10" t="str">
        <f t="shared" si="8"/>
        <v/>
      </c>
      <c r="I209" s="10" t="str">
        <f t="shared" si="8"/>
        <v/>
      </c>
      <c r="J209" s="10" t="str">
        <f t="shared" si="8"/>
        <v/>
      </c>
      <c r="K209" s="10" t="str">
        <f t="shared" si="8"/>
        <v/>
      </c>
      <c r="L209" s="10" t="str">
        <f t="shared" si="8"/>
        <v/>
      </c>
    </row>
    <row r="210" spans="7:12">
      <c r="G210" s="10" t="str">
        <f t="shared" si="7"/>
        <v/>
      </c>
      <c r="H210" s="10" t="str">
        <f t="shared" si="8"/>
        <v/>
      </c>
      <c r="I210" s="10" t="str">
        <f t="shared" si="8"/>
        <v/>
      </c>
      <c r="J210" s="10" t="str">
        <f t="shared" si="8"/>
        <v/>
      </c>
      <c r="K210" s="10" t="str">
        <f t="shared" si="8"/>
        <v/>
      </c>
      <c r="L210" s="10" t="str">
        <f t="shared" si="8"/>
        <v/>
      </c>
    </row>
    <row r="211" spans="7:12">
      <c r="G211" s="10" t="str">
        <f t="shared" si="7"/>
        <v/>
      </c>
      <c r="H211" s="10" t="str">
        <f t="shared" si="8"/>
        <v/>
      </c>
      <c r="I211" s="10" t="str">
        <f t="shared" si="8"/>
        <v/>
      </c>
      <c r="J211" s="10" t="str">
        <f t="shared" si="8"/>
        <v/>
      </c>
      <c r="K211" s="10" t="str">
        <f t="shared" si="8"/>
        <v/>
      </c>
      <c r="L211" s="10" t="str">
        <f t="shared" si="8"/>
        <v/>
      </c>
    </row>
    <row r="212" spans="7:12">
      <c r="G212" s="10" t="str">
        <f t="shared" si="7"/>
        <v/>
      </c>
      <c r="H212" s="10" t="str">
        <f t="shared" si="8"/>
        <v/>
      </c>
      <c r="I212" s="10" t="str">
        <f t="shared" si="8"/>
        <v/>
      </c>
      <c r="J212" s="10" t="str">
        <f t="shared" si="8"/>
        <v/>
      </c>
      <c r="K212" s="10" t="str">
        <f t="shared" si="8"/>
        <v/>
      </c>
      <c r="L212" s="10" t="str">
        <f t="shared" si="8"/>
        <v/>
      </c>
    </row>
    <row r="213" spans="7:12">
      <c r="G213" s="10" t="str">
        <f t="shared" si="7"/>
        <v/>
      </c>
      <c r="H213" s="10" t="str">
        <f t="shared" si="8"/>
        <v/>
      </c>
      <c r="I213" s="10" t="str">
        <f t="shared" si="8"/>
        <v/>
      </c>
      <c r="J213" s="10" t="str">
        <f t="shared" si="8"/>
        <v/>
      </c>
      <c r="K213" s="10" t="str">
        <f t="shared" si="8"/>
        <v/>
      </c>
      <c r="L213" s="10" t="str">
        <f t="shared" si="8"/>
        <v/>
      </c>
    </row>
    <row r="214" spans="7:12">
      <c r="G214" s="10" t="str">
        <f t="shared" si="7"/>
        <v/>
      </c>
      <c r="H214" s="10" t="str">
        <f t="shared" si="8"/>
        <v/>
      </c>
      <c r="I214" s="10" t="str">
        <f t="shared" si="8"/>
        <v/>
      </c>
      <c r="J214" s="10" t="str">
        <f t="shared" si="8"/>
        <v/>
      </c>
      <c r="K214" s="10" t="str">
        <f t="shared" si="8"/>
        <v/>
      </c>
      <c r="L214" s="10" t="str">
        <f t="shared" si="8"/>
        <v/>
      </c>
    </row>
    <row r="215" spans="7:12">
      <c r="G215" s="10" t="str">
        <f t="shared" si="7"/>
        <v/>
      </c>
      <c r="H215" s="10" t="str">
        <f t="shared" si="8"/>
        <v/>
      </c>
      <c r="I215" s="10" t="str">
        <f t="shared" si="8"/>
        <v/>
      </c>
      <c r="J215" s="10" t="str">
        <f t="shared" si="8"/>
        <v/>
      </c>
      <c r="K215" s="10" t="str">
        <f t="shared" si="8"/>
        <v/>
      </c>
      <c r="L215" s="10" t="str">
        <f t="shared" si="8"/>
        <v/>
      </c>
    </row>
    <row r="216" spans="7:12">
      <c r="G216" s="10" t="str">
        <f t="shared" si="7"/>
        <v/>
      </c>
      <c r="H216" s="10" t="str">
        <f t="shared" si="8"/>
        <v/>
      </c>
      <c r="I216" s="10" t="str">
        <f t="shared" si="8"/>
        <v/>
      </c>
      <c r="J216" s="10" t="str">
        <f t="shared" si="8"/>
        <v/>
      </c>
      <c r="K216" s="10" t="str">
        <f t="shared" si="8"/>
        <v/>
      </c>
      <c r="L216" s="10" t="str">
        <f t="shared" si="8"/>
        <v/>
      </c>
    </row>
    <row r="217" spans="7:12">
      <c r="G217" s="10" t="str">
        <f t="shared" si="7"/>
        <v/>
      </c>
      <c r="H217" s="10" t="str">
        <f t="shared" si="8"/>
        <v/>
      </c>
      <c r="I217" s="10" t="str">
        <f t="shared" si="8"/>
        <v/>
      </c>
      <c r="J217" s="10" t="str">
        <f t="shared" si="8"/>
        <v/>
      </c>
      <c r="K217" s="10" t="str">
        <f t="shared" si="8"/>
        <v/>
      </c>
      <c r="L217" s="10" t="str">
        <f t="shared" si="8"/>
        <v/>
      </c>
    </row>
    <row r="218" spans="7:12">
      <c r="G218" s="10" t="str">
        <f t="shared" si="7"/>
        <v/>
      </c>
      <c r="H218" s="10" t="str">
        <f t="shared" si="8"/>
        <v/>
      </c>
      <c r="I218" s="10" t="str">
        <f t="shared" si="8"/>
        <v/>
      </c>
      <c r="J218" s="10" t="str">
        <f t="shared" si="8"/>
        <v/>
      </c>
      <c r="K218" s="10" t="str">
        <f t="shared" si="8"/>
        <v/>
      </c>
      <c r="L218" s="10" t="str">
        <f t="shared" si="8"/>
        <v/>
      </c>
    </row>
    <row r="219" spans="7:12">
      <c r="G219" s="10" t="str">
        <f t="shared" si="7"/>
        <v/>
      </c>
      <c r="H219" s="10" t="str">
        <f t="shared" si="8"/>
        <v/>
      </c>
      <c r="I219" s="10" t="str">
        <f t="shared" si="8"/>
        <v/>
      </c>
      <c r="J219" s="10" t="str">
        <f t="shared" si="8"/>
        <v/>
      </c>
      <c r="K219" s="10" t="str">
        <f t="shared" si="8"/>
        <v/>
      </c>
      <c r="L219" s="10" t="str">
        <f t="shared" si="8"/>
        <v/>
      </c>
    </row>
    <row r="220" spans="7:12">
      <c r="G220" s="10" t="str">
        <f t="shared" si="7"/>
        <v/>
      </c>
      <c r="H220" s="10" t="str">
        <f t="shared" si="8"/>
        <v/>
      </c>
      <c r="I220" s="10" t="str">
        <f t="shared" si="8"/>
        <v/>
      </c>
      <c r="J220" s="10" t="str">
        <f t="shared" si="8"/>
        <v/>
      </c>
      <c r="K220" s="10" t="str">
        <f t="shared" si="8"/>
        <v/>
      </c>
      <c r="L220" s="10" t="str">
        <f t="shared" si="8"/>
        <v/>
      </c>
    </row>
    <row r="221" spans="7:12">
      <c r="G221" s="10" t="str">
        <f t="shared" si="7"/>
        <v/>
      </c>
      <c r="H221" s="10" t="str">
        <f t="shared" si="8"/>
        <v/>
      </c>
      <c r="I221" s="10" t="str">
        <f t="shared" si="8"/>
        <v/>
      </c>
      <c r="J221" s="10" t="str">
        <f t="shared" si="8"/>
        <v/>
      </c>
      <c r="K221" s="10" t="str">
        <f t="shared" si="8"/>
        <v/>
      </c>
      <c r="L221" s="10" t="str">
        <f t="shared" si="8"/>
        <v/>
      </c>
    </row>
    <row r="222" spans="7:12">
      <c r="G222" s="10" t="str">
        <f t="shared" si="7"/>
        <v/>
      </c>
      <c r="H222" s="10" t="str">
        <f t="shared" si="8"/>
        <v/>
      </c>
      <c r="I222" s="10" t="str">
        <f t="shared" si="8"/>
        <v/>
      </c>
      <c r="J222" s="10" t="str">
        <f t="shared" si="8"/>
        <v/>
      </c>
      <c r="K222" s="10" t="str">
        <f t="shared" si="8"/>
        <v/>
      </c>
      <c r="L222" s="10" t="str">
        <f t="shared" si="8"/>
        <v/>
      </c>
    </row>
    <row r="223" spans="7:12">
      <c r="G223" s="10" t="str">
        <f t="shared" si="7"/>
        <v/>
      </c>
      <c r="H223" s="10" t="str">
        <f t="shared" si="8"/>
        <v/>
      </c>
      <c r="I223" s="10" t="str">
        <f t="shared" si="8"/>
        <v/>
      </c>
      <c r="J223" s="10" t="str">
        <f t="shared" si="8"/>
        <v/>
      </c>
      <c r="K223" s="10" t="str">
        <f t="shared" si="8"/>
        <v/>
      </c>
      <c r="L223" s="10" t="str">
        <f t="shared" si="8"/>
        <v/>
      </c>
    </row>
    <row r="224" spans="7:12">
      <c r="G224" s="10" t="str">
        <f t="shared" si="7"/>
        <v/>
      </c>
      <c r="H224" s="10" t="str">
        <f t="shared" si="8"/>
        <v/>
      </c>
      <c r="I224" s="10" t="str">
        <f t="shared" si="8"/>
        <v/>
      </c>
      <c r="J224" s="10" t="str">
        <f t="shared" si="8"/>
        <v/>
      </c>
      <c r="K224" s="10" t="str">
        <f t="shared" si="8"/>
        <v/>
      </c>
      <c r="L224" s="10" t="str">
        <f t="shared" si="8"/>
        <v/>
      </c>
    </row>
    <row r="225" spans="7:12">
      <c r="G225" s="10" t="str">
        <f t="shared" si="7"/>
        <v/>
      </c>
      <c r="H225" s="10" t="str">
        <f t="shared" si="8"/>
        <v/>
      </c>
      <c r="I225" s="10" t="str">
        <f t="shared" si="8"/>
        <v/>
      </c>
      <c r="J225" s="10" t="str">
        <f t="shared" si="8"/>
        <v/>
      </c>
      <c r="K225" s="10" t="str">
        <f t="shared" si="8"/>
        <v/>
      </c>
      <c r="L225" s="10" t="str">
        <f t="shared" si="8"/>
        <v/>
      </c>
    </row>
    <row r="226" spans="7:12">
      <c r="G226" s="10" t="str">
        <f t="shared" si="7"/>
        <v/>
      </c>
      <c r="H226" s="10" t="str">
        <f t="shared" si="8"/>
        <v/>
      </c>
      <c r="I226" s="10" t="str">
        <f t="shared" si="8"/>
        <v/>
      </c>
      <c r="J226" s="10" t="str">
        <f t="shared" si="8"/>
        <v/>
      </c>
      <c r="K226" s="10" t="str">
        <f t="shared" si="8"/>
        <v/>
      </c>
      <c r="L226" s="10" t="str">
        <f t="shared" si="8"/>
        <v/>
      </c>
    </row>
    <row r="227" spans="7:12">
      <c r="G227" s="10" t="str">
        <f t="shared" si="7"/>
        <v/>
      </c>
      <c r="H227" s="10" t="str">
        <f t="shared" si="8"/>
        <v/>
      </c>
      <c r="I227" s="10" t="str">
        <f t="shared" si="8"/>
        <v/>
      </c>
      <c r="J227" s="10" t="str">
        <f t="shared" si="8"/>
        <v/>
      </c>
      <c r="K227" s="10" t="str">
        <f t="shared" si="8"/>
        <v/>
      </c>
      <c r="L227" s="10" t="str">
        <f t="shared" si="8"/>
        <v/>
      </c>
    </row>
    <row r="228" spans="7:12">
      <c r="G228" s="10" t="str">
        <f t="shared" si="7"/>
        <v/>
      </c>
      <c r="H228" s="10" t="str">
        <f t="shared" si="8"/>
        <v/>
      </c>
      <c r="I228" s="10" t="str">
        <f t="shared" si="8"/>
        <v/>
      </c>
      <c r="J228" s="10" t="str">
        <f t="shared" si="8"/>
        <v/>
      </c>
      <c r="K228" s="10" t="str">
        <f t="shared" si="8"/>
        <v/>
      </c>
      <c r="L228" s="10" t="str">
        <f t="shared" si="8"/>
        <v/>
      </c>
    </row>
    <row r="229" spans="7:12">
      <c r="G229" s="10" t="str">
        <f t="shared" si="7"/>
        <v/>
      </c>
      <c r="H229" s="10" t="str">
        <f t="shared" si="8"/>
        <v/>
      </c>
      <c r="I229" s="10" t="str">
        <f t="shared" si="8"/>
        <v/>
      </c>
      <c r="J229" s="10" t="str">
        <f t="shared" si="8"/>
        <v/>
      </c>
      <c r="K229" s="10" t="str">
        <f t="shared" si="8"/>
        <v/>
      </c>
      <c r="L229" s="10" t="str">
        <f t="shared" si="8"/>
        <v/>
      </c>
    </row>
    <row r="230" spans="7:12">
      <c r="G230" s="10" t="str">
        <f t="shared" si="7"/>
        <v/>
      </c>
      <c r="H230" s="10" t="str">
        <f t="shared" si="8"/>
        <v/>
      </c>
      <c r="I230" s="10" t="str">
        <f t="shared" si="8"/>
        <v/>
      </c>
      <c r="J230" s="10" t="str">
        <f t="shared" si="8"/>
        <v/>
      </c>
      <c r="K230" s="10" t="str">
        <f t="shared" si="8"/>
        <v/>
      </c>
      <c r="L230" s="10" t="str">
        <f t="shared" si="8"/>
        <v/>
      </c>
    </row>
    <row r="231" spans="7:12">
      <c r="G231" s="10" t="str">
        <f t="shared" si="7"/>
        <v/>
      </c>
      <c r="H231" s="10" t="str">
        <f t="shared" si="8"/>
        <v/>
      </c>
      <c r="I231" s="10" t="str">
        <f t="shared" si="8"/>
        <v/>
      </c>
      <c r="J231" s="10" t="str">
        <f t="shared" si="8"/>
        <v/>
      </c>
      <c r="K231" s="10" t="str">
        <f t="shared" si="8"/>
        <v/>
      </c>
      <c r="L231" s="10" t="str">
        <f t="shared" si="8"/>
        <v/>
      </c>
    </row>
    <row r="232" spans="7:12">
      <c r="G232" s="10" t="str">
        <f t="shared" si="7"/>
        <v/>
      </c>
      <c r="H232" s="10" t="str">
        <f t="shared" si="8"/>
        <v/>
      </c>
      <c r="I232" s="10" t="str">
        <f t="shared" si="8"/>
        <v/>
      </c>
      <c r="J232" s="10" t="str">
        <f t="shared" si="8"/>
        <v/>
      </c>
      <c r="K232" s="10" t="str">
        <f t="shared" si="8"/>
        <v/>
      </c>
      <c r="L232" s="10" t="str">
        <f t="shared" si="8"/>
        <v/>
      </c>
    </row>
    <row r="233" spans="7:12">
      <c r="G233" s="10" t="str">
        <f t="shared" si="7"/>
        <v/>
      </c>
      <c r="H233" s="10" t="str">
        <f t="shared" si="8"/>
        <v/>
      </c>
      <c r="I233" s="10" t="str">
        <f t="shared" si="8"/>
        <v/>
      </c>
      <c r="J233" s="10" t="str">
        <f t="shared" si="8"/>
        <v/>
      </c>
      <c r="K233" s="10" t="str">
        <f t="shared" si="8"/>
        <v/>
      </c>
      <c r="L233" s="10" t="str">
        <f t="shared" si="8"/>
        <v/>
      </c>
    </row>
    <row r="234" spans="7:12">
      <c r="G234" s="10" t="str">
        <f t="shared" si="7"/>
        <v/>
      </c>
      <c r="H234" s="10" t="str">
        <f t="shared" si="8"/>
        <v/>
      </c>
      <c r="I234" s="10" t="str">
        <f t="shared" si="8"/>
        <v/>
      </c>
      <c r="J234" s="10" t="str">
        <f t="shared" si="8"/>
        <v/>
      </c>
      <c r="K234" s="10" t="str">
        <f t="shared" si="8"/>
        <v/>
      </c>
      <c r="L234" s="10" t="str">
        <f t="shared" si="8"/>
        <v/>
      </c>
    </row>
    <row r="235" spans="7:12">
      <c r="G235" s="10" t="str">
        <f t="shared" si="7"/>
        <v/>
      </c>
      <c r="H235" s="10" t="str">
        <f t="shared" si="8"/>
        <v/>
      </c>
      <c r="I235" s="10" t="str">
        <f t="shared" si="8"/>
        <v/>
      </c>
      <c r="J235" s="10" t="str">
        <f t="shared" si="8"/>
        <v/>
      </c>
      <c r="K235" s="10" t="str">
        <f t="shared" si="8"/>
        <v/>
      </c>
      <c r="L235" s="10" t="str">
        <f t="shared" si="8"/>
        <v/>
      </c>
    </row>
    <row r="236" spans="7:12">
      <c r="G236" s="10" t="str">
        <f t="shared" si="7"/>
        <v/>
      </c>
      <c r="H236" s="10" t="str">
        <f t="shared" si="8"/>
        <v/>
      </c>
      <c r="I236" s="10" t="str">
        <f t="shared" si="8"/>
        <v/>
      </c>
      <c r="J236" s="10" t="str">
        <f t="shared" si="8"/>
        <v/>
      </c>
      <c r="K236" s="10" t="str">
        <f t="shared" si="8"/>
        <v/>
      </c>
      <c r="L236" s="10" t="str">
        <f t="shared" si="8"/>
        <v/>
      </c>
    </row>
    <row r="237" spans="7:12">
      <c r="G237" s="10" t="str">
        <f t="shared" si="7"/>
        <v/>
      </c>
      <c r="H237" s="10" t="str">
        <f t="shared" si="8"/>
        <v/>
      </c>
      <c r="I237" s="10" t="str">
        <f t="shared" si="8"/>
        <v/>
      </c>
      <c r="J237" s="10" t="str">
        <f t="shared" si="8"/>
        <v/>
      </c>
      <c r="K237" s="10" t="str">
        <f t="shared" si="8"/>
        <v/>
      </c>
      <c r="L237" s="10" t="str">
        <f t="shared" si="8"/>
        <v/>
      </c>
    </row>
    <row r="238" spans="7:12">
      <c r="G238" s="10" t="str">
        <f t="shared" si="7"/>
        <v/>
      </c>
      <c r="H238" s="10" t="str">
        <f t="shared" si="8"/>
        <v/>
      </c>
      <c r="I238" s="10" t="str">
        <f t="shared" si="8"/>
        <v/>
      </c>
      <c r="J238" s="10" t="str">
        <f t="shared" si="8"/>
        <v/>
      </c>
      <c r="K238" s="10" t="str">
        <f t="shared" si="8"/>
        <v/>
      </c>
      <c r="L238" s="10" t="str">
        <f t="shared" si="8"/>
        <v/>
      </c>
    </row>
    <row r="239" spans="7:12">
      <c r="G239" s="10" t="str">
        <f t="shared" si="7"/>
        <v/>
      </c>
      <c r="H239" s="10" t="str">
        <f t="shared" si="8"/>
        <v/>
      </c>
      <c r="I239" s="10" t="str">
        <f t="shared" si="8"/>
        <v/>
      </c>
      <c r="J239" s="10" t="str">
        <f t="shared" si="8"/>
        <v/>
      </c>
      <c r="K239" s="10" t="str">
        <f t="shared" si="8"/>
        <v/>
      </c>
      <c r="L239" s="10" t="str">
        <f t="shared" si="8"/>
        <v/>
      </c>
    </row>
    <row r="240" spans="7:12">
      <c r="G240" s="10" t="str">
        <f t="shared" si="7"/>
        <v/>
      </c>
      <c r="H240" s="10" t="str">
        <f t="shared" si="8"/>
        <v/>
      </c>
      <c r="I240" s="10" t="str">
        <f t="shared" si="8"/>
        <v/>
      </c>
      <c r="J240" s="10" t="str">
        <f t="shared" si="8"/>
        <v/>
      </c>
      <c r="K240" s="10" t="str">
        <f t="shared" si="8"/>
        <v/>
      </c>
      <c r="L240" s="10" t="str">
        <f t="shared" si="8"/>
        <v/>
      </c>
    </row>
    <row r="241" spans="7:12">
      <c r="G241" s="10" t="str">
        <f t="shared" si="7"/>
        <v/>
      </c>
      <c r="H241" s="10" t="str">
        <f t="shared" si="8"/>
        <v/>
      </c>
      <c r="I241" s="10" t="str">
        <f t="shared" si="8"/>
        <v/>
      </c>
      <c r="J241" s="10" t="str">
        <f t="shared" si="8"/>
        <v/>
      </c>
      <c r="K241" s="10" t="str">
        <f t="shared" si="8"/>
        <v/>
      </c>
      <c r="L241" s="10" t="str">
        <f t="shared" si="8"/>
        <v/>
      </c>
    </row>
    <row r="242" spans="7:12">
      <c r="G242" s="10" t="str">
        <f t="shared" si="7"/>
        <v/>
      </c>
      <c r="H242" s="10" t="str">
        <f t="shared" si="8"/>
        <v/>
      </c>
      <c r="I242" s="10" t="str">
        <f t="shared" si="8"/>
        <v/>
      </c>
      <c r="J242" s="10" t="str">
        <f t="shared" si="8"/>
        <v/>
      </c>
      <c r="K242" s="10" t="str">
        <f t="shared" si="8"/>
        <v/>
      </c>
      <c r="L242" s="10" t="str">
        <f t="shared" si="8"/>
        <v/>
      </c>
    </row>
    <row r="243" spans="7:12">
      <c r="G243" s="10" t="str">
        <f t="shared" si="7"/>
        <v/>
      </c>
      <c r="H243" s="10" t="str">
        <f t="shared" si="8"/>
        <v/>
      </c>
      <c r="I243" s="10" t="str">
        <f t="shared" si="8"/>
        <v/>
      </c>
      <c r="J243" s="10" t="str">
        <f t="shared" si="8"/>
        <v/>
      </c>
      <c r="K243" s="10" t="str">
        <f t="shared" si="8"/>
        <v/>
      </c>
      <c r="L243" s="10" t="str">
        <f t="shared" si="8"/>
        <v/>
      </c>
    </row>
    <row r="244" spans="7:12">
      <c r="G244" s="10" t="str">
        <f t="shared" si="7"/>
        <v/>
      </c>
      <c r="H244" s="10" t="str">
        <f t="shared" si="8"/>
        <v/>
      </c>
      <c r="I244" s="10" t="str">
        <f t="shared" si="8"/>
        <v/>
      </c>
      <c r="J244" s="10" t="str">
        <f t="shared" si="8"/>
        <v/>
      </c>
      <c r="K244" s="10" t="str">
        <f t="shared" si="8"/>
        <v/>
      </c>
      <c r="L244" s="10" t="str">
        <f t="shared" si="8"/>
        <v/>
      </c>
    </row>
    <row r="245" spans="7:12">
      <c r="G245" s="10" t="str">
        <f t="shared" si="7"/>
        <v/>
      </c>
      <c r="H245" s="10" t="str">
        <f t="shared" si="8"/>
        <v/>
      </c>
      <c r="I245" s="10" t="str">
        <f t="shared" si="8"/>
        <v/>
      </c>
      <c r="J245" s="10" t="str">
        <f t="shared" si="8"/>
        <v/>
      </c>
      <c r="K245" s="10" t="str">
        <f t="shared" si="8"/>
        <v/>
      </c>
      <c r="L245" s="10" t="str">
        <f t="shared" si="8"/>
        <v/>
      </c>
    </row>
    <row r="246" spans="7:12">
      <c r="G246" s="10" t="str">
        <f t="shared" si="7"/>
        <v/>
      </c>
      <c r="H246" s="10" t="str">
        <f t="shared" si="8"/>
        <v/>
      </c>
      <c r="I246" s="10" t="str">
        <f t="shared" si="8"/>
        <v/>
      </c>
      <c r="J246" s="10" t="str">
        <f t="shared" si="8"/>
        <v/>
      </c>
      <c r="K246" s="10" t="str">
        <f t="shared" si="8"/>
        <v/>
      </c>
      <c r="L246" s="10" t="str">
        <f t="shared" si="8"/>
        <v/>
      </c>
    </row>
    <row r="247" spans="7:12">
      <c r="G247" s="10" t="str">
        <f t="shared" si="7"/>
        <v/>
      </c>
      <c r="H247" s="10" t="str">
        <f t="shared" si="8"/>
        <v/>
      </c>
      <c r="I247" s="10" t="str">
        <f t="shared" si="8"/>
        <v/>
      </c>
      <c r="J247" s="10" t="str">
        <f t="shared" si="8"/>
        <v/>
      </c>
      <c r="K247" s="10" t="str">
        <f t="shared" si="8"/>
        <v/>
      </c>
      <c r="L247" s="10" t="str">
        <f t="shared" si="8"/>
        <v/>
      </c>
    </row>
    <row r="248" spans="7:12">
      <c r="G248" s="10" t="str">
        <f t="shared" si="7"/>
        <v/>
      </c>
      <c r="H248" s="10" t="str">
        <f t="shared" si="8"/>
        <v/>
      </c>
      <c r="I248" s="10" t="str">
        <f t="shared" si="8"/>
        <v/>
      </c>
      <c r="J248" s="10" t="str">
        <f t="shared" si="8"/>
        <v/>
      </c>
      <c r="K248" s="10" t="str">
        <f t="shared" si="8"/>
        <v/>
      </c>
      <c r="L248" s="10" t="str">
        <f t="shared" si="8"/>
        <v/>
      </c>
    </row>
    <row r="249" spans="7:12">
      <c r="G249" s="10" t="str">
        <f t="shared" si="7"/>
        <v/>
      </c>
      <c r="H249" s="10" t="str">
        <f t="shared" si="8"/>
        <v/>
      </c>
      <c r="I249" s="10" t="str">
        <f t="shared" si="8"/>
        <v/>
      </c>
      <c r="J249" s="10" t="str">
        <f t="shared" si="8"/>
        <v/>
      </c>
      <c r="K249" s="10" t="str">
        <f t="shared" si="8"/>
        <v/>
      </c>
      <c r="L249" s="10" t="str">
        <f t="shared" si="8"/>
        <v/>
      </c>
    </row>
    <row r="250" spans="7:12">
      <c r="G250" s="10" t="str">
        <f t="shared" si="7"/>
        <v/>
      </c>
      <c r="H250" s="10" t="str">
        <f t="shared" si="8"/>
        <v/>
      </c>
      <c r="I250" s="10" t="str">
        <f t="shared" si="8"/>
        <v/>
      </c>
      <c r="J250" s="10" t="str">
        <f t="shared" si="8"/>
        <v/>
      </c>
      <c r="K250" s="10" t="str">
        <f t="shared" si="8"/>
        <v/>
      </c>
      <c r="L250" s="10" t="str">
        <f t="shared" si="8"/>
        <v/>
      </c>
    </row>
    <row r="251" spans="7:12">
      <c r="G251" s="10" t="str">
        <f t="shared" si="7"/>
        <v/>
      </c>
      <c r="H251" s="10" t="str">
        <f t="shared" si="8"/>
        <v/>
      </c>
      <c r="I251" s="10" t="str">
        <f t="shared" si="8"/>
        <v/>
      </c>
      <c r="J251" s="10" t="str">
        <f t="shared" si="8"/>
        <v/>
      </c>
      <c r="K251" s="10" t="str">
        <f t="shared" si="8"/>
        <v/>
      </c>
      <c r="L251" s="10" t="str">
        <f t="shared" si="8"/>
        <v/>
      </c>
    </row>
    <row r="252" spans="7:12">
      <c r="G252" s="10" t="str">
        <f t="shared" si="7"/>
        <v/>
      </c>
      <c r="H252" s="10" t="str">
        <f t="shared" si="8"/>
        <v/>
      </c>
      <c r="I252" s="10" t="str">
        <f t="shared" si="8"/>
        <v/>
      </c>
      <c r="J252" s="10" t="str">
        <f t="shared" si="8"/>
        <v/>
      </c>
      <c r="K252" s="10" t="str">
        <f t="shared" si="8"/>
        <v/>
      </c>
      <c r="L252" s="10" t="str">
        <f t="shared" si="8"/>
        <v/>
      </c>
    </row>
    <row r="253" spans="7:12">
      <c r="G253" s="10" t="str">
        <f t="shared" si="7"/>
        <v/>
      </c>
      <c r="H253" s="10" t="str">
        <f t="shared" si="8"/>
        <v/>
      </c>
      <c r="I253" s="10" t="str">
        <f t="shared" si="8"/>
        <v/>
      </c>
      <c r="J253" s="10" t="str">
        <f t="shared" si="8"/>
        <v/>
      </c>
      <c r="K253" s="10" t="str">
        <f t="shared" si="8"/>
        <v/>
      </c>
      <c r="L253" s="10" t="str">
        <f t="shared" si="8"/>
        <v/>
      </c>
    </row>
    <row r="254" spans="7:12">
      <c r="G254" s="10" t="str">
        <f t="shared" si="7"/>
        <v/>
      </c>
      <c r="H254" s="10" t="str">
        <f t="shared" si="8"/>
        <v/>
      </c>
      <c r="I254" s="10" t="str">
        <f t="shared" si="8"/>
        <v/>
      </c>
      <c r="J254" s="10" t="str">
        <f t="shared" si="8"/>
        <v/>
      </c>
      <c r="K254" s="10" t="str">
        <f t="shared" si="8"/>
        <v/>
      </c>
      <c r="L254" s="10" t="str">
        <f t="shared" si="8"/>
        <v/>
      </c>
    </row>
    <row r="255" spans="7:12">
      <c r="G255" s="10" t="str">
        <f t="shared" si="7"/>
        <v/>
      </c>
      <c r="H255" s="10" t="str">
        <f t="shared" si="8"/>
        <v/>
      </c>
      <c r="I255" s="10" t="str">
        <f t="shared" si="8"/>
        <v/>
      </c>
      <c r="J255" s="10" t="str">
        <f t="shared" si="8"/>
        <v/>
      </c>
      <c r="K255" s="10" t="str">
        <f t="shared" si="8"/>
        <v/>
      </c>
      <c r="L255" s="10" t="str">
        <f t="shared" si="8"/>
        <v/>
      </c>
    </row>
    <row r="256" spans="7:12">
      <c r="G256" s="10" t="str">
        <f t="shared" si="7"/>
        <v/>
      </c>
      <c r="H256" s="10" t="str">
        <f t="shared" si="8"/>
        <v/>
      </c>
      <c r="I256" s="10" t="str">
        <f t="shared" si="8"/>
        <v/>
      </c>
      <c r="J256" s="10" t="str">
        <f t="shared" si="8"/>
        <v/>
      </c>
      <c r="K256" s="10" t="str">
        <f t="shared" si="8"/>
        <v/>
      </c>
      <c r="L256" s="10" t="str">
        <f t="shared" si="8"/>
        <v/>
      </c>
    </row>
    <row r="257" spans="7:12">
      <c r="G257" s="10" t="str">
        <f t="shared" si="7"/>
        <v/>
      </c>
      <c r="H257" s="10" t="str">
        <f t="shared" si="8"/>
        <v/>
      </c>
      <c r="I257" s="10" t="str">
        <f t="shared" si="8"/>
        <v/>
      </c>
      <c r="J257" s="10" t="str">
        <f t="shared" si="8"/>
        <v/>
      </c>
      <c r="K257" s="10" t="str">
        <f t="shared" si="8"/>
        <v/>
      </c>
      <c r="L257" s="10" t="str">
        <f t="shared" si="8"/>
        <v/>
      </c>
    </row>
    <row r="258" spans="7:12">
      <c r="G258" s="10" t="str">
        <f t="shared" si="7"/>
        <v/>
      </c>
      <c r="H258" s="10" t="str">
        <f t="shared" ref="H258:L308" si="9">IF(B258="","",B258)</f>
        <v/>
      </c>
      <c r="I258" s="10" t="str">
        <f t="shared" si="9"/>
        <v/>
      </c>
      <c r="J258" s="10" t="str">
        <f t="shared" si="9"/>
        <v/>
      </c>
      <c r="K258" s="10" t="str">
        <f t="shared" si="9"/>
        <v/>
      </c>
      <c r="L258" s="10" t="str">
        <f t="shared" si="9"/>
        <v/>
      </c>
    </row>
    <row r="259" spans="7:12">
      <c r="G259" s="10" t="str">
        <f t="shared" ref="G259:G322" si="10">IF(AND(C259="",D259="",E259="",F259=""),"",A259)</f>
        <v/>
      </c>
      <c r="H259" s="10" t="str">
        <f t="shared" si="9"/>
        <v/>
      </c>
      <c r="I259" s="10" t="str">
        <f t="shared" si="9"/>
        <v/>
      </c>
      <c r="J259" s="10" t="str">
        <f t="shared" si="9"/>
        <v/>
      </c>
      <c r="K259" s="10" t="str">
        <f t="shared" si="9"/>
        <v/>
      </c>
      <c r="L259" s="10" t="str">
        <f t="shared" si="9"/>
        <v/>
      </c>
    </row>
    <row r="260" spans="7:12">
      <c r="G260" s="10" t="str">
        <f t="shared" si="10"/>
        <v/>
      </c>
      <c r="H260" s="10" t="str">
        <f t="shared" si="9"/>
        <v/>
      </c>
      <c r="I260" s="10" t="str">
        <f t="shared" si="9"/>
        <v/>
      </c>
      <c r="J260" s="10" t="str">
        <f t="shared" si="9"/>
        <v/>
      </c>
      <c r="K260" s="10" t="str">
        <f t="shared" si="9"/>
        <v/>
      </c>
      <c r="L260" s="10" t="str">
        <f t="shared" si="9"/>
        <v/>
      </c>
    </row>
    <row r="261" spans="7:12">
      <c r="G261" s="10" t="str">
        <f t="shared" si="10"/>
        <v/>
      </c>
      <c r="H261" s="10" t="str">
        <f t="shared" si="9"/>
        <v/>
      </c>
      <c r="I261" s="10" t="str">
        <f t="shared" si="9"/>
        <v/>
      </c>
      <c r="J261" s="10" t="str">
        <f t="shared" si="9"/>
        <v/>
      </c>
      <c r="K261" s="10" t="str">
        <f t="shared" si="9"/>
        <v/>
      </c>
      <c r="L261" s="10" t="str">
        <f t="shared" si="9"/>
        <v/>
      </c>
    </row>
    <row r="262" spans="7:12">
      <c r="G262" s="10" t="str">
        <f t="shared" si="10"/>
        <v/>
      </c>
      <c r="H262" s="10" t="str">
        <f t="shared" si="9"/>
        <v/>
      </c>
      <c r="I262" s="10" t="str">
        <f t="shared" si="9"/>
        <v/>
      </c>
      <c r="J262" s="10" t="str">
        <f t="shared" si="9"/>
        <v/>
      </c>
      <c r="K262" s="10" t="str">
        <f t="shared" si="9"/>
        <v/>
      </c>
      <c r="L262" s="10" t="str">
        <f t="shared" si="9"/>
        <v/>
      </c>
    </row>
    <row r="263" spans="7:12">
      <c r="G263" s="10" t="str">
        <f t="shared" si="10"/>
        <v/>
      </c>
      <c r="H263" s="10" t="str">
        <f t="shared" si="9"/>
        <v/>
      </c>
      <c r="I263" s="10" t="str">
        <f t="shared" si="9"/>
        <v/>
      </c>
      <c r="J263" s="10" t="str">
        <f t="shared" si="9"/>
        <v/>
      </c>
      <c r="K263" s="10" t="str">
        <f t="shared" si="9"/>
        <v/>
      </c>
      <c r="L263" s="10" t="str">
        <f t="shared" si="9"/>
        <v/>
      </c>
    </row>
    <row r="264" spans="7:12">
      <c r="G264" s="10" t="str">
        <f t="shared" si="10"/>
        <v/>
      </c>
      <c r="H264" s="10" t="str">
        <f t="shared" si="9"/>
        <v/>
      </c>
      <c r="I264" s="10" t="str">
        <f t="shared" si="9"/>
        <v/>
      </c>
      <c r="J264" s="10" t="str">
        <f t="shared" si="9"/>
        <v/>
      </c>
      <c r="K264" s="10" t="str">
        <f t="shared" si="9"/>
        <v/>
      </c>
      <c r="L264" s="10" t="str">
        <f t="shared" si="9"/>
        <v/>
      </c>
    </row>
    <row r="265" spans="7:12">
      <c r="G265" s="10" t="str">
        <f t="shared" si="10"/>
        <v/>
      </c>
      <c r="H265" s="10" t="str">
        <f t="shared" si="9"/>
        <v/>
      </c>
      <c r="I265" s="10" t="str">
        <f t="shared" si="9"/>
        <v/>
      </c>
      <c r="J265" s="10" t="str">
        <f t="shared" si="9"/>
        <v/>
      </c>
      <c r="K265" s="10" t="str">
        <f t="shared" si="9"/>
        <v/>
      </c>
      <c r="L265" s="10" t="str">
        <f t="shared" si="9"/>
        <v/>
      </c>
    </row>
    <row r="266" spans="7:12">
      <c r="G266" s="10" t="str">
        <f t="shared" si="10"/>
        <v/>
      </c>
      <c r="H266" s="10" t="str">
        <f t="shared" si="9"/>
        <v/>
      </c>
      <c r="I266" s="10" t="str">
        <f t="shared" si="9"/>
        <v/>
      </c>
      <c r="J266" s="10" t="str">
        <f t="shared" si="9"/>
        <v/>
      </c>
      <c r="K266" s="10" t="str">
        <f t="shared" si="9"/>
        <v/>
      </c>
      <c r="L266" s="10" t="str">
        <f t="shared" si="9"/>
        <v/>
      </c>
    </row>
    <row r="267" spans="7:12">
      <c r="G267" s="10" t="str">
        <f t="shared" si="10"/>
        <v/>
      </c>
      <c r="H267" s="10" t="str">
        <f t="shared" si="9"/>
        <v/>
      </c>
      <c r="I267" s="10" t="str">
        <f t="shared" si="9"/>
        <v/>
      </c>
      <c r="J267" s="10" t="str">
        <f t="shared" si="9"/>
        <v/>
      </c>
      <c r="K267" s="10" t="str">
        <f t="shared" si="9"/>
        <v/>
      </c>
      <c r="L267" s="10" t="str">
        <f t="shared" si="9"/>
        <v/>
      </c>
    </row>
    <row r="268" spans="7:12">
      <c r="G268" s="10" t="str">
        <f t="shared" si="10"/>
        <v/>
      </c>
      <c r="H268" s="10" t="str">
        <f t="shared" si="9"/>
        <v/>
      </c>
      <c r="I268" s="10" t="str">
        <f t="shared" si="9"/>
        <v/>
      </c>
      <c r="J268" s="10" t="str">
        <f t="shared" si="9"/>
        <v/>
      </c>
      <c r="K268" s="10" t="str">
        <f t="shared" si="9"/>
        <v/>
      </c>
      <c r="L268" s="10" t="str">
        <f t="shared" si="9"/>
        <v/>
      </c>
    </row>
    <row r="269" spans="7:12">
      <c r="G269" s="10" t="str">
        <f t="shared" si="10"/>
        <v/>
      </c>
      <c r="H269" s="10" t="str">
        <f t="shared" si="9"/>
        <v/>
      </c>
      <c r="I269" s="10" t="str">
        <f t="shared" si="9"/>
        <v/>
      </c>
      <c r="J269" s="10" t="str">
        <f t="shared" si="9"/>
        <v/>
      </c>
      <c r="K269" s="10" t="str">
        <f t="shared" si="9"/>
        <v/>
      </c>
      <c r="L269" s="10" t="str">
        <f t="shared" si="9"/>
        <v/>
      </c>
    </row>
    <row r="270" spans="7:12">
      <c r="G270" s="10" t="str">
        <f t="shared" si="10"/>
        <v/>
      </c>
      <c r="H270" s="10" t="str">
        <f t="shared" si="9"/>
        <v/>
      </c>
      <c r="I270" s="10" t="str">
        <f t="shared" si="9"/>
        <v/>
      </c>
      <c r="J270" s="10" t="str">
        <f t="shared" si="9"/>
        <v/>
      </c>
      <c r="K270" s="10" t="str">
        <f t="shared" si="9"/>
        <v/>
      </c>
      <c r="L270" s="10" t="str">
        <f t="shared" si="9"/>
        <v/>
      </c>
    </row>
    <row r="271" spans="7:12">
      <c r="G271" s="10" t="str">
        <f t="shared" si="10"/>
        <v/>
      </c>
      <c r="H271" s="10" t="str">
        <f t="shared" si="9"/>
        <v/>
      </c>
      <c r="I271" s="10" t="str">
        <f t="shared" si="9"/>
        <v/>
      </c>
      <c r="J271" s="10" t="str">
        <f t="shared" si="9"/>
        <v/>
      </c>
      <c r="K271" s="10" t="str">
        <f t="shared" si="9"/>
        <v/>
      </c>
      <c r="L271" s="10" t="str">
        <f t="shared" si="9"/>
        <v/>
      </c>
    </row>
    <row r="272" spans="7:12">
      <c r="G272" s="10" t="str">
        <f t="shared" si="10"/>
        <v/>
      </c>
      <c r="H272" s="10" t="str">
        <f t="shared" si="9"/>
        <v/>
      </c>
      <c r="I272" s="10" t="str">
        <f t="shared" si="9"/>
        <v/>
      </c>
      <c r="J272" s="10" t="str">
        <f t="shared" si="9"/>
        <v/>
      </c>
      <c r="K272" s="10" t="str">
        <f t="shared" si="9"/>
        <v/>
      </c>
      <c r="L272" s="10" t="str">
        <f t="shared" si="9"/>
        <v/>
      </c>
    </row>
    <row r="273" spans="7:12">
      <c r="G273" s="10" t="str">
        <f t="shared" si="10"/>
        <v/>
      </c>
      <c r="H273" s="10" t="str">
        <f t="shared" si="9"/>
        <v/>
      </c>
      <c r="I273" s="10" t="str">
        <f t="shared" si="9"/>
        <v/>
      </c>
      <c r="J273" s="10" t="str">
        <f t="shared" si="9"/>
        <v/>
      </c>
      <c r="K273" s="10" t="str">
        <f t="shared" si="9"/>
        <v/>
      </c>
      <c r="L273" s="10" t="str">
        <f t="shared" si="9"/>
        <v/>
      </c>
    </row>
    <row r="274" spans="7:12">
      <c r="G274" s="10" t="str">
        <f t="shared" si="10"/>
        <v/>
      </c>
      <c r="H274" s="10" t="str">
        <f t="shared" si="9"/>
        <v/>
      </c>
      <c r="I274" s="10" t="str">
        <f t="shared" si="9"/>
        <v/>
      </c>
      <c r="J274" s="10" t="str">
        <f t="shared" si="9"/>
        <v/>
      </c>
      <c r="K274" s="10" t="str">
        <f t="shared" si="9"/>
        <v/>
      </c>
      <c r="L274" s="10" t="str">
        <f t="shared" si="9"/>
        <v/>
      </c>
    </row>
    <row r="275" spans="7:12">
      <c r="G275" s="10" t="str">
        <f t="shared" si="10"/>
        <v/>
      </c>
      <c r="H275" s="10" t="str">
        <f t="shared" si="9"/>
        <v/>
      </c>
      <c r="I275" s="10" t="str">
        <f t="shared" si="9"/>
        <v/>
      </c>
      <c r="J275" s="10" t="str">
        <f t="shared" si="9"/>
        <v/>
      </c>
      <c r="K275" s="10" t="str">
        <f t="shared" si="9"/>
        <v/>
      </c>
      <c r="L275" s="10" t="str">
        <f t="shared" si="9"/>
        <v/>
      </c>
    </row>
    <row r="276" spans="7:12">
      <c r="G276" s="10" t="str">
        <f t="shared" si="10"/>
        <v/>
      </c>
      <c r="H276" s="10" t="str">
        <f t="shared" si="9"/>
        <v/>
      </c>
      <c r="I276" s="10" t="str">
        <f t="shared" si="9"/>
        <v/>
      </c>
      <c r="J276" s="10" t="str">
        <f t="shared" si="9"/>
        <v/>
      </c>
      <c r="K276" s="10" t="str">
        <f t="shared" si="9"/>
        <v/>
      </c>
      <c r="L276" s="10" t="str">
        <f t="shared" si="9"/>
        <v/>
      </c>
    </row>
    <row r="277" spans="7:12">
      <c r="G277" s="10" t="str">
        <f t="shared" si="10"/>
        <v/>
      </c>
      <c r="H277" s="10" t="str">
        <f t="shared" si="9"/>
        <v/>
      </c>
      <c r="I277" s="10" t="str">
        <f t="shared" si="9"/>
        <v/>
      </c>
      <c r="J277" s="10" t="str">
        <f t="shared" si="9"/>
        <v/>
      </c>
      <c r="K277" s="10" t="str">
        <f t="shared" si="9"/>
        <v/>
      </c>
      <c r="L277" s="10" t="str">
        <f t="shared" si="9"/>
        <v/>
      </c>
    </row>
    <row r="278" spans="7:12">
      <c r="G278" s="10" t="str">
        <f t="shared" si="10"/>
        <v/>
      </c>
      <c r="H278" s="10" t="str">
        <f t="shared" si="9"/>
        <v/>
      </c>
      <c r="I278" s="10" t="str">
        <f t="shared" si="9"/>
        <v/>
      </c>
      <c r="J278" s="10" t="str">
        <f t="shared" si="9"/>
        <v/>
      </c>
      <c r="K278" s="10" t="str">
        <f t="shared" si="9"/>
        <v/>
      </c>
      <c r="L278" s="10" t="str">
        <f t="shared" si="9"/>
        <v/>
      </c>
    </row>
    <row r="279" spans="7:12">
      <c r="G279" s="10" t="str">
        <f t="shared" si="10"/>
        <v/>
      </c>
      <c r="H279" s="10" t="str">
        <f t="shared" si="9"/>
        <v/>
      </c>
      <c r="I279" s="10" t="str">
        <f t="shared" si="9"/>
        <v/>
      </c>
      <c r="J279" s="10" t="str">
        <f t="shared" si="9"/>
        <v/>
      </c>
      <c r="K279" s="10" t="str">
        <f t="shared" si="9"/>
        <v/>
      </c>
      <c r="L279" s="10" t="str">
        <f t="shared" si="9"/>
        <v/>
      </c>
    </row>
    <row r="280" spans="7:12">
      <c r="G280" s="10" t="str">
        <f t="shared" si="10"/>
        <v/>
      </c>
      <c r="H280" s="10" t="str">
        <f t="shared" si="9"/>
        <v/>
      </c>
      <c r="I280" s="10" t="str">
        <f t="shared" si="9"/>
        <v/>
      </c>
      <c r="J280" s="10" t="str">
        <f t="shared" si="9"/>
        <v/>
      </c>
      <c r="K280" s="10" t="str">
        <f t="shared" si="9"/>
        <v/>
      </c>
      <c r="L280" s="10" t="str">
        <f t="shared" si="9"/>
        <v/>
      </c>
    </row>
    <row r="281" spans="7:12">
      <c r="G281" s="10" t="str">
        <f t="shared" si="10"/>
        <v/>
      </c>
      <c r="H281" s="10" t="str">
        <f t="shared" si="9"/>
        <v/>
      </c>
      <c r="I281" s="10" t="str">
        <f t="shared" si="9"/>
        <v/>
      </c>
      <c r="J281" s="10" t="str">
        <f t="shared" si="9"/>
        <v/>
      </c>
      <c r="K281" s="10" t="str">
        <f t="shared" si="9"/>
        <v/>
      </c>
      <c r="L281" s="10" t="str">
        <f t="shared" si="9"/>
        <v/>
      </c>
    </row>
    <row r="282" spans="7:12">
      <c r="G282" s="10" t="str">
        <f t="shared" si="10"/>
        <v/>
      </c>
      <c r="H282" s="10" t="str">
        <f t="shared" si="9"/>
        <v/>
      </c>
      <c r="I282" s="10" t="str">
        <f t="shared" si="9"/>
        <v/>
      </c>
      <c r="J282" s="10" t="str">
        <f t="shared" si="9"/>
        <v/>
      </c>
      <c r="K282" s="10" t="str">
        <f t="shared" si="9"/>
        <v/>
      </c>
      <c r="L282" s="10" t="str">
        <f t="shared" si="9"/>
        <v/>
      </c>
    </row>
    <row r="283" spans="7:12">
      <c r="G283" s="10" t="str">
        <f t="shared" si="10"/>
        <v/>
      </c>
      <c r="H283" s="10" t="str">
        <f t="shared" si="9"/>
        <v/>
      </c>
      <c r="I283" s="10" t="str">
        <f t="shared" si="9"/>
        <v/>
      </c>
      <c r="J283" s="10" t="str">
        <f t="shared" si="9"/>
        <v/>
      </c>
      <c r="K283" s="10" t="str">
        <f t="shared" si="9"/>
        <v/>
      </c>
      <c r="L283" s="10" t="str">
        <f t="shared" si="9"/>
        <v/>
      </c>
    </row>
    <row r="284" spans="7:12">
      <c r="G284" s="10" t="str">
        <f t="shared" si="10"/>
        <v/>
      </c>
      <c r="H284" s="10" t="str">
        <f t="shared" si="9"/>
        <v/>
      </c>
      <c r="I284" s="10" t="str">
        <f t="shared" si="9"/>
        <v/>
      </c>
      <c r="J284" s="10" t="str">
        <f t="shared" si="9"/>
        <v/>
      </c>
      <c r="K284" s="10" t="str">
        <f t="shared" si="9"/>
        <v/>
      </c>
      <c r="L284" s="10" t="str">
        <f t="shared" si="9"/>
        <v/>
      </c>
    </row>
    <row r="285" spans="7:12">
      <c r="G285" s="10" t="str">
        <f t="shared" si="10"/>
        <v/>
      </c>
      <c r="H285" s="10" t="str">
        <f t="shared" si="9"/>
        <v/>
      </c>
      <c r="I285" s="10" t="str">
        <f t="shared" si="9"/>
        <v/>
      </c>
      <c r="J285" s="10" t="str">
        <f t="shared" si="9"/>
        <v/>
      </c>
      <c r="K285" s="10" t="str">
        <f t="shared" si="9"/>
        <v/>
      </c>
      <c r="L285" s="10" t="str">
        <f t="shared" si="9"/>
        <v/>
      </c>
    </row>
    <row r="286" spans="7:12">
      <c r="G286" s="10" t="str">
        <f t="shared" si="10"/>
        <v/>
      </c>
      <c r="H286" s="10" t="str">
        <f t="shared" si="9"/>
        <v/>
      </c>
      <c r="I286" s="10" t="str">
        <f t="shared" si="9"/>
        <v/>
      </c>
      <c r="J286" s="10" t="str">
        <f t="shared" si="9"/>
        <v/>
      </c>
      <c r="K286" s="10" t="str">
        <f t="shared" si="9"/>
        <v/>
      </c>
      <c r="L286" s="10" t="str">
        <f t="shared" si="9"/>
        <v/>
      </c>
    </row>
    <row r="287" spans="7:12">
      <c r="G287" s="10" t="str">
        <f t="shared" si="10"/>
        <v/>
      </c>
      <c r="H287" s="10" t="str">
        <f t="shared" si="9"/>
        <v/>
      </c>
      <c r="I287" s="10" t="str">
        <f t="shared" si="9"/>
        <v/>
      </c>
      <c r="J287" s="10" t="str">
        <f t="shared" si="9"/>
        <v/>
      </c>
      <c r="K287" s="10" t="str">
        <f t="shared" si="9"/>
        <v/>
      </c>
      <c r="L287" s="10" t="str">
        <f t="shared" si="9"/>
        <v/>
      </c>
    </row>
    <row r="288" spans="7:12">
      <c r="G288" s="10" t="str">
        <f t="shared" si="10"/>
        <v/>
      </c>
      <c r="H288" s="10" t="str">
        <f t="shared" si="9"/>
        <v/>
      </c>
      <c r="I288" s="10" t="str">
        <f t="shared" si="9"/>
        <v/>
      </c>
      <c r="J288" s="10" t="str">
        <f t="shared" si="9"/>
        <v/>
      </c>
      <c r="K288" s="10" t="str">
        <f t="shared" si="9"/>
        <v/>
      </c>
      <c r="L288" s="10" t="str">
        <f t="shared" si="9"/>
        <v/>
      </c>
    </row>
    <row r="289" spans="7:12">
      <c r="G289" s="10" t="str">
        <f t="shared" si="10"/>
        <v/>
      </c>
      <c r="H289" s="10" t="str">
        <f t="shared" si="9"/>
        <v/>
      </c>
      <c r="I289" s="10" t="str">
        <f t="shared" si="9"/>
        <v/>
      </c>
      <c r="J289" s="10" t="str">
        <f t="shared" si="9"/>
        <v/>
      </c>
      <c r="K289" s="10" t="str">
        <f t="shared" si="9"/>
        <v/>
      </c>
      <c r="L289" s="10" t="str">
        <f t="shared" si="9"/>
        <v/>
      </c>
    </row>
    <row r="290" spans="7:12">
      <c r="G290" s="10" t="str">
        <f t="shared" si="10"/>
        <v/>
      </c>
      <c r="H290" s="10" t="str">
        <f t="shared" si="9"/>
        <v/>
      </c>
      <c r="I290" s="10" t="str">
        <f t="shared" si="9"/>
        <v/>
      </c>
      <c r="J290" s="10" t="str">
        <f t="shared" si="9"/>
        <v/>
      </c>
      <c r="K290" s="10" t="str">
        <f t="shared" si="9"/>
        <v/>
      </c>
      <c r="L290" s="10" t="str">
        <f t="shared" si="9"/>
        <v/>
      </c>
    </row>
    <row r="291" spans="7:12">
      <c r="G291" s="10" t="str">
        <f t="shared" si="10"/>
        <v/>
      </c>
      <c r="H291" s="10" t="str">
        <f t="shared" si="9"/>
        <v/>
      </c>
      <c r="I291" s="10" t="str">
        <f t="shared" si="9"/>
        <v/>
      </c>
      <c r="J291" s="10" t="str">
        <f t="shared" si="9"/>
        <v/>
      </c>
      <c r="K291" s="10" t="str">
        <f t="shared" si="9"/>
        <v/>
      </c>
      <c r="L291" s="10" t="str">
        <f t="shared" si="9"/>
        <v/>
      </c>
    </row>
    <row r="292" spans="7:12">
      <c r="G292" s="10" t="str">
        <f t="shared" si="10"/>
        <v/>
      </c>
      <c r="H292" s="10" t="str">
        <f t="shared" si="9"/>
        <v/>
      </c>
      <c r="I292" s="10" t="str">
        <f t="shared" si="9"/>
        <v/>
      </c>
      <c r="J292" s="10" t="str">
        <f t="shared" si="9"/>
        <v/>
      </c>
      <c r="K292" s="10" t="str">
        <f t="shared" si="9"/>
        <v/>
      </c>
      <c r="L292" s="10" t="str">
        <f t="shared" si="9"/>
        <v/>
      </c>
    </row>
    <row r="293" spans="7:12">
      <c r="G293" s="10" t="str">
        <f t="shared" si="10"/>
        <v/>
      </c>
      <c r="H293" s="10" t="str">
        <f t="shared" si="9"/>
        <v/>
      </c>
      <c r="I293" s="10" t="str">
        <f t="shared" si="9"/>
        <v/>
      </c>
      <c r="J293" s="10" t="str">
        <f t="shared" si="9"/>
        <v/>
      </c>
      <c r="K293" s="10" t="str">
        <f t="shared" si="9"/>
        <v/>
      </c>
      <c r="L293" s="10" t="str">
        <f t="shared" si="9"/>
        <v/>
      </c>
    </row>
    <row r="294" spans="7:12">
      <c r="G294" s="10" t="str">
        <f t="shared" si="10"/>
        <v/>
      </c>
      <c r="H294" s="10" t="str">
        <f t="shared" si="9"/>
        <v/>
      </c>
      <c r="I294" s="10" t="str">
        <f t="shared" si="9"/>
        <v/>
      </c>
      <c r="J294" s="10" t="str">
        <f t="shared" si="9"/>
        <v/>
      </c>
      <c r="K294" s="10" t="str">
        <f t="shared" si="9"/>
        <v/>
      </c>
      <c r="L294" s="10" t="str">
        <f t="shared" si="9"/>
        <v/>
      </c>
    </row>
    <row r="295" spans="7:12">
      <c r="G295" s="10" t="str">
        <f t="shared" si="10"/>
        <v/>
      </c>
      <c r="H295" s="10" t="str">
        <f t="shared" si="9"/>
        <v/>
      </c>
      <c r="I295" s="10" t="str">
        <f t="shared" si="9"/>
        <v/>
      </c>
      <c r="J295" s="10" t="str">
        <f t="shared" si="9"/>
        <v/>
      </c>
      <c r="K295" s="10" t="str">
        <f t="shared" si="9"/>
        <v/>
      </c>
      <c r="L295" s="10" t="str">
        <f t="shared" si="9"/>
        <v/>
      </c>
    </row>
    <row r="296" spans="7:12">
      <c r="G296" s="10" t="str">
        <f t="shared" si="10"/>
        <v/>
      </c>
      <c r="H296" s="10" t="str">
        <f t="shared" si="9"/>
        <v/>
      </c>
      <c r="I296" s="10" t="str">
        <f t="shared" si="9"/>
        <v/>
      </c>
      <c r="J296" s="10" t="str">
        <f t="shared" si="9"/>
        <v/>
      </c>
      <c r="K296" s="10" t="str">
        <f t="shared" si="9"/>
        <v/>
      </c>
      <c r="L296" s="10" t="str">
        <f t="shared" si="9"/>
        <v/>
      </c>
    </row>
    <row r="297" spans="7:12">
      <c r="G297" s="10" t="str">
        <f t="shared" si="10"/>
        <v/>
      </c>
      <c r="H297" s="10" t="str">
        <f t="shared" si="9"/>
        <v/>
      </c>
      <c r="I297" s="10" t="str">
        <f t="shared" si="9"/>
        <v/>
      </c>
      <c r="J297" s="10" t="str">
        <f t="shared" si="9"/>
        <v/>
      </c>
      <c r="K297" s="10" t="str">
        <f t="shared" si="9"/>
        <v/>
      </c>
      <c r="L297" s="10" t="str">
        <f t="shared" si="9"/>
        <v/>
      </c>
    </row>
    <row r="298" spans="7:12">
      <c r="G298" s="10" t="str">
        <f t="shared" si="10"/>
        <v/>
      </c>
      <c r="H298" s="10" t="str">
        <f t="shared" si="9"/>
        <v/>
      </c>
      <c r="I298" s="10" t="str">
        <f t="shared" si="9"/>
        <v/>
      </c>
      <c r="J298" s="10" t="str">
        <f t="shared" si="9"/>
        <v/>
      </c>
      <c r="K298" s="10" t="str">
        <f t="shared" si="9"/>
        <v/>
      </c>
      <c r="L298" s="10" t="str">
        <f t="shared" si="9"/>
        <v/>
      </c>
    </row>
    <row r="299" spans="7:12">
      <c r="G299" s="10" t="str">
        <f t="shared" si="10"/>
        <v/>
      </c>
      <c r="H299" s="10" t="str">
        <f t="shared" si="9"/>
        <v/>
      </c>
      <c r="I299" s="10" t="str">
        <f t="shared" si="9"/>
        <v/>
      </c>
      <c r="J299" s="10" t="str">
        <f t="shared" si="9"/>
        <v/>
      </c>
      <c r="K299" s="10" t="str">
        <f t="shared" si="9"/>
        <v/>
      </c>
      <c r="L299" s="10" t="str">
        <f t="shared" si="9"/>
        <v/>
      </c>
    </row>
    <row r="300" spans="7:12">
      <c r="G300" s="10" t="str">
        <f t="shared" si="10"/>
        <v/>
      </c>
      <c r="H300" s="10" t="str">
        <f t="shared" si="9"/>
        <v/>
      </c>
      <c r="I300" s="10" t="str">
        <f t="shared" si="9"/>
        <v/>
      </c>
      <c r="J300" s="10" t="str">
        <f t="shared" si="9"/>
        <v/>
      </c>
      <c r="K300" s="10" t="str">
        <f t="shared" si="9"/>
        <v/>
      </c>
      <c r="L300" s="10" t="str">
        <f t="shared" si="9"/>
        <v/>
      </c>
    </row>
    <row r="301" spans="7:12">
      <c r="G301" s="10" t="str">
        <f t="shared" si="10"/>
        <v/>
      </c>
      <c r="H301" s="10" t="str">
        <f t="shared" si="9"/>
        <v/>
      </c>
      <c r="I301" s="10" t="str">
        <f t="shared" si="9"/>
        <v/>
      </c>
      <c r="J301" s="10" t="str">
        <f t="shared" si="9"/>
        <v/>
      </c>
      <c r="K301" s="10" t="str">
        <f t="shared" si="9"/>
        <v/>
      </c>
      <c r="L301" s="10" t="str">
        <f t="shared" si="9"/>
        <v/>
      </c>
    </row>
    <row r="302" spans="7:12">
      <c r="G302" s="10" t="str">
        <f t="shared" si="10"/>
        <v/>
      </c>
      <c r="H302" s="10" t="str">
        <f t="shared" si="9"/>
        <v/>
      </c>
      <c r="I302" s="10" t="str">
        <f t="shared" si="9"/>
        <v/>
      </c>
      <c r="J302" s="10" t="str">
        <f t="shared" si="9"/>
        <v/>
      </c>
      <c r="K302" s="10" t="str">
        <f t="shared" si="9"/>
        <v/>
      </c>
      <c r="L302" s="10" t="str">
        <f t="shared" si="9"/>
        <v/>
      </c>
    </row>
    <row r="303" spans="7:12">
      <c r="G303" s="10" t="str">
        <f t="shared" si="10"/>
        <v/>
      </c>
      <c r="H303" s="10" t="str">
        <f t="shared" si="9"/>
        <v/>
      </c>
      <c r="I303" s="10" t="str">
        <f t="shared" si="9"/>
        <v/>
      </c>
      <c r="J303" s="10" t="str">
        <f t="shared" si="9"/>
        <v/>
      </c>
      <c r="K303" s="10" t="str">
        <f t="shared" si="9"/>
        <v/>
      </c>
      <c r="L303" s="10" t="str">
        <f t="shared" si="9"/>
        <v/>
      </c>
    </row>
    <row r="304" spans="7:12">
      <c r="G304" s="10" t="str">
        <f t="shared" si="10"/>
        <v/>
      </c>
      <c r="H304" s="10" t="str">
        <f t="shared" si="9"/>
        <v/>
      </c>
      <c r="I304" s="10" t="str">
        <f t="shared" si="9"/>
        <v/>
      </c>
      <c r="J304" s="10" t="str">
        <f t="shared" si="9"/>
        <v/>
      </c>
      <c r="K304" s="10" t="str">
        <f t="shared" si="9"/>
        <v/>
      </c>
      <c r="L304" s="10" t="str">
        <f t="shared" si="9"/>
        <v/>
      </c>
    </row>
    <row r="305" spans="7:12">
      <c r="G305" s="10" t="str">
        <f t="shared" si="10"/>
        <v/>
      </c>
      <c r="H305" s="10" t="str">
        <f t="shared" si="9"/>
        <v/>
      </c>
      <c r="I305" s="10" t="str">
        <f t="shared" si="9"/>
        <v/>
      </c>
      <c r="J305" s="10" t="str">
        <f t="shared" si="9"/>
        <v/>
      </c>
      <c r="K305" s="10" t="str">
        <f t="shared" si="9"/>
        <v/>
      </c>
      <c r="L305" s="10" t="str">
        <f t="shared" si="9"/>
        <v/>
      </c>
    </row>
    <row r="306" spans="7:12">
      <c r="G306" s="10" t="str">
        <f t="shared" si="10"/>
        <v/>
      </c>
      <c r="H306" s="10" t="str">
        <f t="shared" si="9"/>
        <v/>
      </c>
      <c r="I306" s="10" t="str">
        <f t="shared" si="9"/>
        <v/>
      </c>
      <c r="J306" s="10" t="str">
        <f t="shared" si="9"/>
        <v/>
      </c>
      <c r="K306" s="10" t="str">
        <f t="shared" si="9"/>
        <v/>
      </c>
      <c r="L306" s="10" t="str">
        <f t="shared" si="9"/>
        <v/>
      </c>
    </row>
    <row r="307" spans="7:12">
      <c r="G307" s="10" t="str">
        <f t="shared" si="10"/>
        <v/>
      </c>
      <c r="H307" s="10" t="str">
        <f t="shared" si="9"/>
        <v/>
      </c>
      <c r="I307" s="10" t="str">
        <f t="shared" si="9"/>
        <v/>
      </c>
      <c r="J307" s="10" t="str">
        <f t="shared" si="9"/>
        <v/>
      </c>
      <c r="K307" s="10" t="str">
        <f t="shared" si="9"/>
        <v/>
      </c>
      <c r="L307" s="10" t="str">
        <f t="shared" si="9"/>
        <v/>
      </c>
    </row>
    <row r="308" spans="7:12">
      <c r="G308" s="10" t="str">
        <f t="shared" si="10"/>
        <v/>
      </c>
      <c r="H308" s="10" t="str">
        <f t="shared" si="9"/>
        <v/>
      </c>
      <c r="I308" s="10" t="str">
        <f t="shared" si="9"/>
        <v/>
      </c>
      <c r="J308" s="10" t="str">
        <f t="shared" si="9"/>
        <v/>
      </c>
      <c r="K308" s="10" t="str">
        <f t="shared" si="9"/>
        <v/>
      </c>
      <c r="L308" s="10" t="str">
        <f t="shared" si="9"/>
        <v/>
      </c>
    </row>
    <row r="309" spans="7:12">
      <c r="G309" s="10" t="str">
        <f t="shared" si="10"/>
        <v/>
      </c>
      <c r="H309" s="10" t="str">
        <f t="shared" ref="H309:L359" si="11">IF(B309="","",B309)</f>
        <v/>
      </c>
      <c r="I309" s="10" t="str">
        <f t="shared" si="11"/>
        <v/>
      </c>
      <c r="J309" s="10" t="str">
        <f t="shared" si="11"/>
        <v/>
      </c>
      <c r="K309" s="10" t="str">
        <f t="shared" si="11"/>
        <v/>
      </c>
      <c r="L309" s="10" t="str">
        <f t="shared" si="11"/>
        <v/>
      </c>
    </row>
    <row r="310" spans="7:12">
      <c r="G310" s="10" t="str">
        <f t="shared" si="10"/>
        <v/>
      </c>
      <c r="H310" s="10" t="str">
        <f t="shared" si="11"/>
        <v/>
      </c>
      <c r="I310" s="10" t="str">
        <f t="shared" si="11"/>
        <v/>
      </c>
      <c r="J310" s="10" t="str">
        <f t="shared" si="11"/>
        <v/>
      </c>
      <c r="K310" s="10" t="str">
        <f t="shared" si="11"/>
        <v/>
      </c>
      <c r="L310" s="10" t="str">
        <f t="shared" si="11"/>
        <v/>
      </c>
    </row>
    <row r="311" spans="7:12">
      <c r="G311" s="10" t="str">
        <f t="shared" si="10"/>
        <v/>
      </c>
      <c r="H311" s="10" t="str">
        <f t="shared" si="11"/>
        <v/>
      </c>
      <c r="I311" s="10" t="str">
        <f t="shared" si="11"/>
        <v/>
      </c>
      <c r="J311" s="10" t="str">
        <f t="shared" si="11"/>
        <v/>
      </c>
      <c r="K311" s="10" t="str">
        <f t="shared" si="11"/>
        <v/>
      </c>
      <c r="L311" s="10" t="str">
        <f t="shared" si="11"/>
        <v/>
      </c>
    </row>
    <row r="312" spans="7:12">
      <c r="G312" s="10" t="str">
        <f t="shared" si="10"/>
        <v/>
      </c>
      <c r="H312" s="10" t="str">
        <f t="shared" si="11"/>
        <v/>
      </c>
      <c r="I312" s="10" t="str">
        <f t="shared" si="11"/>
        <v/>
      </c>
      <c r="J312" s="10" t="str">
        <f t="shared" si="11"/>
        <v/>
      </c>
      <c r="K312" s="10" t="str">
        <f t="shared" si="11"/>
        <v/>
      </c>
      <c r="L312" s="10" t="str">
        <f t="shared" si="11"/>
        <v/>
      </c>
    </row>
    <row r="313" spans="7:12">
      <c r="G313" s="10" t="str">
        <f t="shared" si="10"/>
        <v/>
      </c>
      <c r="H313" s="10" t="str">
        <f t="shared" si="11"/>
        <v/>
      </c>
      <c r="I313" s="10" t="str">
        <f t="shared" si="11"/>
        <v/>
      </c>
      <c r="J313" s="10" t="str">
        <f t="shared" si="11"/>
        <v/>
      </c>
      <c r="K313" s="10" t="str">
        <f t="shared" si="11"/>
        <v/>
      </c>
      <c r="L313" s="10" t="str">
        <f t="shared" si="11"/>
        <v/>
      </c>
    </row>
    <row r="314" spans="7:12">
      <c r="G314" s="10" t="str">
        <f t="shared" si="10"/>
        <v/>
      </c>
      <c r="H314" s="10" t="str">
        <f t="shared" si="11"/>
        <v/>
      </c>
      <c r="I314" s="10" t="str">
        <f t="shared" si="11"/>
        <v/>
      </c>
      <c r="J314" s="10" t="str">
        <f t="shared" si="11"/>
        <v/>
      </c>
      <c r="K314" s="10" t="str">
        <f t="shared" si="11"/>
        <v/>
      </c>
      <c r="L314" s="10" t="str">
        <f t="shared" si="11"/>
        <v/>
      </c>
    </row>
    <row r="315" spans="7:12">
      <c r="G315" s="10" t="str">
        <f t="shared" si="10"/>
        <v/>
      </c>
      <c r="H315" s="10" t="str">
        <f t="shared" si="11"/>
        <v/>
      </c>
      <c r="I315" s="10" t="str">
        <f t="shared" si="11"/>
        <v/>
      </c>
      <c r="J315" s="10" t="str">
        <f t="shared" si="11"/>
        <v/>
      </c>
      <c r="K315" s="10" t="str">
        <f t="shared" si="11"/>
        <v/>
      </c>
      <c r="L315" s="10" t="str">
        <f t="shared" si="11"/>
        <v/>
      </c>
    </row>
    <row r="316" spans="7:12">
      <c r="G316" s="10" t="str">
        <f t="shared" si="10"/>
        <v/>
      </c>
      <c r="H316" s="10" t="str">
        <f t="shared" si="11"/>
        <v/>
      </c>
      <c r="I316" s="10" t="str">
        <f t="shared" si="11"/>
        <v/>
      </c>
      <c r="J316" s="10" t="str">
        <f t="shared" si="11"/>
        <v/>
      </c>
      <c r="K316" s="10" t="str">
        <f t="shared" si="11"/>
        <v/>
      </c>
      <c r="L316" s="10" t="str">
        <f t="shared" si="11"/>
        <v/>
      </c>
    </row>
    <row r="317" spans="7:12">
      <c r="G317" s="10" t="str">
        <f t="shared" si="10"/>
        <v/>
      </c>
      <c r="H317" s="10" t="str">
        <f t="shared" si="11"/>
        <v/>
      </c>
      <c r="I317" s="10" t="str">
        <f t="shared" si="11"/>
        <v/>
      </c>
      <c r="J317" s="10" t="str">
        <f t="shared" si="11"/>
        <v/>
      </c>
      <c r="K317" s="10" t="str">
        <f t="shared" si="11"/>
        <v/>
      </c>
      <c r="L317" s="10" t="str">
        <f t="shared" si="11"/>
        <v/>
      </c>
    </row>
    <row r="318" spans="7:12">
      <c r="G318" s="10" t="str">
        <f t="shared" si="10"/>
        <v/>
      </c>
      <c r="H318" s="10" t="str">
        <f t="shared" si="11"/>
        <v/>
      </c>
      <c r="I318" s="10" t="str">
        <f t="shared" si="11"/>
        <v/>
      </c>
      <c r="J318" s="10" t="str">
        <f t="shared" si="11"/>
        <v/>
      </c>
      <c r="K318" s="10" t="str">
        <f t="shared" si="11"/>
        <v/>
      </c>
      <c r="L318" s="10" t="str">
        <f t="shared" si="11"/>
        <v/>
      </c>
    </row>
    <row r="319" spans="7:12">
      <c r="G319" s="10" t="str">
        <f t="shared" si="10"/>
        <v/>
      </c>
      <c r="H319" s="10" t="str">
        <f t="shared" si="11"/>
        <v/>
      </c>
      <c r="I319" s="10" t="str">
        <f t="shared" si="11"/>
        <v/>
      </c>
      <c r="J319" s="10" t="str">
        <f t="shared" si="11"/>
        <v/>
      </c>
      <c r="K319" s="10" t="str">
        <f t="shared" si="11"/>
        <v/>
      </c>
      <c r="L319" s="10" t="str">
        <f t="shared" si="11"/>
        <v/>
      </c>
    </row>
    <row r="320" spans="7:12">
      <c r="G320" s="10" t="str">
        <f t="shared" si="10"/>
        <v/>
      </c>
      <c r="H320" s="10" t="str">
        <f t="shared" si="11"/>
        <v/>
      </c>
      <c r="I320" s="10" t="str">
        <f t="shared" si="11"/>
        <v/>
      </c>
      <c r="J320" s="10" t="str">
        <f t="shared" si="11"/>
        <v/>
      </c>
      <c r="K320" s="10" t="str">
        <f t="shared" si="11"/>
        <v/>
      </c>
      <c r="L320" s="10" t="str">
        <f t="shared" si="11"/>
        <v/>
      </c>
    </row>
    <row r="321" spans="7:12">
      <c r="G321" s="10" t="str">
        <f t="shared" si="10"/>
        <v/>
      </c>
      <c r="H321" s="10" t="str">
        <f t="shared" si="11"/>
        <v/>
      </c>
      <c r="I321" s="10" t="str">
        <f t="shared" si="11"/>
        <v/>
      </c>
      <c r="J321" s="10" t="str">
        <f t="shared" si="11"/>
        <v/>
      </c>
      <c r="K321" s="10" t="str">
        <f t="shared" si="11"/>
        <v/>
      </c>
      <c r="L321" s="10" t="str">
        <f t="shared" si="11"/>
        <v/>
      </c>
    </row>
    <row r="322" spans="7:12">
      <c r="G322" s="10" t="str">
        <f t="shared" si="10"/>
        <v/>
      </c>
      <c r="H322" s="10" t="str">
        <f t="shared" si="11"/>
        <v/>
      </c>
      <c r="I322" s="10" t="str">
        <f t="shared" si="11"/>
        <v/>
      </c>
      <c r="J322" s="10" t="str">
        <f t="shared" si="11"/>
        <v/>
      </c>
      <c r="K322" s="10" t="str">
        <f t="shared" si="11"/>
        <v/>
      </c>
      <c r="L322" s="10" t="str">
        <f t="shared" si="11"/>
        <v/>
      </c>
    </row>
    <row r="323" spans="7:12">
      <c r="G323" s="10" t="str">
        <f t="shared" ref="G323:G386" si="12">IF(AND(C323="",D323="",E323="",F323=""),"",A323)</f>
        <v/>
      </c>
      <c r="H323" s="10" t="str">
        <f t="shared" si="11"/>
        <v/>
      </c>
      <c r="I323" s="10" t="str">
        <f t="shared" si="11"/>
        <v/>
      </c>
      <c r="J323" s="10" t="str">
        <f t="shared" si="11"/>
        <v/>
      </c>
      <c r="K323" s="10" t="str">
        <f t="shared" si="11"/>
        <v/>
      </c>
      <c r="L323" s="10" t="str">
        <f t="shared" si="11"/>
        <v/>
      </c>
    </row>
    <row r="324" spans="7:12">
      <c r="G324" s="10" t="str">
        <f t="shared" si="12"/>
        <v/>
      </c>
      <c r="H324" s="10" t="str">
        <f t="shared" si="11"/>
        <v/>
      </c>
      <c r="I324" s="10" t="str">
        <f t="shared" si="11"/>
        <v/>
      </c>
      <c r="J324" s="10" t="str">
        <f t="shared" si="11"/>
        <v/>
      </c>
      <c r="K324" s="10" t="str">
        <f t="shared" si="11"/>
        <v/>
      </c>
      <c r="L324" s="10" t="str">
        <f t="shared" si="11"/>
        <v/>
      </c>
    </row>
    <row r="325" spans="7:12">
      <c r="G325" s="10" t="str">
        <f t="shared" si="12"/>
        <v/>
      </c>
      <c r="H325" s="10" t="str">
        <f t="shared" si="11"/>
        <v/>
      </c>
      <c r="I325" s="10" t="str">
        <f t="shared" si="11"/>
        <v/>
      </c>
      <c r="J325" s="10" t="str">
        <f t="shared" si="11"/>
        <v/>
      </c>
      <c r="K325" s="10" t="str">
        <f t="shared" si="11"/>
        <v/>
      </c>
      <c r="L325" s="10" t="str">
        <f t="shared" si="11"/>
        <v/>
      </c>
    </row>
    <row r="326" spans="7:12">
      <c r="G326" s="10" t="str">
        <f t="shared" si="12"/>
        <v/>
      </c>
      <c r="H326" s="10" t="str">
        <f t="shared" si="11"/>
        <v/>
      </c>
      <c r="I326" s="10" t="str">
        <f t="shared" si="11"/>
        <v/>
      </c>
      <c r="J326" s="10" t="str">
        <f t="shared" si="11"/>
        <v/>
      </c>
      <c r="K326" s="10" t="str">
        <f t="shared" si="11"/>
        <v/>
      </c>
      <c r="L326" s="10" t="str">
        <f t="shared" si="11"/>
        <v/>
      </c>
    </row>
    <row r="327" spans="7:12">
      <c r="G327" s="10" t="str">
        <f t="shared" si="12"/>
        <v/>
      </c>
      <c r="H327" s="10" t="str">
        <f t="shared" si="11"/>
        <v/>
      </c>
      <c r="I327" s="10" t="str">
        <f t="shared" si="11"/>
        <v/>
      </c>
      <c r="J327" s="10" t="str">
        <f t="shared" si="11"/>
        <v/>
      </c>
      <c r="K327" s="10" t="str">
        <f t="shared" si="11"/>
        <v/>
      </c>
      <c r="L327" s="10" t="str">
        <f t="shared" si="11"/>
        <v/>
      </c>
    </row>
    <row r="328" spans="7:12">
      <c r="G328" s="10" t="str">
        <f t="shared" si="12"/>
        <v/>
      </c>
      <c r="H328" s="10" t="str">
        <f t="shared" si="11"/>
        <v/>
      </c>
      <c r="I328" s="10" t="str">
        <f t="shared" si="11"/>
        <v/>
      </c>
      <c r="J328" s="10" t="str">
        <f t="shared" si="11"/>
        <v/>
      </c>
      <c r="K328" s="10" t="str">
        <f t="shared" si="11"/>
        <v/>
      </c>
      <c r="L328" s="10" t="str">
        <f t="shared" si="11"/>
        <v/>
      </c>
    </row>
    <row r="329" spans="7:12">
      <c r="G329" s="10" t="str">
        <f t="shared" si="12"/>
        <v/>
      </c>
      <c r="H329" s="10" t="str">
        <f t="shared" si="11"/>
        <v/>
      </c>
      <c r="I329" s="10" t="str">
        <f t="shared" si="11"/>
        <v/>
      </c>
      <c r="J329" s="10" t="str">
        <f t="shared" si="11"/>
        <v/>
      </c>
      <c r="K329" s="10" t="str">
        <f t="shared" si="11"/>
        <v/>
      </c>
      <c r="L329" s="10" t="str">
        <f t="shared" si="11"/>
        <v/>
      </c>
    </row>
    <row r="330" spans="7:12">
      <c r="G330" s="10" t="str">
        <f t="shared" si="12"/>
        <v/>
      </c>
      <c r="H330" s="10" t="str">
        <f t="shared" si="11"/>
        <v/>
      </c>
      <c r="I330" s="10" t="str">
        <f t="shared" si="11"/>
        <v/>
      </c>
      <c r="J330" s="10" t="str">
        <f t="shared" si="11"/>
        <v/>
      </c>
      <c r="K330" s="10" t="str">
        <f t="shared" si="11"/>
        <v/>
      </c>
      <c r="L330" s="10" t="str">
        <f t="shared" si="11"/>
        <v/>
      </c>
    </row>
    <row r="331" spans="7:12">
      <c r="G331" s="10" t="str">
        <f t="shared" si="12"/>
        <v/>
      </c>
      <c r="H331" s="10" t="str">
        <f t="shared" si="11"/>
        <v/>
      </c>
      <c r="I331" s="10" t="str">
        <f t="shared" si="11"/>
        <v/>
      </c>
      <c r="J331" s="10" t="str">
        <f t="shared" si="11"/>
        <v/>
      </c>
      <c r="K331" s="10" t="str">
        <f t="shared" si="11"/>
        <v/>
      </c>
      <c r="L331" s="10" t="str">
        <f t="shared" si="11"/>
        <v/>
      </c>
    </row>
    <row r="332" spans="7:12">
      <c r="G332" s="10" t="str">
        <f t="shared" si="12"/>
        <v/>
      </c>
      <c r="H332" s="10" t="str">
        <f t="shared" si="11"/>
        <v/>
      </c>
      <c r="I332" s="10" t="str">
        <f t="shared" si="11"/>
        <v/>
      </c>
      <c r="J332" s="10" t="str">
        <f t="shared" si="11"/>
        <v/>
      </c>
      <c r="K332" s="10" t="str">
        <f t="shared" si="11"/>
        <v/>
      </c>
      <c r="L332" s="10" t="str">
        <f t="shared" si="11"/>
        <v/>
      </c>
    </row>
    <row r="333" spans="7:12">
      <c r="G333" s="10" t="str">
        <f t="shared" si="12"/>
        <v/>
      </c>
      <c r="H333" s="10" t="str">
        <f t="shared" si="11"/>
        <v/>
      </c>
      <c r="I333" s="10" t="str">
        <f t="shared" si="11"/>
        <v/>
      </c>
      <c r="J333" s="10" t="str">
        <f t="shared" si="11"/>
        <v/>
      </c>
      <c r="K333" s="10" t="str">
        <f t="shared" si="11"/>
        <v/>
      </c>
      <c r="L333" s="10" t="str">
        <f t="shared" si="11"/>
        <v/>
      </c>
    </row>
    <row r="334" spans="7:12">
      <c r="G334" s="10" t="str">
        <f t="shared" si="12"/>
        <v/>
      </c>
      <c r="H334" s="10" t="str">
        <f t="shared" si="11"/>
        <v/>
      </c>
      <c r="I334" s="10" t="str">
        <f t="shared" si="11"/>
        <v/>
      </c>
      <c r="J334" s="10" t="str">
        <f t="shared" si="11"/>
        <v/>
      </c>
      <c r="K334" s="10" t="str">
        <f t="shared" si="11"/>
        <v/>
      </c>
      <c r="L334" s="10" t="str">
        <f t="shared" si="11"/>
        <v/>
      </c>
    </row>
    <row r="335" spans="7:12">
      <c r="G335" s="10" t="str">
        <f t="shared" si="12"/>
        <v/>
      </c>
      <c r="H335" s="10" t="str">
        <f t="shared" si="11"/>
        <v/>
      </c>
      <c r="I335" s="10" t="str">
        <f t="shared" si="11"/>
        <v/>
      </c>
      <c r="J335" s="10" t="str">
        <f t="shared" si="11"/>
        <v/>
      </c>
      <c r="K335" s="10" t="str">
        <f t="shared" si="11"/>
        <v/>
      </c>
      <c r="L335" s="10" t="str">
        <f t="shared" si="11"/>
        <v/>
      </c>
    </row>
    <row r="336" spans="7:12">
      <c r="G336" s="10" t="str">
        <f t="shared" si="12"/>
        <v/>
      </c>
      <c r="H336" s="10" t="str">
        <f t="shared" si="11"/>
        <v/>
      </c>
      <c r="I336" s="10" t="str">
        <f t="shared" si="11"/>
        <v/>
      </c>
      <c r="J336" s="10" t="str">
        <f t="shared" si="11"/>
        <v/>
      </c>
      <c r="K336" s="10" t="str">
        <f t="shared" si="11"/>
        <v/>
      </c>
      <c r="L336" s="10" t="str">
        <f t="shared" si="11"/>
        <v/>
      </c>
    </row>
    <row r="337" spans="7:12">
      <c r="G337" s="10" t="str">
        <f t="shared" si="12"/>
        <v/>
      </c>
      <c r="H337" s="10" t="str">
        <f t="shared" si="11"/>
        <v/>
      </c>
      <c r="I337" s="10" t="str">
        <f t="shared" si="11"/>
        <v/>
      </c>
      <c r="J337" s="10" t="str">
        <f t="shared" si="11"/>
        <v/>
      </c>
      <c r="K337" s="10" t="str">
        <f t="shared" si="11"/>
        <v/>
      </c>
      <c r="L337" s="10" t="str">
        <f t="shared" si="11"/>
        <v/>
      </c>
    </row>
    <row r="338" spans="7:12">
      <c r="G338" s="10" t="str">
        <f t="shared" si="12"/>
        <v/>
      </c>
      <c r="H338" s="10" t="str">
        <f t="shared" si="11"/>
        <v/>
      </c>
      <c r="I338" s="10" t="str">
        <f t="shared" si="11"/>
        <v/>
      </c>
      <c r="J338" s="10" t="str">
        <f t="shared" si="11"/>
        <v/>
      </c>
      <c r="K338" s="10" t="str">
        <f t="shared" si="11"/>
        <v/>
      </c>
      <c r="L338" s="10" t="str">
        <f t="shared" si="11"/>
        <v/>
      </c>
    </row>
    <row r="339" spans="7:12">
      <c r="G339" s="10" t="str">
        <f t="shared" si="12"/>
        <v/>
      </c>
      <c r="H339" s="10" t="str">
        <f t="shared" si="11"/>
        <v/>
      </c>
      <c r="I339" s="10" t="str">
        <f t="shared" si="11"/>
        <v/>
      </c>
      <c r="J339" s="10" t="str">
        <f t="shared" si="11"/>
        <v/>
      </c>
      <c r="K339" s="10" t="str">
        <f t="shared" si="11"/>
        <v/>
      </c>
      <c r="L339" s="10" t="str">
        <f t="shared" si="11"/>
        <v/>
      </c>
    </row>
    <row r="340" spans="7:12">
      <c r="G340" s="10" t="str">
        <f t="shared" si="12"/>
        <v/>
      </c>
      <c r="H340" s="10" t="str">
        <f t="shared" si="11"/>
        <v/>
      </c>
      <c r="I340" s="10" t="str">
        <f t="shared" si="11"/>
        <v/>
      </c>
      <c r="J340" s="10" t="str">
        <f t="shared" si="11"/>
        <v/>
      </c>
      <c r="K340" s="10" t="str">
        <f t="shared" si="11"/>
        <v/>
      </c>
      <c r="L340" s="10" t="str">
        <f t="shared" si="11"/>
        <v/>
      </c>
    </row>
    <row r="341" spans="7:12">
      <c r="G341" s="10" t="str">
        <f t="shared" si="12"/>
        <v/>
      </c>
      <c r="H341" s="10" t="str">
        <f t="shared" si="11"/>
        <v/>
      </c>
      <c r="I341" s="10" t="str">
        <f t="shared" si="11"/>
        <v/>
      </c>
      <c r="J341" s="10" t="str">
        <f t="shared" si="11"/>
        <v/>
      </c>
      <c r="K341" s="10" t="str">
        <f t="shared" si="11"/>
        <v/>
      </c>
      <c r="L341" s="10" t="str">
        <f t="shared" si="11"/>
        <v/>
      </c>
    </row>
    <row r="342" spans="7:12">
      <c r="G342" s="10" t="str">
        <f t="shared" si="12"/>
        <v/>
      </c>
      <c r="H342" s="10" t="str">
        <f t="shared" si="11"/>
        <v/>
      </c>
      <c r="I342" s="10" t="str">
        <f t="shared" si="11"/>
        <v/>
      </c>
      <c r="J342" s="10" t="str">
        <f t="shared" si="11"/>
        <v/>
      </c>
      <c r="K342" s="10" t="str">
        <f t="shared" si="11"/>
        <v/>
      </c>
      <c r="L342" s="10" t="str">
        <f t="shared" si="11"/>
        <v/>
      </c>
    </row>
    <row r="343" spans="7:12">
      <c r="G343" s="10" t="str">
        <f t="shared" si="12"/>
        <v/>
      </c>
      <c r="H343" s="10" t="str">
        <f t="shared" si="11"/>
        <v/>
      </c>
      <c r="I343" s="10" t="str">
        <f t="shared" si="11"/>
        <v/>
      </c>
      <c r="J343" s="10" t="str">
        <f t="shared" si="11"/>
        <v/>
      </c>
      <c r="K343" s="10" t="str">
        <f t="shared" si="11"/>
        <v/>
      </c>
      <c r="L343" s="10" t="str">
        <f t="shared" si="11"/>
        <v/>
      </c>
    </row>
    <row r="344" spans="7:12">
      <c r="G344" s="10" t="str">
        <f t="shared" si="12"/>
        <v/>
      </c>
      <c r="H344" s="10" t="str">
        <f t="shared" si="11"/>
        <v/>
      </c>
      <c r="I344" s="10" t="str">
        <f t="shared" si="11"/>
        <v/>
      </c>
      <c r="J344" s="10" t="str">
        <f t="shared" si="11"/>
        <v/>
      </c>
      <c r="K344" s="10" t="str">
        <f t="shared" si="11"/>
        <v/>
      </c>
      <c r="L344" s="10" t="str">
        <f t="shared" si="11"/>
        <v/>
      </c>
    </row>
    <row r="345" spans="7:12">
      <c r="G345" s="10" t="str">
        <f t="shared" si="12"/>
        <v/>
      </c>
      <c r="H345" s="10" t="str">
        <f t="shared" si="11"/>
        <v/>
      </c>
      <c r="I345" s="10" t="str">
        <f t="shared" si="11"/>
        <v/>
      </c>
      <c r="J345" s="10" t="str">
        <f t="shared" si="11"/>
        <v/>
      </c>
      <c r="K345" s="10" t="str">
        <f t="shared" si="11"/>
        <v/>
      </c>
      <c r="L345" s="10" t="str">
        <f t="shared" si="11"/>
        <v/>
      </c>
    </row>
    <row r="346" spans="7:12">
      <c r="G346" s="10" t="str">
        <f t="shared" si="12"/>
        <v/>
      </c>
      <c r="H346" s="10" t="str">
        <f t="shared" si="11"/>
        <v/>
      </c>
      <c r="I346" s="10" t="str">
        <f t="shared" si="11"/>
        <v/>
      </c>
      <c r="J346" s="10" t="str">
        <f t="shared" si="11"/>
        <v/>
      </c>
      <c r="K346" s="10" t="str">
        <f t="shared" si="11"/>
        <v/>
      </c>
      <c r="L346" s="10" t="str">
        <f t="shared" si="11"/>
        <v/>
      </c>
    </row>
    <row r="347" spans="7:12">
      <c r="G347" s="10" t="str">
        <f t="shared" si="12"/>
        <v/>
      </c>
      <c r="H347" s="10" t="str">
        <f t="shared" si="11"/>
        <v/>
      </c>
      <c r="I347" s="10" t="str">
        <f t="shared" si="11"/>
        <v/>
      </c>
      <c r="J347" s="10" t="str">
        <f t="shared" si="11"/>
        <v/>
      </c>
      <c r="K347" s="10" t="str">
        <f t="shared" si="11"/>
        <v/>
      </c>
      <c r="L347" s="10" t="str">
        <f t="shared" si="11"/>
        <v/>
      </c>
    </row>
    <row r="348" spans="7:12">
      <c r="G348" s="10" t="str">
        <f t="shared" si="12"/>
        <v/>
      </c>
      <c r="H348" s="10" t="str">
        <f t="shared" si="11"/>
        <v/>
      </c>
      <c r="I348" s="10" t="str">
        <f t="shared" si="11"/>
        <v/>
      </c>
      <c r="J348" s="10" t="str">
        <f t="shared" si="11"/>
        <v/>
      </c>
      <c r="K348" s="10" t="str">
        <f t="shared" si="11"/>
        <v/>
      </c>
      <c r="L348" s="10" t="str">
        <f t="shared" si="11"/>
        <v/>
      </c>
    </row>
    <row r="349" spans="7:12">
      <c r="G349" s="10" t="str">
        <f t="shared" si="12"/>
        <v/>
      </c>
      <c r="H349" s="10" t="str">
        <f t="shared" si="11"/>
        <v/>
      </c>
      <c r="I349" s="10" t="str">
        <f t="shared" si="11"/>
        <v/>
      </c>
      <c r="J349" s="10" t="str">
        <f t="shared" si="11"/>
        <v/>
      </c>
      <c r="K349" s="10" t="str">
        <f t="shared" si="11"/>
        <v/>
      </c>
      <c r="L349" s="10" t="str">
        <f t="shared" si="11"/>
        <v/>
      </c>
    </row>
    <row r="350" spans="7:12">
      <c r="G350" s="10" t="str">
        <f t="shared" si="12"/>
        <v/>
      </c>
      <c r="H350" s="10" t="str">
        <f t="shared" si="11"/>
        <v/>
      </c>
      <c r="I350" s="10" t="str">
        <f t="shared" si="11"/>
        <v/>
      </c>
      <c r="J350" s="10" t="str">
        <f t="shared" si="11"/>
        <v/>
      </c>
      <c r="K350" s="10" t="str">
        <f t="shared" si="11"/>
        <v/>
      </c>
      <c r="L350" s="10" t="str">
        <f t="shared" si="11"/>
        <v/>
      </c>
    </row>
    <row r="351" spans="7:12">
      <c r="G351" s="10" t="str">
        <f t="shared" si="12"/>
        <v/>
      </c>
      <c r="H351" s="10" t="str">
        <f t="shared" si="11"/>
        <v/>
      </c>
      <c r="I351" s="10" t="str">
        <f t="shared" si="11"/>
        <v/>
      </c>
      <c r="J351" s="10" t="str">
        <f t="shared" si="11"/>
        <v/>
      </c>
      <c r="K351" s="10" t="str">
        <f t="shared" si="11"/>
        <v/>
      </c>
      <c r="L351" s="10" t="str">
        <f t="shared" si="11"/>
        <v/>
      </c>
    </row>
    <row r="352" spans="7:12">
      <c r="G352" s="10" t="str">
        <f t="shared" si="12"/>
        <v/>
      </c>
      <c r="H352" s="10" t="str">
        <f t="shared" si="11"/>
        <v/>
      </c>
      <c r="I352" s="10" t="str">
        <f t="shared" si="11"/>
        <v/>
      </c>
      <c r="J352" s="10" t="str">
        <f t="shared" si="11"/>
        <v/>
      </c>
      <c r="K352" s="10" t="str">
        <f t="shared" si="11"/>
        <v/>
      </c>
      <c r="L352" s="10" t="str">
        <f t="shared" si="11"/>
        <v/>
      </c>
    </row>
    <row r="353" spans="7:12">
      <c r="G353" s="10" t="str">
        <f t="shared" si="12"/>
        <v/>
      </c>
      <c r="H353" s="10" t="str">
        <f t="shared" si="11"/>
        <v/>
      </c>
      <c r="I353" s="10" t="str">
        <f t="shared" si="11"/>
        <v/>
      </c>
      <c r="J353" s="10" t="str">
        <f t="shared" si="11"/>
        <v/>
      </c>
      <c r="K353" s="10" t="str">
        <f t="shared" si="11"/>
        <v/>
      </c>
      <c r="L353" s="10" t="str">
        <f t="shared" si="11"/>
        <v/>
      </c>
    </row>
    <row r="354" spans="7:12">
      <c r="G354" s="10" t="str">
        <f t="shared" si="12"/>
        <v/>
      </c>
      <c r="H354" s="10" t="str">
        <f t="shared" si="11"/>
        <v/>
      </c>
      <c r="I354" s="10" t="str">
        <f t="shared" si="11"/>
        <v/>
      </c>
      <c r="J354" s="10" t="str">
        <f t="shared" si="11"/>
        <v/>
      </c>
      <c r="K354" s="10" t="str">
        <f t="shared" si="11"/>
        <v/>
      </c>
      <c r="L354" s="10" t="str">
        <f t="shared" si="11"/>
        <v/>
      </c>
    </row>
    <row r="355" spans="7:12">
      <c r="G355" s="10" t="str">
        <f t="shared" si="12"/>
        <v/>
      </c>
      <c r="H355" s="10" t="str">
        <f t="shared" si="11"/>
        <v/>
      </c>
      <c r="I355" s="10" t="str">
        <f t="shared" si="11"/>
        <v/>
      </c>
      <c r="J355" s="10" t="str">
        <f t="shared" si="11"/>
        <v/>
      </c>
      <c r="K355" s="10" t="str">
        <f t="shared" si="11"/>
        <v/>
      </c>
      <c r="L355" s="10" t="str">
        <f t="shared" si="11"/>
        <v/>
      </c>
    </row>
    <row r="356" spans="7:12">
      <c r="G356" s="10" t="str">
        <f t="shared" si="12"/>
        <v/>
      </c>
      <c r="H356" s="10" t="str">
        <f t="shared" si="11"/>
        <v/>
      </c>
      <c r="I356" s="10" t="str">
        <f t="shared" si="11"/>
        <v/>
      </c>
      <c r="J356" s="10" t="str">
        <f t="shared" si="11"/>
        <v/>
      </c>
      <c r="K356" s="10" t="str">
        <f t="shared" si="11"/>
        <v/>
      </c>
      <c r="L356" s="10" t="str">
        <f t="shared" si="11"/>
        <v/>
      </c>
    </row>
    <row r="357" spans="7:12">
      <c r="G357" s="10" t="str">
        <f t="shared" si="12"/>
        <v/>
      </c>
      <c r="H357" s="10" t="str">
        <f t="shared" si="11"/>
        <v/>
      </c>
      <c r="I357" s="10" t="str">
        <f t="shared" si="11"/>
        <v/>
      </c>
      <c r="J357" s="10" t="str">
        <f t="shared" si="11"/>
        <v/>
      </c>
      <c r="K357" s="10" t="str">
        <f t="shared" si="11"/>
        <v/>
      </c>
      <c r="L357" s="10" t="str">
        <f t="shared" si="11"/>
        <v/>
      </c>
    </row>
    <row r="358" spans="7:12">
      <c r="G358" s="10" t="str">
        <f t="shared" si="12"/>
        <v/>
      </c>
      <c r="H358" s="10" t="str">
        <f t="shared" si="11"/>
        <v/>
      </c>
      <c r="I358" s="10" t="str">
        <f t="shared" si="11"/>
        <v/>
      </c>
      <c r="J358" s="10" t="str">
        <f t="shared" si="11"/>
        <v/>
      </c>
      <c r="K358" s="10" t="str">
        <f t="shared" si="11"/>
        <v/>
      </c>
      <c r="L358" s="10" t="str">
        <f t="shared" si="11"/>
        <v/>
      </c>
    </row>
    <row r="359" spans="7:12">
      <c r="G359" s="10" t="str">
        <f t="shared" si="12"/>
        <v/>
      </c>
      <c r="H359" s="10" t="str">
        <f t="shared" si="11"/>
        <v/>
      </c>
      <c r="I359" s="10" t="str">
        <f t="shared" si="11"/>
        <v/>
      </c>
      <c r="J359" s="10" t="str">
        <f t="shared" si="11"/>
        <v/>
      </c>
      <c r="K359" s="10" t="str">
        <f t="shared" si="11"/>
        <v/>
      </c>
      <c r="L359" s="10" t="str">
        <f t="shared" si="11"/>
        <v/>
      </c>
    </row>
    <row r="360" spans="7:12">
      <c r="G360" s="10" t="str">
        <f t="shared" si="12"/>
        <v/>
      </c>
      <c r="H360" s="10" t="str">
        <f t="shared" ref="H360:L410" si="13">IF(B360="","",B360)</f>
        <v/>
      </c>
      <c r="I360" s="10" t="str">
        <f t="shared" si="13"/>
        <v/>
      </c>
      <c r="J360" s="10" t="str">
        <f t="shared" si="13"/>
        <v/>
      </c>
      <c r="K360" s="10" t="str">
        <f t="shared" si="13"/>
        <v/>
      </c>
      <c r="L360" s="10" t="str">
        <f t="shared" si="13"/>
        <v/>
      </c>
    </row>
    <row r="361" spans="7:12">
      <c r="G361" s="10" t="str">
        <f t="shared" si="12"/>
        <v/>
      </c>
      <c r="H361" s="10" t="str">
        <f t="shared" si="13"/>
        <v/>
      </c>
      <c r="I361" s="10" t="str">
        <f t="shared" si="13"/>
        <v/>
      </c>
      <c r="J361" s="10" t="str">
        <f t="shared" si="13"/>
        <v/>
      </c>
      <c r="K361" s="10" t="str">
        <f t="shared" si="13"/>
        <v/>
      </c>
      <c r="L361" s="10" t="str">
        <f t="shared" si="13"/>
        <v/>
      </c>
    </row>
    <row r="362" spans="7:12">
      <c r="G362" s="10" t="str">
        <f t="shared" si="12"/>
        <v/>
      </c>
      <c r="H362" s="10" t="str">
        <f t="shared" si="13"/>
        <v/>
      </c>
      <c r="I362" s="10" t="str">
        <f t="shared" si="13"/>
        <v/>
      </c>
      <c r="J362" s="10" t="str">
        <f t="shared" si="13"/>
        <v/>
      </c>
      <c r="K362" s="10" t="str">
        <f t="shared" si="13"/>
        <v/>
      </c>
      <c r="L362" s="10" t="str">
        <f t="shared" si="13"/>
        <v/>
      </c>
    </row>
    <row r="363" spans="7:12">
      <c r="G363" s="10" t="str">
        <f t="shared" si="12"/>
        <v/>
      </c>
      <c r="H363" s="10" t="str">
        <f t="shared" si="13"/>
        <v/>
      </c>
      <c r="I363" s="10" t="str">
        <f t="shared" si="13"/>
        <v/>
      </c>
      <c r="J363" s="10" t="str">
        <f t="shared" si="13"/>
        <v/>
      </c>
      <c r="K363" s="10" t="str">
        <f t="shared" si="13"/>
        <v/>
      </c>
      <c r="L363" s="10" t="str">
        <f t="shared" si="13"/>
        <v/>
      </c>
    </row>
    <row r="364" spans="7:12">
      <c r="G364" s="10" t="str">
        <f t="shared" si="12"/>
        <v/>
      </c>
      <c r="H364" s="10" t="str">
        <f t="shared" si="13"/>
        <v/>
      </c>
      <c r="I364" s="10" t="str">
        <f t="shared" si="13"/>
        <v/>
      </c>
      <c r="J364" s="10" t="str">
        <f t="shared" si="13"/>
        <v/>
      </c>
      <c r="K364" s="10" t="str">
        <f t="shared" si="13"/>
        <v/>
      </c>
      <c r="L364" s="10" t="str">
        <f t="shared" si="13"/>
        <v/>
      </c>
    </row>
    <row r="365" spans="7:12">
      <c r="G365" s="10" t="str">
        <f t="shared" si="12"/>
        <v/>
      </c>
      <c r="H365" s="10" t="str">
        <f t="shared" si="13"/>
        <v/>
      </c>
      <c r="I365" s="10" t="str">
        <f t="shared" si="13"/>
        <v/>
      </c>
      <c r="J365" s="10" t="str">
        <f t="shared" si="13"/>
        <v/>
      </c>
      <c r="K365" s="10" t="str">
        <f t="shared" si="13"/>
        <v/>
      </c>
      <c r="L365" s="10" t="str">
        <f t="shared" si="13"/>
        <v/>
      </c>
    </row>
    <row r="366" spans="7:12">
      <c r="G366" s="10" t="str">
        <f t="shared" si="12"/>
        <v/>
      </c>
      <c r="H366" s="10" t="str">
        <f t="shared" si="13"/>
        <v/>
      </c>
      <c r="I366" s="10" t="str">
        <f t="shared" si="13"/>
        <v/>
      </c>
      <c r="J366" s="10" t="str">
        <f t="shared" si="13"/>
        <v/>
      </c>
      <c r="K366" s="10" t="str">
        <f t="shared" si="13"/>
        <v/>
      </c>
      <c r="L366" s="10" t="str">
        <f t="shared" si="13"/>
        <v/>
      </c>
    </row>
    <row r="367" spans="7:12">
      <c r="G367" s="10" t="str">
        <f t="shared" si="12"/>
        <v/>
      </c>
      <c r="H367" s="10" t="str">
        <f t="shared" si="13"/>
        <v/>
      </c>
      <c r="I367" s="10" t="str">
        <f t="shared" si="13"/>
        <v/>
      </c>
      <c r="J367" s="10" t="str">
        <f t="shared" si="13"/>
        <v/>
      </c>
      <c r="K367" s="10" t="str">
        <f t="shared" si="13"/>
        <v/>
      </c>
      <c r="L367" s="10" t="str">
        <f t="shared" si="13"/>
        <v/>
      </c>
    </row>
    <row r="368" spans="7:12">
      <c r="G368" s="10" t="str">
        <f t="shared" si="12"/>
        <v/>
      </c>
      <c r="H368" s="10" t="str">
        <f t="shared" si="13"/>
        <v/>
      </c>
      <c r="I368" s="10" t="str">
        <f t="shared" si="13"/>
        <v/>
      </c>
      <c r="J368" s="10" t="str">
        <f t="shared" si="13"/>
        <v/>
      </c>
      <c r="K368" s="10" t="str">
        <f t="shared" si="13"/>
        <v/>
      </c>
      <c r="L368" s="10" t="str">
        <f t="shared" si="13"/>
        <v/>
      </c>
    </row>
    <row r="369" spans="7:12">
      <c r="G369" s="10" t="str">
        <f t="shared" si="12"/>
        <v/>
      </c>
      <c r="H369" s="10" t="str">
        <f t="shared" si="13"/>
        <v/>
      </c>
      <c r="I369" s="10" t="str">
        <f t="shared" si="13"/>
        <v/>
      </c>
      <c r="J369" s="10" t="str">
        <f t="shared" si="13"/>
        <v/>
      </c>
      <c r="K369" s="10" t="str">
        <f t="shared" si="13"/>
        <v/>
      </c>
      <c r="L369" s="10" t="str">
        <f t="shared" si="13"/>
        <v/>
      </c>
    </row>
    <row r="370" spans="7:12">
      <c r="G370" s="10" t="str">
        <f t="shared" si="12"/>
        <v/>
      </c>
      <c r="H370" s="10" t="str">
        <f t="shared" si="13"/>
        <v/>
      </c>
      <c r="I370" s="10" t="str">
        <f t="shared" si="13"/>
        <v/>
      </c>
      <c r="J370" s="10" t="str">
        <f t="shared" si="13"/>
        <v/>
      </c>
      <c r="K370" s="10" t="str">
        <f t="shared" si="13"/>
        <v/>
      </c>
      <c r="L370" s="10" t="str">
        <f t="shared" si="13"/>
        <v/>
      </c>
    </row>
    <row r="371" spans="7:12">
      <c r="G371" s="10" t="str">
        <f t="shared" si="12"/>
        <v/>
      </c>
      <c r="H371" s="10" t="str">
        <f t="shared" si="13"/>
        <v/>
      </c>
      <c r="I371" s="10" t="str">
        <f t="shared" si="13"/>
        <v/>
      </c>
      <c r="J371" s="10" t="str">
        <f t="shared" si="13"/>
        <v/>
      </c>
      <c r="K371" s="10" t="str">
        <f t="shared" si="13"/>
        <v/>
      </c>
      <c r="L371" s="10" t="str">
        <f t="shared" si="13"/>
        <v/>
      </c>
    </row>
    <row r="372" spans="7:12">
      <c r="G372" s="10" t="str">
        <f t="shared" si="12"/>
        <v/>
      </c>
      <c r="H372" s="10" t="str">
        <f t="shared" si="13"/>
        <v/>
      </c>
      <c r="I372" s="10" t="str">
        <f t="shared" si="13"/>
        <v/>
      </c>
      <c r="J372" s="10" t="str">
        <f t="shared" si="13"/>
        <v/>
      </c>
      <c r="K372" s="10" t="str">
        <f t="shared" si="13"/>
        <v/>
      </c>
      <c r="L372" s="10" t="str">
        <f t="shared" si="13"/>
        <v/>
      </c>
    </row>
    <row r="373" spans="7:12">
      <c r="G373" s="10" t="str">
        <f t="shared" si="12"/>
        <v/>
      </c>
      <c r="H373" s="10" t="str">
        <f t="shared" si="13"/>
        <v/>
      </c>
      <c r="I373" s="10" t="str">
        <f t="shared" si="13"/>
        <v/>
      </c>
      <c r="J373" s="10" t="str">
        <f t="shared" si="13"/>
        <v/>
      </c>
      <c r="K373" s="10" t="str">
        <f t="shared" si="13"/>
        <v/>
      </c>
      <c r="L373" s="10" t="str">
        <f t="shared" si="13"/>
        <v/>
      </c>
    </row>
    <row r="374" spans="7:12">
      <c r="G374" s="10" t="str">
        <f t="shared" si="12"/>
        <v/>
      </c>
      <c r="H374" s="10" t="str">
        <f t="shared" si="13"/>
        <v/>
      </c>
      <c r="I374" s="10" t="str">
        <f t="shared" si="13"/>
        <v/>
      </c>
      <c r="J374" s="10" t="str">
        <f t="shared" si="13"/>
        <v/>
      </c>
      <c r="K374" s="10" t="str">
        <f t="shared" si="13"/>
        <v/>
      </c>
      <c r="L374" s="10" t="str">
        <f t="shared" si="13"/>
        <v/>
      </c>
    </row>
    <row r="375" spans="7:12">
      <c r="G375" s="10" t="str">
        <f t="shared" si="12"/>
        <v/>
      </c>
      <c r="H375" s="10" t="str">
        <f t="shared" si="13"/>
        <v/>
      </c>
      <c r="I375" s="10" t="str">
        <f t="shared" si="13"/>
        <v/>
      </c>
      <c r="J375" s="10" t="str">
        <f t="shared" si="13"/>
        <v/>
      </c>
      <c r="K375" s="10" t="str">
        <f t="shared" si="13"/>
        <v/>
      </c>
      <c r="L375" s="10" t="str">
        <f t="shared" si="13"/>
        <v/>
      </c>
    </row>
    <row r="376" spans="7:12">
      <c r="G376" s="10" t="str">
        <f t="shared" si="12"/>
        <v/>
      </c>
      <c r="H376" s="10" t="str">
        <f t="shared" si="13"/>
        <v/>
      </c>
      <c r="I376" s="10" t="str">
        <f t="shared" si="13"/>
        <v/>
      </c>
      <c r="J376" s="10" t="str">
        <f t="shared" si="13"/>
        <v/>
      </c>
      <c r="K376" s="10" t="str">
        <f t="shared" si="13"/>
        <v/>
      </c>
      <c r="L376" s="10" t="str">
        <f t="shared" si="13"/>
        <v/>
      </c>
    </row>
    <row r="377" spans="7:12">
      <c r="G377" s="10" t="str">
        <f t="shared" si="12"/>
        <v/>
      </c>
      <c r="H377" s="10" t="str">
        <f t="shared" si="13"/>
        <v/>
      </c>
      <c r="I377" s="10" t="str">
        <f t="shared" si="13"/>
        <v/>
      </c>
      <c r="J377" s="10" t="str">
        <f t="shared" si="13"/>
        <v/>
      </c>
      <c r="K377" s="10" t="str">
        <f t="shared" si="13"/>
        <v/>
      </c>
      <c r="L377" s="10" t="str">
        <f t="shared" si="13"/>
        <v/>
      </c>
    </row>
    <row r="378" spans="7:12">
      <c r="G378" s="10" t="str">
        <f t="shared" si="12"/>
        <v/>
      </c>
      <c r="H378" s="10" t="str">
        <f t="shared" si="13"/>
        <v/>
      </c>
      <c r="I378" s="10" t="str">
        <f t="shared" si="13"/>
        <v/>
      </c>
      <c r="J378" s="10" t="str">
        <f t="shared" si="13"/>
        <v/>
      </c>
      <c r="K378" s="10" t="str">
        <f t="shared" si="13"/>
        <v/>
      </c>
      <c r="L378" s="10" t="str">
        <f t="shared" si="13"/>
        <v/>
      </c>
    </row>
    <row r="379" spans="7:12">
      <c r="G379" s="10" t="str">
        <f t="shared" si="12"/>
        <v/>
      </c>
      <c r="H379" s="10" t="str">
        <f t="shared" si="13"/>
        <v/>
      </c>
      <c r="I379" s="10" t="str">
        <f t="shared" si="13"/>
        <v/>
      </c>
      <c r="J379" s="10" t="str">
        <f t="shared" si="13"/>
        <v/>
      </c>
      <c r="K379" s="10" t="str">
        <f t="shared" si="13"/>
        <v/>
      </c>
      <c r="L379" s="10" t="str">
        <f t="shared" si="13"/>
        <v/>
      </c>
    </row>
    <row r="380" spans="7:12">
      <c r="G380" s="10" t="str">
        <f t="shared" si="12"/>
        <v/>
      </c>
      <c r="H380" s="10" t="str">
        <f t="shared" si="13"/>
        <v/>
      </c>
      <c r="I380" s="10" t="str">
        <f t="shared" si="13"/>
        <v/>
      </c>
      <c r="J380" s="10" t="str">
        <f t="shared" si="13"/>
        <v/>
      </c>
      <c r="K380" s="10" t="str">
        <f t="shared" si="13"/>
        <v/>
      </c>
      <c r="L380" s="10" t="str">
        <f t="shared" si="13"/>
        <v/>
      </c>
    </row>
    <row r="381" spans="7:12">
      <c r="G381" s="10" t="str">
        <f t="shared" si="12"/>
        <v/>
      </c>
      <c r="H381" s="10" t="str">
        <f t="shared" si="13"/>
        <v/>
      </c>
      <c r="I381" s="10" t="str">
        <f t="shared" si="13"/>
        <v/>
      </c>
      <c r="J381" s="10" t="str">
        <f t="shared" si="13"/>
        <v/>
      </c>
      <c r="K381" s="10" t="str">
        <f t="shared" si="13"/>
        <v/>
      </c>
      <c r="L381" s="10" t="str">
        <f t="shared" si="13"/>
        <v/>
      </c>
    </row>
    <row r="382" spans="7:12">
      <c r="G382" s="10" t="str">
        <f t="shared" si="12"/>
        <v/>
      </c>
      <c r="H382" s="10" t="str">
        <f t="shared" si="13"/>
        <v/>
      </c>
      <c r="I382" s="10" t="str">
        <f t="shared" si="13"/>
        <v/>
      </c>
      <c r="J382" s="10" t="str">
        <f t="shared" si="13"/>
        <v/>
      </c>
      <c r="K382" s="10" t="str">
        <f t="shared" si="13"/>
        <v/>
      </c>
      <c r="L382" s="10" t="str">
        <f t="shared" si="13"/>
        <v/>
      </c>
    </row>
    <row r="383" spans="7:12">
      <c r="G383" s="10" t="str">
        <f t="shared" si="12"/>
        <v/>
      </c>
      <c r="H383" s="10" t="str">
        <f t="shared" si="13"/>
        <v/>
      </c>
      <c r="I383" s="10" t="str">
        <f t="shared" si="13"/>
        <v/>
      </c>
      <c r="J383" s="10" t="str">
        <f t="shared" si="13"/>
        <v/>
      </c>
      <c r="K383" s="10" t="str">
        <f t="shared" si="13"/>
        <v/>
      </c>
      <c r="L383" s="10" t="str">
        <f t="shared" si="13"/>
        <v/>
      </c>
    </row>
    <row r="384" spans="7:12">
      <c r="G384" s="10" t="str">
        <f t="shared" si="12"/>
        <v/>
      </c>
      <c r="H384" s="10" t="str">
        <f t="shared" si="13"/>
        <v/>
      </c>
      <c r="I384" s="10" t="str">
        <f t="shared" si="13"/>
        <v/>
      </c>
      <c r="J384" s="10" t="str">
        <f t="shared" si="13"/>
        <v/>
      </c>
      <c r="K384" s="10" t="str">
        <f t="shared" si="13"/>
        <v/>
      </c>
      <c r="L384" s="10" t="str">
        <f t="shared" si="13"/>
        <v/>
      </c>
    </row>
    <row r="385" spans="7:12">
      <c r="G385" s="10" t="str">
        <f t="shared" si="12"/>
        <v/>
      </c>
      <c r="H385" s="10" t="str">
        <f t="shared" si="13"/>
        <v/>
      </c>
      <c r="I385" s="10" t="str">
        <f t="shared" si="13"/>
        <v/>
      </c>
      <c r="J385" s="10" t="str">
        <f t="shared" si="13"/>
        <v/>
      </c>
      <c r="K385" s="10" t="str">
        <f t="shared" si="13"/>
        <v/>
      </c>
      <c r="L385" s="10" t="str">
        <f t="shared" si="13"/>
        <v/>
      </c>
    </row>
    <row r="386" spans="7:12">
      <c r="G386" s="10" t="str">
        <f t="shared" si="12"/>
        <v/>
      </c>
      <c r="H386" s="10" t="str">
        <f t="shared" si="13"/>
        <v/>
      </c>
      <c r="I386" s="10" t="str">
        <f t="shared" si="13"/>
        <v/>
      </c>
      <c r="J386" s="10" t="str">
        <f t="shared" si="13"/>
        <v/>
      </c>
      <c r="K386" s="10" t="str">
        <f t="shared" si="13"/>
        <v/>
      </c>
      <c r="L386" s="10" t="str">
        <f t="shared" si="13"/>
        <v/>
      </c>
    </row>
    <row r="387" spans="7:12">
      <c r="G387" s="10" t="str">
        <f t="shared" ref="G387:G450" si="14">IF(AND(C387="",D387="",E387="",F387=""),"",A387)</f>
        <v/>
      </c>
      <c r="H387" s="10" t="str">
        <f t="shared" si="13"/>
        <v/>
      </c>
      <c r="I387" s="10" t="str">
        <f t="shared" si="13"/>
        <v/>
      </c>
      <c r="J387" s="10" t="str">
        <f t="shared" si="13"/>
        <v/>
      </c>
      <c r="K387" s="10" t="str">
        <f t="shared" si="13"/>
        <v/>
      </c>
      <c r="L387" s="10" t="str">
        <f t="shared" si="13"/>
        <v/>
      </c>
    </row>
    <row r="388" spans="7:12">
      <c r="G388" s="10" t="str">
        <f t="shared" si="14"/>
        <v/>
      </c>
      <c r="H388" s="10" t="str">
        <f t="shared" si="13"/>
        <v/>
      </c>
      <c r="I388" s="10" t="str">
        <f t="shared" si="13"/>
        <v/>
      </c>
      <c r="J388" s="10" t="str">
        <f t="shared" si="13"/>
        <v/>
      </c>
      <c r="K388" s="10" t="str">
        <f t="shared" si="13"/>
        <v/>
      </c>
      <c r="L388" s="10" t="str">
        <f t="shared" si="13"/>
        <v/>
      </c>
    </row>
    <row r="389" spans="7:12">
      <c r="G389" s="10" t="str">
        <f t="shared" si="14"/>
        <v/>
      </c>
      <c r="H389" s="10" t="str">
        <f t="shared" si="13"/>
        <v/>
      </c>
      <c r="I389" s="10" t="str">
        <f t="shared" si="13"/>
        <v/>
      </c>
      <c r="J389" s="10" t="str">
        <f t="shared" si="13"/>
        <v/>
      </c>
      <c r="K389" s="10" t="str">
        <f t="shared" si="13"/>
        <v/>
      </c>
      <c r="L389" s="10" t="str">
        <f t="shared" si="13"/>
        <v/>
      </c>
    </row>
    <row r="390" spans="7:12">
      <c r="G390" s="10" t="str">
        <f t="shared" si="14"/>
        <v/>
      </c>
      <c r="H390" s="10" t="str">
        <f t="shared" si="13"/>
        <v/>
      </c>
      <c r="I390" s="10" t="str">
        <f t="shared" si="13"/>
        <v/>
      </c>
      <c r="J390" s="10" t="str">
        <f t="shared" si="13"/>
        <v/>
      </c>
      <c r="K390" s="10" t="str">
        <f t="shared" si="13"/>
        <v/>
      </c>
      <c r="L390" s="10" t="str">
        <f t="shared" si="13"/>
        <v/>
      </c>
    </row>
    <row r="391" spans="7:12">
      <c r="G391" s="10" t="str">
        <f t="shared" si="14"/>
        <v/>
      </c>
      <c r="H391" s="10" t="str">
        <f t="shared" si="13"/>
        <v/>
      </c>
      <c r="I391" s="10" t="str">
        <f t="shared" si="13"/>
        <v/>
      </c>
      <c r="J391" s="10" t="str">
        <f t="shared" si="13"/>
        <v/>
      </c>
      <c r="K391" s="10" t="str">
        <f t="shared" si="13"/>
        <v/>
      </c>
      <c r="L391" s="10" t="str">
        <f t="shared" si="13"/>
        <v/>
      </c>
    </row>
    <row r="392" spans="7:12">
      <c r="G392" s="10" t="str">
        <f t="shared" si="14"/>
        <v/>
      </c>
      <c r="H392" s="10" t="str">
        <f t="shared" si="13"/>
        <v/>
      </c>
      <c r="I392" s="10" t="str">
        <f t="shared" si="13"/>
        <v/>
      </c>
      <c r="J392" s="10" t="str">
        <f t="shared" si="13"/>
        <v/>
      </c>
      <c r="K392" s="10" t="str">
        <f t="shared" si="13"/>
        <v/>
      </c>
      <c r="L392" s="10" t="str">
        <f t="shared" si="13"/>
        <v/>
      </c>
    </row>
    <row r="393" spans="7:12">
      <c r="G393" s="10" t="str">
        <f t="shared" si="14"/>
        <v/>
      </c>
      <c r="H393" s="10" t="str">
        <f t="shared" si="13"/>
        <v/>
      </c>
      <c r="I393" s="10" t="str">
        <f t="shared" si="13"/>
        <v/>
      </c>
      <c r="J393" s="10" t="str">
        <f t="shared" si="13"/>
        <v/>
      </c>
      <c r="K393" s="10" t="str">
        <f t="shared" si="13"/>
        <v/>
      </c>
      <c r="L393" s="10" t="str">
        <f t="shared" si="13"/>
        <v/>
      </c>
    </row>
    <row r="394" spans="7:12">
      <c r="G394" s="10" t="str">
        <f t="shared" si="14"/>
        <v/>
      </c>
      <c r="H394" s="10" t="str">
        <f t="shared" si="13"/>
        <v/>
      </c>
      <c r="I394" s="10" t="str">
        <f t="shared" si="13"/>
        <v/>
      </c>
      <c r="J394" s="10" t="str">
        <f t="shared" si="13"/>
        <v/>
      </c>
      <c r="K394" s="10" t="str">
        <f t="shared" si="13"/>
        <v/>
      </c>
      <c r="L394" s="10" t="str">
        <f t="shared" si="13"/>
        <v/>
      </c>
    </row>
    <row r="395" spans="7:12">
      <c r="G395" s="10" t="str">
        <f t="shared" si="14"/>
        <v/>
      </c>
      <c r="H395" s="10" t="str">
        <f t="shared" si="13"/>
        <v/>
      </c>
      <c r="I395" s="10" t="str">
        <f t="shared" si="13"/>
        <v/>
      </c>
      <c r="J395" s="10" t="str">
        <f t="shared" si="13"/>
        <v/>
      </c>
      <c r="K395" s="10" t="str">
        <f t="shared" si="13"/>
        <v/>
      </c>
      <c r="L395" s="10" t="str">
        <f t="shared" si="13"/>
        <v/>
      </c>
    </row>
    <row r="396" spans="7:12">
      <c r="G396" s="10" t="str">
        <f t="shared" si="14"/>
        <v/>
      </c>
      <c r="H396" s="10" t="str">
        <f t="shared" si="13"/>
        <v/>
      </c>
      <c r="I396" s="10" t="str">
        <f t="shared" si="13"/>
        <v/>
      </c>
      <c r="J396" s="10" t="str">
        <f t="shared" si="13"/>
        <v/>
      </c>
      <c r="K396" s="10" t="str">
        <f t="shared" si="13"/>
        <v/>
      </c>
      <c r="L396" s="10" t="str">
        <f t="shared" si="13"/>
        <v/>
      </c>
    </row>
    <row r="397" spans="7:12">
      <c r="G397" s="10" t="str">
        <f t="shared" si="14"/>
        <v/>
      </c>
      <c r="H397" s="10" t="str">
        <f t="shared" si="13"/>
        <v/>
      </c>
      <c r="I397" s="10" t="str">
        <f t="shared" si="13"/>
        <v/>
      </c>
      <c r="J397" s="10" t="str">
        <f t="shared" si="13"/>
        <v/>
      </c>
      <c r="K397" s="10" t="str">
        <f t="shared" si="13"/>
        <v/>
      </c>
      <c r="L397" s="10" t="str">
        <f t="shared" si="13"/>
        <v/>
      </c>
    </row>
    <row r="398" spans="7:12">
      <c r="G398" s="10" t="str">
        <f t="shared" si="14"/>
        <v/>
      </c>
      <c r="H398" s="10" t="str">
        <f t="shared" si="13"/>
        <v/>
      </c>
      <c r="I398" s="10" t="str">
        <f t="shared" si="13"/>
        <v/>
      </c>
      <c r="J398" s="10" t="str">
        <f t="shared" si="13"/>
        <v/>
      </c>
      <c r="K398" s="10" t="str">
        <f t="shared" si="13"/>
        <v/>
      </c>
      <c r="L398" s="10" t="str">
        <f t="shared" si="13"/>
        <v/>
      </c>
    </row>
    <row r="399" spans="7:12">
      <c r="G399" s="10" t="str">
        <f t="shared" si="14"/>
        <v/>
      </c>
      <c r="H399" s="10" t="str">
        <f t="shared" si="13"/>
        <v/>
      </c>
      <c r="I399" s="10" t="str">
        <f t="shared" si="13"/>
        <v/>
      </c>
      <c r="J399" s="10" t="str">
        <f t="shared" si="13"/>
        <v/>
      </c>
      <c r="K399" s="10" t="str">
        <f t="shared" si="13"/>
        <v/>
      </c>
      <c r="L399" s="10" t="str">
        <f t="shared" si="13"/>
        <v/>
      </c>
    </row>
    <row r="400" spans="7:12">
      <c r="G400" s="10" t="str">
        <f t="shared" si="14"/>
        <v/>
      </c>
      <c r="H400" s="10" t="str">
        <f t="shared" si="13"/>
        <v/>
      </c>
      <c r="I400" s="10" t="str">
        <f t="shared" si="13"/>
        <v/>
      </c>
      <c r="J400" s="10" t="str">
        <f t="shared" si="13"/>
        <v/>
      </c>
      <c r="K400" s="10" t="str">
        <f t="shared" si="13"/>
        <v/>
      </c>
      <c r="L400" s="10" t="str">
        <f t="shared" si="13"/>
        <v/>
      </c>
    </row>
    <row r="401" spans="7:12">
      <c r="G401" s="10" t="str">
        <f t="shared" si="14"/>
        <v/>
      </c>
      <c r="H401" s="10" t="str">
        <f t="shared" si="13"/>
        <v/>
      </c>
      <c r="I401" s="10" t="str">
        <f t="shared" si="13"/>
        <v/>
      </c>
      <c r="J401" s="10" t="str">
        <f t="shared" si="13"/>
        <v/>
      </c>
      <c r="K401" s="10" t="str">
        <f t="shared" si="13"/>
        <v/>
      </c>
      <c r="L401" s="10" t="str">
        <f t="shared" si="13"/>
        <v/>
      </c>
    </row>
    <row r="402" spans="7:12">
      <c r="G402" s="10" t="str">
        <f t="shared" si="14"/>
        <v/>
      </c>
      <c r="H402" s="10" t="str">
        <f t="shared" si="13"/>
        <v/>
      </c>
      <c r="I402" s="10" t="str">
        <f t="shared" si="13"/>
        <v/>
      </c>
      <c r="J402" s="10" t="str">
        <f t="shared" si="13"/>
        <v/>
      </c>
      <c r="K402" s="10" t="str">
        <f t="shared" si="13"/>
        <v/>
      </c>
      <c r="L402" s="10" t="str">
        <f t="shared" si="13"/>
        <v/>
      </c>
    </row>
    <row r="403" spans="7:12">
      <c r="G403" s="10" t="str">
        <f t="shared" si="14"/>
        <v/>
      </c>
      <c r="H403" s="10" t="str">
        <f t="shared" si="13"/>
        <v/>
      </c>
      <c r="I403" s="10" t="str">
        <f t="shared" si="13"/>
        <v/>
      </c>
      <c r="J403" s="10" t="str">
        <f t="shared" si="13"/>
        <v/>
      </c>
      <c r="K403" s="10" t="str">
        <f t="shared" si="13"/>
        <v/>
      </c>
      <c r="L403" s="10" t="str">
        <f t="shared" si="13"/>
        <v/>
      </c>
    </row>
    <row r="404" spans="7:12">
      <c r="G404" s="10" t="str">
        <f t="shared" si="14"/>
        <v/>
      </c>
      <c r="H404" s="10" t="str">
        <f t="shared" si="13"/>
        <v/>
      </c>
      <c r="I404" s="10" t="str">
        <f t="shared" si="13"/>
        <v/>
      </c>
      <c r="J404" s="10" t="str">
        <f t="shared" si="13"/>
        <v/>
      </c>
      <c r="K404" s="10" t="str">
        <f t="shared" si="13"/>
        <v/>
      </c>
      <c r="L404" s="10" t="str">
        <f t="shared" si="13"/>
        <v/>
      </c>
    </row>
    <row r="405" spans="7:12">
      <c r="G405" s="10" t="str">
        <f t="shared" si="14"/>
        <v/>
      </c>
      <c r="H405" s="10" t="str">
        <f t="shared" si="13"/>
        <v/>
      </c>
      <c r="I405" s="10" t="str">
        <f t="shared" si="13"/>
        <v/>
      </c>
      <c r="J405" s="10" t="str">
        <f t="shared" si="13"/>
        <v/>
      </c>
      <c r="K405" s="10" t="str">
        <f t="shared" si="13"/>
        <v/>
      </c>
      <c r="L405" s="10" t="str">
        <f t="shared" si="13"/>
        <v/>
      </c>
    </row>
    <row r="406" spans="7:12">
      <c r="G406" s="10" t="str">
        <f t="shared" si="14"/>
        <v/>
      </c>
      <c r="H406" s="10" t="str">
        <f t="shared" si="13"/>
        <v/>
      </c>
      <c r="I406" s="10" t="str">
        <f t="shared" si="13"/>
        <v/>
      </c>
      <c r="J406" s="10" t="str">
        <f t="shared" si="13"/>
        <v/>
      </c>
      <c r="K406" s="10" t="str">
        <f t="shared" si="13"/>
        <v/>
      </c>
      <c r="L406" s="10" t="str">
        <f t="shared" si="13"/>
        <v/>
      </c>
    </row>
    <row r="407" spans="7:12">
      <c r="G407" s="10" t="str">
        <f t="shared" si="14"/>
        <v/>
      </c>
      <c r="H407" s="10" t="str">
        <f t="shared" si="13"/>
        <v/>
      </c>
      <c r="I407" s="10" t="str">
        <f t="shared" si="13"/>
        <v/>
      </c>
      <c r="J407" s="10" t="str">
        <f t="shared" si="13"/>
        <v/>
      </c>
      <c r="K407" s="10" t="str">
        <f t="shared" si="13"/>
        <v/>
      </c>
      <c r="L407" s="10" t="str">
        <f t="shared" si="13"/>
        <v/>
      </c>
    </row>
    <row r="408" spans="7:12">
      <c r="G408" s="10" t="str">
        <f t="shared" si="14"/>
        <v/>
      </c>
      <c r="H408" s="10" t="str">
        <f t="shared" si="13"/>
        <v/>
      </c>
      <c r="I408" s="10" t="str">
        <f t="shared" si="13"/>
        <v/>
      </c>
      <c r="J408" s="10" t="str">
        <f t="shared" si="13"/>
        <v/>
      </c>
      <c r="K408" s="10" t="str">
        <f t="shared" si="13"/>
        <v/>
      </c>
      <c r="L408" s="10" t="str">
        <f t="shared" si="13"/>
        <v/>
      </c>
    </row>
    <row r="409" spans="7:12">
      <c r="G409" s="10" t="str">
        <f t="shared" si="14"/>
        <v/>
      </c>
      <c r="H409" s="10" t="str">
        <f t="shared" si="13"/>
        <v/>
      </c>
      <c r="I409" s="10" t="str">
        <f t="shared" si="13"/>
        <v/>
      </c>
      <c r="J409" s="10" t="str">
        <f t="shared" si="13"/>
        <v/>
      </c>
      <c r="K409" s="10" t="str">
        <f t="shared" si="13"/>
        <v/>
      </c>
      <c r="L409" s="10" t="str">
        <f t="shared" si="13"/>
        <v/>
      </c>
    </row>
    <row r="410" spans="7:12">
      <c r="G410" s="10" t="str">
        <f t="shared" si="14"/>
        <v/>
      </c>
      <c r="H410" s="10" t="str">
        <f t="shared" si="13"/>
        <v/>
      </c>
      <c r="I410" s="10" t="str">
        <f t="shared" si="13"/>
        <v/>
      </c>
      <c r="J410" s="10" t="str">
        <f t="shared" si="13"/>
        <v/>
      </c>
      <c r="K410" s="10" t="str">
        <f t="shared" si="13"/>
        <v/>
      </c>
      <c r="L410" s="10" t="str">
        <f t="shared" si="13"/>
        <v/>
      </c>
    </row>
    <row r="411" spans="7:12">
      <c r="G411" s="10" t="str">
        <f t="shared" si="14"/>
        <v/>
      </c>
      <c r="H411" s="10" t="str">
        <f t="shared" ref="H411:L461" si="15">IF(B411="","",B411)</f>
        <v/>
      </c>
      <c r="I411" s="10" t="str">
        <f t="shared" si="15"/>
        <v/>
      </c>
      <c r="J411" s="10" t="str">
        <f t="shared" si="15"/>
        <v/>
      </c>
      <c r="K411" s="10" t="str">
        <f t="shared" si="15"/>
        <v/>
      </c>
      <c r="L411" s="10" t="str">
        <f t="shared" si="15"/>
        <v/>
      </c>
    </row>
    <row r="412" spans="7:12">
      <c r="G412" s="10" t="str">
        <f t="shared" si="14"/>
        <v/>
      </c>
      <c r="H412" s="10" t="str">
        <f t="shared" si="15"/>
        <v/>
      </c>
      <c r="I412" s="10" t="str">
        <f t="shared" si="15"/>
        <v/>
      </c>
      <c r="J412" s="10" t="str">
        <f t="shared" si="15"/>
        <v/>
      </c>
      <c r="K412" s="10" t="str">
        <f t="shared" si="15"/>
        <v/>
      </c>
      <c r="L412" s="10" t="str">
        <f t="shared" si="15"/>
        <v/>
      </c>
    </row>
    <row r="413" spans="7:12">
      <c r="G413" s="10" t="str">
        <f t="shared" si="14"/>
        <v/>
      </c>
      <c r="H413" s="10" t="str">
        <f t="shared" si="15"/>
        <v/>
      </c>
      <c r="I413" s="10" t="str">
        <f t="shared" si="15"/>
        <v/>
      </c>
      <c r="J413" s="10" t="str">
        <f t="shared" si="15"/>
        <v/>
      </c>
      <c r="K413" s="10" t="str">
        <f t="shared" si="15"/>
        <v/>
      </c>
      <c r="L413" s="10" t="str">
        <f t="shared" si="15"/>
        <v/>
      </c>
    </row>
    <row r="414" spans="7:12">
      <c r="G414" s="10" t="str">
        <f t="shared" si="14"/>
        <v/>
      </c>
      <c r="H414" s="10" t="str">
        <f t="shared" si="15"/>
        <v/>
      </c>
      <c r="I414" s="10" t="str">
        <f t="shared" si="15"/>
        <v/>
      </c>
      <c r="J414" s="10" t="str">
        <f t="shared" si="15"/>
        <v/>
      </c>
      <c r="K414" s="10" t="str">
        <f t="shared" si="15"/>
        <v/>
      </c>
      <c r="L414" s="10" t="str">
        <f t="shared" si="15"/>
        <v/>
      </c>
    </row>
    <row r="415" spans="7:12">
      <c r="G415" s="10" t="str">
        <f t="shared" si="14"/>
        <v/>
      </c>
      <c r="H415" s="10" t="str">
        <f t="shared" si="15"/>
        <v/>
      </c>
      <c r="I415" s="10" t="str">
        <f t="shared" si="15"/>
        <v/>
      </c>
      <c r="J415" s="10" t="str">
        <f t="shared" si="15"/>
        <v/>
      </c>
      <c r="K415" s="10" t="str">
        <f t="shared" si="15"/>
        <v/>
      </c>
      <c r="L415" s="10" t="str">
        <f t="shared" si="15"/>
        <v/>
      </c>
    </row>
    <row r="416" spans="7:12">
      <c r="G416" s="10" t="str">
        <f t="shared" si="14"/>
        <v/>
      </c>
      <c r="H416" s="10" t="str">
        <f t="shared" si="15"/>
        <v/>
      </c>
      <c r="I416" s="10" t="str">
        <f t="shared" si="15"/>
        <v/>
      </c>
      <c r="J416" s="10" t="str">
        <f t="shared" si="15"/>
        <v/>
      </c>
      <c r="K416" s="10" t="str">
        <f t="shared" si="15"/>
        <v/>
      </c>
      <c r="L416" s="10" t="str">
        <f t="shared" si="15"/>
        <v/>
      </c>
    </row>
    <row r="417" spans="7:12">
      <c r="G417" s="10" t="str">
        <f t="shared" si="14"/>
        <v/>
      </c>
      <c r="H417" s="10" t="str">
        <f t="shared" si="15"/>
        <v/>
      </c>
      <c r="I417" s="10" t="str">
        <f t="shared" si="15"/>
        <v/>
      </c>
      <c r="J417" s="10" t="str">
        <f t="shared" si="15"/>
        <v/>
      </c>
      <c r="K417" s="10" t="str">
        <f t="shared" si="15"/>
        <v/>
      </c>
      <c r="L417" s="10" t="str">
        <f t="shared" si="15"/>
        <v/>
      </c>
    </row>
    <row r="418" spans="7:12">
      <c r="G418" s="10" t="str">
        <f t="shared" si="14"/>
        <v/>
      </c>
      <c r="H418" s="10" t="str">
        <f t="shared" si="15"/>
        <v/>
      </c>
      <c r="I418" s="10" t="str">
        <f t="shared" si="15"/>
        <v/>
      </c>
      <c r="J418" s="10" t="str">
        <f t="shared" si="15"/>
        <v/>
      </c>
      <c r="K418" s="10" t="str">
        <f t="shared" si="15"/>
        <v/>
      </c>
      <c r="L418" s="10" t="str">
        <f t="shared" si="15"/>
        <v/>
      </c>
    </row>
    <row r="419" spans="7:12">
      <c r="G419" s="10" t="str">
        <f t="shared" si="14"/>
        <v/>
      </c>
      <c r="H419" s="10" t="str">
        <f t="shared" si="15"/>
        <v/>
      </c>
      <c r="I419" s="10" t="str">
        <f t="shared" si="15"/>
        <v/>
      </c>
      <c r="J419" s="10" t="str">
        <f t="shared" si="15"/>
        <v/>
      </c>
      <c r="K419" s="10" t="str">
        <f t="shared" si="15"/>
        <v/>
      </c>
      <c r="L419" s="10" t="str">
        <f t="shared" si="15"/>
        <v/>
      </c>
    </row>
    <row r="420" spans="7:12">
      <c r="G420" s="10" t="str">
        <f t="shared" si="14"/>
        <v/>
      </c>
      <c r="H420" s="10" t="str">
        <f t="shared" si="15"/>
        <v/>
      </c>
      <c r="I420" s="10" t="str">
        <f t="shared" si="15"/>
        <v/>
      </c>
      <c r="J420" s="10" t="str">
        <f t="shared" si="15"/>
        <v/>
      </c>
      <c r="K420" s="10" t="str">
        <f t="shared" si="15"/>
        <v/>
      </c>
      <c r="L420" s="10" t="str">
        <f t="shared" si="15"/>
        <v/>
      </c>
    </row>
    <row r="421" spans="7:12">
      <c r="G421" s="10" t="str">
        <f t="shared" si="14"/>
        <v/>
      </c>
      <c r="H421" s="10" t="str">
        <f t="shared" si="15"/>
        <v/>
      </c>
      <c r="I421" s="10" t="str">
        <f t="shared" si="15"/>
        <v/>
      </c>
      <c r="J421" s="10" t="str">
        <f t="shared" si="15"/>
        <v/>
      </c>
      <c r="K421" s="10" t="str">
        <f t="shared" si="15"/>
        <v/>
      </c>
      <c r="L421" s="10" t="str">
        <f t="shared" si="15"/>
        <v/>
      </c>
    </row>
    <row r="422" spans="7:12">
      <c r="G422" s="10" t="str">
        <f t="shared" si="14"/>
        <v/>
      </c>
      <c r="H422" s="10" t="str">
        <f t="shared" si="15"/>
        <v/>
      </c>
      <c r="I422" s="10" t="str">
        <f t="shared" si="15"/>
        <v/>
      </c>
      <c r="J422" s="10" t="str">
        <f t="shared" si="15"/>
        <v/>
      </c>
      <c r="K422" s="10" t="str">
        <f t="shared" si="15"/>
        <v/>
      </c>
      <c r="L422" s="10" t="str">
        <f t="shared" si="15"/>
        <v/>
      </c>
    </row>
    <row r="423" spans="7:12">
      <c r="G423" s="10" t="str">
        <f t="shared" si="14"/>
        <v/>
      </c>
      <c r="H423" s="10" t="str">
        <f t="shared" si="15"/>
        <v/>
      </c>
      <c r="I423" s="10" t="str">
        <f t="shared" si="15"/>
        <v/>
      </c>
      <c r="J423" s="10" t="str">
        <f t="shared" si="15"/>
        <v/>
      </c>
      <c r="K423" s="10" t="str">
        <f t="shared" si="15"/>
        <v/>
      </c>
      <c r="L423" s="10" t="str">
        <f t="shared" si="15"/>
        <v/>
      </c>
    </row>
    <row r="424" spans="7:12">
      <c r="G424" s="10" t="str">
        <f t="shared" si="14"/>
        <v/>
      </c>
      <c r="H424" s="10" t="str">
        <f t="shared" si="15"/>
        <v/>
      </c>
      <c r="I424" s="10" t="str">
        <f t="shared" si="15"/>
        <v/>
      </c>
      <c r="J424" s="10" t="str">
        <f t="shared" si="15"/>
        <v/>
      </c>
      <c r="K424" s="10" t="str">
        <f t="shared" si="15"/>
        <v/>
      </c>
      <c r="L424" s="10" t="str">
        <f t="shared" si="15"/>
        <v/>
      </c>
    </row>
    <row r="425" spans="7:12">
      <c r="G425" s="10" t="str">
        <f t="shared" si="14"/>
        <v/>
      </c>
      <c r="H425" s="10" t="str">
        <f t="shared" si="15"/>
        <v/>
      </c>
      <c r="I425" s="10" t="str">
        <f t="shared" si="15"/>
        <v/>
      </c>
      <c r="J425" s="10" t="str">
        <f t="shared" si="15"/>
        <v/>
      </c>
      <c r="K425" s="10" t="str">
        <f t="shared" si="15"/>
        <v/>
      </c>
      <c r="L425" s="10" t="str">
        <f t="shared" si="15"/>
        <v/>
      </c>
    </row>
    <row r="426" spans="7:12">
      <c r="G426" s="10" t="str">
        <f t="shared" si="14"/>
        <v/>
      </c>
      <c r="H426" s="10" t="str">
        <f t="shared" si="15"/>
        <v/>
      </c>
      <c r="I426" s="10" t="str">
        <f t="shared" si="15"/>
        <v/>
      </c>
      <c r="J426" s="10" t="str">
        <f t="shared" si="15"/>
        <v/>
      </c>
      <c r="K426" s="10" t="str">
        <f t="shared" si="15"/>
        <v/>
      </c>
      <c r="L426" s="10" t="str">
        <f t="shared" si="15"/>
        <v/>
      </c>
    </row>
    <row r="427" spans="7:12">
      <c r="G427" s="10" t="str">
        <f t="shared" si="14"/>
        <v/>
      </c>
      <c r="H427" s="10" t="str">
        <f t="shared" si="15"/>
        <v/>
      </c>
      <c r="I427" s="10" t="str">
        <f t="shared" si="15"/>
        <v/>
      </c>
      <c r="J427" s="10" t="str">
        <f t="shared" si="15"/>
        <v/>
      </c>
      <c r="K427" s="10" t="str">
        <f t="shared" si="15"/>
        <v/>
      </c>
      <c r="L427" s="10" t="str">
        <f t="shared" si="15"/>
        <v/>
      </c>
    </row>
    <row r="428" spans="7:12">
      <c r="G428" s="10" t="str">
        <f t="shared" si="14"/>
        <v/>
      </c>
      <c r="H428" s="10" t="str">
        <f t="shared" si="15"/>
        <v/>
      </c>
      <c r="I428" s="10" t="str">
        <f t="shared" si="15"/>
        <v/>
      </c>
      <c r="J428" s="10" t="str">
        <f t="shared" si="15"/>
        <v/>
      </c>
      <c r="K428" s="10" t="str">
        <f t="shared" si="15"/>
        <v/>
      </c>
      <c r="L428" s="10" t="str">
        <f t="shared" si="15"/>
        <v/>
      </c>
    </row>
    <row r="429" spans="7:12">
      <c r="G429" s="10" t="str">
        <f t="shared" si="14"/>
        <v/>
      </c>
      <c r="H429" s="10" t="str">
        <f t="shared" si="15"/>
        <v/>
      </c>
      <c r="I429" s="10" t="str">
        <f t="shared" si="15"/>
        <v/>
      </c>
      <c r="J429" s="10" t="str">
        <f t="shared" si="15"/>
        <v/>
      </c>
      <c r="K429" s="10" t="str">
        <f t="shared" si="15"/>
        <v/>
      </c>
      <c r="L429" s="10" t="str">
        <f t="shared" si="15"/>
        <v/>
      </c>
    </row>
    <row r="430" spans="7:12">
      <c r="G430" s="10" t="str">
        <f t="shared" si="14"/>
        <v/>
      </c>
      <c r="H430" s="10" t="str">
        <f t="shared" si="15"/>
        <v/>
      </c>
      <c r="I430" s="10" t="str">
        <f t="shared" si="15"/>
        <v/>
      </c>
      <c r="J430" s="10" t="str">
        <f t="shared" si="15"/>
        <v/>
      </c>
      <c r="K430" s="10" t="str">
        <f t="shared" si="15"/>
        <v/>
      </c>
      <c r="L430" s="10" t="str">
        <f t="shared" si="15"/>
        <v/>
      </c>
    </row>
    <row r="431" spans="7:12">
      <c r="G431" s="10" t="str">
        <f t="shared" si="14"/>
        <v/>
      </c>
      <c r="H431" s="10" t="str">
        <f t="shared" si="15"/>
        <v/>
      </c>
      <c r="I431" s="10" t="str">
        <f t="shared" si="15"/>
        <v/>
      </c>
      <c r="J431" s="10" t="str">
        <f t="shared" si="15"/>
        <v/>
      </c>
      <c r="K431" s="10" t="str">
        <f t="shared" si="15"/>
        <v/>
      </c>
      <c r="L431" s="10" t="str">
        <f t="shared" si="15"/>
        <v/>
      </c>
    </row>
    <row r="432" spans="7:12">
      <c r="G432" s="10" t="str">
        <f t="shared" si="14"/>
        <v/>
      </c>
      <c r="H432" s="10" t="str">
        <f t="shared" si="15"/>
        <v/>
      </c>
      <c r="I432" s="10" t="str">
        <f t="shared" si="15"/>
        <v/>
      </c>
      <c r="J432" s="10" t="str">
        <f t="shared" si="15"/>
        <v/>
      </c>
      <c r="K432" s="10" t="str">
        <f t="shared" si="15"/>
        <v/>
      </c>
      <c r="L432" s="10" t="str">
        <f t="shared" si="15"/>
        <v/>
      </c>
    </row>
    <row r="433" spans="7:12">
      <c r="G433" s="10" t="str">
        <f t="shared" si="14"/>
        <v/>
      </c>
      <c r="H433" s="10" t="str">
        <f t="shared" si="15"/>
        <v/>
      </c>
      <c r="I433" s="10" t="str">
        <f t="shared" si="15"/>
        <v/>
      </c>
      <c r="J433" s="10" t="str">
        <f t="shared" si="15"/>
        <v/>
      </c>
      <c r="K433" s="10" t="str">
        <f t="shared" si="15"/>
        <v/>
      </c>
      <c r="L433" s="10" t="str">
        <f t="shared" si="15"/>
        <v/>
      </c>
    </row>
    <row r="434" spans="7:12">
      <c r="G434" s="10" t="str">
        <f t="shared" si="14"/>
        <v/>
      </c>
      <c r="H434" s="10" t="str">
        <f t="shared" si="15"/>
        <v/>
      </c>
      <c r="I434" s="10" t="str">
        <f t="shared" si="15"/>
        <v/>
      </c>
      <c r="J434" s="10" t="str">
        <f t="shared" si="15"/>
        <v/>
      </c>
      <c r="K434" s="10" t="str">
        <f t="shared" si="15"/>
        <v/>
      </c>
      <c r="L434" s="10" t="str">
        <f t="shared" si="15"/>
        <v/>
      </c>
    </row>
    <row r="435" spans="7:12">
      <c r="G435" s="10" t="str">
        <f t="shared" si="14"/>
        <v/>
      </c>
      <c r="H435" s="10" t="str">
        <f t="shared" si="15"/>
        <v/>
      </c>
      <c r="I435" s="10" t="str">
        <f t="shared" si="15"/>
        <v/>
      </c>
      <c r="J435" s="10" t="str">
        <f t="shared" si="15"/>
        <v/>
      </c>
      <c r="K435" s="10" t="str">
        <f t="shared" si="15"/>
        <v/>
      </c>
      <c r="L435" s="10" t="str">
        <f t="shared" si="15"/>
        <v/>
      </c>
    </row>
    <row r="436" spans="7:12">
      <c r="G436" s="10" t="str">
        <f t="shared" si="14"/>
        <v/>
      </c>
      <c r="H436" s="10" t="str">
        <f t="shared" si="15"/>
        <v/>
      </c>
      <c r="I436" s="10" t="str">
        <f t="shared" si="15"/>
        <v/>
      </c>
      <c r="J436" s="10" t="str">
        <f t="shared" si="15"/>
        <v/>
      </c>
      <c r="K436" s="10" t="str">
        <f t="shared" si="15"/>
        <v/>
      </c>
      <c r="L436" s="10" t="str">
        <f t="shared" si="15"/>
        <v/>
      </c>
    </row>
    <row r="437" spans="7:12">
      <c r="G437" s="10" t="str">
        <f t="shared" si="14"/>
        <v/>
      </c>
      <c r="H437" s="10" t="str">
        <f t="shared" si="15"/>
        <v/>
      </c>
      <c r="I437" s="10" t="str">
        <f t="shared" si="15"/>
        <v/>
      </c>
      <c r="J437" s="10" t="str">
        <f t="shared" si="15"/>
        <v/>
      </c>
      <c r="K437" s="10" t="str">
        <f t="shared" si="15"/>
        <v/>
      </c>
      <c r="L437" s="10" t="str">
        <f t="shared" si="15"/>
        <v/>
      </c>
    </row>
    <row r="438" spans="7:12">
      <c r="G438" s="10" t="str">
        <f t="shared" si="14"/>
        <v/>
      </c>
      <c r="H438" s="10" t="str">
        <f t="shared" si="15"/>
        <v/>
      </c>
      <c r="I438" s="10" t="str">
        <f t="shared" si="15"/>
        <v/>
      </c>
      <c r="J438" s="10" t="str">
        <f t="shared" si="15"/>
        <v/>
      </c>
      <c r="K438" s="10" t="str">
        <f t="shared" si="15"/>
        <v/>
      </c>
      <c r="L438" s="10" t="str">
        <f t="shared" si="15"/>
        <v/>
      </c>
    </row>
    <row r="439" spans="7:12">
      <c r="G439" s="10" t="str">
        <f t="shared" si="14"/>
        <v/>
      </c>
      <c r="H439" s="10" t="str">
        <f t="shared" si="15"/>
        <v/>
      </c>
      <c r="I439" s="10" t="str">
        <f t="shared" si="15"/>
        <v/>
      </c>
      <c r="J439" s="10" t="str">
        <f t="shared" si="15"/>
        <v/>
      </c>
      <c r="K439" s="10" t="str">
        <f t="shared" si="15"/>
        <v/>
      </c>
      <c r="L439" s="10" t="str">
        <f t="shared" si="15"/>
        <v/>
      </c>
    </row>
    <row r="440" spans="7:12">
      <c r="G440" s="10" t="str">
        <f t="shared" si="14"/>
        <v/>
      </c>
      <c r="H440" s="10" t="str">
        <f t="shared" si="15"/>
        <v/>
      </c>
      <c r="I440" s="10" t="str">
        <f t="shared" si="15"/>
        <v/>
      </c>
      <c r="J440" s="10" t="str">
        <f t="shared" si="15"/>
        <v/>
      </c>
      <c r="K440" s="10" t="str">
        <f t="shared" si="15"/>
        <v/>
      </c>
      <c r="L440" s="10" t="str">
        <f t="shared" si="15"/>
        <v/>
      </c>
    </row>
    <row r="441" spans="7:12">
      <c r="G441" s="10" t="str">
        <f t="shared" si="14"/>
        <v/>
      </c>
      <c r="H441" s="10" t="str">
        <f t="shared" si="15"/>
        <v/>
      </c>
      <c r="I441" s="10" t="str">
        <f t="shared" si="15"/>
        <v/>
      </c>
      <c r="J441" s="10" t="str">
        <f t="shared" si="15"/>
        <v/>
      </c>
      <c r="K441" s="10" t="str">
        <f t="shared" si="15"/>
        <v/>
      </c>
      <c r="L441" s="10" t="str">
        <f t="shared" si="15"/>
        <v/>
      </c>
    </row>
    <row r="442" spans="7:12">
      <c r="G442" s="10" t="str">
        <f t="shared" si="14"/>
        <v/>
      </c>
      <c r="H442" s="10" t="str">
        <f t="shared" si="15"/>
        <v/>
      </c>
      <c r="I442" s="10" t="str">
        <f t="shared" si="15"/>
        <v/>
      </c>
      <c r="J442" s="10" t="str">
        <f t="shared" si="15"/>
        <v/>
      </c>
      <c r="K442" s="10" t="str">
        <f t="shared" si="15"/>
        <v/>
      </c>
      <c r="L442" s="10" t="str">
        <f t="shared" si="15"/>
        <v/>
      </c>
    </row>
    <row r="443" spans="7:12">
      <c r="G443" s="10" t="str">
        <f t="shared" si="14"/>
        <v/>
      </c>
      <c r="H443" s="10" t="str">
        <f t="shared" si="15"/>
        <v/>
      </c>
      <c r="I443" s="10" t="str">
        <f t="shared" si="15"/>
        <v/>
      </c>
      <c r="J443" s="10" t="str">
        <f t="shared" si="15"/>
        <v/>
      </c>
      <c r="K443" s="10" t="str">
        <f t="shared" si="15"/>
        <v/>
      </c>
      <c r="L443" s="10" t="str">
        <f t="shared" si="15"/>
        <v/>
      </c>
    </row>
    <row r="444" spans="7:12">
      <c r="G444" s="10" t="str">
        <f t="shared" si="14"/>
        <v/>
      </c>
      <c r="H444" s="10" t="str">
        <f t="shared" si="15"/>
        <v/>
      </c>
      <c r="I444" s="10" t="str">
        <f t="shared" si="15"/>
        <v/>
      </c>
      <c r="J444" s="10" t="str">
        <f t="shared" si="15"/>
        <v/>
      </c>
      <c r="K444" s="10" t="str">
        <f t="shared" si="15"/>
        <v/>
      </c>
      <c r="L444" s="10" t="str">
        <f t="shared" si="15"/>
        <v/>
      </c>
    </row>
    <row r="445" spans="7:12">
      <c r="G445" s="10" t="str">
        <f t="shared" si="14"/>
        <v/>
      </c>
      <c r="H445" s="10" t="str">
        <f t="shared" si="15"/>
        <v/>
      </c>
      <c r="I445" s="10" t="str">
        <f t="shared" si="15"/>
        <v/>
      </c>
      <c r="J445" s="10" t="str">
        <f t="shared" si="15"/>
        <v/>
      </c>
      <c r="K445" s="10" t="str">
        <f t="shared" si="15"/>
        <v/>
      </c>
      <c r="L445" s="10" t="str">
        <f t="shared" si="15"/>
        <v/>
      </c>
    </row>
    <row r="446" spans="7:12">
      <c r="G446" s="10" t="str">
        <f t="shared" si="14"/>
        <v/>
      </c>
      <c r="H446" s="10" t="str">
        <f t="shared" si="15"/>
        <v/>
      </c>
      <c r="I446" s="10" t="str">
        <f t="shared" si="15"/>
        <v/>
      </c>
      <c r="J446" s="10" t="str">
        <f t="shared" si="15"/>
        <v/>
      </c>
      <c r="K446" s="10" t="str">
        <f t="shared" si="15"/>
        <v/>
      </c>
      <c r="L446" s="10" t="str">
        <f t="shared" si="15"/>
        <v/>
      </c>
    </row>
    <row r="447" spans="7:12">
      <c r="G447" s="10" t="str">
        <f t="shared" si="14"/>
        <v/>
      </c>
      <c r="H447" s="10" t="str">
        <f t="shared" si="15"/>
        <v/>
      </c>
      <c r="I447" s="10" t="str">
        <f t="shared" si="15"/>
        <v/>
      </c>
      <c r="J447" s="10" t="str">
        <f t="shared" si="15"/>
        <v/>
      </c>
      <c r="K447" s="10" t="str">
        <f t="shared" si="15"/>
        <v/>
      </c>
      <c r="L447" s="10" t="str">
        <f t="shared" si="15"/>
        <v/>
      </c>
    </row>
    <row r="448" spans="7:12">
      <c r="G448" s="10" t="str">
        <f t="shared" si="14"/>
        <v/>
      </c>
      <c r="H448" s="10" t="str">
        <f t="shared" si="15"/>
        <v/>
      </c>
      <c r="I448" s="10" t="str">
        <f t="shared" si="15"/>
        <v/>
      </c>
      <c r="J448" s="10" t="str">
        <f t="shared" si="15"/>
        <v/>
      </c>
      <c r="K448" s="10" t="str">
        <f t="shared" si="15"/>
        <v/>
      </c>
      <c r="L448" s="10" t="str">
        <f t="shared" si="15"/>
        <v/>
      </c>
    </row>
    <row r="449" spans="7:12">
      <c r="G449" s="10" t="str">
        <f t="shared" si="14"/>
        <v/>
      </c>
      <c r="H449" s="10" t="str">
        <f t="shared" si="15"/>
        <v/>
      </c>
      <c r="I449" s="10" t="str">
        <f t="shared" si="15"/>
        <v/>
      </c>
      <c r="J449" s="10" t="str">
        <f t="shared" si="15"/>
        <v/>
      </c>
      <c r="K449" s="10" t="str">
        <f t="shared" si="15"/>
        <v/>
      </c>
      <c r="L449" s="10" t="str">
        <f t="shared" si="15"/>
        <v/>
      </c>
    </row>
    <row r="450" spans="7:12">
      <c r="G450" s="10" t="str">
        <f t="shared" si="14"/>
        <v/>
      </c>
      <c r="H450" s="10" t="str">
        <f t="shared" si="15"/>
        <v/>
      </c>
      <c r="I450" s="10" t="str">
        <f t="shared" si="15"/>
        <v/>
      </c>
      <c r="J450" s="10" t="str">
        <f t="shared" si="15"/>
        <v/>
      </c>
      <c r="K450" s="10" t="str">
        <f t="shared" si="15"/>
        <v/>
      </c>
      <c r="L450" s="10" t="str">
        <f t="shared" si="15"/>
        <v/>
      </c>
    </row>
    <row r="451" spans="7:12">
      <c r="G451" s="10" t="str">
        <f t="shared" ref="G451:G499" si="16">IF(AND(C451="",D451="",E451="",F451=""),"",A451)</f>
        <v/>
      </c>
      <c r="H451" s="10" t="str">
        <f t="shared" si="15"/>
        <v/>
      </c>
      <c r="I451" s="10" t="str">
        <f t="shared" si="15"/>
        <v/>
      </c>
      <c r="J451" s="10" t="str">
        <f t="shared" si="15"/>
        <v/>
      </c>
      <c r="K451" s="10" t="str">
        <f t="shared" si="15"/>
        <v/>
      </c>
      <c r="L451" s="10" t="str">
        <f t="shared" si="15"/>
        <v/>
      </c>
    </row>
    <row r="452" spans="7:12">
      <c r="G452" s="10" t="str">
        <f t="shared" si="16"/>
        <v/>
      </c>
      <c r="H452" s="10" t="str">
        <f t="shared" si="15"/>
        <v/>
      </c>
      <c r="I452" s="10" t="str">
        <f t="shared" si="15"/>
        <v/>
      </c>
      <c r="J452" s="10" t="str">
        <f t="shared" si="15"/>
        <v/>
      </c>
      <c r="K452" s="10" t="str">
        <f t="shared" si="15"/>
        <v/>
      </c>
      <c r="L452" s="10" t="str">
        <f t="shared" si="15"/>
        <v/>
      </c>
    </row>
    <row r="453" spans="7:12">
      <c r="G453" s="10" t="str">
        <f t="shared" si="16"/>
        <v/>
      </c>
      <c r="H453" s="10" t="str">
        <f t="shared" si="15"/>
        <v/>
      </c>
      <c r="I453" s="10" t="str">
        <f t="shared" si="15"/>
        <v/>
      </c>
      <c r="J453" s="10" t="str">
        <f t="shared" si="15"/>
        <v/>
      </c>
      <c r="K453" s="10" t="str">
        <f t="shared" si="15"/>
        <v/>
      </c>
      <c r="L453" s="10" t="str">
        <f t="shared" si="15"/>
        <v/>
      </c>
    </row>
    <row r="454" spans="7:12">
      <c r="G454" s="10" t="str">
        <f t="shared" si="16"/>
        <v/>
      </c>
      <c r="H454" s="10" t="str">
        <f t="shared" si="15"/>
        <v/>
      </c>
      <c r="I454" s="10" t="str">
        <f t="shared" si="15"/>
        <v/>
      </c>
      <c r="J454" s="10" t="str">
        <f t="shared" si="15"/>
        <v/>
      </c>
      <c r="K454" s="10" t="str">
        <f t="shared" si="15"/>
        <v/>
      </c>
      <c r="L454" s="10" t="str">
        <f t="shared" si="15"/>
        <v/>
      </c>
    </row>
    <row r="455" spans="7:12">
      <c r="G455" s="10" t="str">
        <f t="shared" si="16"/>
        <v/>
      </c>
      <c r="H455" s="10" t="str">
        <f t="shared" si="15"/>
        <v/>
      </c>
      <c r="I455" s="10" t="str">
        <f t="shared" si="15"/>
        <v/>
      </c>
      <c r="J455" s="10" t="str">
        <f t="shared" si="15"/>
        <v/>
      </c>
      <c r="K455" s="10" t="str">
        <f t="shared" si="15"/>
        <v/>
      </c>
      <c r="L455" s="10" t="str">
        <f t="shared" si="15"/>
        <v/>
      </c>
    </row>
    <row r="456" spans="7:12">
      <c r="G456" s="10" t="str">
        <f t="shared" si="16"/>
        <v/>
      </c>
      <c r="H456" s="10" t="str">
        <f t="shared" si="15"/>
        <v/>
      </c>
      <c r="I456" s="10" t="str">
        <f t="shared" si="15"/>
        <v/>
      </c>
      <c r="J456" s="10" t="str">
        <f t="shared" si="15"/>
        <v/>
      </c>
      <c r="K456" s="10" t="str">
        <f t="shared" si="15"/>
        <v/>
      </c>
      <c r="L456" s="10" t="str">
        <f t="shared" si="15"/>
        <v/>
      </c>
    </row>
    <row r="457" spans="7:12">
      <c r="G457" s="10" t="str">
        <f t="shared" si="16"/>
        <v/>
      </c>
      <c r="H457" s="10" t="str">
        <f t="shared" si="15"/>
        <v/>
      </c>
      <c r="I457" s="10" t="str">
        <f t="shared" si="15"/>
        <v/>
      </c>
      <c r="J457" s="10" t="str">
        <f t="shared" si="15"/>
        <v/>
      </c>
      <c r="K457" s="10" t="str">
        <f t="shared" si="15"/>
        <v/>
      </c>
      <c r="L457" s="10" t="str">
        <f t="shared" si="15"/>
        <v/>
      </c>
    </row>
    <row r="458" spans="7:12">
      <c r="G458" s="10" t="str">
        <f t="shared" si="16"/>
        <v/>
      </c>
      <c r="H458" s="10" t="str">
        <f t="shared" si="15"/>
        <v/>
      </c>
      <c r="I458" s="10" t="str">
        <f t="shared" si="15"/>
        <v/>
      </c>
      <c r="J458" s="10" t="str">
        <f t="shared" si="15"/>
        <v/>
      </c>
      <c r="K458" s="10" t="str">
        <f t="shared" si="15"/>
        <v/>
      </c>
      <c r="L458" s="10" t="str">
        <f t="shared" si="15"/>
        <v/>
      </c>
    </row>
    <row r="459" spans="7:12">
      <c r="G459" s="10" t="str">
        <f t="shared" si="16"/>
        <v/>
      </c>
      <c r="H459" s="10" t="str">
        <f t="shared" si="15"/>
        <v/>
      </c>
      <c r="I459" s="10" t="str">
        <f t="shared" si="15"/>
        <v/>
      </c>
      <c r="J459" s="10" t="str">
        <f t="shared" si="15"/>
        <v/>
      </c>
      <c r="K459" s="10" t="str">
        <f t="shared" si="15"/>
        <v/>
      </c>
      <c r="L459" s="10" t="str">
        <f t="shared" si="15"/>
        <v/>
      </c>
    </row>
    <row r="460" spans="7:12">
      <c r="G460" s="10" t="str">
        <f t="shared" si="16"/>
        <v/>
      </c>
      <c r="H460" s="10" t="str">
        <f t="shared" si="15"/>
        <v/>
      </c>
      <c r="I460" s="10" t="str">
        <f t="shared" si="15"/>
        <v/>
      </c>
      <c r="J460" s="10" t="str">
        <f t="shared" si="15"/>
        <v/>
      </c>
      <c r="K460" s="10" t="str">
        <f t="shared" si="15"/>
        <v/>
      </c>
      <c r="L460" s="10" t="str">
        <f t="shared" si="15"/>
        <v/>
      </c>
    </row>
    <row r="461" spans="7:12">
      <c r="G461" s="10" t="str">
        <f t="shared" si="16"/>
        <v/>
      </c>
      <c r="H461" s="10" t="str">
        <f t="shared" si="15"/>
        <v/>
      </c>
      <c r="I461" s="10" t="str">
        <f t="shared" si="15"/>
        <v/>
      </c>
      <c r="J461" s="10" t="str">
        <f t="shared" si="15"/>
        <v/>
      </c>
      <c r="K461" s="10" t="str">
        <f t="shared" si="15"/>
        <v/>
      </c>
      <c r="L461" s="10" t="str">
        <f t="shared" si="15"/>
        <v/>
      </c>
    </row>
    <row r="462" spans="7:12">
      <c r="G462" s="10" t="str">
        <f t="shared" si="16"/>
        <v/>
      </c>
      <c r="H462" s="10" t="str">
        <f t="shared" ref="H462:L499" si="17">IF(B462="","",B462)</f>
        <v/>
      </c>
      <c r="I462" s="10" t="str">
        <f t="shared" si="17"/>
        <v/>
      </c>
      <c r="J462" s="10" t="str">
        <f t="shared" si="17"/>
        <v/>
      </c>
      <c r="K462" s="10" t="str">
        <f t="shared" si="17"/>
        <v/>
      </c>
      <c r="L462" s="10" t="str">
        <f t="shared" si="17"/>
        <v/>
      </c>
    </row>
    <row r="463" spans="7:12">
      <c r="G463" s="10" t="str">
        <f t="shared" si="16"/>
        <v/>
      </c>
      <c r="H463" s="10" t="str">
        <f t="shared" si="17"/>
        <v/>
      </c>
      <c r="I463" s="10" t="str">
        <f t="shared" si="17"/>
        <v/>
      </c>
      <c r="J463" s="10" t="str">
        <f t="shared" si="17"/>
        <v/>
      </c>
      <c r="K463" s="10" t="str">
        <f t="shared" si="17"/>
        <v/>
      </c>
      <c r="L463" s="10" t="str">
        <f t="shared" si="17"/>
        <v/>
      </c>
    </row>
    <row r="464" spans="7:12">
      <c r="G464" s="10" t="str">
        <f t="shared" si="16"/>
        <v/>
      </c>
      <c r="H464" s="10" t="str">
        <f t="shared" si="17"/>
        <v/>
      </c>
      <c r="I464" s="10" t="str">
        <f t="shared" si="17"/>
        <v/>
      </c>
      <c r="J464" s="10" t="str">
        <f t="shared" si="17"/>
        <v/>
      </c>
      <c r="K464" s="10" t="str">
        <f t="shared" si="17"/>
        <v/>
      </c>
      <c r="L464" s="10" t="str">
        <f t="shared" si="17"/>
        <v/>
      </c>
    </row>
    <row r="465" spans="7:12">
      <c r="G465" s="10" t="str">
        <f t="shared" si="16"/>
        <v/>
      </c>
      <c r="H465" s="10" t="str">
        <f t="shared" si="17"/>
        <v/>
      </c>
      <c r="I465" s="10" t="str">
        <f t="shared" si="17"/>
        <v/>
      </c>
      <c r="J465" s="10" t="str">
        <f t="shared" si="17"/>
        <v/>
      </c>
      <c r="K465" s="10" t="str">
        <f t="shared" si="17"/>
        <v/>
      </c>
      <c r="L465" s="10" t="str">
        <f t="shared" si="17"/>
        <v/>
      </c>
    </row>
    <row r="466" spans="7:12">
      <c r="G466" s="10" t="str">
        <f t="shared" si="16"/>
        <v/>
      </c>
      <c r="H466" s="10" t="str">
        <f t="shared" si="17"/>
        <v/>
      </c>
      <c r="I466" s="10" t="str">
        <f t="shared" si="17"/>
        <v/>
      </c>
      <c r="J466" s="10" t="str">
        <f t="shared" si="17"/>
        <v/>
      </c>
      <c r="K466" s="10" t="str">
        <f t="shared" si="17"/>
        <v/>
      </c>
      <c r="L466" s="10" t="str">
        <f t="shared" si="17"/>
        <v/>
      </c>
    </row>
    <row r="467" spans="7:12">
      <c r="G467" s="10" t="str">
        <f t="shared" si="16"/>
        <v/>
      </c>
      <c r="H467" s="10" t="str">
        <f t="shared" si="17"/>
        <v/>
      </c>
      <c r="I467" s="10" t="str">
        <f t="shared" si="17"/>
        <v/>
      </c>
      <c r="J467" s="10" t="str">
        <f t="shared" si="17"/>
        <v/>
      </c>
      <c r="K467" s="10" t="str">
        <f t="shared" si="17"/>
        <v/>
      </c>
      <c r="L467" s="10" t="str">
        <f t="shared" si="17"/>
        <v/>
      </c>
    </row>
    <row r="468" spans="7:12">
      <c r="G468" s="10" t="str">
        <f t="shared" si="16"/>
        <v/>
      </c>
      <c r="H468" s="10" t="str">
        <f t="shared" si="17"/>
        <v/>
      </c>
      <c r="I468" s="10" t="str">
        <f t="shared" si="17"/>
        <v/>
      </c>
      <c r="J468" s="10" t="str">
        <f t="shared" si="17"/>
        <v/>
      </c>
      <c r="K468" s="10" t="str">
        <f t="shared" si="17"/>
        <v/>
      </c>
      <c r="L468" s="10" t="str">
        <f t="shared" si="17"/>
        <v/>
      </c>
    </row>
    <row r="469" spans="7:12">
      <c r="G469" s="10" t="str">
        <f t="shared" si="16"/>
        <v/>
      </c>
      <c r="H469" s="10" t="str">
        <f t="shared" si="17"/>
        <v/>
      </c>
      <c r="I469" s="10" t="str">
        <f t="shared" si="17"/>
        <v/>
      </c>
      <c r="J469" s="10" t="str">
        <f t="shared" si="17"/>
        <v/>
      </c>
      <c r="K469" s="10" t="str">
        <f t="shared" si="17"/>
        <v/>
      </c>
      <c r="L469" s="10" t="str">
        <f t="shared" si="17"/>
        <v/>
      </c>
    </row>
    <row r="470" spans="7:12">
      <c r="G470" s="10" t="str">
        <f t="shared" si="16"/>
        <v/>
      </c>
      <c r="H470" s="10" t="str">
        <f t="shared" si="17"/>
        <v/>
      </c>
      <c r="I470" s="10" t="str">
        <f t="shared" si="17"/>
        <v/>
      </c>
      <c r="J470" s="10" t="str">
        <f t="shared" si="17"/>
        <v/>
      </c>
      <c r="K470" s="10" t="str">
        <f t="shared" si="17"/>
        <v/>
      </c>
      <c r="L470" s="10" t="str">
        <f t="shared" si="17"/>
        <v/>
      </c>
    </row>
    <row r="471" spans="7:12">
      <c r="G471" s="10" t="str">
        <f t="shared" si="16"/>
        <v/>
      </c>
      <c r="H471" s="10" t="str">
        <f t="shared" si="17"/>
        <v/>
      </c>
      <c r="I471" s="10" t="str">
        <f t="shared" si="17"/>
        <v/>
      </c>
      <c r="J471" s="10" t="str">
        <f t="shared" si="17"/>
        <v/>
      </c>
      <c r="K471" s="10" t="str">
        <f t="shared" si="17"/>
        <v/>
      </c>
      <c r="L471" s="10" t="str">
        <f t="shared" si="17"/>
        <v/>
      </c>
    </row>
    <row r="472" spans="7:12">
      <c r="G472" s="10" t="str">
        <f t="shared" si="16"/>
        <v/>
      </c>
      <c r="H472" s="10" t="str">
        <f t="shared" si="17"/>
        <v/>
      </c>
      <c r="I472" s="10" t="str">
        <f t="shared" si="17"/>
        <v/>
      </c>
      <c r="J472" s="10" t="str">
        <f t="shared" si="17"/>
        <v/>
      </c>
      <c r="K472" s="10" t="str">
        <f t="shared" si="17"/>
        <v/>
      </c>
      <c r="L472" s="10" t="str">
        <f t="shared" si="17"/>
        <v/>
      </c>
    </row>
    <row r="473" spans="7:12">
      <c r="G473" s="10" t="str">
        <f t="shared" si="16"/>
        <v/>
      </c>
      <c r="H473" s="10" t="str">
        <f t="shared" si="17"/>
        <v/>
      </c>
      <c r="I473" s="10" t="str">
        <f t="shared" si="17"/>
        <v/>
      </c>
      <c r="J473" s="10" t="str">
        <f t="shared" si="17"/>
        <v/>
      </c>
      <c r="K473" s="10" t="str">
        <f t="shared" si="17"/>
        <v/>
      </c>
      <c r="L473" s="10" t="str">
        <f t="shared" si="17"/>
        <v/>
      </c>
    </row>
    <row r="474" spans="7:12">
      <c r="G474" s="10" t="str">
        <f t="shared" si="16"/>
        <v/>
      </c>
      <c r="H474" s="10" t="str">
        <f t="shared" si="17"/>
        <v/>
      </c>
      <c r="I474" s="10" t="str">
        <f t="shared" si="17"/>
        <v/>
      </c>
      <c r="J474" s="10" t="str">
        <f t="shared" si="17"/>
        <v/>
      </c>
      <c r="K474" s="10" t="str">
        <f t="shared" si="17"/>
        <v/>
      </c>
      <c r="L474" s="10" t="str">
        <f t="shared" si="17"/>
        <v/>
      </c>
    </row>
    <row r="475" spans="7:12">
      <c r="G475" s="10" t="str">
        <f t="shared" si="16"/>
        <v/>
      </c>
      <c r="H475" s="10" t="str">
        <f t="shared" si="17"/>
        <v/>
      </c>
      <c r="I475" s="10" t="str">
        <f t="shared" si="17"/>
        <v/>
      </c>
      <c r="J475" s="10" t="str">
        <f t="shared" si="17"/>
        <v/>
      </c>
      <c r="K475" s="10" t="str">
        <f t="shared" si="17"/>
        <v/>
      </c>
      <c r="L475" s="10" t="str">
        <f t="shared" si="17"/>
        <v/>
      </c>
    </row>
    <row r="476" spans="7:12">
      <c r="G476" s="10" t="str">
        <f t="shared" si="16"/>
        <v/>
      </c>
      <c r="H476" s="10" t="str">
        <f t="shared" si="17"/>
        <v/>
      </c>
      <c r="I476" s="10" t="str">
        <f t="shared" si="17"/>
        <v/>
      </c>
      <c r="J476" s="10" t="str">
        <f t="shared" si="17"/>
        <v/>
      </c>
      <c r="K476" s="10" t="str">
        <f t="shared" si="17"/>
        <v/>
      </c>
      <c r="L476" s="10" t="str">
        <f t="shared" si="17"/>
        <v/>
      </c>
    </row>
    <row r="477" spans="7:12">
      <c r="G477" s="10" t="str">
        <f t="shared" si="16"/>
        <v/>
      </c>
      <c r="H477" s="10" t="str">
        <f t="shared" si="17"/>
        <v/>
      </c>
      <c r="I477" s="10" t="str">
        <f t="shared" si="17"/>
        <v/>
      </c>
      <c r="J477" s="10" t="str">
        <f t="shared" si="17"/>
        <v/>
      </c>
      <c r="K477" s="10" t="str">
        <f t="shared" si="17"/>
        <v/>
      </c>
      <c r="L477" s="10" t="str">
        <f t="shared" si="17"/>
        <v/>
      </c>
    </row>
    <row r="478" spans="7:12">
      <c r="G478" s="10" t="str">
        <f t="shared" si="16"/>
        <v/>
      </c>
      <c r="H478" s="10" t="str">
        <f t="shared" si="17"/>
        <v/>
      </c>
      <c r="I478" s="10" t="str">
        <f t="shared" si="17"/>
        <v/>
      </c>
      <c r="J478" s="10" t="str">
        <f t="shared" si="17"/>
        <v/>
      </c>
      <c r="K478" s="10" t="str">
        <f t="shared" si="17"/>
        <v/>
      </c>
      <c r="L478" s="10" t="str">
        <f t="shared" si="17"/>
        <v/>
      </c>
    </row>
    <row r="479" spans="7:12">
      <c r="G479" s="10" t="str">
        <f t="shared" si="16"/>
        <v/>
      </c>
      <c r="H479" s="10" t="str">
        <f t="shared" si="17"/>
        <v/>
      </c>
      <c r="I479" s="10" t="str">
        <f t="shared" si="17"/>
        <v/>
      </c>
      <c r="J479" s="10" t="str">
        <f t="shared" si="17"/>
        <v/>
      </c>
      <c r="K479" s="10" t="str">
        <f t="shared" si="17"/>
        <v/>
      </c>
      <c r="L479" s="10" t="str">
        <f t="shared" si="17"/>
        <v/>
      </c>
    </row>
    <row r="480" spans="7:12">
      <c r="G480" s="10" t="str">
        <f t="shared" si="16"/>
        <v/>
      </c>
      <c r="H480" s="10" t="str">
        <f t="shared" si="17"/>
        <v/>
      </c>
      <c r="I480" s="10" t="str">
        <f t="shared" si="17"/>
        <v/>
      </c>
      <c r="J480" s="10" t="str">
        <f t="shared" si="17"/>
        <v/>
      </c>
      <c r="K480" s="10" t="str">
        <f t="shared" si="17"/>
        <v/>
      </c>
      <c r="L480" s="10" t="str">
        <f t="shared" si="17"/>
        <v/>
      </c>
    </row>
    <row r="481" spans="7:12">
      <c r="G481" s="10" t="str">
        <f t="shared" si="16"/>
        <v/>
      </c>
      <c r="H481" s="10" t="str">
        <f t="shared" si="17"/>
        <v/>
      </c>
      <c r="I481" s="10" t="str">
        <f t="shared" si="17"/>
        <v/>
      </c>
      <c r="J481" s="10" t="str">
        <f t="shared" si="17"/>
        <v/>
      </c>
      <c r="K481" s="10" t="str">
        <f t="shared" si="17"/>
        <v/>
      </c>
      <c r="L481" s="10" t="str">
        <f t="shared" si="17"/>
        <v/>
      </c>
    </row>
    <row r="482" spans="7:12">
      <c r="G482" s="10" t="str">
        <f t="shared" si="16"/>
        <v/>
      </c>
      <c r="H482" s="10" t="str">
        <f t="shared" si="17"/>
        <v/>
      </c>
      <c r="I482" s="10" t="str">
        <f t="shared" si="17"/>
        <v/>
      </c>
      <c r="J482" s="10" t="str">
        <f t="shared" si="17"/>
        <v/>
      </c>
      <c r="K482" s="10" t="str">
        <f t="shared" si="17"/>
        <v/>
      </c>
      <c r="L482" s="10" t="str">
        <f t="shared" si="17"/>
        <v/>
      </c>
    </row>
    <row r="483" spans="7:12">
      <c r="G483" s="10" t="str">
        <f t="shared" si="16"/>
        <v/>
      </c>
      <c r="H483" s="10" t="str">
        <f t="shared" si="17"/>
        <v/>
      </c>
      <c r="I483" s="10" t="str">
        <f t="shared" si="17"/>
        <v/>
      </c>
      <c r="J483" s="10" t="str">
        <f t="shared" si="17"/>
        <v/>
      </c>
      <c r="K483" s="10" t="str">
        <f t="shared" si="17"/>
        <v/>
      </c>
      <c r="L483" s="10" t="str">
        <f t="shared" si="17"/>
        <v/>
      </c>
    </row>
    <row r="484" spans="7:12">
      <c r="G484" s="10" t="str">
        <f t="shared" si="16"/>
        <v/>
      </c>
      <c r="H484" s="10" t="str">
        <f t="shared" si="17"/>
        <v/>
      </c>
      <c r="I484" s="10" t="str">
        <f t="shared" si="17"/>
        <v/>
      </c>
      <c r="J484" s="10" t="str">
        <f t="shared" si="17"/>
        <v/>
      </c>
      <c r="K484" s="10" t="str">
        <f t="shared" si="17"/>
        <v/>
      </c>
      <c r="L484" s="10" t="str">
        <f t="shared" si="17"/>
        <v/>
      </c>
    </row>
    <row r="485" spans="7:12">
      <c r="G485" s="10" t="str">
        <f t="shared" si="16"/>
        <v/>
      </c>
      <c r="H485" s="10" t="str">
        <f t="shared" si="17"/>
        <v/>
      </c>
      <c r="I485" s="10" t="str">
        <f t="shared" si="17"/>
        <v/>
      </c>
      <c r="J485" s="10" t="str">
        <f t="shared" si="17"/>
        <v/>
      </c>
      <c r="K485" s="10" t="str">
        <f t="shared" si="17"/>
        <v/>
      </c>
      <c r="L485" s="10" t="str">
        <f t="shared" si="17"/>
        <v/>
      </c>
    </row>
    <row r="486" spans="7:12">
      <c r="G486" s="10" t="str">
        <f t="shared" si="16"/>
        <v/>
      </c>
      <c r="H486" s="10" t="str">
        <f t="shared" si="17"/>
        <v/>
      </c>
      <c r="I486" s="10" t="str">
        <f t="shared" si="17"/>
        <v/>
      </c>
      <c r="J486" s="10" t="str">
        <f t="shared" si="17"/>
        <v/>
      </c>
      <c r="K486" s="10" t="str">
        <f t="shared" si="17"/>
        <v/>
      </c>
      <c r="L486" s="10" t="str">
        <f t="shared" si="17"/>
        <v/>
      </c>
    </row>
    <row r="487" spans="7:12">
      <c r="G487" s="10" t="str">
        <f t="shared" si="16"/>
        <v/>
      </c>
      <c r="H487" s="10" t="str">
        <f t="shared" si="17"/>
        <v/>
      </c>
      <c r="I487" s="10" t="str">
        <f t="shared" si="17"/>
        <v/>
      </c>
      <c r="J487" s="10" t="str">
        <f t="shared" si="17"/>
        <v/>
      </c>
      <c r="K487" s="10" t="str">
        <f t="shared" si="17"/>
        <v/>
      </c>
      <c r="L487" s="10" t="str">
        <f t="shared" si="17"/>
        <v/>
      </c>
    </row>
    <row r="488" spans="7:12">
      <c r="G488" s="10" t="str">
        <f t="shared" si="16"/>
        <v/>
      </c>
      <c r="H488" s="10" t="str">
        <f t="shared" si="17"/>
        <v/>
      </c>
      <c r="I488" s="10" t="str">
        <f t="shared" si="17"/>
        <v/>
      </c>
      <c r="J488" s="10" t="str">
        <f t="shared" si="17"/>
        <v/>
      </c>
      <c r="K488" s="10" t="str">
        <f t="shared" si="17"/>
        <v/>
      </c>
      <c r="L488" s="10" t="str">
        <f t="shared" si="17"/>
        <v/>
      </c>
    </row>
    <row r="489" spans="7:12">
      <c r="G489" s="10" t="str">
        <f t="shared" si="16"/>
        <v/>
      </c>
      <c r="H489" s="10" t="str">
        <f t="shared" si="17"/>
        <v/>
      </c>
      <c r="I489" s="10" t="str">
        <f t="shared" si="17"/>
        <v/>
      </c>
      <c r="J489" s="10" t="str">
        <f t="shared" si="17"/>
        <v/>
      </c>
      <c r="K489" s="10" t="str">
        <f t="shared" si="17"/>
        <v/>
      </c>
      <c r="L489" s="10" t="str">
        <f t="shared" si="17"/>
        <v/>
      </c>
    </row>
    <row r="490" spans="7:12">
      <c r="G490" s="10" t="str">
        <f t="shared" si="16"/>
        <v/>
      </c>
      <c r="H490" s="10" t="str">
        <f t="shared" si="17"/>
        <v/>
      </c>
      <c r="I490" s="10" t="str">
        <f t="shared" si="17"/>
        <v/>
      </c>
      <c r="J490" s="10" t="str">
        <f t="shared" si="17"/>
        <v/>
      </c>
      <c r="K490" s="10" t="str">
        <f t="shared" si="17"/>
        <v/>
      </c>
      <c r="L490" s="10" t="str">
        <f t="shared" si="17"/>
        <v/>
      </c>
    </row>
    <row r="491" spans="7:12">
      <c r="G491" s="10" t="str">
        <f t="shared" si="16"/>
        <v/>
      </c>
      <c r="H491" s="10" t="str">
        <f t="shared" si="17"/>
        <v/>
      </c>
      <c r="I491" s="10" t="str">
        <f t="shared" si="17"/>
        <v/>
      </c>
      <c r="J491" s="10" t="str">
        <f t="shared" si="17"/>
        <v/>
      </c>
      <c r="K491" s="10" t="str">
        <f t="shared" si="17"/>
        <v/>
      </c>
      <c r="L491" s="10" t="str">
        <f t="shared" si="17"/>
        <v/>
      </c>
    </row>
    <row r="492" spans="7:12">
      <c r="G492" s="10" t="str">
        <f t="shared" si="16"/>
        <v/>
      </c>
      <c r="H492" s="10" t="str">
        <f t="shared" si="17"/>
        <v/>
      </c>
      <c r="I492" s="10" t="str">
        <f t="shared" si="17"/>
        <v/>
      </c>
      <c r="J492" s="10" t="str">
        <f t="shared" si="17"/>
        <v/>
      </c>
      <c r="K492" s="10" t="str">
        <f t="shared" si="17"/>
        <v/>
      </c>
      <c r="L492" s="10" t="str">
        <f t="shared" si="17"/>
        <v/>
      </c>
    </row>
    <row r="493" spans="7:12">
      <c r="G493" s="10" t="str">
        <f t="shared" si="16"/>
        <v/>
      </c>
      <c r="H493" s="10" t="str">
        <f t="shared" si="17"/>
        <v/>
      </c>
      <c r="I493" s="10" t="str">
        <f t="shared" si="17"/>
        <v/>
      </c>
      <c r="J493" s="10" t="str">
        <f t="shared" si="17"/>
        <v/>
      </c>
      <c r="K493" s="10" t="str">
        <f t="shared" si="17"/>
        <v/>
      </c>
      <c r="L493" s="10" t="str">
        <f t="shared" si="17"/>
        <v/>
      </c>
    </row>
    <row r="494" spans="7:12">
      <c r="G494" s="10" t="str">
        <f t="shared" si="16"/>
        <v/>
      </c>
      <c r="H494" s="10" t="str">
        <f t="shared" si="17"/>
        <v/>
      </c>
      <c r="I494" s="10" t="str">
        <f t="shared" si="17"/>
        <v/>
      </c>
      <c r="J494" s="10" t="str">
        <f t="shared" si="17"/>
        <v/>
      </c>
      <c r="K494" s="10" t="str">
        <f t="shared" si="17"/>
        <v/>
      </c>
      <c r="L494" s="10" t="str">
        <f t="shared" si="17"/>
        <v/>
      </c>
    </row>
    <row r="495" spans="7:12">
      <c r="G495" s="10" t="str">
        <f t="shared" si="16"/>
        <v/>
      </c>
      <c r="H495" s="10" t="str">
        <f t="shared" si="17"/>
        <v/>
      </c>
      <c r="I495" s="10" t="str">
        <f t="shared" si="17"/>
        <v/>
      </c>
      <c r="J495" s="10" t="str">
        <f t="shared" si="17"/>
        <v/>
      </c>
      <c r="K495" s="10" t="str">
        <f t="shared" si="17"/>
        <v/>
      </c>
      <c r="L495" s="10" t="str">
        <f t="shared" si="17"/>
        <v/>
      </c>
    </row>
    <row r="496" spans="7:12">
      <c r="G496" s="10" t="str">
        <f t="shared" si="16"/>
        <v/>
      </c>
      <c r="H496" s="10" t="str">
        <f t="shared" si="17"/>
        <v/>
      </c>
      <c r="I496" s="10" t="str">
        <f t="shared" si="17"/>
        <v/>
      </c>
      <c r="J496" s="10" t="str">
        <f t="shared" si="17"/>
        <v/>
      </c>
      <c r="K496" s="10" t="str">
        <f t="shared" si="17"/>
        <v/>
      </c>
      <c r="L496" s="10" t="str">
        <f t="shared" si="17"/>
        <v/>
      </c>
    </row>
    <row r="497" spans="7:12">
      <c r="G497" s="10" t="str">
        <f t="shared" si="16"/>
        <v/>
      </c>
      <c r="H497" s="10" t="str">
        <f t="shared" si="17"/>
        <v/>
      </c>
      <c r="I497" s="10" t="str">
        <f t="shared" si="17"/>
        <v/>
      </c>
      <c r="J497" s="10" t="str">
        <f t="shared" si="17"/>
        <v/>
      </c>
      <c r="K497" s="10" t="str">
        <f t="shared" si="17"/>
        <v/>
      </c>
      <c r="L497" s="10" t="str">
        <f t="shared" si="17"/>
        <v/>
      </c>
    </row>
    <row r="498" spans="7:12">
      <c r="G498" s="10" t="str">
        <f t="shared" si="16"/>
        <v/>
      </c>
      <c r="H498" s="10" t="str">
        <f t="shared" si="17"/>
        <v/>
      </c>
      <c r="I498" s="10" t="str">
        <f t="shared" si="17"/>
        <v/>
      </c>
      <c r="J498" s="10" t="str">
        <f t="shared" si="17"/>
        <v/>
      </c>
      <c r="K498" s="10" t="str">
        <f t="shared" si="17"/>
        <v/>
      </c>
      <c r="L498" s="10" t="str">
        <f t="shared" si="17"/>
        <v/>
      </c>
    </row>
    <row r="499" spans="7:12">
      <c r="G499" s="10" t="str">
        <f t="shared" si="16"/>
        <v/>
      </c>
      <c r="H499" s="10" t="str">
        <f t="shared" si="17"/>
        <v/>
      </c>
      <c r="I499" s="10" t="str">
        <f t="shared" si="17"/>
        <v/>
      </c>
      <c r="J499" s="10" t="str">
        <f t="shared" si="17"/>
        <v/>
      </c>
      <c r="K499" s="10" t="str">
        <f t="shared" si="17"/>
        <v/>
      </c>
      <c r="L499" s="10" t="str">
        <f t="shared" si="17"/>
        <v/>
      </c>
    </row>
    <row r="500" spans="7:12">
      <c r="G500" s="10" t="str">
        <f>IF(AND(C500="",D500="",E500="",F500=""),"",A500)</f>
        <v/>
      </c>
      <c r="H500" s="10" t="str">
        <f>IF(B500="","",B500)</f>
        <v/>
      </c>
      <c r="I500" s="10" t="str">
        <f>IF(C500="","",C500)</f>
        <v/>
      </c>
      <c r="J500" s="10" t="str">
        <f>IF(D500="","",D500)</f>
        <v/>
      </c>
      <c r="K500" s="10" t="str">
        <f>IF(E500="","",E500)</f>
        <v/>
      </c>
      <c r="L500" s="10" t="str">
        <f>IF(F500="","",F500)</f>
        <v/>
      </c>
    </row>
  </sheetData>
  <phoneticPr fontId="1"/>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2"/>
  <sheetViews>
    <sheetView workbookViewId="0"/>
  </sheetViews>
  <sheetFormatPr defaultRowHeight="13.5"/>
  <cols>
    <col min="1" max="2" width="13.375" bestFit="1" customWidth="1"/>
  </cols>
  <sheetData>
    <row r="1" spans="1:2">
      <c r="A1" s="6" t="s">
        <v>61</v>
      </c>
      <c r="B1" s="6" t="s">
        <v>62</v>
      </c>
    </row>
    <row r="2" spans="1:2">
      <c r="A2" s="7"/>
      <c r="B2" s="7"/>
    </row>
  </sheetData>
  <phoneticPr fontId="1"/>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2"/>
  <sheetViews>
    <sheetView workbookViewId="0"/>
  </sheetViews>
  <sheetFormatPr defaultRowHeight="13.5"/>
  <cols>
    <col min="1" max="1" width="10.5" style="2" bestFit="1" customWidth="1"/>
    <col min="2" max="2" width="9.5" style="2" bestFit="1" customWidth="1"/>
    <col min="3" max="16384" width="9" style="2"/>
  </cols>
  <sheetData>
    <row r="1" spans="1:2">
      <c r="A1" s="6" t="s">
        <v>61</v>
      </c>
      <c r="B1" s="6" t="s">
        <v>62</v>
      </c>
    </row>
    <row r="2" spans="1:2">
      <c r="A2" s="7"/>
      <c r="B2" s="7"/>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15"/>
      <c r="C10" s="16"/>
      <c r="D10" s="16"/>
      <c r="E10" s="16"/>
      <c r="F10" s="16"/>
      <c r="G10" s="16"/>
      <c r="H10" s="16"/>
      <c r="I10" s="16"/>
      <c r="J10" s="16"/>
      <c r="K10" s="16"/>
    </row>
    <row r="11" spans="1:16" ht="13.5" customHeight="1">
      <c r="B11" s="16"/>
      <c r="C11" s="16"/>
      <c r="D11" s="16"/>
      <c r="E11" s="16"/>
      <c r="F11" s="16"/>
      <c r="G11" s="16"/>
      <c r="H11" s="16"/>
      <c r="I11" s="16"/>
      <c r="J11" s="16"/>
      <c r="K11" s="16"/>
      <c r="N11" s="109" t="s">
        <v>314</v>
      </c>
      <c r="O11" s="109" t="s">
        <v>315</v>
      </c>
      <c r="P11" s="109" t="s">
        <v>316</v>
      </c>
    </row>
    <row r="12" spans="1:16" ht="13.5" customHeight="1">
      <c r="B12" s="16"/>
      <c r="C12" s="16"/>
      <c r="D12" s="16"/>
      <c r="E12" s="16"/>
      <c r="F12" s="16"/>
      <c r="G12" s="16"/>
      <c r="H12" s="16"/>
      <c r="I12" s="16"/>
      <c r="J12" s="16"/>
      <c r="K12" s="16"/>
      <c r="N12" s="88" t="s">
        <v>954</v>
      </c>
      <c r="O12" s="79" t="str">
        <f>IFERROR(VLOOKUP($N12,今回値!$G1:$L500,5,FALSE)&amp;"","")</f>
        <v/>
      </c>
      <c r="P12" s="79" t="str">
        <f>SUBSTITUTE(SUBSTITUTE(SUBSTITUTE(O12,"\r\n",CHAR(10)),"\n",CHAR(10)),"\/","/")</f>
        <v/>
      </c>
    </row>
    <row r="13" spans="1:16" ht="13.5" customHeight="1">
      <c r="B13" s="196" t="str">
        <f>IF(P12="","",P12)</f>
        <v/>
      </c>
      <c r="C13" s="196"/>
      <c r="D13" s="196"/>
      <c r="E13" s="196"/>
      <c r="F13" s="196"/>
      <c r="G13" s="196"/>
      <c r="H13" s="196"/>
      <c r="I13" s="196"/>
      <c r="J13" s="196"/>
      <c r="K13" s="196"/>
    </row>
    <row r="14" spans="1:16" ht="13.5" customHeight="1">
      <c r="B14" s="196"/>
      <c r="C14" s="196"/>
      <c r="D14" s="196"/>
      <c r="E14" s="196"/>
      <c r="F14" s="196"/>
      <c r="G14" s="196"/>
      <c r="H14" s="196"/>
      <c r="I14" s="196"/>
      <c r="J14" s="196"/>
      <c r="K14" s="196"/>
    </row>
    <row r="15" spans="1:16" ht="13.5" customHeight="1">
      <c r="B15" s="196"/>
      <c r="C15" s="196"/>
      <c r="D15" s="196"/>
      <c r="E15" s="196"/>
      <c r="F15" s="196"/>
      <c r="G15" s="196"/>
      <c r="H15" s="196"/>
      <c r="I15" s="196"/>
      <c r="J15" s="196"/>
      <c r="K15" s="196"/>
    </row>
    <row r="16" spans="1:16" ht="13.5" customHeight="1">
      <c r="B16" s="196"/>
      <c r="C16" s="196"/>
      <c r="D16" s="196"/>
      <c r="E16" s="196"/>
      <c r="F16" s="196"/>
      <c r="G16" s="196"/>
      <c r="H16" s="196"/>
      <c r="I16" s="196"/>
      <c r="J16" s="196"/>
      <c r="K16" s="196"/>
    </row>
    <row r="17" spans="2:11" ht="13.5" customHeight="1">
      <c r="B17" s="196"/>
      <c r="C17" s="196"/>
      <c r="D17" s="196"/>
      <c r="E17" s="196"/>
      <c r="F17" s="196"/>
      <c r="G17" s="196"/>
      <c r="H17" s="196"/>
      <c r="I17" s="196"/>
      <c r="J17" s="196"/>
      <c r="K17" s="196"/>
    </row>
    <row r="18" spans="2:11" ht="13.5" customHeight="1">
      <c r="B18" s="196"/>
      <c r="C18" s="196"/>
      <c r="D18" s="196"/>
      <c r="E18" s="196"/>
      <c r="F18" s="196"/>
      <c r="G18" s="196"/>
      <c r="H18" s="196"/>
      <c r="I18" s="196"/>
      <c r="J18" s="196"/>
      <c r="K18" s="196"/>
    </row>
    <row r="19" spans="2:11" ht="13.5" customHeight="1">
      <c r="B19" s="196"/>
      <c r="C19" s="196"/>
      <c r="D19" s="196"/>
      <c r="E19" s="196"/>
      <c r="F19" s="196"/>
      <c r="G19" s="196"/>
      <c r="H19" s="196"/>
      <c r="I19" s="196"/>
      <c r="J19" s="196"/>
      <c r="K19" s="196"/>
    </row>
    <row r="20" spans="2:11" ht="13.5" customHeight="1">
      <c r="B20" s="196"/>
      <c r="C20" s="196"/>
      <c r="D20" s="196"/>
      <c r="E20" s="196"/>
      <c r="F20" s="196"/>
      <c r="G20" s="196"/>
      <c r="H20" s="196"/>
      <c r="I20" s="196"/>
      <c r="J20" s="196"/>
      <c r="K20" s="196"/>
    </row>
    <row r="21" spans="2:11" ht="13.5" customHeight="1">
      <c r="B21" s="196"/>
      <c r="C21" s="196"/>
      <c r="D21" s="196"/>
      <c r="E21" s="196"/>
      <c r="F21" s="196"/>
      <c r="G21" s="196"/>
      <c r="H21" s="196"/>
      <c r="I21" s="196"/>
      <c r="J21" s="196"/>
      <c r="K21" s="196"/>
    </row>
    <row r="22" spans="2:11" ht="13.5" customHeight="1">
      <c r="B22" s="196"/>
      <c r="C22" s="196"/>
      <c r="D22" s="196"/>
      <c r="E22" s="196"/>
      <c r="F22" s="196"/>
      <c r="G22" s="196"/>
      <c r="H22" s="196"/>
      <c r="I22" s="196"/>
      <c r="J22" s="196"/>
      <c r="K22" s="196"/>
    </row>
    <row r="23" spans="2:11" ht="13.5" customHeight="1">
      <c r="B23" s="196"/>
      <c r="C23" s="196"/>
      <c r="D23" s="196"/>
      <c r="E23" s="196"/>
      <c r="F23" s="196"/>
      <c r="G23" s="196"/>
      <c r="H23" s="196"/>
      <c r="I23" s="196"/>
      <c r="J23" s="196"/>
      <c r="K23" s="196"/>
    </row>
    <row r="24" spans="2:11" ht="13.5" customHeight="1">
      <c r="B24" s="196"/>
      <c r="C24" s="196"/>
      <c r="D24" s="196"/>
      <c r="E24" s="196"/>
      <c r="F24" s="196"/>
      <c r="G24" s="196"/>
      <c r="H24" s="196"/>
      <c r="I24" s="196"/>
      <c r="J24" s="196"/>
      <c r="K24" s="196"/>
    </row>
    <row r="25" spans="2:11" ht="13.5" customHeight="1">
      <c r="B25" s="196"/>
      <c r="C25" s="196"/>
      <c r="D25" s="196"/>
      <c r="E25" s="196"/>
      <c r="F25" s="196"/>
      <c r="G25" s="196"/>
      <c r="H25" s="196"/>
      <c r="I25" s="196"/>
      <c r="J25" s="196"/>
      <c r="K25" s="196"/>
    </row>
    <row r="26" spans="2:11" ht="13.5" customHeight="1">
      <c r="B26" s="196"/>
      <c r="C26" s="196"/>
      <c r="D26" s="196"/>
      <c r="E26" s="196"/>
      <c r="F26" s="196"/>
      <c r="G26" s="196"/>
      <c r="H26" s="196"/>
      <c r="I26" s="196"/>
      <c r="J26" s="196"/>
      <c r="K26" s="196"/>
    </row>
    <row r="27" spans="2:11" ht="13.5" customHeight="1">
      <c r="B27" s="196"/>
      <c r="C27" s="196"/>
      <c r="D27" s="196"/>
      <c r="E27" s="196"/>
      <c r="F27" s="196"/>
      <c r="G27" s="196"/>
      <c r="H27" s="196"/>
      <c r="I27" s="196"/>
      <c r="J27" s="196"/>
      <c r="K27" s="196"/>
    </row>
    <row r="28" spans="2:11" ht="13.5" customHeight="1">
      <c r="B28" s="196"/>
      <c r="C28" s="196"/>
      <c r="D28" s="196"/>
      <c r="E28" s="196"/>
      <c r="F28" s="196"/>
      <c r="G28" s="196"/>
      <c r="H28" s="196"/>
      <c r="I28" s="196"/>
      <c r="J28" s="196"/>
      <c r="K28" s="196"/>
    </row>
    <row r="29" spans="2:11" ht="13.5" customHeight="1">
      <c r="B29" s="196"/>
      <c r="C29" s="196"/>
      <c r="D29" s="196"/>
      <c r="E29" s="196"/>
      <c r="F29" s="196"/>
      <c r="G29" s="196"/>
      <c r="H29" s="196"/>
      <c r="I29" s="196"/>
      <c r="J29" s="196"/>
      <c r="K29" s="196"/>
    </row>
    <row r="30" spans="2:11" ht="13.5" customHeight="1">
      <c r="B30" s="196"/>
      <c r="C30" s="196"/>
      <c r="D30" s="196"/>
      <c r="E30" s="196"/>
      <c r="F30" s="196"/>
      <c r="G30" s="196"/>
      <c r="H30" s="196"/>
      <c r="I30" s="196"/>
      <c r="J30" s="196"/>
      <c r="K30" s="196"/>
    </row>
    <row r="31" spans="2:11" ht="14.25" customHeight="1">
      <c r="B31" s="196"/>
      <c r="C31" s="196"/>
      <c r="D31" s="196"/>
      <c r="E31" s="196"/>
      <c r="F31" s="196"/>
      <c r="G31" s="196"/>
      <c r="H31" s="196"/>
      <c r="I31" s="196"/>
      <c r="J31" s="196"/>
      <c r="K31" s="196"/>
    </row>
    <row r="32" spans="2:11" ht="14.25" customHeight="1">
      <c r="B32" s="196"/>
      <c r="C32" s="196"/>
      <c r="D32" s="196"/>
      <c r="E32" s="196"/>
      <c r="F32" s="196"/>
      <c r="G32" s="196"/>
      <c r="H32" s="196"/>
      <c r="I32" s="196"/>
      <c r="J32" s="196"/>
      <c r="K32" s="196"/>
    </row>
    <row r="33" spans="2:11" ht="14.25" customHeight="1">
      <c r="B33" s="196"/>
      <c r="C33" s="196"/>
      <c r="D33" s="196"/>
      <c r="E33" s="196"/>
      <c r="F33" s="196"/>
      <c r="G33" s="196"/>
      <c r="H33" s="196"/>
      <c r="I33" s="196"/>
      <c r="J33" s="196"/>
      <c r="K33" s="196"/>
    </row>
    <row r="34" spans="2:11" ht="13.5" customHeight="1">
      <c r="B34" s="196"/>
      <c r="C34" s="196"/>
      <c r="D34" s="196"/>
      <c r="E34" s="196"/>
      <c r="F34" s="196"/>
      <c r="G34" s="196"/>
      <c r="H34" s="196"/>
      <c r="I34" s="196"/>
      <c r="J34" s="196"/>
      <c r="K34" s="196"/>
    </row>
    <row r="35" spans="2:11" ht="13.5" customHeight="1">
      <c r="B35" s="196"/>
      <c r="C35" s="196"/>
      <c r="D35" s="196"/>
      <c r="E35" s="196"/>
      <c r="F35" s="196"/>
      <c r="G35" s="196"/>
      <c r="H35" s="196"/>
      <c r="I35" s="196"/>
      <c r="J35" s="196"/>
      <c r="K35" s="196"/>
    </row>
    <row r="36" spans="2:11" ht="14.25" customHeight="1">
      <c r="B36" s="196"/>
      <c r="C36" s="196"/>
      <c r="D36" s="196"/>
      <c r="E36" s="196"/>
      <c r="F36" s="196"/>
      <c r="G36" s="196"/>
      <c r="H36" s="196"/>
      <c r="I36" s="196"/>
      <c r="J36" s="196"/>
      <c r="K36" s="196"/>
    </row>
    <row r="37" spans="2:11" ht="13.5" customHeight="1">
      <c r="B37" s="196"/>
      <c r="C37" s="196"/>
      <c r="D37" s="196"/>
      <c r="E37" s="196"/>
      <c r="F37" s="196"/>
      <c r="G37" s="196"/>
      <c r="H37" s="196"/>
      <c r="I37" s="196"/>
      <c r="J37" s="196"/>
      <c r="K37" s="196"/>
    </row>
    <row r="38" spans="2:11" ht="13.5" customHeight="1">
      <c r="B38" s="196"/>
      <c r="C38" s="196"/>
      <c r="D38" s="196"/>
      <c r="E38" s="196"/>
      <c r="F38" s="196"/>
      <c r="G38" s="196"/>
      <c r="H38" s="196"/>
      <c r="I38" s="196"/>
      <c r="J38" s="196"/>
      <c r="K38" s="196"/>
    </row>
    <row r="39" spans="2:11" ht="13.5" customHeight="1">
      <c r="B39" s="196"/>
      <c r="C39" s="196"/>
      <c r="D39" s="196"/>
      <c r="E39" s="196"/>
      <c r="F39" s="196"/>
      <c r="G39" s="196"/>
      <c r="H39" s="196"/>
      <c r="I39" s="196"/>
      <c r="J39" s="196"/>
      <c r="K39" s="196"/>
    </row>
    <row r="40" spans="2:11" ht="13.5" customHeight="1">
      <c r="B40" s="196"/>
      <c r="C40" s="196"/>
      <c r="D40" s="196"/>
      <c r="E40" s="196"/>
      <c r="F40" s="196"/>
      <c r="G40" s="196"/>
      <c r="H40" s="196"/>
      <c r="I40" s="196"/>
      <c r="J40" s="196"/>
      <c r="K40" s="196"/>
    </row>
    <row r="41" spans="2:11" ht="13.5" customHeight="1">
      <c r="B41" s="196"/>
      <c r="C41" s="196"/>
      <c r="D41" s="196"/>
      <c r="E41" s="196"/>
      <c r="F41" s="196"/>
      <c r="G41" s="196"/>
      <c r="H41" s="196"/>
      <c r="I41" s="196"/>
      <c r="J41" s="196"/>
      <c r="K41" s="196"/>
    </row>
    <row r="42" spans="2:11" ht="13.5" customHeight="1">
      <c r="B42" s="196"/>
      <c r="C42" s="196"/>
      <c r="D42" s="196"/>
      <c r="E42" s="196"/>
      <c r="F42" s="196"/>
      <c r="G42" s="196"/>
      <c r="H42" s="196"/>
      <c r="I42" s="196"/>
      <c r="J42" s="196"/>
      <c r="K42" s="196"/>
    </row>
    <row r="43" spans="2:11" ht="13.5" customHeight="1">
      <c r="B43" s="196"/>
      <c r="C43" s="196"/>
      <c r="D43" s="196"/>
      <c r="E43" s="196"/>
      <c r="F43" s="196"/>
      <c r="G43" s="196"/>
      <c r="H43" s="196"/>
      <c r="I43" s="196"/>
      <c r="J43" s="196"/>
      <c r="K43" s="196"/>
    </row>
    <row r="44" spans="2:11" ht="13.5" customHeight="1">
      <c r="B44" s="196"/>
      <c r="C44" s="196"/>
      <c r="D44" s="196"/>
      <c r="E44" s="196"/>
      <c r="F44" s="196"/>
      <c r="G44" s="196"/>
      <c r="H44" s="196"/>
      <c r="I44" s="196"/>
      <c r="J44" s="196"/>
      <c r="K44" s="196"/>
    </row>
    <row r="45" spans="2:11" ht="13.5" customHeight="1">
      <c r="B45" s="196"/>
      <c r="C45" s="196"/>
      <c r="D45" s="196"/>
      <c r="E45" s="196"/>
      <c r="F45" s="196"/>
      <c r="G45" s="196"/>
      <c r="H45" s="196"/>
      <c r="I45" s="196"/>
      <c r="J45" s="196"/>
      <c r="K45" s="196"/>
    </row>
    <row r="46" spans="2:11" ht="13.5" customHeight="1">
      <c r="B46" s="196"/>
      <c r="C46" s="196"/>
      <c r="D46" s="196"/>
      <c r="E46" s="196"/>
      <c r="F46" s="196"/>
      <c r="G46" s="196"/>
      <c r="H46" s="196"/>
      <c r="I46" s="196"/>
      <c r="J46" s="196"/>
      <c r="K46" s="196"/>
    </row>
    <row r="47" spans="2:11" ht="13.5" customHeight="1">
      <c r="B47" s="196"/>
      <c r="C47" s="196"/>
      <c r="D47" s="196"/>
      <c r="E47" s="196"/>
      <c r="F47" s="196"/>
      <c r="G47" s="196"/>
      <c r="H47" s="196"/>
      <c r="I47" s="196"/>
      <c r="J47" s="196"/>
      <c r="K47" s="196"/>
    </row>
    <row r="48" spans="2:11" ht="13.5" customHeight="1">
      <c r="B48" s="196"/>
      <c r="C48" s="196"/>
      <c r="D48" s="196"/>
      <c r="E48" s="196"/>
      <c r="F48" s="196"/>
      <c r="G48" s="196"/>
      <c r="H48" s="196"/>
      <c r="I48" s="196"/>
      <c r="J48" s="196"/>
      <c r="K48" s="196"/>
    </row>
    <row r="49" spans="2:11" ht="13.5" customHeight="1">
      <c r="B49" s="196"/>
      <c r="C49" s="196"/>
      <c r="D49" s="196"/>
      <c r="E49" s="196"/>
      <c r="F49" s="196"/>
      <c r="G49" s="196"/>
      <c r="H49" s="196"/>
      <c r="I49" s="196"/>
      <c r="J49" s="196"/>
      <c r="K49" s="196"/>
    </row>
    <row r="50" spans="2:11" ht="13.5" customHeight="1">
      <c r="B50" s="196"/>
      <c r="C50" s="196"/>
      <c r="D50" s="196"/>
      <c r="E50" s="196"/>
      <c r="F50" s="196"/>
      <c r="G50" s="196"/>
      <c r="H50" s="196"/>
      <c r="I50" s="196"/>
      <c r="J50" s="196"/>
      <c r="K50" s="196"/>
    </row>
    <row r="51" spans="2:11" ht="13.5" customHeight="1">
      <c r="B51" s="196"/>
      <c r="C51" s="196"/>
      <c r="D51" s="196"/>
      <c r="E51" s="196"/>
      <c r="F51" s="196"/>
      <c r="G51" s="196"/>
      <c r="H51" s="196"/>
      <c r="I51" s="196"/>
      <c r="J51" s="196"/>
      <c r="K51" s="196"/>
    </row>
    <row r="52" spans="2:11" ht="13.5" customHeight="1">
      <c r="B52" s="196"/>
      <c r="C52" s="196"/>
      <c r="D52" s="196"/>
      <c r="E52" s="196"/>
      <c r="F52" s="196"/>
      <c r="G52" s="196"/>
      <c r="H52" s="196"/>
      <c r="I52" s="196"/>
      <c r="J52" s="196"/>
      <c r="K52" s="196"/>
    </row>
    <row r="53" spans="2:11" ht="13.5" customHeight="1">
      <c r="B53" s="196"/>
      <c r="C53" s="196"/>
      <c r="D53" s="196"/>
      <c r="E53" s="196"/>
      <c r="F53" s="196"/>
      <c r="G53" s="196"/>
      <c r="H53" s="196"/>
      <c r="I53" s="196"/>
      <c r="J53" s="196"/>
      <c r="K53" s="196"/>
    </row>
    <row r="54" spans="2:11" ht="13.5" customHeight="1">
      <c r="B54" s="196"/>
      <c r="C54" s="196"/>
      <c r="D54" s="196"/>
      <c r="E54" s="196"/>
      <c r="F54" s="196"/>
      <c r="G54" s="196"/>
      <c r="H54" s="196"/>
      <c r="I54" s="196"/>
      <c r="J54" s="196"/>
      <c r="K54" s="196"/>
    </row>
    <row r="55" spans="2:11" ht="13.5" customHeight="1">
      <c r="B55" s="196"/>
      <c r="C55" s="196"/>
      <c r="D55" s="196"/>
      <c r="E55" s="196"/>
      <c r="F55" s="196"/>
      <c r="G55" s="196"/>
      <c r="H55" s="196"/>
      <c r="I55" s="196"/>
      <c r="J55" s="196"/>
      <c r="K55" s="196"/>
    </row>
    <row r="56" spans="2:11" ht="13.5" customHeight="1">
      <c r="B56" s="196"/>
      <c r="C56" s="196"/>
      <c r="D56" s="196"/>
      <c r="E56" s="196"/>
      <c r="F56" s="196"/>
      <c r="G56" s="196"/>
      <c r="H56" s="196"/>
      <c r="I56" s="196"/>
      <c r="J56" s="196"/>
      <c r="K56" s="196"/>
    </row>
    <row r="57" spans="2:11" ht="13.5" customHeight="1">
      <c r="B57" s="196"/>
      <c r="C57" s="196"/>
      <c r="D57" s="196"/>
      <c r="E57" s="196"/>
      <c r="F57" s="196"/>
      <c r="G57" s="196"/>
      <c r="H57" s="196"/>
      <c r="I57" s="196"/>
      <c r="J57" s="196"/>
      <c r="K57" s="196"/>
    </row>
    <row r="58" spans="2:11" ht="13.5" customHeight="1">
      <c r="B58" s="196"/>
      <c r="C58" s="196"/>
      <c r="D58" s="196"/>
      <c r="E58" s="196"/>
      <c r="F58" s="196"/>
      <c r="G58" s="196"/>
      <c r="H58" s="196"/>
      <c r="I58" s="196"/>
      <c r="J58" s="196"/>
      <c r="K58" s="196"/>
    </row>
    <row r="59" spans="2:11" ht="13.5" customHeight="1">
      <c r="B59" s="196"/>
      <c r="C59" s="196"/>
      <c r="D59" s="196"/>
      <c r="E59" s="196"/>
      <c r="F59" s="196"/>
      <c r="G59" s="196"/>
      <c r="H59" s="196"/>
      <c r="I59" s="196"/>
      <c r="J59" s="196"/>
      <c r="K59" s="196"/>
    </row>
    <row r="60" spans="2:11" ht="13.5" customHeight="1">
      <c r="B60" s="196"/>
      <c r="C60" s="196"/>
      <c r="D60" s="196"/>
      <c r="E60" s="196"/>
      <c r="F60" s="196"/>
      <c r="G60" s="196"/>
      <c r="H60" s="196"/>
      <c r="I60" s="196"/>
      <c r="J60" s="196"/>
      <c r="K60" s="196"/>
    </row>
    <row r="61" spans="2:11" ht="13.5" customHeight="1">
      <c r="B61" s="196"/>
      <c r="C61" s="196"/>
      <c r="D61" s="196"/>
      <c r="E61" s="196"/>
      <c r="F61" s="196"/>
      <c r="G61" s="196"/>
      <c r="H61" s="196"/>
      <c r="I61" s="196"/>
      <c r="J61" s="196"/>
      <c r="K61" s="196"/>
    </row>
    <row r="62" spans="2:11" ht="13.5" customHeight="1">
      <c r="B62" s="196"/>
      <c r="C62" s="196"/>
      <c r="D62" s="196"/>
      <c r="E62" s="196"/>
      <c r="F62" s="196"/>
      <c r="G62" s="196"/>
      <c r="H62" s="196"/>
      <c r="I62" s="196"/>
      <c r="J62" s="196"/>
      <c r="K62" s="196"/>
    </row>
    <row r="63" spans="2:11" ht="13.5" customHeight="1">
      <c r="B63" s="196"/>
      <c r="C63" s="196"/>
      <c r="D63" s="196"/>
      <c r="E63" s="196"/>
      <c r="F63" s="196"/>
      <c r="G63" s="196"/>
      <c r="H63" s="196"/>
      <c r="I63" s="196"/>
      <c r="J63" s="196"/>
      <c r="K63" s="196"/>
    </row>
    <row r="64" spans="2:11" ht="13.5" customHeight="1">
      <c r="B64" s="196"/>
      <c r="C64" s="196"/>
      <c r="D64" s="196"/>
      <c r="E64" s="196"/>
      <c r="F64" s="196"/>
      <c r="G64" s="196"/>
      <c r="H64" s="196"/>
      <c r="I64" s="196"/>
      <c r="J64" s="196"/>
      <c r="K64" s="196"/>
    </row>
    <row r="65" spans="1:12" ht="13.5" customHeight="1">
      <c r="B65" s="196"/>
      <c r="C65" s="196"/>
      <c r="D65" s="196"/>
      <c r="E65" s="196"/>
      <c r="F65" s="196"/>
      <c r="G65" s="196"/>
      <c r="H65" s="196"/>
      <c r="I65" s="196"/>
      <c r="J65" s="196"/>
      <c r="K65" s="196"/>
    </row>
    <row r="66" spans="1:12" ht="13.5" customHeight="1">
      <c r="B66" s="196"/>
      <c r="C66" s="196"/>
      <c r="D66" s="196"/>
      <c r="E66" s="196"/>
      <c r="F66" s="196"/>
      <c r="G66" s="196"/>
      <c r="H66" s="196"/>
      <c r="I66" s="196"/>
      <c r="J66" s="196"/>
      <c r="K66" s="196"/>
    </row>
    <row r="69" spans="1:12">
      <c r="A69" s="13" t="s">
        <v>102</v>
      </c>
      <c r="C69" s="12"/>
      <c r="D69" s="12"/>
      <c r="E69" s="12"/>
      <c r="F69" s="12"/>
      <c r="G69" s="12"/>
      <c r="H69" s="12"/>
      <c r="I69" s="12"/>
      <c r="J69" s="12"/>
      <c r="K69" s="12"/>
      <c r="L69" s="12"/>
    </row>
    <row r="70" spans="1:12">
      <c r="A70" s="2" t="s">
        <v>101</v>
      </c>
    </row>
    <row r="71" spans="1:12" ht="13.5" customHeight="1" thickBot="1">
      <c r="A71" s="8"/>
      <c r="B71" s="8"/>
      <c r="C71" s="8"/>
      <c r="D71" s="8"/>
      <c r="E71" s="8"/>
      <c r="F71" s="8"/>
      <c r="G71" s="8"/>
      <c r="H71" s="8"/>
      <c r="I71" s="8"/>
      <c r="J71" s="8"/>
      <c r="K71" s="8"/>
      <c r="L71" s="8"/>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row r="76" spans="1:12" ht="13.5" customHeight="1">
      <c r="C76" s="100"/>
      <c r="D76" s="101"/>
    </row>
    <row r="77" spans="1:12" ht="13.5" customHeight="1">
      <c r="C77" s="101"/>
      <c r="D77" s="101"/>
    </row>
  </sheetData>
  <mergeCells count="6">
    <mergeCell ref="A72:B73"/>
    <mergeCell ref="C72:D73"/>
    <mergeCell ref="F72:F73"/>
    <mergeCell ref="G72:K73"/>
    <mergeCell ref="A1:L3"/>
    <mergeCell ref="B13:K66"/>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15"/>
      <c r="C10" s="16"/>
      <c r="D10" s="16"/>
      <c r="E10" s="16"/>
      <c r="F10" s="16"/>
      <c r="G10" s="16"/>
      <c r="H10" s="16"/>
      <c r="I10" s="16"/>
      <c r="J10" s="16"/>
      <c r="K10" s="16"/>
    </row>
    <row r="11" spans="1:16" ht="13.5" customHeight="1">
      <c r="B11" s="16"/>
      <c r="C11" s="16"/>
      <c r="D11" s="16"/>
      <c r="E11" s="16"/>
      <c r="F11" s="16"/>
      <c r="G11" s="16"/>
      <c r="H11" s="16"/>
      <c r="I11" s="16"/>
      <c r="J11" s="16"/>
      <c r="K11" s="16"/>
      <c r="N11" s="109" t="s">
        <v>317</v>
      </c>
      <c r="O11" s="109" t="s">
        <v>315</v>
      </c>
      <c r="P11" s="109" t="s">
        <v>316</v>
      </c>
    </row>
    <row r="12" spans="1:16" ht="13.5" customHeight="1">
      <c r="B12" s="16"/>
      <c r="C12" s="16"/>
      <c r="D12" s="16"/>
      <c r="E12" s="16"/>
      <c r="F12" s="16"/>
      <c r="G12" s="16"/>
      <c r="H12" s="16"/>
      <c r="I12" s="16"/>
      <c r="J12" s="16"/>
      <c r="K12" s="16"/>
      <c r="N12" s="88" t="s">
        <v>318</v>
      </c>
      <c r="O12" s="79" t="str">
        <f>IFERROR(VLOOKUP($N12,今回値!$G1:$L500,5,FALSE)&amp;"","")</f>
        <v/>
      </c>
      <c r="P12" s="79" t="str">
        <f>SUBSTITUTE(SUBSTITUTE(SUBSTITUTE(O12,"\r\n",CHAR(10)),"\n",CHAR(10)),"\/","/")</f>
        <v/>
      </c>
    </row>
    <row r="13" spans="1:16" ht="13.5" customHeight="1">
      <c r="B13" s="20"/>
      <c r="C13" s="197" t="str">
        <f>IF(P12="","",P12)</f>
        <v/>
      </c>
      <c r="D13" s="197"/>
      <c r="E13" s="197"/>
      <c r="F13" s="197"/>
      <c r="G13" s="197"/>
      <c r="H13" s="197"/>
      <c r="I13" s="197"/>
      <c r="J13" s="197"/>
      <c r="K13" s="20"/>
    </row>
    <row r="14" spans="1:16" ht="13.5" customHeight="1">
      <c r="B14" s="20"/>
      <c r="C14" s="197"/>
      <c r="D14" s="197"/>
      <c r="E14" s="197"/>
      <c r="F14" s="197"/>
      <c r="G14" s="197"/>
      <c r="H14" s="197"/>
      <c r="I14" s="197"/>
      <c r="J14" s="197"/>
      <c r="K14" s="20"/>
    </row>
    <row r="15" spans="1:16" ht="13.5" customHeight="1">
      <c r="B15" s="20"/>
      <c r="C15" s="197"/>
      <c r="D15" s="197"/>
      <c r="E15" s="197"/>
      <c r="F15" s="197"/>
      <c r="G15" s="197"/>
      <c r="H15" s="197"/>
      <c r="I15" s="197"/>
      <c r="J15" s="197"/>
      <c r="K15" s="20"/>
    </row>
    <row r="16" spans="1:16" ht="13.5" customHeight="1">
      <c r="B16" s="20"/>
      <c r="C16" s="197"/>
      <c r="D16" s="197"/>
      <c r="E16" s="197"/>
      <c r="F16" s="197"/>
      <c r="G16" s="197"/>
      <c r="H16" s="197"/>
      <c r="I16" s="197"/>
      <c r="J16" s="197"/>
      <c r="K16" s="20"/>
    </row>
    <row r="17" spans="2:11" ht="13.5" customHeight="1">
      <c r="B17" s="20"/>
      <c r="C17" s="197"/>
      <c r="D17" s="197"/>
      <c r="E17" s="197"/>
      <c r="F17" s="197"/>
      <c r="G17" s="197"/>
      <c r="H17" s="197"/>
      <c r="I17" s="197"/>
      <c r="J17" s="197"/>
      <c r="K17" s="20"/>
    </row>
    <row r="18" spans="2:11" ht="13.5" customHeight="1">
      <c r="B18" s="20"/>
      <c r="C18" s="197"/>
      <c r="D18" s="197"/>
      <c r="E18" s="197"/>
      <c r="F18" s="197"/>
      <c r="G18" s="197"/>
      <c r="H18" s="197"/>
      <c r="I18" s="197"/>
      <c r="J18" s="197"/>
      <c r="K18" s="20"/>
    </row>
    <row r="19" spans="2:11" ht="13.5" customHeight="1">
      <c r="B19" s="20"/>
      <c r="C19" s="197"/>
      <c r="D19" s="197"/>
      <c r="E19" s="197"/>
      <c r="F19" s="197"/>
      <c r="G19" s="197"/>
      <c r="H19" s="197"/>
      <c r="I19" s="197"/>
      <c r="J19" s="197"/>
      <c r="K19" s="20"/>
    </row>
    <row r="20" spans="2:11" ht="13.5" customHeight="1">
      <c r="B20" s="20"/>
      <c r="C20" s="197"/>
      <c r="D20" s="197"/>
      <c r="E20" s="197"/>
      <c r="F20" s="197"/>
      <c r="G20" s="197"/>
      <c r="H20" s="197"/>
      <c r="I20" s="197"/>
      <c r="J20" s="197"/>
      <c r="K20" s="20"/>
    </row>
    <row r="21" spans="2:11" ht="13.5" customHeight="1">
      <c r="B21" s="20"/>
      <c r="C21" s="197"/>
      <c r="D21" s="197"/>
      <c r="E21" s="197"/>
      <c r="F21" s="197"/>
      <c r="G21" s="197"/>
      <c r="H21" s="197"/>
      <c r="I21" s="197"/>
      <c r="J21" s="197"/>
      <c r="K21" s="20"/>
    </row>
    <row r="22" spans="2:11" ht="13.5" customHeight="1">
      <c r="B22" s="20"/>
      <c r="C22" s="197"/>
      <c r="D22" s="197"/>
      <c r="E22" s="197"/>
      <c r="F22" s="197"/>
      <c r="G22" s="197"/>
      <c r="H22" s="197"/>
      <c r="I22" s="197"/>
      <c r="J22" s="197"/>
      <c r="K22" s="20"/>
    </row>
    <row r="23" spans="2:11" ht="13.5" customHeight="1">
      <c r="B23" s="20"/>
      <c r="C23" s="197"/>
      <c r="D23" s="197"/>
      <c r="E23" s="197"/>
      <c r="F23" s="197"/>
      <c r="G23" s="197"/>
      <c r="H23" s="197"/>
      <c r="I23" s="197"/>
      <c r="J23" s="197"/>
      <c r="K23" s="20"/>
    </row>
    <row r="24" spans="2:11" ht="13.5" customHeight="1">
      <c r="B24" s="20"/>
      <c r="C24" s="197"/>
      <c r="D24" s="197"/>
      <c r="E24" s="197"/>
      <c r="F24" s="197"/>
      <c r="G24" s="197"/>
      <c r="H24" s="197"/>
      <c r="I24" s="197"/>
      <c r="J24" s="197"/>
      <c r="K24" s="20"/>
    </row>
    <row r="25" spans="2:11" ht="13.5" customHeight="1">
      <c r="B25" s="20"/>
      <c r="C25" s="197"/>
      <c r="D25" s="197"/>
      <c r="E25" s="197"/>
      <c r="F25" s="197"/>
      <c r="G25" s="197"/>
      <c r="H25" s="197"/>
      <c r="I25" s="197"/>
      <c r="J25" s="197"/>
      <c r="K25" s="20"/>
    </row>
    <row r="26" spans="2:11" ht="13.5" customHeight="1">
      <c r="B26" s="20"/>
      <c r="C26" s="197"/>
      <c r="D26" s="197"/>
      <c r="E26" s="197"/>
      <c r="F26" s="197"/>
      <c r="G26" s="197"/>
      <c r="H26" s="197"/>
      <c r="I26" s="197"/>
      <c r="J26" s="197"/>
      <c r="K26" s="20"/>
    </row>
    <row r="27" spans="2:11" ht="13.5" customHeight="1">
      <c r="B27" s="20"/>
      <c r="C27" s="197"/>
      <c r="D27" s="197"/>
      <c r="E27" s="197"/>
      <c r="F27" s="197"/>
      <c r="G27" s="197"/>
      <c r="H27" s="197"/>
      <c r="I27" s="197"/>
      <c r="J27" s="197"/>
      <c r="K27" s="20"/>
    </row>
    <row r="28" spans="2:11" ht="13.5" customHeight="1">
      <c r="B28" s="20"/>
      <c r="C28" s="197"/>
      <c r="D28" s="197"/>
      <c r="E28" s="197"/>
      <c r="F28" s="197"/>
      <c r="G28" s="197"/>
      <c r="H28" s="197"/>
      <c r="I28" s="197"/>
      <c r="J28" s="197"/>
      <c r="K28" s="20"/>
    </row>
    <row r="29" spans="2:11" ht="13.5" customHeight="1">
      <c r="B29" s="20"/>
      <c r="C29" s="197"/>
      <c r="D29" s="197"/>
      <c r="E29" s="197"/>
      <c r="F29" s="197"/>
      <c r="G29" s="197"/>
      <c r="H29" s="197"/>
      <c r="I29" s="197"/>
      <c r="J29" s="197"/>
      <c r="K29" s="20"/>
    </row>
    <row r="30" spans="2:11" ht="13.5" customHeight="1">
      <c r="B30" s="20"/>
      <c r="C30" s="197"/>
      <c r="D30" s="197"/>
      <c r="E30" s="197"/>
      <c r="F30" s="197"/>
      <c r="G30" s="197"/>
      <c r="H30" s="197"/>
      <c r="I30" s="197"/>
      <c r="J30" s="197"/>
      <c r="K30" s="20"/>
    </row>
    <row r="31" spans="2:11" ht="14.25" customHeight="1">
      <c r="B31" s="20"/>
      <c r="C31" s="197"/>
      <c r="D31" s="197"/>
      <c r="E31" s="197"/>
      <c r="F31" s="197"/>
      <c r="G31" s="197"/>
      <c r="H31" s="197"/>
      <c r="I31" s="197"/>
      <c r="J31" s="197"/>
      <c r="K31" s="20"/>
    </row>
    <row r="32" spans="2:11" ht="14.25" customHeight="1">
      <c r="B32" s="20"/>
      <c r="C32" s="197"/>
      <c r="D32" s="197"/>
      <c r="E32" s="197"/>
      <c r="F32" s="197"/>
      <c r="G32" s="197"/>
      <c r="H32" s="197"/>
      <c r="I32" s="197"/>
      <c r="J32" s="197"/>
      <c r="K32" s="20"/>
    </row>
    <row r="33" spans="2:11" ht="14.25" customHeight="1">
      <c r="B33" s="20"/>
      <c r="C33" s="197"/>
      <c r="D33" s="197"/>
      <c r="E33" s="197"/>
      <c r="F33" s="197"/>
      <c r="G33" s="197"/>
      <c r="H33" s="197"/>
      <c r="I33" s="197"/>
      <c r="J33" s="197"/>
      <c r="K33" s="20"/>
    </row>
    <row r="34" spans="2:11" ht="13.5" customHeight="1">
      <c r="B34" s="20"/>
      <c r="C34" s="197"/>
      <c r="D34" s="197"/>
      <c r="E34" s="197"/>
      <c r="F34" s="197"/>
      <c r="G34" s="197"/>
      <c r="H34" s="197"/>
      <c r="I34" s="197"/>
      <c r="J34" s="197"/>
      <c r="K34" s="20"/>
    </row>
    <row r="35" spans="2:11" ht="13.5" customHeight="1">
      <c r="B35" s="20"/>
      <c r="C35" s="197"/>
      <c r="D35" s="197"/>
      <c r="E35" s="197"/>
      <c r="F35" s="197"/>
      <c r="G35" s="197"/>
      <c r="H35" s="197"/>
      <c r="I35" s="197"/>
      <c r="J35" s="197"/>
      <c r="K35" s="20"/>
    </row>
    <row r="36" spans="2:11" ht="14.25" customHeight="1">
      <c r="B36" s="20"/>
      <c r="C36" s="197"/>
      <c r="D36" s="197"/>
      <c r="E36" s="197"/>
      <c r="F36" s="197"/>
      <c r="G36" s="197"/>
      <c r="H36" s="197"/>
      <c r="I36" s="197"/>
      <c r="J36" s="197"/>
      <c r="K36" s="20"/>
    </row>
    <row r="37" spans="2:11" ht="13.5" customHeight="1">
      <c r="B37" s="20"/>
      <c r="C37" s="197"/>
      <c r="D37" s="197"/>
      <c r="E37" s="197"/>
      <c r="F37" s="197"/>
      <c r="G37" s="197"/>
      <c r="H37" s="197"/>
      <c r="I37" s="197"/>
      <c r="J37" s="197"/>
      <c r="K37" s="20"/>
    </row>
    <row r="38" spans="2:11" ht="13.5" customHeight="1">
      <c r="B38" s="20"/>
      <c r="C38" s="197"/>
      <c r="D38" s="197"/>
      <c r="E38" s="197"/>
      <c r="F38" s="197"/>
      <c r="G38" s="197"/>
      <c r="H38" s="197"/>
      <c r="I38" s="197"/>
      <c r="J38" s="197"/>
      <c r="K38" s="20"/>
    </row>
    <row r="39" spans="2:11" ht="13.5" customHeight="1">
      <c r="B39" s="20"/>
      <c r="C39" s="197"/>
      <c r="D39" s="197"/>
      <c r="E39" s="197"/>
      <c r="F39" s="197"/>
      <c r="G39" s="197"/>
      <c r="H39" s="197"/>
      <c r="I39" s="197"/>
      <c r="J39" s="197"/>
      <c r="K39" s="20"/>
    </row>
    <row r="40" spans="2:11" ht="13.5" customHeight="1">
      <c r="B40" s="20"/>
      <c r="C40" s="197"/>
      <c r="D40" s="197"/>
      <c r="E40" s="197"/>
      <c r="F40" s="197"/>
      <c r="G40" s="197"/>
      <c r="H40" s="197"/>
      <c r="I40" s="197"/>
      <c r="J40" s="197"/>
      <c r="K40" s="20"/>
    </row>
    <row r="41" spans="2:11" ht="13.5" customHeight="1">
      <c r="B41" s="20"/>
      <c r="C41" s="197"/>
      <c r="D41" s="197"/>
      <c r="E41" s="197"/>
      <c r="F41" s="197"/>
      <c r="G41" s="197"/>
      <c r="H41" s="197"/>
      <c r="I41" s="197"/>
      <c r="J41" s="197"/>
      <c r="K41" s="20"/>
    </row>
    <row r="42" spans="2:11" ht="13.5" customHeight="1">
      <c r="B42" s="20"/>
      <c r="C42" s="197"/>
      <c r="D42" s="197"/>
      <c r="E42" s="197"/>
      <c r="F42" s="197"/>
      <c r="G42" s="197"/>
      <c r="H42" s="197"/>
      <c r="I42" s="197"/>
      <c r="J42" s="197"/>
      <c r="K42" s="20"/>
    </row>
    <row r="43" spans="2:11" ht="13.5" customHeight="1">
      <c r="B43" s="20"/>
      <c r="C43" s="197"/>
      <c r="D43" s="197"/>
      <c r="E43" s="197"/>
      <c r="F43" s="197"/>
      <c r="G43" s="197"/>
      <c r="H43" s="197"/>
      <c r="I43" s="197"/>
      <c r="J43" s="197"/>
      <c r="K43" s="20"/>
    </row>
    <row r="44" spans="2:11" ht="13.5" customHeight="1">
      <c r="B44" s="20"/>
      <c r="C44" s="197"/>
      <c r="D44" s="197"/>
      <c r="E44" s="197"/>
      <c r="F44" s="197"/>
      <c r="G44" s="197"/>
      <c r="H44" s="197"/>
      <c r="I44" s="197"/>
      <c r="J44" s="197"/>
      <c r="K44" s="20"/>
    </row>
    <row r="45" spans="2:11" ht="13.5" customHeight="1">
      <c r="B45" s="20"/>
      <c r="C45" s="197"/>
      <c r="D45" s="197"/>
      <c r="E45" s="197"/>
      <c r="F45" s="197"/>
      <c r="G45" s="197"/>
      <c r="H45" s="197"/>
      <c r="I45" s="197"/>
      <c r="J45" s="197"/>
      <c r="K45" s="20"/>
    </row>
    <row r="46" spans="2:11" ht="13.5" customHeight="1">
      <c r="B46" s="20"/>
      <c r="C46" s="197"/>
      <c r="D46" s="197"/>
      <c r="E46" s="197"/>
      <c r="F46" s="197"/>
      <c r="G46" s="197"/>
      <c r="H46" s="197"/>
      <c r="I46" s="197"/>
      <c r="J46" s="197"/>
      <c r="K46" s="20"/>
    </row>
    <row r="47" spans="2:11" ht="13.5" customHeight="1">
      <c r="B47" s="20"/>
      <c r="C47" s="197"/>
      <c r="D47" s="197"/>
      <c r="E47" s="197"/>
      <c r="F47" s="197"/>
      <c r="G47" s="197"/>
      <c r="H47" s="197"/>
      <c r="I47" s="197"/>
      <c r="J47" s="197"/>
      <c r="K47" s="20"/>
    </row>
    <row r="48" spans="2:11" ht="13.5" customHeight="1">
      <c r="B48" s="20"/>
      <c r="C48" s="197"/>
      <c r="D48" s="197"/>
      <c r="E48" s="197"/>
      <c r="F48" s="197"/>
      <c r="G48" s="197"/>
      <c r="H48" s="197"/>
      <c r="I48" s="197"/>
      <c r="J48" s="197"/>
      <c r="K48" s="20"/>
    </row>
    <row r="49" spans="2:11" ht="13.5" customHeight="1">
      <c r="B49" s="20"/>
      <c r="C49" s="197"/>
      <c r="D49" s="197"/>
      <c r="E49" s="197"/>
      <c r="F49" s="197"/>
      <c r="G49" s="197"/>
      <c r="H49" s="197"/>
      <c r="I49" s="197"/>
      <c r="J49" s="197"/>
      <c r="K49" s="20"/>
    </row>
    <row r="50" spans="2:11" ht="13.5" customHeight="1">
      <c r="B50" s="20"/>
      <c r="C50" s="197"/>
      <c r="D50" s="197"/>
      <c r="E50" s="197"/>
      <c r="F50" s="197"/>
      <c r="G50" s="197"/>
      <c r="H50" s="197"/>
      <c r="I50" s="197"/>
      <c r="J50" s="197"/>
      <c r="K50" s="20"/>
    </row>
    <row r="51" spans="2:11" ht="13.5" customHeight="1">
      <c r="B51" s="20"/>
      <c r="C51" s="197"/>
      <c r="D51" s="197"/>
      <c r="E51" s="197"/>
      <c r="F51" s="197"/>
      <c r="G51" s="197"/>
      <c r="H51" s="197"/>
      <c r="I51" s="197"/>
      <c r="J51" s="197"/>
      <c r="K51" s="20"/>
    </row>
    <row r="52" spans="2:11" ht="13.5" customHeight="1">
      <c r="B52" s="20"/>
      <c r="C52" s="197"/>
      <c r="D52" s="197"/>
      <c r="E52" s="197"/>
      <c r="F52" s="197"/>
      <c r="G52" s="197"/>
      <c r="H52" s="197"/>
      <c r="I52" s="197"/>
      <c r="J52" s="197"/>
      <c r="K52" s="20"/>
    </row>
    <row r="53" spans="2:11" ht="13.5" customHeight="1">
      <c r="B53" s="20"/>
      <c r="C53" s="197"/>
      <c r="D53" s="197"/>
      <c r="E53" s="197"/>
      <c r="F53" s="197"/>
      <c r="G53" s="197"/>
      <c r="H53" s="197"/>
      <c r="I53" s="197"/>
      <c r="J53" s="197"/>
      <c r="K53" s="20"/>
    </row>
    <row r="54" spans="2:11" ht="13.5" customHeight="1">
      <c r="B54" s="20"/>
      <c r="C54" s="197"/>
      <c r="D54" s="197"/>
      <c r="E54" s="197"/>
      <c r="F54" s="197"/>
      <c r="G54" s="197"/>
      <c r="H54" s="197"/>
      <c r="I54" s="197"/>
      <c r="J54" s="197"/>
      <c r="K54" s="20"/>
    </row>
    <row r="55" spans="2:11" ht="13.5" customHeight="1">
      <c r="B55" s="20"/>
      <c r="C55" s="197"/>
      <c r="D55" s="197"/>
      <c r="E55" s="197"/>
      <c r="F55" s="197"/>
      <c r="G55" s="197"/>
      <c r="H55" s="197"/>
      <c r="I55" s="197"/>
      <c r="J55" s="197"/>
      <c r="K55" s="20"/>
    </row>
    <row r="56" spans="2:11" ht="13.5" customHeight="1">
      <c r="B56" s="20"/>
      <c r="C56" s="197"/>
      <c r="D56" s="197"/>
      <c r="E56" s="197"/>
      <c r="F56" s="197"/>
      <c r="G56" s="197"/>
      <c r="H56" s="197"/>
      <c r="I56" s="197"/>
      <c r="J56" s="197"/>
      <c r="K56" s="20"/>
    </row>
    <row r="57" spans="2:11" ht="13.5" customHeight="1">
      <c r="B57" s="20"/>
      <c r="C57" s="197"/>
      <c r="D57" s="197"/>
      <c r="E57" s="197"/>
      <c r="F57" s="197"/>
      <c r="G57" s="197"/>
      <c r="H57" s="197"/>
      <c r="I57" s="197"/>
      <c r="J57" s="197"/>
      <c r="K57" s="20"/>
    </row>
    <row r="58" spans="2:11" ht="13.5" customHeight="1">
      <c r="B58" s="20"/>
      <c r="C58" s="197"/>
      <c r="D58" s="197"/>
      <c r="E58" s="197"/>
      <c r="F58" s="197"/>
      <c r="G58" s="197"/>
      <c r="H58" s="197"/>
      <c r="I58" s="197"/>
      <c r="J58" s="197"/>
      <c r="K58" s="20"/>
    </row>
    <row r="59" spans="2:11" ht="13.5" customHeight="1">
      <c r="B59" s="20"/>
      <c r="C59" s="197"/>
      <c r="D59" s="197"/>
      <c r="E59" s="197"/>
      <c r="F59" s="197"/>
      <c r="G59" s="197"/>
      <c r="H59" s="197"/>
      <c r="I59" s="197"/>
      <c r="J59" s="197"/>
      <c r="K59" s="20"/>
    </row>
    <row r="60" spans="2:11" ht="13.5" customHeight="1">
      <c r="B60" s="20"/>
      <c r="C60" s="197"/>
      <c r="D60" s="197"/>
      <c r="E60" s="197"/>
      <c r="F60" s="197"/>
      <c r="G60" s="197"/>
      <c r="H60" s="197"/>
      <c r="I60" s="197"/>
      <c r="J60" s="197"/>
      <c r="K60" s="20"/>
    </row>
    <row r="61" spans="2:11" ht="13.5" customHeight="1">
      <c r="B61" s="20"/>
      <c r="C61" s="197"/>
      <c r="D61" s="197"/>
      <c r="E61" s="197"/>
      <c r="F61" s="197"/>
      <c r="G61" s="197"/>
      <c r="H61" s="197"/>
      <c r="I61" s="197"/>
      <c r="J61" s="197"/>
      <c r="K61" s="20"/>
    </row>
    <row r="62" spans="2:11" ht="13.5" customHeight="1">
      <c r="B62" s="20"/>
      <c r="C62" s="197"/>
      <c r="D62" s="197"/>
      <c r="E62" s="197"/>
      <c r="F62" s="197"/>
      <c r="G62" s="197"/>
      <c r="H62" s="197"/>
      <c r="I62" s="197"/>
      <c r="J62" s="197"/>
      <c r="K62" s="20"/>
    </row>
    <row r="63" spans="2:11" ht="13.5" customHeight="1">
      <c r="B63" s="20"/>
      <c r="C63" s="197"/>
      <c r="D63" s="197"/>
      <c r="E63" s="197"/>
      <c r="F63" s="197"/>
      <c r="G63" s="197"/>
      <c r="H63" s="197"/>
      <c r="I63" s="197"/>
      <c r="J63" s="197"/>
      <c r="K63" s="20"/>
    </row>
    <row r="64" spans="2:11" ht="13.5" customHeight="1">
      <c r="B64" s="20"/>
      <c r="C64" s="197"/>
      <c r="D64" s="197"/>
      <c r="E64" s="197"/>
      <c r="F64" s="197"/>
      <c r="G64" s="197"/>
      <c r="H64" s="197"/>
      <c r="I64" s="197"/>
      <c r="J64" s="197"/>
      <c r="K64" s="20"/>
    </row>
    <row r="65" spans="1:12" ht="13.5" customHeight="1">
      <c r="B65" s="20"/>
      <c r="C65" s="197"/>
      <c r="D65" s="197"/>
      <c r="E65" s="197"/>
      <c r="F65" s="197"/>
      <c r="G65" s="197"/>
      <c r="H65" s="197"/>
      <c r="I65" s="197"/>
      <c r="J65" s="197"/>
      <c r="K65" s="20"/>
    </row>
    <row r="66" spans="1:12" ht="13.5" customHeight="1">
      <c r="B66" s="20"/>
      <c r="C66" s="197"/>
      <c r="D66" s="197"/>
      <c r="E66" s="197"/>
      <c r="F66" s="197"/>
      <c r="G66" s="197"/>
      <c r="H66" s="197"/>
      <c r="I66" s="197"/>
      <c r="J66" s="197"/>
      <c r="K66" s="20"/>
    </row>
    <row r="69" spans="1:12">
      <c r="A69" s="13"/>
      <c r="C69" s="12"/>
      <c r="D69" s="12"/>
      <c r="E69" s="12"/>
      <c r="F69" s="12"/>
      <c r="G69" s="12"/>
      <c r="H69" s="12"/>
      <c r="I69" s="12"/>
      <c r="J69" s="12"/>
      <c r="K69" s="12"/>
      <c r="L69" s="12"/>
    </row>
    <row r="71" spans="1:12" ht="13.5" customHeight="1" thickBot="1">
      <c r="A71" s="8"/>
      <c r="B71" s="8"/>
      <c r="C71" s="8"/>
      <c r="D71" s="8"/>
      <c r="E71" s="8"/>
      <c r="F71" s="8"/>
      <c r="G71" s="8"/>
      <c r="H71" s="8"/>
      <c r="I71" s="8"/>
      <c r="J71" s="8"/>
      <c r="K71" s="8"/>
      <c r="L71" s="8"/>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6">
    <mergeCell ref="A1:L3"/>
    <mergeCell ref="A72:B73"/>
    <mergeCell ref="C72:D73"/>
    <mergeCell ref="F72:F73"/>
    <mergeCell ref="G72:K73"/>
    <mergeCell ref="C13:J66"/>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15"/>
      <c r="C10" s="16"/>
      <c r="D10" s="16"/>
      <c r="E10" s="16"/>
      <c r="F10" s="16"/>
      <c r="G10" s="16"/>
      <c r="H10" s="16"/>
      <c r="I10" s="16"/>
      <c r="J10" s="16"/>
      <c r="K10" s="16"/>
    </row>
    <row r="11" spans="1:16" ht="13.5" customHeight="1">
      <c r="B11" s="16"/>
      <c r="C11" s="16"/>
      <c r="D11" s="16"/>
      <c r="E11" s="16"/>
      <c r="F11" s="16"/>
      <c r="G11" s="16"/>
      <c r="H11" s="16"/>
      <c r="I11" s="16"/>
      <c r="J11" s="16"/>
      <c r="K11" s="16"/>
      <c r="N11" s="109" t="s">
        <v>319</v>
      </c>
      <c r="O11" s="109" t="s">
        <v>315</v>
      </c>
      <c r="P11" s="109" t="s">
        <v>316</v>
      </c>
    </row>
    <row r="12" spans="1:16" ht="13.5" customHeight="1">
      <c r="B12" s="16"/>
      <c r="C12" s="16"/>
      <c r="D12" s="16"/>
      <c r="E12" s="16"/>
      <c r="F12" s="16"/>
      <c r="G12" s="16"/>
      <c r="H12" s="16"/>
      <c r="I12" s="16"/>
      <c r="J12" s="16"/>
      <c r="K12" s="16"/>
      <c r="N12" s="88" t="s">
        <v>320</v>
      </c>
      <c r="O12" s="79" t="str">
        <f>IFERROR(VLOOKUP($N12,今回値!$G1:$L500,5,FALSE)&amp;"","")</f>
        <v/>
      </c>
      <c r="P12" s="79" t="str">
        <f>SUBSTITUTE(SUBSTITUTE(SUBSTITUTE(O12,"\r\n",CHAR(10)),"\n",CHAR(10)),"\/","/")</f>
        <v/>
      </c>
    </row>
    <row r="13" spans="1:16" ht="13.5" customHeight="1">
      <c r="B13" s="20"/>
      <c r="C13" s="197" t="str">
        <f>IF(P12="","",P12)</f>
        <v/>
      </c>
      <c r="D13" s="197"/>
      <c r="E13" s="197"/>
      <c r="F13" s="197"/>
      <c r="G13" s="197"/>
      <c r="H13" s="197"/>
      <c r="I13" s="197"/>
      <c r="J13" s="197"/>
      <c r="K13" s="20"/>
    </row>
    <row r="14" spans="1:16" ht="13.5" customHeight="1">
      <c r="B14" s="20"/>
      <c r="C14" s="197"/>
      <c r="D14" s="197"/>
      <c r="E14" s="197"/>
      <c r="F14" s="197"/>
      <c r="G14" s="197"/>
      <c r="H14" s="197"/>
      <c r="I14" s="197"/>
      <c r="J14" s="197"/>
      <c r="K14" s="20"/>
    </row>
    <row r="15" spans="1:16" ht="13.5" customHeight="1">
      <c r="B15" s="20"/>
      <c r="C15" s="197"/>
      <c r="D15" s="197"/>
      <c r="E15" s="197"/>
      <c r="F15" s="197"/>
      <c r="G15" s="197"/>
      <c r="H15" s="197"/>
      <c r="I15" s="197"/>
      <c r="J15" s="197"/>
      <c r="K15" s="20"/>
    </row>
    <row r="16" spans="1:16" ht="13.5" customHeight="1">
      <c r="B16" s="20"/>
      <c r="C16" s="197"/>
      <c r="D16" s="197"/>
      <c r="E16" s="197"/>
      <c r="F16" s="197"/>
      <c r="G16" s="197"/>
      <c r="H16" s="197"/>
      <c r="I16" s="197"/>
      <c r="J16" s="197"/>
      <c r="K16" s="20"/>
    </row>
    <row r="17" spans="2:11" ht="13.5" customHeight="1">
      <c r="B17" s="20"/>
      <c r="C17" s="197"/>
      <c r="D17" s="197"/>
      <c r="E17" s="197"/>
      <c r="F17" s="197"/>
      <c r="G17" s="197"/>
      <c r="H17" s="197"/>
      <c r="I17" s="197"/>
      <c r="J17" s="197"/>
      <c r="K17" s="20"/>
    </row>
    <row r="18" spans="2:11" ht="13.5" customHeight="1">
      <c r="B18" s="20"/>
      <c r="C18" s="197"/>
      <c r="D18" s="197"/>
      <c r="E18" s="197"/>
      <c r="F18" s="197"/>
      <c r="G18" s="197"/>
      <c r="H18" s="197"/>
      <c r="I18" s="197"/>
      <c r="J18" s="197"/>
      <c r="K18" s="20"/>
    </row>
    <row r="19" spans="2:11" ht="13.5" customHeight="1">
      <c r="B19" s="20"/>
      <c r="C19" s="197"/>
      <c r="D19" s="197"/>
      <c r="E19" s="197"/>
      <c r="F19" s="197"/>
      <c r="G19" s="197"/>
      <c r="H19" s="197"/>
      <c r="I19" s="197"/>
      <c r="J19" s="197"/>
      <c r="K19" s="20"/>
    </row>
    <row r="20" spans="2:11" ht="13.5" customHeight="1">
      <c r="B20" s="20"/>
      <c r="C20" s="197"/>
      <c r="D20" s="197"/>
      <c r="E20" s="197"/>
      <c r="F20" s="197"/>
      <c r="G20" s="197"/>
      <c r="H20" s="197"/>
      <c r="I20" s="197"/>
      <c r="J20" s="197"/>
      <c r="K20" s="20"/>
    </row>
    <row r="21" spans="2:11" ht="13.5" customHeight="1">
      <c r="B21" s="20"/>
      <c r="C21" s="197"/>
      <c r="D21" s="197"/>
      <c r="E21" s="197"/>
      <c r="F21" s="197"/>
      <c r="G21" s="197"/>
      <c r="H21" s="197"/>
      <c r="I21" s="197"/>
      <c r="J21" s="197"/>
      <c r="K21" s="20"/>
    </row>
    <row r="22" spans="2:11" ht="13.5" customHeight="1">
      <c r="B22" s="20"/>
      <c r="C22" s="197"/>
      <c r="D22" s="197"/>
      <c r="E22" s="197"/>
      <c r="F22" s="197"/>
      <c r="G22" s="197"/>
      <c r="H22" s="197"/>
      <c r="I22" s="197"/>
      <c r="J22" s="197"/>
      <c r="K22" s="20"/>
    </row>
    <row r="23" spans="2:11" ht="13.5" customHeight="1">
      <c r="B23" s="20"/>
      <c r="C23" s="197"/>
      <c r="D23" s="197"/>
      <c r="E23" s="197"/>
      <c r="F23" s="197"/>
      <c r="G23" s="197"/>
      <c r="H23" s="197"/>
      <c r="I23" s="197"/>
      <c r="J23" s="197"/>
      <c r="K23" s="20"/>
    </row>
    <row r="24" spans="2:11" ht="13.5" customHeight="1">
      <c r="B24" s="20"/>
      <c r="C24" s="197"/>
      <c r="D24" s="197"/>
      <c r="E24" s="197"/>
      <c r="F24" s="197"/>
      <c r="G24" s="197"/>
      <c r="H24" s="197"/>
      <c r="I24" s="197"/>
      <c r="J24" s="197"/>
      <c r="K24" s="20"/>
    </row>
    <row r="25" spans="2:11" ht="13.5" customHeight="1">
      <c r="B25" s="20"/>
      <c r="C25" s="197"/>
      <c r="D25" s="197"/>
      <c r="E25" s="197"/>
      <c r="F25" s="197"/>
      <c r="G25" s="197"/>
      <c r="H25" s="197"/>
      <c r="I25" s="197"/>
      <c r="J25" s="197"/>
      <c r="K25" s="20"/>
    </row>
    <row r="26" spans="2:11" ht="13.5" customHeight="1">
      <c r="B26" s="20"/>
      <c r="C26" s="197"/>
      <c r="D26" s="197"/>
      <c r="E26" s="197"/>
      <c r="F26" s="197"/>
      <c r="G26" s="197"/>
      <c r="H26" s="197"/>
      <c r="I26" s="197"/>
      <c r="J26" s="197"/>
      <c r="K26" s="20"/>
    </row>
    <row r="27" spans="2:11" ht="13.5" customHeight="1">
      <c r="B27" s="20"/>
      <c r="C27" s="197"/>
      <c r="D27" s="197"/>
      <c r="E27" s="197"/>
      <c r="F27" s="197"/>
      <c r="G27" s="197"/>
      <c r="H27" s="197"/>
      <c r="I27" s="197"/>
      <c r="J27" s="197"/>
      <c r="K27" s="20"/>
    </row>
    <row r="28" spans="2:11" ht="13.5" customHeight="1">
      <c r="B28" s="20"/>
      <c r="C28" s="197"/>
      <c r="D28" s="197"/>
      <c r="E28" s="197"/>
      <c r="F28" s="197"/>
      <c r="G28" s="197"/>
      <c r="H28" s="197"/>
      <c r="I28" s="197"/>
      <c r="J28" s="197"/>
      <c r="K28" s="20"/>
    </row>
    <row r="29" spans="2:11" ht="13.5" customHeight="1">
      <c r="B29" s="20"/>
      <c r="C29" s="197"/>
      <c r="D29" s="197"/>
      <c r="E29" s="197"/>
      <c r="F29" s="197"/>
      <c r="G29" s="197"/>
      <c r="H29" s="197"/>
      <c r="I29" s="197"/>
      <c r="J29" s="197"/>
      <c r="K29" s="20"/>
    </row>
    <row r="30" spans="2:11" ht="13.5" customHeight="1">
      <c r="B30" s="20"/>
      <c r="C30" s="197"/>
      <c r="D30" s="197"/>
      <c r="E30" s="197"/>
      <c r="F30" s="197"/>
      <c r="G30" s="197"/>
      <c r="H30" s="197"/>
      <c r="I30" s="197"/>
      <c r="J30" s="197"/>
      <c r="K30" s="20"/>
    </row>
    <row r="31" spans="2:11" ht="14.25" customHeight="1">
      <c r="B31" s="20"/>
      <c r="C31" s="197"/>
      <c r="D31" s="197"/>
      <c r="E31" s="197"/>
      <c r="F31" s="197"/>
      <c r="G31" s="197"/>
      <c r="H31" s="197"/>
      <c r="I31" s="197"/>
      <c r="J31" s="197"/>
      <c r="K31" s="20"/>
    </row>
    <row r="32" spans="2:11" ht="14.25" customHeight="1">
      <c r="B32" s="20"/>
      <c r="C32" s="197"/>
      <c r="D32" s="197"/>
      <c r="E32" s="197"/>
      <c r="F32" s="197"/>
      <c r="G32" s="197"/>
      <c r="H32" s="197"/>
      <c r="I32" s="197"/>
      <c r="J32" s="197"/>
      <c r="K32" s="20"/>
    </row>
    <row r="33" spans="2:11" ht="14.25" customHeight="1">
      <c r="B33" s="20"/>
      <c r="C33" s="197"/>
      <c r="D33" s="197"/>
      <c r="E33" s="197"/>
      <c r="F33" s="197"/>
      <c r="G33" s="197"/>
      <c r="H33" s="197"/>
      <c r="I33" s="197"/>
      <c r="J33" s="197"/>
      <c r="K33" s="20"/>
    </row>
    <row r="34" spans="2:11" ht="13.5" customHeight="1">
      <c r="B34" s="20"/>
      <c r="C34" s="197"/>
      <c r="D34" s="197"/>
      <c r="E34" s="197"/>
      <c r="F34" s="197"/>
      <c r="G34" s="197"/>
      <c r="H34" s="197"/>
      <c r="I34" s="197"/>
      <c r="J34" s="197"/>
      <c r="K34" s="20"/>
    </row>
    <row r="35" spans="2:11" ht="13.5" customHeight="1">
      <c r="B35" s="20"/>
      <c r="C35" s="197"/>
      <c r="D35" s="197"/>
      <c r="E35" s="197"/>
      <c r="F35" s="197"/>
      <c r="G35" s="197"/>
      <c r="H35" s="197"/>
      <c r="I35" s="197"/>
      <c r="J35" s="197"/>
      <c r="K35" s="20"/>
    </row>
    <row r="36" spans="2:11" ht="14.25" customHeight="1">
      <c r="B36" s="20"/>
      <c r="C36" s="197"/>
      <c r="D36" s="197"/>
      <c r="E36" s="197"/>
      <c r="F36" s="197"/>
      <c r="G36" s="197"/>
      <c r="H36" s="197"/>
      <c r="I36" s="197"/>
      <c r="J36" s="197"/>
      <c r="K36" s="20"/>
    </row>
    <row r="37" spans="2:11" ht="13.5" customHeight="1">
      <c r="B37" s="20"/>
      <c r="C37" s="197"/>
      <c r="D37" s="197"/>
      <c r="E37" s="197"/>
      <c r="F37" s="197"/>
      <c r="G37" s="197"/>
      <c r="H37" s="197"/>
      <c r="I37" s="197"/>
      <c r="J37" s="197"/>
      <c r="K37" s="20"/>
    </row>
    <row r="38" spans="2:11" ht="13.5" customHeight="1">
      <c r="B38" s="20"/>
      <c r="C38" s="197"/>
      <c r="D38" s="197"/>
      <c r="E38" s="197"/>
      <c r="F38" s="197"/>
      <c r="G38" s="197"/>
      <c r="H38" s="197"/>
      <c r="I38" s="197"/>
      <c r="J38" s="197"/>
      <c r="K38" s="20"/>
    </row>
    <row r="39" spans="2:11" ht="13.5" customHeight="1">
      <c r="B39" s="20"/>
      <c r="C39" s="197"/>
      <c r="D39" s="197"/>
      <c r="E39" s="197"/>
      <c r="F39" s="197"/>
      <c r="G39" s="197"/>
      <c r="H39" s="197"/>
      <c r="I39" s="197"/>
      <c r="J39" s="197"/>
      <c r="K39" s="20"/>
    </row>
    <row r="40" spans="2:11" ht="13.5" customHeight="1">
      <c r="B40" s="20"/>
      <c r="C40" s="197"/>
      <c r="D40" s="197"/>
      <c r="E40" s="197"/>
      <c r="F40" s="197"/>
      <c r="G40" s="197"/>
      <c r="H40" s="197"/>
      <c r="I40" s="197"/>
      <c r="J40" s="197"/>
      <c r="K40" s="20"/>
    </row>
    <row r="41" spans="2:11" ht="13.5" customHeight="1">
      <c r="B41" s="20"/>
      <c r="C41" s="197"/>
      <c r="D41" s="197"/>
      <c r="E41" s="197"/>
      <c r="F41" s="197"/>
      <c r="G41" s="197"/>
      <c r="H41" s="197"/>
      <c r="I41" s="197"/>
      <c r="J41" s="197"/>
      <c r="K41" s="20"/>
    </row>
    <row r="42" spans="2:11" ht="13.5" customHeight="1">
      <c r="B42" s="20"/>
      <c r="C42" s="197"/>
      <c r="D42" s="197"/>
      <c r="E42" s="197"/>
      <c r="F42" s="197"/>
      <c r="G42" s="197"/>
      <c r="H42" s="197"/>
      <c r="I42" s="197"/>
      <c r="J42" s="197"/>
      <c r="K42" s="20"/>
    </row>
    <row r="43" spans="2:11" ht="13.5" customHeight="1">
      <c r="B43" s="20"/>
      <c r="C43" s="197"/>
      <c r="D43" s="197"/>
      <c r="E43" s="197"/>
      <c r="F43" s="197"/>
      <c r="G43" s="197"/>
      <c r="H43" s="197"/>
      <c r="I43" s="197"/>
      <c r="J43" s="197"/>
      <c r="K43" s="20"/>
    </row>
    <row r="44" spans="2:11" ht="13.5" customHeight="1">
      <c r="B44" s="20"/>
      <c r="C44" s="197"/>
      <c r="D44" s="197"/>
      <c r="E44" s="197"/>
      <c r="F44" s="197"/>
      <c r="G44" s="197"/>
      <c r="H44" s="197"/>
      <c r="I44" s="197"/>
      <c r="J44" s="197"/>
      <c r="K44" s="20"/>
    </row>
    <row r="45" spans="2:11" ht="13.5" customHeight="1">
      <c r="B45" s="20"/>
      <c r="C45" s="197"/>
      <c r="D45" s="197"/>
      <c r="E45" s="197"/>
      <c r="F45" s="197"/>
      <c r="G45" s="197"/>
      <c r="H45" s="197"/>
      <c r="I45" s="197"/>
      <c r="J45" s="197"/>
      <c r="K45" s="20"/>
    </row>
    <row r="46" spans="2:11" ht="13.5" customHeight="1">
      <c r="B46" s="20"/>
      <c r="C46" s="197"/>
      <c r="D46" s="197"/>
      <c r="E46" s="197"/>
      <c r="F46" s="197"/>
      <c r="G46" s="197"/>
      <c r="H46" s="197"/>
      <c r="I46" s="197"/>
      <c r="J46" s="197"/>
      <c r="K46" s="20"/>
    </row>
    <row r="47" spans="2:11" ht="13.5" customHeight="1">
      <c r="B47" s="20"/>
      <c r="C47" s="197"/>
      <c r="D47" s="197"/>
      <c r="E47" s="197"/>
      <c r="F47" s="197"/>
      <c r="G47" s="197"/>
      <c r="H47" s="197"/>
      <c r="I47" s="197"/>
      <c r="J47" s="197"/>
      <c r="K47" s="20"/>
    </row>
    <row r="48" spans="2:11" ht="13.5" customHeight="1">
      <c r="B48" s="20"/>
      <c r="C48" s="197"/>
      <c r="D48" s="197"/>
      <c r="E48" s="197"/>
      <c r="F48" s="197"/>
      <c r="G48" s="197"/>
      <c r="H48" s="197"/>
      <c r="I48" s="197"/>
      <c r="J48" s="197"/>
      <c r="K48" s="20"/>
    </row>
    <row r="49" spans="2:11" ht="13.5" customHeight="1">
      <c r="B49" s="20"/>
      <c r="C49" s="197"/>
      <c r="D49" s="197"/>
      <c r="E49" s="197"/>
      <c r="F49" s="197"/>
      <c r="G49" s="197"/>
      <c r="H49" s="197"/>
      <c r="I49" s="197"/>
      <c r="J49" s="197"/>
      <c r="K49" s="20"/>
    </row>
    <row r="50" spans="2:11" ht="13.5" customHeight="1">
      <c r="B50" s="20"/>
      <c r="C50" s="197"/>
      <c r="D50" s="197"/>
      <c r="E50" s="197"/>
      <c r="F50" s="197"/>
      <c r="G50" s="197"/>
      <c r="H50" s="197"/>
      <c r="I50" s="197"/>
      <c r="J50" s="197"/>
      <c r="K50" s="20"/>
    </row>
    <row r="51" spans="2:11" ht="13.5" customHeight="1">
      <c r="B51" s="20"/>
      <c r="C51" s="197"/>
      <c r="D51" s="197"/>
      <c r="E51" s="197"/>
      <c r="F51" s="197"/>
      <c r="G51" s="197"/>
      <c r="H51" s="197"/>
      <c r="I51" s="197"/>
      <c r="J51" s="197"/>
      <c r="K51" s="20"/>
    </row>
    <row r="52" spans="2:11" ht="13.5" customHeight="1">
      <c r="B52" s="20"/>
      <c r="C52" s="197"/>
      <c r="D52" s="197"/>
      <c r="E52" s="197"/>
      <c r="F52" s="197"/>
      <c r="G52" s="197"/>
      <c r="H52" s="197"/>
      <c r="I52" s="197"/>
      <c r="J52" s="197"/>
      <c r="K52" s="20"/>
    </row>
    <row r="53" spans="2:11" ht="13.5" customHeight="1">
      <c r="B53" s="20"/>
      <c r="C53" s="197"/>
      <c r="D53" s="197"/>
      <c r="E53" s="197"/>
      <c r="F53" s="197"/>
      <c r="G53" s="197"/>
      <c r="H53" s="197"/>
      <c r="I53" s="197"/>
      <c r="J53" s="197"/>
      <c r="K53" s="20"/>
    </row>
    <row r="54" spans="2:11" ht="13.5" customHeight="1">
      <c r="B54" s="20"/>
      <c r="C54" s="197"/>
      <c r="D54" s="197"/>
      <c r="E54" s="197"/>
      <c r="F54" s="197"/>
      <c r="G54" s="197"/>
      <c r="H54" s="197"/>
      <c r="I54" s="197"/>
      <c r="J54" s="197"/>
      <c r="K54" s="20"/>
    </row>
    <row r="55" spans="2:11" ht="13.5" customHeight="1">
      <c r="B55" s="20"/>
      <c r="C55" s="197"/>
      <c r="D55" s="197"/>
      <c r="E55" s="197"/>
      <c r="F55" s="197"/>
      <c r="G55" s="197"/>
      <c r="H55" s="197"/>
      <c r="I55" s="197"/>
      <c r="J55" s="197"/>
      <c r="K55" s="20"/>
    </row>
    <row r="56" spans="2:11" ht="13.5" customHeight="1">
      <c r="B56" s="20"/>
      <c r="C56" s="197"/>
      <c r="D56" s="197"/>
      <c r="E56" s="197"/>
      <c r="F56" s="197"/>
      <c r="G56" s="197"/>
      <c r="H56" s="197"/>
      <c r="I56" s="197"/>
      <c r="J56" s="197"/>
      <c r="K56" s="20"/>
    </row>
    <row r="57" spans="2:11" ht="13.5" customHeight="1">
      <c r="B57" s="20"/>
      <c r="C57" s="197"/>
      <c r="D57" s="197"/>
      <c r="E57" s="197"/>
      <c r="F57" s="197"/>
      <c r="G57" s="197"/>
      <c r="H57" s="197"/>
      <c r="I57" s="197"/>
      <c r="J57" s="197"/>
      <c r="K57" s="20"/>
    </row>
    <row r="58" spans="2:11" ht="13.5" customHeight="1">
      <c r="B58" s="20"/>
      <c r="C58" s="197"/>
      <c r="D58" s="197"/>
      <c r="E58" s="197"/>
      <c r="F58" s="197"/>
      <c r="G58" s="197"/>
      <c r="H58" s="197"/>
      <c r="I58" s="197"/>
      <c r="J58" s="197"/>
      <c r="K58" s="20"/>
    </row>
    <row r="59" spans="2:11" ht="13.5" customHeight="1">
      <c r="B59" s="20"/>
      <c r="C59" s="197"/>
      <c r="D59" s="197"/>
      <c r="E59" s="197"/>
      <c r="F59" s="197"/>
      <c r="G59" s="197"/>
      <c r="H59" s="197"/>
      <c r="I59" s="197"/>
      <c r="J59" s="197"/>
      <c r="K59" s="20"/>
    </row>
    <row r="60" spans="2:11" ht="13.5" customHeight="1">
      <c r="B60" s="20"/>
      <c r="C60" s="197"/>
      <c r="D60" s="197"/>
      <c r="E60" s="197"/>
      <c r="F60" s="197"/>
      <c r="G60" s="197"/>
      <c r="H60" s="197"/>
      <c r="I60" s="197"/>
      <c r="J60" s="197"/>
      <c r="K60" s="20"/>
    </row>
    <row r="61" spans="2:11" ht="13.5" customHeight="1">
      <c r="B61" s="20"/>
      <c r="C61" s="197"/>
      <c r="D61" s="197"/>
      <c r="E61" s="197"/>
      <c r="F61" s="197"/>
      <c r="G61" s="197"/>
      <c r="H61" s="197"/>
      <c r="I61" s="197"/>
      <c r="J61" s="197"/>
      <c r="K61" s="20"/>
    </row>
    <row r="62" spans="2:11" ht="13.5" customHeight="1">
      <c r="B62" s="20"/>
      <c r="C62" s="197"/>
      <c r="D62" s="197"/>
      <c r="E62" s="197"/>
      <c r="F62" s="197"/>
      <c r="G62" s="197"/>
      <c r="H62" s="197"/>
      <c r="I62" s="197"/>
      <c r="J62" s="197"/>
      <c r="K62" s="20"/>
    </row>
    <row r="63" spans="2:11" ht="13.5" customHeight="1">
      <c r="B63" s="20"/>
      <c r="C63" s="197"/>
      <c r="D63" s="197"/>
      <c r="E63" s="197"/>
      <c r="F63" s="197"/>
      <c r="G63" s="197"/>
      <c r="H63" s="197"/>
      <c r="I63" s="197"/>
      <c r="J63" s="197"/>
      <c r="K63" s="20"/>
    </row>
    <row r="64" spans="2:11" ht="13.5" customHeight="1">
      <c r="B64" s="20"/>
      <c r="C64" s="197"/>
      <c r="D64" s="197"/>
      <c r="E64" s="197"/>
      <c r="F64" s="197"/>
      <c r="G64" s="197"/>
      <c r="H64" s="197"/>
      <c r="I64" s="197"/>
      <c r="J64" s="197"/>
      <c r="K64" s="20"/>
    </row>
    <row r="65" spans="1:12" ht="13.5" customHeight="1">
      <c r="B65" s="20"/>
      <c r="C65" s="197"/>
      <c r="D65" s="197"/>
      <c r="E65" s="197"/>
      <c r="F65" s="197"/>
      <c r="G65" s="197"/>
      <c r="H65" s="197"/>
      <c r="I65" s="197"/>
      <c r="J65" s="197"/>
      <c r="K65" s="20"/>
    </row>
    <row r="66" spans="1:12" ht="13.5" customHeight="1">
      <c r="B66" s="20"/>
      <c r="C66" s="197"/>
      <c r="D66" s="197"/>
      <c r="E66" s="197"/>
      <c r="F66" s="197"/>
      <c r="G66" s="197"/>
      <c r="H66" s="197"/>
      <c r="I66" s="197"/>
      <c r="J66" s="197"/>
      <c r="K66" s="20"/>
    </row>
    <row r="67" spans="1:12" ht="13.5" customHeight="1">
      <c r="C67" s="21"/>
      <c r="D67" s="21"/>
      <c r="E67" s="21"/>
      <c r="F67" s="21"/>
      <c r="G67" s="21"/>
      <c r="H67" s="21"/>
      <c r="I67" s="21"/>
      <c r="J67" s="21"/>
    </row>
    <row r="68" spans="1:12" ht="13.5" customHeight="1">
      <c r="C68" s="21"/>
      <c r="D68" s="21"/>
      <c r="E68" s="21"/>
      <c r="F68" s="21"/>
      <c r="G68" s="21"/>
      <c r="H68" s="21"/>
      <c r="I68" s="21"/>
      <c r="J68" s="21"/>
    </row>
    <row r="69" spans="1:12" ht="13.5" customHeight="1">
      <c r="A69" s="13"/>
      <c r="C69" s="21"/>
      <c r="D69" s="21"/>
      <c r="E69" s="21"/>
      <c r="F69" s="21"/>
      <c r="G69" s="21"/>
      <c r="H69" s="21"/>
      <c r="I69" s="21"/>
      <c r="J69" s="21"/>
      <c r="K69" s="12"/>
      <c r="L69" s="12"/>
    </row>
    <row r="71" spans="1:12" ht="13.5" customHeight="1" thickBot="1">
      <c r="A71" s="8"/>
      <c r="B71" s="8"/>
      <c r="C71" s="8"/>
      <c r="D71" s="8"/>
      <c r="E71" s="8"/>
      <c r="F71" s="8"/>
      <c r="G71" s="8"/>
      <c r="H71" s="8"/>
      <c r="I71" s="8"/>
      <c r="J71" s="8"/>
      <c r="K71" s="8"/>
      <c r="L71" s="8"/>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6">
    <mergeCell ref="A1:L3"/>
    <mergeCell ref="A72:B73"/>
    <mergeCell ref="C72:D73"/>
    <mergeCell ref="F72:F73"/>
    <mergeCell ref="G72:K73"/>
    <mergeCell ref="C13:J66"/>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22"/>
      <c r="C10" s="23"/>
      <c r="D10" s="23"/>
      <c r="E10" s="23"/>
      <c r="F10" s="23"/>
      <c r="G10" s="23"/>
      <c r="H10" s="23"/>
      <c r="I10" s="23"/>
      <c r="J10" s="23"/>
      <c r="K10" s="23"/>
    </row>
    <row r="11" spans="1:16" ht="13.5" customHeight="1">
      <c r="B11" s="23"/>
      <c r="C11" s="23"/>
      <c r="D11" s="23"/>
      <c r="E11" s="23"/>
      <c r="F11" s="23"/>
      <c r="G11" s="23"/>
      <c r="H11" s="23"/>
      <c r="I11" s="23"/>
      <c r="J11" s="23"/>
      <c r="K11" s="23"/>
      <c r="N11" s="109" t="s">
        <v>319</v>
      </c>
      <c r="O11" s="109" t="s">
        <v>315</v>
      </c>
      <c r="P11" s="109" t="s">
        <v>316</v>
      </c>
    </row>
    <row r="12" spans="1:16" ht="13.5" customHeight="1">
      <c r="B12" s="23"/>
      <c r="C12" s="23"/>
      <c r="D12" s="23"/>
      <c r="E12" s="23"/>
      <c r="F12" s="23"/>
      <c r="G12" s="23"/>
      <c r="H12" s="23"/>
      <c r="I12" s="23"/>
      <c r="J12" s="23"/>
      <c r="K12" s="23"/>
      <c r="N12" s="88" t="s">
        <v>321</v>
      </c>
      <c r="O12" s="79" t="str">
        <f>IFERROR(VLOOKUP($N12,今回値!$G1:$L500,5,FALSE)&amp;"","")</f>
        <v/>
      </c>
      <c r="P12" s="79" t="str">
        <f>SUBSTITUTE(SUBSTITUTE(SUBSTITUTE(O12,"\r\n",CHAR(10)),"\n",CHAR(10)),"\/","/")</f>
        <v/>
      </c>
    </row>
    <row r="13" spans="1:16" ht="13.5" customHeight="1">
      <c r="B13" s="24"/>
      <c r="C13" s="197" t="str">
        <f>IF(P12="","",P12)</f>
        <v/>
      </c>
      <c r="D13" s="197"/>
      <c r="E13" s="197"/>
      <c r="F13" s="197"/>
      <c r="G13" s="197"/>
      <c r="H13" s="197"/>
      <c r="I13" s="197"/>
      <c r="J13" s="197"/>
      <c r="K13" s="24"/>
    </row>
    <row r="14" spans="1:16" ht="13.5" customHeight="1">
      <c r="B14" s="24"/>
      <c r="C14" s="197"/>
      <c r="D14" s="197"/>
      <c r="E14" s="197"/>
      <c r="F14" s="197"/>
      <c r="G14" s="197"/>
      <c r="H14" s="197"/>
      <c r="I14" s="197"/>
      <c r="J14" s="197"/>
      <c r="K14" s="24"/>
    </row>
    <row r="15" spans="1:16" ht="13.5" customHeight="1">
      <c r="B15" s="24"/>
      <c r="C15" s="197"/>
      <c r="D15" s="197"/>
      <c r="E15" s="197"/>
      <c r="F15" s="197"/>
      <c r="G15" s="197"/>
      <c r="H15" s="197"/>
      <c r="I15" s="197"/>
      <c r="J15" s="197"/>
      <c r="K15" s="24"/>
    </row>
    <row r="16" spans="1:16" ht="13.5" customHeight="1">
      <c r="B16" s="24"/>
      <c r="C16" s="197"/>
      <c r="D16" s="197"/>
      <c r="E16" s="197"/>
      <c r="F16" s="197"/>
      <c r="G16" s="197"/>
      <c r="H16" s="197"/>
      <c r="I16" s="197"/>
      <c r="J16" s="197"/>
      <c r="K16" s="24"/>
    </row>
    <row r="17" spans="2:11" ht="13.5" customHeight="1">
      <c r="B17" s="24"/>
      <c r="C17" s="197"/>
      <c r="D17" s="197"/>
      <c r="E17" s="197"/>
      <c r="F17" s="197"/>
      <c r="G17" s="197"/>
      <c r="H17" s="197"/>
      <c r="I17" s="197"/>
      <c r="J17" s="197"/>
      <c r="K17" s="24"/>
    </row>
    <row r="18" spans="2:11" ht="13.5" customHeight="1">
      <c r="B18" s="24"/>
      <c r="C18" s="197"/>
      <c r="D18" s="197"/>
      <c r="E18" s="197"/>
      <c r="F18" s="197"/>
      <c r="G18" s="197"/>
      <c r="H18" s="197"/>
      <c r="I18" s="197"/>
      <c r="J18" s="197"/>
      <c r="K18" s="24"/>
    </row>
    <row r="19" spans="2:11" ht="13.5" customHeight="1">
      <c r="B19" s="24"/>
      <c r="C19" s="197"/>
      <c r="D19" s="197"/>
      <c r="E19" s="197"/>
      <c r="F19" s="197"/>
      <c r="G19" s="197"/>
      <c r="H19" s="197"/>
      <c r="I19" s="197"/>
      <c r="J19" s="197"/>
      <c r="K19" s="24"/>
    </row>
    <row r="20" spans="2:11" ht="13.5" customHeight="1">
      <c r="B20" s="24"/>
      <c r="C20" s="197"/>
      <c r="D20" s="197"/>
      <c r="E20" s="197"/>
      <c r="F20" s="197"/>
      <c r="G20" s="197"/>
      <c r="H20" s="197"/>
      <c r="I20" s="197"/>
      <c r="J20" s="197"/>
      <c r="K20" s="24"/>
    </row>
    <row r="21" spans="2:11" ht="13.5" customHeight="1">
      <c r="B21" s="24"/>
      <c r="C21" s="197"/>
      <c r="D21" s="197"/>
      <c r="E21" s="197"/>
      <c r="F21" s="197"/>
      <c r="G21" s="197"/>
      <c r="H21" s="197"/>
      <c r="I21" s="197"/>
      <c r="J21" s="197"/>
      <c r="K21" s="24"/>
    </row>
    <row r="22" spans="2:11" ht="13.5" customHeight="1">
      <c r="B22" s="24"/>
      <c r="C22" s="197"/>
      <c r="D22" s="197"/>
      <c r="E22" s="197"/>
      <c r="F22" s="197"/>
      <c r="G22" s="197"/>
      <c r="H22" s="197"/>
      <c r="I22" s="197"/>
      <c r="J22" s="197"/>
      <c r="K22" s="24"/>
    </row>
    <row r="23" spans="2:11" ht="13.5" customHeight="1">
      <c r="B23" s="24"/>
      <c r="C23" s="197"/>
      <c r="D23" s="197"/>
      <c r="E23" s="197"/>
      <c r="F23" s="197"/>
      <c r="G23" s="197"/>
      <c r="H23" s="197"/>
      <c r="I23" s="197"/>
      <c r="J23" s="197"/>
      <c r="K23" s="24"/>
    </row>
    <row r="24" spans="2:11" ht="13.5" customHeight="1">
      <c r="B24" s="24"/>
      <c r="C24" s="197"/>
      <c r="D24" s="197"/>
      <c r="E24" s="197"/>
      <c r="F24" s="197"/>
      <c r="G24" s="197"/>
      <c r="H24" s="197"/>
      <c r="I24" s="197"/>
      <c r="J24" s="197"/>
      <c r="K24" s="24"/>
    </row>
    <row r="25" spans="2:11" ht="13.5" customHeight="1">
      <c r="B25" s="24"/>
      <c r="C25" s="197"/>
      <c r="D25" s="197"/>
      <c r="E25" s="197"/>
      <c r="F25" s="197"/>
      <c r="G25" s="197"/>
      <c r="H25" s="197"/>
      <c r="I25" s="197"/>
      <c r="J25" s="197"/>
      <c r="K25" s="24"/>
    </row>
    <row r="26" spans="2:11" ht="13.5" customHeight="1">
      <c r="B26" s="24"/>
      <c r="C26" s="197"/>
      <c r="D26" s="197"/>
      <c r="E26" s="197"/>
      <c r="F26" s="197"/>
      <c r="G26" s="197"/>
      <c r="H26" s="197"/>
      <c r="I26" s="197"/>
      <c r="J26" s="197"/>
      <c r="K26" s="24"/>
    </row>
    <row r="27" spans="2:11" ht="13.5" customHeight="1">
      <c r="B27" s="24"/>
      <c r="C27" s="197"/>
      <c r="D27" s="197"/>
      <c r="E27" s="197"/>
      <c r="F27" s="197"/>
      <c r="G27" s="197"/>
      <c r="H27" s="197"/>
      <c r="I27" s="197"/>
      <c r="J27" s="197"/>
      <c r="K27" s="24"/>
    </row>
    <row r="28" spans="2:11" ht="13.5" customHeight="1">
      <c r="B28" s="24"/>
      <c r="C28" s="197"/>
      <c r="D28" s="197"/>
      <c r="E28" s="197"/>
      <c r="F28" s="197"/>
      <c r="G28" s="197"/>
      <c r="H28" s="197"/>
      <c r="I28" s="197"/>
      <c r="J28" s="197"/>
      <c r="K28" s="24"/>
    </row>
    <row r="29" spans="2:11" ht="13.5" customHeight="1">
      <c r="B29" s="24"/>
      <c r="C29" s="197"/>
      <c r="D29" s="197"/>
      <c r="E29" s="197"/>
      <c r="F29" s="197"/>
      <c r="G29" s="197"/>
      <c r="H29" s="197"/>
      <c r="I29" s="197"/>
      <c r="J29" s="197"/>
      <c r="K29" s="24"/>
    </row>
    <row r="30" spans="2:11" ht="13.5" customHeight="1">
      <c r="B30" s="24"/>
      <c r="C30" s="197"/>
      <c r="D30" s="197"/>
      <c r="E30" s="197"/>
      <c r="F30" s="197"/>
      <c r="G30" s="197"/>
      <c r="H30" s="197"/>
      <c r="I30" s="197"/>
      <c r="J30" s="197"/>
      <c r="K30" s="24"/>
    </row>
    <row r="31" spans="2:11" ht="14.25" customHeight="1">
      <c r="B31" s="24"/>
      <c r="C31" s="197"/>
      <c r="D31" s="197"/>
      <c r="E31" s="197"/>
      <c r="F31" s="197"/>
      <c r="G31" s="197"/>
      <c r="H31" s="197"/>
      <c r="I31" s="197"/>
      <c r="J31" s="197"/>
      <c r="K31" s="24"/>
    </row>
    <row r="32" spans="2:11" ht="14.25" customHeight="1">
      <c r="B32" s="24"/>
      <c r="C32" s="197"/>
      <c r="D32" s="197"/>
      <c r="E32" s="197"/>
      <c r="F32" s="197"/>
      <c r="G32" s="197"/>
      <c r="H32" s="197"/>
      <c r="I32" s="197"/>
      <c r="J32" s="197"/>
      <c r="K32" s="24"/>
    </row>
    <row r="33" spans="2:11" ht="14.25" customHeight="1">
      <c r="B33" s="24"/>
      <c r="C33" s="197"/>
      <c r="D33" s="197"/>
      <c r="E33" s="197"/>
      <c r="F33" s="197"/>
      <c r="G33" s="197"/>
      <c r="H33" s="197"/>
      <c r="I33" s="197"/>
      <c r="J33" s="197"/>
      <c r="K33" s="24"/>
    </row>
    <row r="34" spans="2:11" ht="13.5" customHeight="1">
      <c r="B34" s="24"/>
      <c r="C34" s="197"/>
      <c r="D34" s="197"/>
      <c r="E34" s="197"/>
      <c r="F34" s="197"/>
      <c r="G34" s="197"/>
      <c r="H34" s="197"/>
      <c r="I34" s="197"/>
      <c r="J34" s="197"/>
      <c r="K34" s="24"/>
    </row>
    <row r="35" spans="2:11" ht="13.5" customHeight="1">
      <c r="B35" s="24"/>
      <c r="C35" s="197"/>
      <c r="D35" s="197"/>
      <c r="E35" s="197"/>
      <c r="F35" s="197"/>
      <c r="G35" s="197"/>
      <c r="H35" s="197"/>
      <c r="I35" s="197"/>
      <c r="J35" s="197"/>
      <c r="K35" s="24"/>
    </row>
    <row r="36" spans="2:11" ht="14.25" customHeight="1">
      <c r="B36" s="24"/>
      <c r="C36" s="197"/>
      <c r="D36" s="197"/>
      <c r="E36" s="197"/>
      <c r="F36" s="197"/>
      <c r="G36" s="197"/>
      <c r="H36" s="197"/>
      <c r="I36" s="197"/>
      <c r="J36" s="197"/>
      <c r="K36" s="24"/>
    </row>
    <row r="37" spans="2:11" ht="13.5" customHeight="1">
      <c r="B37" s="24"/>
      <c r="C37" s="197"/>
      <c r="D37" s="197"/>
      <c r="E37" s="197"/>
      <c r="F37" s="197"/>
      <c r="G37" s="197"/>
      <c r="H37" s="197"/>
      <c r="I37" s="197"/>
      <c r="J37" s="197"/>
      <c r="K37" s="24"/>
    </row>
    <row r="38" spans="2:11" ht="13.5" customHeight="1">
      <c r="B38" s="24"/>
      <c r="C38" s="197"/>
      <c r="D38" s="197"/>
      <c r="E38" s="197"/>
      <c r="F38" s="197"/>
      <c r="G38" s="197"/>
      <c r="H38" s="197"/>
      <c r="I38" s="197"/>
      <c r="J38" s="197"/>
      <c r="K38" s="24"/>
    </row>
    <row r="39" spans="2:11" ht="13.5" customHeight="1">
      <c r="B39" s="24"/>
      <c r="C39" s="197"/>
      <c r="D39" s="197"/>
      <c r="E39" s="197"/>
      <c r="F39" s="197"/>
      <c r="G39" s="197"/>
      <c r="H39" s="197"/>
      <c r="I39" s="197"/>
      <c r="J39" s="197"/>
      <c r="K39" s="24"/>
    </row>
    <row r="40" spans="2:11" ht="13.5" customHeight="1">
      <c r="B40" s="24"/>
      <c r="C40" s="197"/>
      <c r="D40" s="197"/>
      <c r="E40" s="197"/>
      <c r="F40" s="197"/>
      <c r="G40" s="197"/>
      <c r="H40" s="197"/>
      <c r="I40" s="197"/>
      <c r="J40" s="197"/>
      <c r="K40" s="24"/>
    </row>
    <row r="41" spans="2:11" ht="13.5" customHeight="1">
      <c r="B41" s="24"/>
      <c r="C41" s="197"/>
      <c r="D41" s="197"/>
      <c r="E41" s="197"/>
      <c r="F41" s="197"/>
      <c r="G41" s="197"/>
      <c r="H41" s="197"/>
      <c r="I41" s="197"/>
      <c r="J41" s="197"/>
      <c r="K41" s="24"/>
    </row>
    <row r="42" spans="2:11" ht="13.5" customHeight="1">
      <c r="B42" s="24"/>
      <c r="C42" s="197"/>
      <c r="D42" s="197"/>
      <c r="E42" s="197"/>
      <c r="F42" s="197"/>
      <c r="G42" s="197"/>
      <c r="H42" s="197"/>
      <c r="I42" s="197"/>
      <c r="J42" s="197"/>
      <c r="K42" s="24"/>
    </row>
    <row r="43" spans="2:11" ht="13.5" customHeight="1">
      <c r="B43" s="24"/>
      <c r="C43" s="197"/>
      <c r="D43" s="197"/>
      <c r="E43" s="197"/>
      <c r="F43" s="197"/>
      <c r="G43" s="197"/>
      <c r="H43" s="197"/>
      <c r="I43" s="197"/>
      <c r="J43" s="197"/>
      <c r="K43" s="24"/>
    </row>
    <row r="44" spans="2:11" ht="13.5" customHeight="1">
      <c r="B44" s="24"/>
      <c r="C44" s="197"/>
      <c r="D44" s="197"/>
      <c r="E44" s="197"/>
      <c r="F44" s="197"/>
      <c r="G44" s="197"/>
      <c r="H44" s="197"/>
      <c r="I44" s="197"/>
      <c r="J44" s="197"/>
      <c r="K44" s="24"/>
    </row>
    <row r="45" spans="2:11" ht="13.5" customHeight="1">
      <c r="B45" s="24"/>
      <c r="C45" s="197"/>
      <c r="D45" s="197"/>
      <c r="E45" s="197"/>
      <c r="F45" s="197"/>
      <c r="G45" s="197"/>
      <c r="H45" s="197"/>
      <c r="I45" s="197"/>
      <c r="J45" s="197"/>
      <c r="K45" s="24"/>
    </row>
    <row r="46" spans="2:11" ht="13.5" customHeight="1">
      <c r="B46" s="24"/>
      <c r="C46" s="197"/>
      <c r="D46" s="197"/>
      <c r="E46" s="197"/>
      <c r="F46" s="197"/>
      <c r="G46" s="197"/>
      <c r="H46" s="197"/>
      <c r="I46" s="197"/>
      <c r="J46" s="197"/>
      <c r="K46" s="24"/>
    </row>
    <row r="47" spans="2:11" ht="13.5" customHeight="1">
      <c r="B47" s="24"/>
      <c r="C47" s="197"/>
      <c r="D47" s="197"/>
      <c r="E47" s="197"/>
      <c r="F47" s="197"/>
      <c r="G47" s="197"/>
      <c r="H47" s="197"/>
      <c r="I47" s="197"/>
      <c r="J47" s="197"/>
      <c r="K47" s="24"/>
    </row>
    <row r="48" spans="2:11" ht="13.5" customHeight="1">
      <c r="B48" s="24"/>
      <c r="C48" s="197"/>
      <c r="D48" s="197"/>
      <c r="E48" s="197"/>
      <c r="F48" s="197"/>
      <c r="G48" s="197"/>
      <c r="H48" s="197"/>
      <c r="I48" s="197"/>
      <c r="J48" s="197"/>
      <c r="K48" s="24"/>
    </row>
    <row r="49" spans="2:11" ht="13.5" customHeight="1">
      <c r="B49" s="24"/>
      <c r="C49" s="197"/>
      <c r="D49" s="197"/>
      <c r="E49" s="197"/>
      <c r="F49" s="197"/>
      <c r="G49" s="197"/>
      <c r="H49" s="197"/>
      <c r="I49" s="197"/>
      <c r="J49" s="197"/>
      <c r="K49" s="24"/>
    </row>
    <row r="50" spans="2:11" ht="13.5" customHeight="1">
      <c r="B50" s="24"/>
      <c r="C50" s="197"/>
      <c r="D50" s="197"/>
      <c r="E50" s="197"/>
      <c r="F50" s="197"/>
      <c r="G50" s="197"/>
      <c r="H50" s="197"/>
      <c r="I50" s="197"/>
      <c r="J50" s="197"/>
      <c r="K50" s="24"/>
    </row>
    <row r="51" spans="2:11" ht="13.5" customHeight="1">
      <c r="B51" s="24"/>
      <c r="C51" s="197"/>
      <c r="D51" s="197"/>
      <c r="E51" s="197"/>
      <c r="F51" s="197"/>
      <c r="G51" s="197"/>
      <c r="H51" s="197"/>
      <c r="I51" s="197"/>
      <c r="J51" s="197"/>
      <c r="K51" s="24"/>
    </row>
    <row r="52" spans="2:11" ht="13.5" customHeight="1">
      <c r="B52" s="24"/>
      <c r="C52" s="197"/>
      <c r="D52" s="197"/>
      <c r="E52" s="197"/>
      <c r="F52" s="197"/>
      <c r="G52" s="197"/>
      <c r="H52" s="197"/>
      <c r="I52" s="197"/>
      <c r="J52" s="197"/>
      <c r="K52" s="24"/>
    </row>
    <row r="53" spans="2:11" ht="13.5" customHeight="1">
      <c r="B53" s="24"/>
      <c r="C53" s="197"/>
      <c r="D53" s="197"/>
      <c r="E53" s="197"/>
      <c r="F53" s="197"/>
      <c r="G53" s="197"/>
      <c r="H53" s="197"/>
      <c r="I53" s="197"/>
      <c r="J53" s="197"/>
      <c r="K53" s="24"/>
    </row>
    <row r="54" spans="2:11" ht="13.5" customHeight="1">
      <c r="B54" s="24"/>
      <c r="C54" s="197"/>
      <c r="D54" s="197"/>
      <c r="E54" s="197"/>
      <c r="F54" s="197"/>
      <c r="G54" s="197"/>
      <c r="H54" s="197"/>
      <c r="I54" s="197"/>
      <c r="J54" s="197"/>
      <c r="K54" s="24"/>
    </row>
    <row r="55" spans="2:11" ht="13.5" customHeight="1">
      <c r="B55" s="24"/>
      <c r="C55" s="197"/>
      <c r="D55" s="197"/>
      <c r="E55" s="197"/>
      <c r="F55" s="197"/>
      <c r="G55" s="197"/>
      <c r="H55" s="197"/>
      <c r="I55" s="197"/>
      <c r="J55" s="197"/>
      <c r="K55" s="24"/>
    </row>
    <row r="56" spans="2:11" ht="13.5" customHeight="1">
      <c r="B56" s="24"/>
      <c r="C56" s="197"/>
      <c r="D56" s="197"/>
      <c r="E56" s="197"/>
      <c r="F56" s="197"/>
      <c r="G56" s="197"/>
      <c r="H56" s="197"/>
      <c r="I56" s="197"/>
      <c r="J56" s="197"/>
      <c r="K56" s="24"/>
    </row>
    <row r="57" spans="2:11" ht="13.5" customHeight="1">
      <c r="B57" s="24"/>
      <c r="C57" s="197"/>
      <c r="D57" s="197"/>
      <c r="E57" s="197"/>
      <c r="F57" s="197"/>
      <c r="G57" s="197"/>
      <c r="H57" s="197"/>
      <c r="I57" s="197"/>
      <c r="J57" s="197"/>
      <c r="K57" s="24"/>
    </row>
    <row r="58" spans="2:11" ht="13.5" customHeight="1">
      <c r="B58" s="24"/>
      <c r="C58" s="197"/>
      <c r="D58" s="197"/>
      <c r="E58" s="197"/>
      <c r="F58" s="197"/>
      <c r="G58" s="197"/>
      <c r="H58" s="197"/>
      <c r="I58" s="197"/>
      <c r="J58" s="197"/>
      <c r="K58" s="24"/>
    </row>
    <row r="59" spans="2:11" ht="13.5" customHeight="1">
      <c r="B59" s="24"/>
      <c r="C59" s="197"/>
      <c r="D59" s="197"/>
      <c r="E59" s="197"/>
      <c r="F59" s="197"/>
      <c r="G59" s="197"/>
      <c r="H59" s="197"/>
      <c r="I59" s="197"/>
      <c r="J59" s="197"/>
      <c r="K59" s="24"/>
    </row>
    <row r="60" spans="2:11" ht="13.5" customHeight="1">
      <c r="B60" s="24"/>
      <c r="C60" s="197"/>
      <c r="D60" s="197"/>
      <c r="E60" s="197"/>
      <c r="F60" s="197"/>
      <c r="G60" s="197"/>
      <c r="H60" s="197"/>
      <c r="I60" s="197"/>
      <c r="J60" s="197"/>
      <c r="K60" s="24"/>
    </row>
    <row r="61" spans="2:11" ht="13.5" customHeight="1">
      <c r="B61" s="24"/>
      <c r="C61" s="197"/>
      <c r="D61" s="197"/>
      <c r="E61" s="197"/>
      <c r="F61" s="197"/>
      <c r="G61" s="197"/>
      <c r="H61" s="197"/>
      <c r="I61" s="197"/>
      <c r="J61" s="197"/>
      <c r="K61" s="24"/>
    </row>
    <row r="62" spans="2:11" ht="13.5" customHeight="1">
      <c r="B62" s="24"/>
      <c r="C62" s="197"/>
      <c r="D62" s="197"/>
      <c r="E62" s="197"/>
      <c r="F62" s="197"/>
      <c r="G62" s="197"/>
      <c r="H62" s="197"/>
      <c r="I62" s="197"/>
      <c r="J62" s="197"/>
      <c r="K62" s="24"/>
    </row>
    <row r="63" spans="2:11" ht="13.5" customHeight="1">
      <c r="B63" s="24"/>
      <c r="C63" s="197"/>
      <c r="D63" s="197"/>
      <c r="E63" s="197"/>
      <c r="F63" s="197"/>
      <c r="G63" s="197"/>
      <c r="H63" s="197"/>
      <c r="I63" s="197"/>
      <c r="J63" s="197"/>
      <c r="K63" s="24"/>
    </row>
    <row r="64" spans="2:11" ht="13.5" customHeight="1">
      <c r="B64" s="24"/>
      <c r="C64" s="197"/>
      <c r="D64" s="197"/>
      <c r="E64" s="197"/>
      <c r="F64" s="197"/>
      <c r="G64" s="197"/>
      <c r="H64" s="197"/>
      <c r="I64" s="197"/>
      <c r="J64" s="197"/>
      <c r="K64" s="24"/>
    </row>
    <row r="65" spans="1:12" ht="13.5" customHeight="1">
      <c r="B65" s="24"/>
      <c r="C65" s="197"/>
      <c r="D65" s="197"/>
      <c r="E65" s="197"/>
      <c r="F65" s="197"/>
      <c r="G65" s="197"/>
      <c r="H65" s="197"/>
      <c r="I65" s="197"/>
      <c r="J65" s="197"/>
      <c r="K65" s="24"/>
    </row>
    <row r="66" spans="1:12" ht="13.5" customHeight="1">
      <c r="B66" s="24"/>
      <c r="C66" s="197"/>
      <c r="D66" s="197"/>
      <c r="E66" s="197"/>
      <c r="F66" s="197"/>
      <c r="G66" s="197"/>
      <c r="H66" s="197"/>
      <c r="I66" s="197"/>
      <c r="J66" s="197"/>
      <c r="K66" s="24"/>
    </row>
    <row r="69" spans="1:12">
      <c r="A69" s="13"/>
      <c r="C69" s="12"/>
      <c r="D69" s="12"/>
      <c r="E69" s="12"/>
      <c r="F69" s="12"/>
      <c r="G69" s="12"/>
      <c r="H69" s="12"/>
      <c r="I69" s="12"/>
      <c r="J69" s="12"/>
      <c r="K69" s="12"/>
      <c r="L69" s="12"/>
    </row>
    <row r="71" spans="1:12" ht="13.5" customHeight="1" thickBot="1">
      <c r="A71" s="8"/>
      <c r="B71" s="8"/>
      <c r="C71" s="8"/>
      <c r="D71" s="8"/>
      <c r="E71" s="8"/>
      <c r="F71" s="8"/>
      <c r="G71" s="8"/>
      <c r="H71" s="8"/>
      <c r="I71" s="8"/>
      <c r="J71" s="8"/>
      <c r="K71" s="8"/>
      <c r="L71" s="8"/>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6">
    <mergeCell ref="A1:L3"/>
    <mergeCell ref="C13:J66"/>
    <mergeCell ref="A72:B73"/>
    <mergeCell ref="C72:D73"/>
    <mergeCell ref="F72:F73"/>
    <mergeCell ref="G72:K73"/>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25"/>
      <c r="C10" s="26"/>
      <c r="D10" s="26"/>
      <c r="E10" s="26"/>
      <c r="F10" s="26"/>
      <c r="G10" s="26"/>
      <c r="H10" s="26"/>
      <c r="I10" s="26"/>
      <c r="J10" s="26"/>
      <c r="K10" s="26"/>
    </row>
    <row r="11" spans="1:16" ht="13.5" customHeight="1">
      <c r="B11" s="26"/>
      <c r="C11" s="26"/>
      <c r="D11" s="26"/>
      <c r="E11" s="26"/>
      <c r="F11" s="26"/>
      <c r="G11" s="26"/>
      <c r="H11" s="26"/>
      <c r="I11" s="26"/>
      <c r="J11" s="26"/>
      <c r="K11" s="26"/>
      <c r="N11" s="109" t="s">
        <v>322</v>
      </c>
      <c r="O11" s="109" t="s">
        <v>315</v>
      </c>
      <c r="P11" s="109" t="s">
        <v>316</v>
      </c>
    </row>
    <row r="12" spans="1:16" ht="13.5" customHeight="1">
      <c r="B12" s="26"/>
      <c r="C12" s="26"/>
      <c r="D12" s="26"/>
      <c r="E12" s="26"/>
      <c r="F12" s="26"/>
      <c r="G12" s="26"/>
      <c r="H12" s="26"/>
      <c r="I12" s="26"/>
      <c r="J12" s="26"/>
      <c r="K12" s="26"/>
      <c r="N12" s="88" t="s">
        <v>323</v>
      </c>
      <c r="O12" s="79" t="str">
        <f>IFERROR(VLOOKUP($N12,今回値!$G1:$L500,5,FALSE)&amp;"","")</f>
        <v/>
      </c>
      <c r="P12" s="79" t="str">
        <f>SUBSTITUTE(SUBSTITUTE(SUBSTITUTE(O12,"\r\n",CHAR(10)),"\n",CHAR(10)),"\/","/")</f>
        <v/>
      </c>
    </row>
    <row r="13" spans="1:16" ht="13.5" customHeight="1">
      <c r="B13" s="27"/>
      <c r="C13" s="197" t="str">
        <f>IF(P12="","",P12)</f>
        <v/>
      </c>
      <c r="D13" s="197"/>
      <c r="E13" s="197"/>
      <c r="F13" s="197"/>
      <c r="G13" s="197"/>
      <c r="H13" s="197"/>
      <c r="I13" s="197"/>
      <c r="J13" s="197"/>
      <c r="K13" s="27"/>
    </row>
    <row r="14" spans="1:16" ht="13.5" customHeight="1">
      <c r="B14" s="27"/>
      <c r="C14" s="197"/>
      <c r="D14" s="197"/>
      <c r="E14" s="197"/>
      <c r="F14" s="197"/>
      <c r="G14" s="197"/>
      <c r="H14" s="197"/>
      <c r="I14" s="197"/>
      <c r="J14" s="197"/>
      <c r="K14" s="27"/>
    </row>
    <row r="15" spans="1:16" ht="13.5" customHeight="1">
      <c r="B15" s="27"/>
      <c r="C15" s="197"/>
      <c r="D15" s="197"/>
      <c r="E15" s="197"/>
      <c r="F15" s="197"/>
      <c r="G15" s="197"/>
      <c r="H15" s="197"/>
      <c r="I15" s="197"/>
      <c r="J15" s="197"/>
      <c r="K15" s="27"/>
    </row>
    <row r="16" spans="1:16" ht="13.5" customHeight="1">
      <c r="B16" s="27"/>
      <c r="C16" s="197"/>
      <c r="D16" s="197"/>
      <c r="E16" s="197"/>
      <c r="F16" s="197"/>
      <c r="G16" s="197"/>
      <c r="H16" s="197"/>
      <c r="I16" s="197"/>
      <c r="J16" s="197"/>
      <c r="K16" s="27"/>
    </row>
    <row r="17" spans="2:11" ht="13.5" customHeight="1">
      <c r="B17" s="27"/>
      <c r="C17" s="197"/>
      <c r="D17" s="197"/>
      <c r="E17" s="197"/>
      <c r="F17" s="197"/>
      <c r="G17" s="197"/>
      <c r="H17" s="197"/>
      <c r="I17" s="197"/>
      <c r="J17" s="197"/>
      <c r="K17" s="27"/>
    </row>
    <row r="18" spans="2:11" ht="13.5" customHeight="1">
      <c r="B18" s="27"/>
      <c r="C18" s="197"/>
      <c r="D18" s="197"/>
      <c r="E18" s="197"/>
      <c r="F18" s="197"/>
      <c r="G18" s="197"/>
      <c r="H18" s="197"/>
      <c r="I18" s="197"/>
      <c r="J18" s="197"/>
      <c r="K18" s="27"/>
    </row>
    <row r="19" spans="2:11" ht="13.5" customHeight="1">
      <c r="B19" s="27"/>
      <c r="C19" s="197"/>
      <c r="D19" s="197"/>
      <c r="E19" s="197"/>
      <c r="F19" s="197"/>
      <c r="G19" s="197"/>
      <c r="H19" s="197"/>
      <c r="I19" s="197"/>
      <c r="J19" s="197"/>
      <c r="K19" s="27"/>
    </row>
    <row r="20" spans="2:11" ht="13.5" customHeight="1">
      <c r="B20" s="27"/>
      <c r="C20" s="197"/>
      <c r="D20" s="197"/>
      <c r="E20" s="197"/>
      <c r="F20" s="197"/>
      <c r="G20" s="197"/>
      <c r="H20" s="197"/>
      <c r="I20" s="197"/>
      <c r="J20" s="197"/>
      <c r="K20" s="27"/>
    </row>
    <row r="21" spans="2:11" ht="13.5" customHeight="1">
      <c r="B21" s="27"/>
      <c r="C21" s="197"/>
      <c r="D21" s="197"/>
      <c r="E21" s="197"/>
      <c r="F21" s="197"/>
      <c r="G21" s="197"/>
      <c r="H21" s="197"/>
      <c r="I21" s="197"/>
      <c r="J21" s="197"/>
      <c r="K21" s="27"/>
    </row>
    <row r="22" spans="2:11" ht="13.5" customHeight="1">
      <c r="B22" s="27"/>
      <c r="C22" s="197"/>
      <c r="D22" s="197"/>
      <c r="E22" s="197"/>
      <c r="F22" s="197"/>
      <c r="G22" s="197"/>
      <c r="H22" s="197"/>
      <c r="I22" s="197"/>
      <c r="J22" s="197"/>
      <c r="K22" s="27"/>
    </row>
    <row r="23" spans="2:11" ht="13.5" customHeight="1">
      <c r="B23" s="27"/>
      <c r="C23" s="197"/>
      <c r="D23" s="197"/>
      <c r="E23" s="197"/>
      <c r="F23" s="197"/>
      <c r="G23" s="197"/>
      <c r="H23" s="197"/>
      <c r="I23" s="197"/>
      <c r="J23" s="197"/>
      <c r="K23" s="27"/>
    </row>
    <row r="24" spans="2:11" ht="13.5" customHeight="1">
      <c r="B24" s="27"/>
      <c r="C24" s="197"/>
      <c r="D24" s="197"/>
      <c r="E24" s="197"/>
      <c r="F24" s="197"/>
      <c r="G24" s="197"/>
      <c r="H24" s="197"/>
      <c r="I24" s="197"/>
      <c r="J24" s="197"/>
      <c r="K24" s="27"/>
    </row>
    <row r="25" spans="2:11" ht="13.5" customHeight="1">
      <c r="B25" s="27"/>
      <c r="C25" s="197"/>
      <c r="D25" s="197"/>
      <c r="E25" s="197"/>
      <c r="F25" s="197"/>
      <c r="G25" s="197"/>
      <c r="H25" s="197"/>
      <c r="I25" s="197"/>
      <c r="J25" s="197"/>
      <c r="K25" s="27"/>
    </row>
    <row r="26" spans="2:11" ht="13.5" customHeight="1">
      <c r="B26" s="27"/>
      <c r="C26" s="197"/>
      <c r="D26" s="197"/>
      <c r="E26" s="197"/>
      <c r="F26" s="197"/>
      <c r="G26" s="197"/>
      <c r="H26" s="197"/>
      <c r="I26" s="197"/>
      <c r="J26" s="197"/>
      <c r="K26" s="27"/>
    </row>
    <row r="27" spans="2:11" ht="13.5" customHeight="1">
      <c r="B27" s="27"/>
      <c r="C27" s="197"/>
      <c r="D27" s="197"/>
      <c r="E27" s="197"/>
      <c r="F27" s="197"/>
      <c r="G27" s="197"/>
      <c r="H27" s="197"/>
      <c r="I27" s="197"/>
      <c r="J27" s="197"/>
      <c r="K27" s="27"/>
    </row>
    <row r="28" spans="2:11" ht="13.5" customHeight="1">
      <c r="B28" s="27"/>
      <c r="C28" s="197"/>
      <c r="D28" s="197"/>
      <c r="E28" s="197"/>
      <c r="F28" s="197"/>
      <c r="G28" s="197"/>
      <c r="H28" s="197"/>
      <c r="I28" s="197"/>
      <c r="J28" s="197"/>
      <c r="K28" s="27"/>
    </row>
    <row r="29" spans="2:11" ht="13.5" customHeight="1">
      <c r="B29" s="27"/>
      <c r="C29" s="197"/>
      <c r="D29" s="197"/>
      <c r="E29" s="197"/>
      <c r="F29" s="197"/>
      <c r="G29" s="197"/>
      <c r="H29" s="197"/>
      <c r="I29" s="197"/>
      <c r="J29" s="197"/>
      <c r="K29" s="27"/>
    </row>
    <row r="30" spans="2:11" ht="13.5" customHeight="1">
      <c r="B30" s="27"/>
      <c r="C30" s="197"/>
      <c r="D30" s="197"/>
      <c r="E30" s="197"/>
      <c r="F30" s="197"/>
      <c r="G30" s="197"/>
      <c r="H30" s="197"/>
      <c r="I30" s="197"/>
      <c r="J30" s="197"/>
      <c r="K30" s="27"/>
    </row>
    <row r="31" spans="2:11" ht="14.25" customHeight="1">
      <c r="B31" s="27"/>
      <c r="C31" s="197"/>
      <c r="D31" s="197"/>
      <c r="E31" s="197"/>
      <c r="F31" s="197"/>
      <c r="G31" s="197"/>
      <c r="H31" s="197"/>
      <c r="I31" s="197"/>
      <c r="J31" s="197"/>
      <c r="K31" s="27"/>
    </row>
    <row r="32" spans="2:11" ht="14.25" customHeight="1">
      <c r="B32" s="27"/>
      <c r="C32" s="197"/>
      <c r="D32" s="197"/>
      <c r="E32" s="197"/>
      <c r="F32" s="197"/>
      <c r="G32" s="197"/>
      <c r="H32" s="197"/>
      <c r="I32" s="197"/>
      <c r="J32" s="197"/>
      <c r="K32" s="27"/>
    </row>
    <row r="33" spans="2:11" ht="14.25" customHeight="1">
      <c r="B33" s="27"/>
      <c r="C33" s="197"/>
      <c r="D33" s="197"/>
      <c r="E33" s="197"/>
      <c r="F33" s="197"/>
      <c r="G33" s="197"/>
      <c r="H33" s="197"/>
      <c r="I33" s="197"/>
      <c r="J33" s="197"/>
      <c r="K33" s="27"/>
    </row>
    <row r="34" spans="2:11" ht="13.5" customHeight="1">
      <c r="B34" s="27"/>
      <c r="C34" s="197"/>
      <c r="D34" s="197"/>
      <c r="E34" s="197"/>
      <c r="F34" s="197"/>
      <c r="G34" s="197"/>
      <c r="H34" s="197"/>
      <c r="I34" s="197"/>
      <c r="J34" s="197"/>
      <c r="K34" s="27"/>
    </row>
    <row r="35" spans="2:11" ht="13.5" customHeight="1">
      <c r="B35" s="27"/>
      <c r="C35" s="197"/>
      <c r="D35" s="197"/>
      <c r="E35" s="197"/>
      <c r="F35" s="197"/>
      <c r="G35" s="197"/>
      <c r="H35" s="197"/>
      <c r="I35" s="197"/>
      <c r="J35" s="197"/>
      <c r="K35" s="27"/>
    </row>
    <row r="36" spans="2:11" ht="14.25" customHeight="1">
      <c r="B36" s="27"/>
      <c r="C36" s="197"/>
      <c r="D36" s="197"/>
      <c r="E36" s="197"/>
      <c r="F36" s="197"/>
      <c r="G36" s="197"/>
      <c r="H36" s="197"/>
      <c r="I36" s="197"/>
      <c r="J36" s="197"/>
      <c r="K36" s="27"/>
    </row>
    <row r="37" spans="2:11" ht="13.5" customHeight="1">
      <c r="B37" s="27"/>
      <c r="C37" s="197"/>
      <c r="D37" s="197"/>
      <c r="E37" s="197"/>
      <c r="F37" s="197"/>
      <c r="G37" s="197"/>
      <c r="H37" s="197"/>
      <c r="I37" s="197"/>
      <c r="J37" s="197"/>
      <c r="K37" s="27"/>
    </row>
    <row r="38" spans="2:11" ht="13.5" customHeight="1">
      <c r="B38" s="27"/>
      <c r="C38" s="197"/>
      <c r="D38" s="197"/>
      <c r="E38" s="197"/>
      <c r="F38" s="197"/>
      <c r="G38" s="197"/>
      <c r="H38" s="197"/>
      <c r="I38" s="197"/>
      <c r="J38" s="197"/>
      <c r="K38" s="27"/>
    </row>
    <row r="39" spans="2:11" ht="13.5" customHeight="1">
      <c r="B39" s="27"/>
      <c r="C39" s="197"/>
      <c r="D39" s="197"/>
      <c r="E39" s="197"/>
      <c r="F39" s="197"/>
      <c r="G39" s="197"/>
      <c r="H39" s="197"/>
      <c r="I39" s="197"/>
      <c r="J39" s="197"/>
      <c r="K39" s="27"/>
    </row>
    <row r="40" spans="2:11" ht="13.5" customHeight="1">
      <c r="B40" s="27"/>
      <c r="C40" s="197"/>
      <c r="D40" s="197"/>
      <c r="E40" s="197"/>
      <c r="F40" s="197"/>
      <c r="G40" s="197"/>
      <c r="H40" s="197"/>
      <c r="I40" s="197"/>
      <c r="J40" s="197"/>
      <c r="K40" s="27"/>
    </row>
    <row r="41" spans="2:11" ht="13.5" customHeight="1">
      <c r="B41" s="27"/>
      <c r="C41" s="197"/>
      <c r="D41" s="197"/>
      <c r="E41" s="197"/>
      <c r="F41" s="197"/>
      <c r="G41" s="197"/>
      <c r="H41" s="197"/>
      <c r="I41" s="197"/>
      <c r="J41" s="197"/>
      <c r="K41" s="27"/>
    </row>
    <row r="42" spans="2:11" ht="13.5" customHeight="1">
      <c r="B42" s="27"/>
      <c r="C42" s="197"/>
      <c r="D42" s="197"/>
      <c r="E42" s="197"/>
      <c r="F42" s="197"/>
      <c r="G42" s="197"/>
      <c r="H42" s="197"/>
      <c r="I42" s="197"/>
      <c r="J42" s="197"/>
      <c r="K42" s="27"/>
    </row>
    <row r="43" spans="2:11" ht="13.5" customHeight="1">
      <c r="B43" s="27"/>
      <c r="C43" s="197"/>
      <c r="D43" s="197"/>
      <c r="E43" s="197"/>
      <c r="F43" s="197"/>
      <c r="G43" s="197"/>
      <c r="H43" s="197"/>
      <c r="I43" s="197"/>
      <c r="J43" s="197"/>
      <c r="K43" s="27"/>
    </row>
    <row r="44" spans="2:11" ht="13.5" customHeight="1">
      <c r="B44" s="27"/>
      <c r="C44" s="197"/>
      <c r="D44" s="197"/>
      <c r="E44" s="197"/>
      <c r="F44" s="197"/>
      <c r="G44" s="197"/>
      <c r="H44" s="197"/>
      <c r="I44" s="197"/>
      <c r="J44" s="197"/>
      <c r="K44" s="27"/>
    </row>
    <row r="45" spans="2:11" ht="13.5" customHeight="1">
      <c r="B45" s="27"/>
      <c r="C45" s="197"/>
      <c r="D45" s="197"/>
      <c r="E45" s="197"/>
      <c r="F45" s="197"/>
      <c r="G45" s="197"/>
      <c r="H45" s="197"/>
      <c r="I45" s="197"/>
      <c r="J45" s="197"/>
      <c r="K45" s="27"/>
    </row>
    <row r="46" spans="2:11" ht="13.5" customHeight="1">
      <c r="B46" s="27"/>
      <c r="C46" s="197"/>
      <c r="D46" s="197"/>
      <c r="E46" s="197"/>
      <c r="F46" s="197"/>
      <c r="G46" s="197"/>
      <c r="H46" s="197"/>
      <c r="I46" s="197"/>
      <c r="J46" s="197"/>
      <c r="K46" s="27"/>
    </row>
    <row r="47" spans="2:11" ht="13.5" customHeight="1">
      <c r="B47" s="27"/>
      <c r="C47" s="197"/>
      <c r="D47" s="197"/>
      <c r="E47" s="197"/>
      <c r="F47" s="197"/>
      <c r="G47" s="197"/>
      <c r="H47" s="197"/>
      <c r="I47" s="197"/>
      <c r="J47" s="197"/>
      <c r="K47" s="27"/>
    </row>
    <row r="48" spans="2:11" ht="13.5" customHeight="1">
      <c r="B48" s="27"/>
      <c r="C48" s="197"/>
      <c r="D48" s="197"/>
      <c r="E48" s="197"/>
      <c r="F48" s="197"/>
      <c r="G48" s="197"/>
      <c r="H48" s="197"/>
      <c r="I48" s="197"/>
      <c r="J48" s="197"/>
      <c r="K48" s="27"/>
    </row>
    <row r="49" spans="2:11" ht="13.5" customHeight="1">
      <c r="B49" s="27"/>
      <c r="C49" s="197"/>
      <c r="D49" s="197"/>
      <c r="E49" s="197"/>
      <c r="F49" s="197"/>
      <c r="G49" s="197"/>
      <c r="H49" s="197"/>
      <c r="I49" s="197"/>
      <c r="J49" s="197"/>
      <c r="K49" s="27"/>
    </row>
    <row r="50" spans="2:11" ht="13.5" customHeight="1">
      <c r="B50" s="27"/>
      <c r="C50" s="197"/>
      <c r="D50" s="197"/>
      <c r="E50" s="197"/>
      <c r="F50" s="197"/>
      <c r="G50" s="197"/>
      <c r="H50" s="197"/>
      <c r="I50" s="197"/>
      <c r="J50" s="197"/>
      <c r="K50" s="27"/>
    </row>
    <row r="51" spans="2:11" ht="13.5" customHeight="1">
      <c r="B51" s="27"/>
      <c r="C51" s="197"/>
      <c r="D51" s="197"/>
      <c r="E51" s="197"/>
      <c r="F51" s="197"/>
      <c r="G51" s="197"/>
      <c r="H51" s="197"/>
      <c r="I51" s="197"/>
      <c r="J51" s="197"/>
      <c r="K51" s="27"/>
    </row>
    <row r="52" spans="2:11" ht="13.5" customHeight="1">
      <c r="B52" s="27"/>
      <c r="C52" s="197"/>
      <c r="D52" s="197"/>
      <c r="E52" s="197"/>
      <c r="F52" s="197"/>
      <c r="G52" s="197"/>
      <c r="H52" s="197"/>
      <c r="I52" s="197"/>
      <c r="J52" s="197"/>
      <c r="K52" s="27"/>
    </row>
    <row r="53" spans="2:11" ht="13.5" customHeight="1">
      <c r="B53" s="27"/>
      <c r="C53" s="197"/>
      <c r="D53" s="197"/>
      <c r="E53" s="197"/>
      <c r="F53" s="197"/>
      <c r="G53" s="197"/>
      <c r="H53" s="197"/>
      <c r="I53" s="197"/>
      <c r="J53" s="197"/>
      <c r="K53" s="27"/>
    </row>
    <row r="54" spans="2:11" ht="13.5" customHeight="1">
      <c r="B54" s="27"/>
      <c r="C54" s="197"/>
      <c r="D54" s="197"/>
      <c r="E54" s="197"/>
      <c r="F54" s="197"/>
      <c r="G54" s="197"/>
      <c r="H54" s="197"/>
      <c r="I54" s="197"/>
      <c r="J54" s="197"/>
      <c r="K54" s="27"/>
    </row>
    <row r="55" spans="2:11" ht="13.5" customHeight="1">
      <c r="B55" s="27"/>
      <c r="C55" s="197"/>
      <c r="D55" s="197"/>
      <c r="E55" s="197"/>
      <c r="F55" s="197"/>
      <c r="G55" s="197"/>
      <c r="H55" s="197"/>
      <c r="I55" s="197"/>
      <c r="J55" s="197"/>
      <c r="K55" s="27"/>
    </row>
    <row r="56" spans="2:11" ht="13.5" customHeight="1">
      <c r="B56" s="27"/>
      <c r="C56" s="197"/>
      <c r="D56" s="197"/>
      <c r="E56" s="197"/>
      <c r="F56" s="197"/>
      <c r="G56" s="197"/>
      <c r="H56" s="197"/>
      <c r="I56" s="197"/>
      <c r="J56" s="197"/>
      <c r="K56" s="27"/>
    </row>
    <row r="57" spans="2:11" ht="13.5" customHeight="1">
      <c r="B57" s="27"/>
      <c r="C57" s="197"/>
      <c r="D57" s="197"/>
      <c r="E57" s="197"/>
      <c r="F57" s="197"/>
      <c r="G57" s="197"/>
      <c r="H57" s="197"/>
      <c r="I57" s="197"/>
      <c r="J57" s="197"/>
      <c r="K57" s="27"/>
    </row>
    <row r="58" spans="2:11" ht="13.5" customHeight="1">
      <c r="B58" s="27"/>
      <c r="C58" s="197"/>
      <c r="D58" s="197"/>
      <c r="E58" s="197"/>
      <c r="F58" s="197"/>
      <c r="G58" s="197"/>
      <c r="H58" s="197"/>
      <c r="I58" s="197"/>
      <c r="J58" s="197"/>
      <c r="K58" s="27"/>
    </row>
    <row r="59" spans="2:11" ht="13.5" customHeight="1">
      <c r="B59" s="27"/>
      <c r="C59" s="197"/>
      <c r="D59" s="197"/>
      <c r="E59" s="197"/>
      <c r="F59" s="197"/>
      <c r="G59" s="197"/>
      <c r="H59" s="197"/>
      <c r="I59" s="197"/>
      <c r="J59" s="197"/>
      <c r="K59" s="27"/>
    </row>
    <row r="60" spans="2:11" ht="13.5" customHeight="1">
      <c r="B60" s="27"/>
      <c r="C60" s="197"/>
      <c r="D60" s="197"/>
      <c r="E60" s="197"/>
      <c r="F60" s="197"/>
      <c r="G60" s="197"/>
      <c r="H60" s="197"/>
      <c r="I60" s="197"/>
      <c r="J60" s="197"/>
      <c r="K60" s="27"/>
    </row>
    <row r="61" spans="2:11" ht="13.5" customHeight="1">
      <c r="B61" s="27"/>
      <c r="C61" s="197"/>
      <c r="D61" s="197"/>
      <c r="E61" s="197"/>
      <c r="F61" s="197"/>
      <c r="G61" s="197"/>
      <c r="H61" s="197"/>
      <c r="I61" s="197"/>
      <c r="J61" s="197"/>
      <c r="K61" s="27"/>
    </row>
    <row r="62" spans="2:11" ht="13.5" customHeight="1">
      <c r="B62" s="27"/>
      <c r="C62" s="197"/>
      <c r="D62" s="197"/>
      <c r="E62" s="197"/>
      <c r="F62" s="197"/>
      <c r="G62" s="197"/>
      <c r="H62" s="197"/>
      <c r="I62" s="197"/>
      <c r="J62" s="197"/>
      <c r="K62" s="27"/>
    </row>
    <row r="63" spans="2:11" ht="13.5" customHeight="1">
      <c r="B63" s="27"/>
      <c r="C63" s="197"/>
      <c r="D63" s="197"/>
      <c r="E63" s="197"/>
      <c r="F63" s="197"/>
      <c r="G63" s="197"/>
      <c r="H63" s="197"/>
      <c r="I63" s="197"/>
      <c r="J63" s="197"/>
      <c r="K63" s="27"/>
    </row>
    <row r="64" spans="2:11" ht="13.5" customHeight="1">
      <c r="B64" s="27"/>
      <c r="C64" s="197"/>
      <c r="D64" s="197"/>
      <c r="E64" s="197"/>
      <c r="F64" s="197"/>
      <c r="G64" s="197"/>
      <c r="H64" s="197"/>
      <c r="I64" s="197"/>
      <c r="J64" s="197"/>
      <c r="K64" s="27"/>
    </row>
    <row r="65" spans="1:12" ht="13.5" customHeight="1">
      <c r="B65" s="27"/>
      <c r="C65" s="197"/>
      <c r="D65" s="197"/>
      <c r="E65" s="197"/>
      <c r="F65" s="197"/>
      <c r="G65" s="197"/>
      <c r="H65" s="197"/>
      <c r="I65" s="197"/>
      <c r="J65" s="197"/>
      <c r="K65" s="27"/>
    </row>
    <row r="66" spans="1:12" ht="13.5" customHeight="1">
      <c r="B66" s="27"/>
      <c r="C66" s="197"/>
      <c r="D66" s="197"/>
      <c r="E66" s="197"/>
      <c r="F66" s="197"/>
      <c r="G66" s="197"/>
      <c r="H66" s="197"/>
      <c r="I66" s="197"/>
      <c r="J66" s="197"/>
      <c r="K66" s="27"/>
    </row>
    <row r="69" spans="1:12">
      <c r="A69" s="13"/>
      <c r="C69" s="12"/>
      <c r="D69" s="12"/>
      <c r="E69" s="12"/>
      <c r="F69" s="12"/>
      <c r="G69" s="12"/>
      <c r="H69" s="12"/>
      <c r="I69" s="12"/>
      <c r="J69" s="12"/>
      <c r="K69" s="12"/>
      <c r="L69" s="12"/>
    </row>
    <row r="71" spans="1:12" ht="13.5" customHeight="1" thickBot="1">
      <c r="A71" s="8"/>
      <c r="B71" s="8"/>
      <c r="C71" s="8"/>
      <c r="D71" s="8"/>
      <c r="E71" s="8"/>
      <c r="F71" s="8"/>
      <c r="G71" s="8"/>
      <c r="H71" s="8"/>
      <c r="I71" s="8"/>
      <c r="J71" s="8"/>
      <c r="K71" s="8"/>
      <c r="L71" s="8"/>
    </row>
    <row r="72" spans="1:12" ht="13.5" customHeight="1" thickTop="1">
      <c r="A72" s="188" t="s">
        <v>905</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6">
    <mergeCell ref="A1:L3"/>
    <mergeCell ref="C13:J66"/>
    <mergeCell ref="A72:B73"/>
    <mergeCell ref="C72:D73"/>
    <mergeCell ref="F72:F73"/>
    <mergeCell ref="G72:K73"/>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
  <sheetViews>
    <sheetView view="pageBreakPreview" zoomScale="60" zoomScaleNormal="100" workbookViewId="0">
      <selection activeCell="Q47" sqref="Q47:Q48"/>
    </sheetView>
  </sheetViews>
  <sheetFormatPr defaultRowHeight="13.5" customHeight="1"/>
  <cols>
    <col min="1" max="1" width="4.75" style="2" customWidth="1"/>
    <col min="2" max="6" width="9" style="2"/>
    <col min="7" max="7" width="9" style="2" customWidth="1"/>
    <col min="8" max="11" width="9" style="2"/>
    <col min="12" max="12" width="4.75" style="2" customWidth="1"/>
    <col min="13" max="13" width="9" style="2"/>
    <col min="14" max="14" width="11" style="2" bestFit="1" customWidth="1"/>
    <col min="15" max="16384" width="9" style="2"/>
  </cols>
  <sheetData>
    <row r="1" spans="1:16" ht="13.5" customHeight="1">
      <c r="A1" s="195" t="s">
        <v>106</v>
      </c>
      <c r="B1" s="195"/>
      <c r="C1" s="195"/>
      <c r="D1" s="195"/>
      <c r="E1" s="195"/>
      <c r="F1" s="195"/>
      <c r="G1" s="195"/>
      <c r="H1" s="195"/>
      <c r="I1" s="195"/>
      <c r="J1" s="195"/>
      <c r="K1" s="195"/>
      <c r="L1" s="195"/>
    </row>
    <row r="2" spans="1:16" ht="13.5" customHeight="1">
      <c r="A2" s="195"/>
      <c r="B2" s="195"/>
      <c r="C2" s="195"/>
      <c r="D2" s="195"/>
      <c r="E2" s="195"/>
      <c r="F2" s="195"/>
      <c r="G2" s="195"/>
      <c r="H2" s="195"/>
      <c r="I2" s="195"/>
      <c r="J2" s="195"/>
      <c r="K2" s="195"/>
      <c r="L2" s="195"/>
    </row>
    <row r="3" spans="1:16" ht="13.5" customHeight="1">
      <c r="A3" s="195"/>
      <c r="B3" s="195"/>
      <c r="C3" s="195"/>
      <c r="D3" s="195"/>
      <c r="E3" s="195"/>
      <c r="F3" s="195"/>
      <c r="G3" s="195"/>
      <c r="H3" s="195"/>
      <c r="I3" s="195"/>
      <c r="J3" s="195"/>
      <c r="K3" s="195"/>
      <c r="L3" s="195"/>
    </row>
    <row r="8" spans="1:16" ht="13.5" customHeight="1">
      <c r="E8" s="14"/>
      <c r="F8" s="14"/>
      <c r="G8" s="14"/>
      <c r="H8" s="14"/>
    </row>
    <row r="9" spans="1:16" ht="13.5" customHeight="1">
      <c r="E9" s="14"/>
      <c r="F9" s="14"/>
      <c r="G9" s="14"/>
      <c r="H9" s="14"/>
    </row>
    <row r="10" spans="1:16" ht="13.5" customHeight="1">
      <c r="B10" s="25"/>
      <c r="C10" s="26"/>
      <c r="D10" s="26"/>
      <c r="E10" s="26"/>
      <c r="F10" s="26"/>
      <c r="G10" s="26"/>
      <c r="H10" s="26"/>
      <c r="I10" s="26"/>
      <c r="J10" s="26"/>
      <c r="K10" s="26"/>
    </row>
    <row r="11" spans="1:16" ht="13.5" customHeight="1">
      <c r="B11" s="26"/>
      <c r="C11" s="26"/>
      <c r="D11" s="26"/>
      <c r="E11" s="26"/>
      <c r="F11" s="26"/>
      <c r="G11" s="26"/>
      <c r="H11" s="26"/>
      <c r="I11" s="26"/>
      <c r="J11" s="26"/>
      <c r="K11" s="26"/>
      <c r="N11" s="109" t="s">
        <v>324</v>
      </c>
      <c r="O11" s="109" t="s">
        <v>315</v>
      </c>
      <c r="P11" s="109" t="s">
        <v>316</v>
      </c>
    </row>
    <row r="12" spans="1:16" ht="13.5" customHeight="1">
      <c r="B12" s="26"/>
      <c r="C12" s="26"/>
      <c r="D12" s="26"/>
      <c r="E12" s="26"/>
      <c r="F12" s="26"/>
      <c r="G12" s="26"/>
      <c r="H12" s="26"/>
      <c r="I12" s="26"/>
      <c r="J12" s="26"/>
      <c r="K12" s="26"/>
      <c r="N12" s="88" t="s">
        <v>325</v>
      </c>
      <c r="O12" s="79" t="str">
        <f>IFERROR(VLOOKUP($N12,今回値!$G1:$L500,5,FALSE)&amp;"","")</f>
        <v/>
      </c>
      <c r="P12" s="79" t="str">
        <f>SUBSTITUTE(SUBSTITUTE(SUBSTITUTE(O12,"\r\n",CHAR(10)),"\n",CHAR(10)),"\/","/")</f>
        <v/>
      </c>
    </row>
    <row r="13" spans="1:16" ht="13.5" customHeight="1">
      <c r="B13" s="27"/>
      <c r="C13" s="197" t="str">
        <f>IF(P12="","",P12)</f>
        <v/>
      </c>
      <c r="D13" s="197"/>
      <c r="E13" s="197"/>
      <c r="F13" s="197"/>
      <c r="G13" s="197"/>
      <c r="H13" s="197"/>
      <c r="I13" s="197"/>
      <c r="J13" s="197"/>
      <c r="K13" s="27"/>
    </row>
    <row r="14" spans="1:16" ht="13.5" customHeight="1">
      <c r="B14" s="27"/>
      <c r="C14" s="197"/>
      <c r="D14" s="197"/>
      <c r="E14" s="197"/>
      <c r="F14" s="197"/>
      <c r="G14" s="197"/>
      <c r="H14" s="197"/>
      <c r="I14" s="197"/>
      <c r="J14" s="197"/>
      <c r="K14" s="27"/>
    </row>
    <row r="15" spans="1:16" ht="13.5" customHeight="1">
      <c r="B15" s="27"/>
      <c r="C15" s="197"/>
      <c r="D15" s="197"/>
      <c r="E15" s="197"/>
      <c r="F15" s="197"/>
      <c r="G15" s="197"/>
      <c r="H15" s="197"/>
      <c r="I15" s="197"/>
      <c r="J15" s="197"/>
      <c r="K15" s="27"/>
    </row>
    <row r="16" spans="1:16" ht="13.5" customHeight="1">
      <c r="B16" s="27"/>
      <c r="C16" s="197"/>
      <c r="D16" s="197"/>
      <c r="E16" s="197"/>
      <c r="F16" s="197"/>
      <c r="G16" s="197"/>
      <c r="H16" s="197"/>
      <c r="I16" s="197"/>
      <c r="J16" s="197"/>
      <c r="K16" s="27"/>
    </row>
    <row r="17" spans="2:11" ht="13.5" customHeight="1">
      <c r="B17" s="27"/>
      <c r="C17" s="197"/>
      <c r="D17" s="197"/>
      <c r="E17" s="197"/>
      <c r="F17" s="197"/>
      <c r="G17" s="197"/>
      <c r="H17" s="197"/>
      <c r="I17" s="197"/>
      <c r="J17" s="197"/>
      <c r="K17" s="27"/>
    </row>
    <row r="18" spans="2:11" ht="13.5" customHeight="1">
      <c r="B18" s="27"/>
      <c r="C18" s="197"/>
      <c r="D18" s="197"/>
      <c r="E18" s="197"/>
      <c r="F18" s="197"/>
      <c r="G18" s="197"/>
      <c r="H18" s="197"/>
      <c r="I18" s="197"/>
      <c r="J18" s="197"/>
      <c r="K18" s="27"/>
    </row>
    <row r="19" spans="2:11" ht="13.5" customHeight="1">
      <c r="B19" s="27"/>
      <c r="C19" s="197"/>
      <c r="D19" s="197"/>
      <c r="E19" s="197"/>
      <c r="F19" s="197"/>
      <c r="G19" s="197"/>
      <c r="H19" s="197"/>
      <c r="I19" s="197"/>
      <c r="J19" s="197"/>
      <c r="K19" s="27"/>
    </row>
    <row r="20" spans="2:11" ht="13.5" customHeight="1">
      <c r="B20" s="27"/>
      <c r="C20" s="197"/>
      <c r="D20" s="197"/>
      <c r="E20" s="197"/>
      <c r="F20" s="197"/>
      <c r="G20" s="197"/>
      <c r="H20" s="197"/>
      <c r="I20" s="197"/>
      <c r="J20" s="197"/>
      <c r="K20" s="27"/>
    </row>
    <row r="21" spans="2:11" ht="13.5" customHeight="1">
      <c r="B21" s="27"/>
      <c r="C21" s="197"/>
      <c r="D21" s="197"/>
      <c r="E21" s="197"/>
      <c r="F21" s="197"/>
      <c r="G21" s="197"/>
      <c r="H21" s="197"/>
      <c r="I21" s="197"/>
      <c r="J21" s="197"/>
      <c r="K21" s="27"/>
    </row>
    <row r="22" spans="2:11" ht="13.5" customHeight="1">
      <c r="B22" s="27"/>
      <c r="C22" s="197"/>
      <c r="D22" s="197"/>
      <c r="E22" s="197"/>
      <c r="F22" s="197"/>
      <c r="G22" s="197"/>
      <c r="H22" s="197"/>
      <c r="I22" s="197"/>
      <c r="J22" s="197"/>
      <c r="K22" s="27"/>
    </row>
    <row r="23" spans="2:11" ht="13.5" customHeight="1">
      <c r="B23" s="27"/>
      <c r="C23" s="197"/>
      <c r="D23" s="197"/>
      <c r="E23" s="197"/>
      <c r="F23" s="197"/>
      <c r="G23" s="197"/>
      <c r="H23" s="197"/>
      <c r="I23" s="197"/>
      <c r="J23" s="197"/>
      <c r="K23" s="27"/>
    </row>
    <row r="24" spans="2:11" ht="13.5" customHeight="1">
      <c r="B24" s="27"/>
      <c r="C24" s="197"/>
      <c r="D24" s="197"/>
      <c r="E24" s="197"/>
      <c r="F24" s="197"/>
      <c r="G24" s="197"/>
      <c r="H24" s="197"/>
      <c r="I24" s="197"/>
      <c r="J24" s="197"/>
      <c r="K24" s="27"/>
    </row>
    <row r="25" spans="2:11" ht="13.5" customHeight="1">
      <c r="B25" s="27"/>
      <c r="C25" s="197"/>
      <c r="D25" s="197"/>
      <c r="E25" s="197"/>
      <c r="F25" s="197"/>
      <c r="G25" s="197"/>
      <c r="H25" s="197"/>
      <c r="I25" s="197"/>
      <c r="J25" s="197"/>
      <c r="K25" s="27"/>
    </row>
    <row r="26" spans="2:11" ht="13.5" customHeight="1">
      <c r="B26" s="27"/>
      <c r="C26" s="197"/>
      <c r="D26" s="197"/>
      <c r="E26" s="197"/>
      <c r="F26" s="197"/>
      <c r="G26" s="197"/>
      <c r="H26" s="197"/>
      <c r="I26" s="197"/>
      <c r="J26" s="197"/>
      <c r="K26" s="27"/>
    </row>
    <row r="27" spans="2:11" ht="13.5" customHeight="1">
      <c r="B27" s="27"/>
      <c r="C27" s="197"/>
      <c r="D27" s="197"/>
      <c r="E27" s="197"/>
      <c r="F27" s="197"/>
      <c r="G27" s="197"/>
      <c r="H27" s="197"/>
      <c r="I27" s="197"/>
      <c r="J27" s="197"/>
      <c r="K27" s="27"/>
    </row>
    <row r="28" spans="2:11" ht="13.5" customHeight="1">
      <c r="B28" s="27"/>
      <c r="C28" s="197"/>
      <c r="D28" s="197"/>
      <c r="E28" s="197"/>
      <c r="F28" s="197"/>
      <c r="G28" s="197"/>
      <c r="H28" s="197"/>
      <c r="I28" s="197"/>
      <c r="J28" s="197"/>
      <c r="K28" s="27"/>
    </row>
    <row r="29" spans="2:11" ht="13.5" customHeight="1">
      <c r="B29" s="27"/>
      <c r="C29" s="197"/>
      <c r="D29" s="197"/>
      <c r="E29" s="197"/>
      <c r="F29" s="197"/>
      <c r="G29" s="197"/>
      <c r="H29" s="197"/>
      <c r="I29" s="197"/>
      <c r="J29" s="197"/>
      <c r="K29" s="27"/>
    </row>
    <row r="30" spans="2:11" ht="13.5" customHeight="1">
      <c r="B30" s="27"/>
      <c r="C30" s="197"/>
      <c r="D30" s="197"/>
      <c r="E30" s="197"/>
      <c r="F30" s="197"/>
      <c r="G30" s="197"/>
      <c r="H30" s="197"/>
      <c r="I30" s="197"/>
      <c r="J30" s="197"/>
      <c r="K30" s="27"/>
    </row>
    <row r="31" spans="2:11" ht="14.25" customHeight="1">
      <c r="B31" s="27"/>
      <c r="C31" s="197"/>
      <c r="D31" s="197"/>
      <c r="E31" s="197"/>
      <c r="F31" s="197"/>
      <c r="G31" s="197"/>
      <c r="H31" s="197"/>
      <c r="I31" s="197"/>
      <c r="J31" s="197"/>
      <c r="K31" s="27"/>
    </row>
    <row r="32" spans="2:11" ht="14.25" customHeight="1">
      <c r="B32" s="27"/>
      <c r="C32" s="197"/>
      <c r="D32" s="197"/>
      <c r="E32" s="197"/>
      <c r="F32" s="197"/>
      <c r="G32" s="197"/>
      <c r="H32" s="197"/>
      <c r="I32" s="197"/>
      <c r="J32" s="197"/>
      <c r="K32" s="27"/>
    </row>
    <row r="33" spans="2:11" ht="14.25" customHeight="1">
      <c r="B33" s="27"/>
      <c r="C33" s="197"/>
      <c r="D33" s="197"/>
      <c r="E33" s="197"/>
      <c r="F33" s="197"/>
      <c r="G33" s="197"/>
      <c r="H33" s="197"/>
      <c r="I33" s="197"/>
      <c r="J33" s="197"/>
      <c r="K33" s="27"/>
    </row>
    <row r="34" spans="2:11" ht="13.5" customHeight="1">
      <c r="B34" s="27"/>
      <c r="C34" s="197"/>
      <c r="D34" s="197"/>
      <c r="E34" s="197"/>
      <c r="F34" s="197"/>
      <c r="G34" s="197"/>
      <c r="H34" s="197"/>
      <c r="I34" s="197"/>
      <c r="J34" s="197"/>
      <c r="K34" s="27"/>
    </row>
    <row r="35" spans="2:11" ht="13.5" customHeight="1">
      <c r="B35" s="27"/>
      <c r="C35" s="197"/>
      <c r="D35" s="197"/>
      <c r="E35" s="197"/>
      <c r="F35" s="197"/>
      <c r="G35" s="197"/>
      <c r="H35" s="197"/>
      <c r="I35" s="197"/>
      <c r="J35" s="197"/>
      <c r="K35" s="27"/>
    </row>
    <row r="36" spans="2:11" ht="14.25" customHeight="1">
      <c r="B36" s="27"/>
      <c r="C36" s="197"/>
      <c r="D36" s="197"/>
      <c r="E36" s="197"/>
      <c r="F36" s="197"/>
      <c r="G36" s="197"/>
      <c r="H36" s="197"/>
      <c r="I36" s="197"/>
      <c r="J36" s="197"/>
      <c r="K36" s="27"/>
    </row>
    <row r="37" spans="2:11" ht="13.5" customHeight="1">
      <c r="B37" s="27"/>
      <c r="C37" s="197"/>
      <c r="D37" s="197"/>
      <c r="E37" s="197"/>
      <c r="F37" s="197"/>
      <c r="G37" s="197"/>
      <c r="H37" s="197"/>
      <c r="I37" s="197"/>
      <c r="J37" s="197"/>
      <c r="K37" s="27"/>
    </row>
    <row r="38" spans="2:11" ht="13.5" customHeight="1">
      <c r="B38" s="27"/>
      <c r="C38" s="197"/>
      <c r="D38" s="197"/>
      <c r="E38" s="197"/>
      <c r="F38" s="197"/>
      <c r="G38" s="197"/>
      <c r="H38" s="197"/>
      <c r="I38" s="197"/>
      <c r="J38" s="197"/>
      <c r="K38" s="27"/>
    </row>
    <row r="39" spans="2:11" ht="13.5" customHeight="1">
      <c r="B39" s="27"/>
      <c r="C39" s="197"/>
      <c r="D39" s="197"/>
      <c r="E39" s="197"/>
      <c r="F39" s="197"/>
      <c r="G39" s="197"/>
      <c r="H39" s="197"/>
      <c r="I39" s="197"/>
      <c r="J39" s="197"/>
      <c r="K39" s="27"/>
    </row>
    <row r="40" spans="2:11" ht="13.5" customHeight="1">
      <c r="B40" s="27"/>
      <c r="C40" s="197"/>
      <c r="D40" s="197"/>
      <c r="E40" s="197"/>
      <c r="F40" s="197"/>
      <c r="G40" s="197"/>
      <c r="H40" s="197"/>
      <c r="I40" s="197"/>
      <c r="J40" s="197"/>
      <c r="K40" s="27"/>
    </row>
    <row r="41" spans="2:11" ht="13.5" customHeight="1">
      <c r="B41" s="27"/>
      <c r="C41" s="197"/>
      <c r="D41" s="197"/>
      <c r="E41" s="197"/>
      <c r="F41" s="197"/>
      <c r="G41" s="197"/>
      <c r="H41" s="197"/>
      <c r="I41" s="197"/>
      <c r="J41" s="197"/>
      <c r="K41" s="27"/>
    </row>
    <row r="42" spans="2:11" ht="13.5" customHeight="1">
      <c r="B42" s="27"/>
      <c r="C42" s="197"/>
      <c r="D42" s="197"/>
      <c r="E42" s="197"/>
      <c r="F42" s="197"/>
      <c r="G42" s="197"/>
      <c r="H42" s="197"/>
      <c r="I42" s="197"/>
      <c r="J42" s="197"/>
      <c r="K42" s="27"/>
    </row>
    <row r="43" spans="2:11" ht="13.5" customHeight="1">
      <c r="B43" s="27"/>
      <c r="C43" s="197"/>
      <c r="D43" s="197"/>
      <c r="E43" s="197"/>
      <c r="F43" s="197"/>
      <c r="G43" s="197"/>
      <c r="H43" s="197"/>
      <c r="I43" s="197"/>
      <c r="J43" s="197"/>
      <c r="K43" s="27"/>
    </row>
    <row r="44" spans="2:11" ht="13.5" customHeight="1">
      <c r="B44" s="27"/>
      <c r="C44" s="197"/>
      <c r="D44" s="197"/>
      <c r="E44" s="197"/>
      <c r="F44" s="197"/>
      <c r="G44" s="197"/>
      <c r="H44" s="197"/>
      <c r="I44" s="197"/>
      <c r="J44" s="197"/>
      <c r="K44" s="27"/>
    </row>
    <row r="45" spans="2:11" ht="13.5" customHeight="1">
      <c r="B45" s="27"/>
      <c r="C45" s="197"/>
      <c r="D45" s="197"/>
      <c r="E45" s="197"/>
      <c r="F45" s="197"/>
      <c r="G45" s="197"/>
      <c r="H45" s="197"/>
      <c r="I45" s="197"/>
      <c r="J45" s="197"/>
      <c r="K45" s="27"/>
    </row>
    <row r="46" spans="2:11" ht="13.5" customHeight="1">
      <c r="B46" s="27"/>
      <c r="C46" s="197"/>
      <c r="D46" s="197"/>
      <c r="E46" s="197"/>
      <c r="F46" s="197"/>
      <c r="G46" s="197"/>
      <c r="H46" s="197"/>
      <c r="I46" s="197"/>
      <c r="J46" s="197"/>
      <c r="K46" s="27"/>
    </row>
    <row r="47" spans="2:11" ht="13.5" customHeight="1">
      <c r="B47" s="27"/>
      <c r="C47" s="197"/>
      <c r="D47" s="197"/>
      <c r="E47" s="197"/>
      <c r="F47" s="197"/>
      <c r="G47" s="197"/>
      <c r="H47" s="197"/>
      <c r="I47" s="197"/>
      <c r="J47" s="197"/>
      <c r="K47" s="27"/>
    </row>
    <row r="48" spans="2:11" ht="13.5" customHeight="1">
      <c r="B48" s="27"/>
      <c r="C48" s="197"/>
      <c r="D48" s="197"/>
      <c r="E48" s="197"/>
      <c r="F48" s="197"/>
      <c r="G48" s="197"/>
      <c r="H48" s="197"/>
      <c r="I48" s="197"/>
      <c r="J48" s="197"/>
      <c r="K48" s="27"/>
    </row>
    <row r="49" spans="2:11" ht="13.5" customHeight="1">
      <c r="B49" s="27"/>
      <c r="C49" s="197"/>
      <c r="D49" s="197"/>
      <c r="E49" s="197"/>
      <c r="F49" s="197"/>
      <c r="G49" s="197"/>
      <c r="H49" s="197"/>
      <c r="I49" s="197"/>
      <c r="J49" s="197"/>
      <c r="K49" s="27"/>
    </row>
    <row r="50" spans="2:11" ht="13.5" customHeight="1">
      <c r="B50" s="27"/>
      <c r="C50" s="197"/>
      <c r="D50" s="197"/>
      <c r="E50" s="197"/>
      <c r="F50" s="197"/>
      <c r="G50" s="197"/>
      <c r="H50" s="197"/>
      <c r="I50" s="197"/>
      <c r="J50" s="197"/>
      <c r="K50" s="27"/>
    </row>
    <row r="51" spans="2:11" ht="13.5" customHeight="1">
      <c r="B51" s="27"/>
      <c r="C51" s="197"/>
      <c r="D51" s="197"/>
      <c r="E51" s="197"/>
      <c r="F51" s="197"/>
      <c r="G51" s="197"/>
      <c r="H51" s="197"/>
      <c r="I51" s="197"/>
      <c r="J51" s="197"/>
      <c r="K51" s="27"/>
    </row>
    <row r="52" spans="2:11" ht="13.5" customHeight="1">
      <c r="B52" s="27"/>
      <c r="C52" s="197"/>
      <c r="D52" s="197"/>
      <c r="E52" s="197"/>
      <c r="F52" s="197"/>
      <c r="G52" s="197"/>
      <c r="H52" s="197"/>
      <c r="I52" s="197"/>
      <c r="J52" s="197"/>
      <c r="K52" s="27"/>
    </row>
    <row r="53" spans="2:11" ht="13.5" customHeight="1">
      <c r="B53" s="27"/>
      <c r="C53" s="197"/>
      <c r="D53" s="197"/>
      <c r="E53" s="197"/>
      <c r="F53" s="197"/>
      <c r="G53" s="197"/>
      <c r="H53" s="197"/>
      <c r="I53" s="197"/>
      <c r="J53" s="197"/>
      <c r="K53" s="27"/>
    </row>
    <row r="54" spans="2:11" ht="13.5" customHeight="1">
      <c r="B54" s="27"/>
      <c r="C54" s="197"/>
      <c r="D54" s="197"/>
      <c r="E54" s="197"/>
      <c r="F54" s="197"/>
      <c r="G54" s="197"/>
      <c r="H54" s="197"/>
      <c r="I54" s="197"/>
      <c r="J54" s="197"/>
      <c r="K54" s="27"/>
    </row>
    <row r="55" spans="2:11" ht="13.5" customHeight="1">
      <c r="B55" s="27"/>
      <c r="C55" s="197"/>
      <c r="D55" s="197"/>
      <c r="E55" s="197"/>
      <c r="F55" s="197"/>
      <c r="G55" s="197"/>
      <c r="H55" s="197"/>
      <c r="I55" s="197"/>
      <c r="J55" s="197"/>
      <c r="K55" s="27"/>
    </row>
    <row r="56" spans="2:11" ht="13.5" customHeight="1">
      <c r="B56" s="27"/>
      <c r="C56" s="197"/>
      <c r="D56" s="197"/>
      <c r="E56" s="197"/>
      <c r="F56" s="197"/>
      <c r="G56" s="197"/>
      <c r="H56" s="197"/>
      <c r="I56" s="197"/>
      <c r="J56" s="197"/>
      <c r="K56" s="27"/>
    </row>
    <row r="57" spans="2:11" ht="13.5" customHeight="1">
      <c r="B57" s="27"/>
      <c r="C57" s="197"/>
      <c r="D57" s="197"/>
      <c r="E57" s="197"/>
      <c r="F57" s="197"/>
      <c r="G57" s="197"/>
      <c r="H57" s="197"/>
      <c r="I57" s="197"/>
      <c r="J57" s="197"/>
      <c r="K57" s="27"/>
    </row>
    <row r="58" spans="2:11" ht="13.5" customHeight="1">
      <c r="B58" s="27"/>
      <c r="C58" s="197"/>
      <c r="D58" s="197"/>
      <c r="E58" s="197"/>
      <c r="F58" s="197"/>
      <c r="G58" s="197"/>
      <c r="H58" s="197"/>
      <c r="I58" s="197"/>
      <c r="J58" s="197"/>
      <c r="K58" s="27"/>
    </row>
    <row r="59" spans="2:11" ht="13.5" customHeight="1">
      <c r="B59" s="27"/>
      <c r="C59" s="197"/>
      <c r="D59" s="197"/>
      <c r="E59" s="197"/>
      <c r="F59" s="197"/>
      <c r="G59" s="197"/>
      <c r="H59" s="197"/>
      <c r="I59" s="197"/>
      <c r="J59" s="197"/>
      <c r="K59" s="27"/>
    </row>
    <row r="60" spans="2:11" ht="13.5" customHeight="1">
      <c r="B60" s="27"/>
      <c r="C60" s="197"/>
      <c r="D60" s="197"/>
      <c r="E60" s="197"/>
      <c r="F60" s="197"/>
      <c r="G60" s="197"/>
      <c r="H60" s="197"/>
      <c r="I60" s="197"/>
      <c r="J60" s="197"/>
      <c r="K60" s="27"/>
    </row>
    <row r="61" spans="2:11" ht="13.5" customHeight="1">
      <c r="B61" s="27"/>
      <c r="C61" s="197"/>
      <c r="D61" s="197"/>
      <c r="E61" s="197"/>
      <c r="F61" s="197"/>
      <c r="G61" s="197"/>
      <c r="H61" s="197"/>
      <c r="I61" s="197"/>
      <c r="J61" s="197"/>
      <c r="K61" s="27"/>
    </row>
    <row r="62" spans="2:11" ht="13.5" customHeight="1">
      <c r="B62" s="27"/>
      <c r="C62" s="197"/>
      <c r="D62" s="197"/>
      <c r="E62" s="197"/>
      <c r="F62" s="197"/>
      <c r="G62" s="197"/>
      <c r="H62" s="197"/>
      <c r="I62" s="197"/>
      <c r="J62" s="197"/>
      <c r="K62" s="27"/>
    </row>
    <row r="63" spans="2:11" ht="13.5" customHeight="1">
      <c r="B63" s="27"/>
      <c r="C63" s="197"/>
      <c r="D63" s="197"/>
      <c r="E63" s="197"/>
      <c r="F63" s="197"/>
      <c r="G63" s="197"/>
      <c r="H63" s="197"/>
      <c r="I63" s="197"/>
      <c r="J63" s="197"/>
      <c r="K63" s="27"/>
    </row>
    <row r="64" spans="2:11" ht="13.5" customHeight="1">
      <c r="B64" s="27"/>
      <c r="C64" s="197"/>
      <c r="D64" s="197"/>
      <c r="E64" s="197"/>
      <c r="F64" s="197"/>
      <c r="G64" s="197"/>
      <c r="H64" s="197"/>
      <c r="I64" s="197"/>
      <c r="J64" s="197"/>
      <c r="K64" s="27"/>
    </row>
    <row r="65" spans="1:12" ht="13.5" customHeight="1">
      <c r="B65" s="27"/>
      <c r="C65" s="197"/>
      <c r="D65" s="197"/>
      <c r="E65" s="197"/>
      <c r="F65" s="197"/>
      <c r="G65" s="197"/>
      <c r="H65" s="197"/>
      <c r="I65" s="197"/>
      <c r="J65" s="197"/>
      <c r="K65" s="27"/>
    </row>
    <row r="66" spans="1:12" ht="13.5" customHeight="1">
      <c r="B66" s="27"/>
      <c r="C66" s="197"/>
      <c r="D66" s="197"/>
      <c r="E66" s="197"/>
      <c r="F66" s="197"/>
      <c r="G66" s="197"/>
      <c r="H66" s="197"/>
      <c r="I66" s="197"/>
      <c r="J66" s="197"/>
      <c r="K66" s="27"/>
    </row>
    <row r="69" spans="1:12">
      <c r="A69" s="13"/>
      <c r="C69" s="12"/>
      <c r="D69" s="12"/>
      <c r="E69" s="12"/>
      <c r="F69" s="12"/>
      <c r="G69" s="12"/>
      <c r="H69" s="12"/>
      <c r="I69" s="12"/>
      <c r="J69" s="12"/>
      <c r="K69" s="12"/>
      <c r="L69" s="12"/>
    </row>
    <row r="71" spans="1:12" ht="13.5" customHeight="1" thickBot="1">
      <c r="A71" s="8"/>
      <c r="B71" s="8"/>
      <c r="C71" s="8"/>
      <c r="D71" s="8"/>
      <c r="E71" s="8"/>
      <c r="F71" s="8"/>
      <c r="G71" s="8"/>
      <c r="H71" s="8"/>
      <c r="I71" s="8"/>
      <c r="J71" s="8"/>
      <c r="K71" s="8"/>
      <c r="L71" s="8"/>
    </row>
    <row r="72" spans="1:12" ht="13.5" customHeight="1" thickTop="1">
      <c r="A72" s="188" t="s">
        <v>69</v>
      </c>
      <c r="B72" s="188"/>
      <c r="C72" s="190" t="str">
        <f>はじめに!$R$31</f>
        <v/>
      </c>
      <c r="D72" s="190"/>
      <c r="E72" s="108"/>
      <c r="F72" s="189" t="s">
        <v>70</v>
      </c>
      <c r="G72" s="193" t="str">
        <f>はじめに!$R$28&amp;"　様"</f>
        <v>　様</v>
      </c>
      <c r="H72" s="193"/>
      <c r="I72" s="193"/>
      <c r="J72" s="193"/>
      <c r="K72" s="193"/>
      <c r="L72" s="108"/>
    </row>
    <row r="73" spans="1:12" ht="13.5" customHeight="1">
      <c r="A73" s="189"/>
      <c r="B73" s="189"/>
      <c r="C73" s="191"/>
      <c r="D73" s="191"/>
      <c r="E73" s="108"/>
      <c r="F73" s="192"/>
      <c r="G73" s="194"/>
      <c r="H73" s="194"/>
      <c r="I73" s="194"/>
      <c r="J73" s="194"/>
      <c r="K73" s="194"/>
      <c r="L73" s="108"/>
    </row>
  </sheetData>
  <mergeCells count="6">
    <mergeCell ref="A1:L3"/>
    <mergeCell ref="C13:J66"/>
    <mergeCell ref="A72:B73"/>
    <mergeCell ref="C72:D73"/>
    <mergeCell ref="F72:F73"/>
    <mergeCell ref="G72:K73"/>
  </mergeCells>
  <phoneticPr fontId="1"/>
  <printOptions horizontalCentered="1"/>
  <pageMargins left="0.7" right="0.7" top="0.75" bottom="0.75" header="0.3" footer="0.3"/>
  <pageSetup paperSize="9" scale="81" orientation="portrait" r:id="rId1"/>
  <headerFooter>
    <oddFooter>&amp;R&amp;P/&amp;N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34</vt:i4>
      </vt:variant>
      <vt:variant>
        <vt:lpstr>名前付き一覧</vt:lpstr>
      </vt:variant>
      <vt:variant>
        <vt:i4>27</vt:i4>
      </vt:variant>
    </vt:vector>
  </HeadingPairs>
  <TitlesOfParts>
    <vt:vector size="61" baseType="lpstr">
      <vt:lpstr>表紙 </vt:lpstr>
      <vt:lpstr>はじめに</vt:lpstr>
      <vt:lpstr>全体図2</vt:lpstr>
      <vt:lpstr>総合2</vt:lpstr>
      <vt:lpstr>画像診断所見2</vt:lpstr>
      <vt:lpstr>糖内栄所見2</vt:lpstr>
      <vt:lpstr>消化器内科2</vt:lpstr>
      <vt:lpstr>循環器内科2</vt:lpstr>
      <vt:lpstr>婦人科2</vt:lpstr>
      <vt:lpstr>乳腺外科2</vt:lpstr>
      <vt:lpstr>身体測定2</vt:lpstr>
      <vt:lpstr>血球2</vt:lpstr>
      <vt:lpstr>尿検査2</vt:lpstr>
      <vt:lpstr>肝臓・膵臓・感染症2</vt:lpstr>
      <vt:lpstr>腎臓・電解質・糖代謝</vt:lpstr>
      <vt:lpstr>OGTT・脂質</vt:lpstr>
      <vt:lpstr>甲状腺ホルモン・炎症・腫瘍マーカー2</vt:lpstr>
      <vt:lpstr>PET-CT・脳MRI2</vt:lpstr>
      <vt:lpstr>上腹部3</vt:lpstr>
      <vt:lpstr>骨盤部・甲状腺3</vt:lpstr>
      <vt:lpstr>内視鏡①3</vt:lpstr>
      <vt:lpstr>内視鏡②・消化管検査3</vt:lpstr>
      <vt:lpstr>循環器①3</vt:lpstr>
      <vt:lpstr>循環器②3</vt:lpstr>
      <vt:lpstr>眼科2</vt:lpstr>
      <vt:lpstr>婦人科検査3</vt:lpstr>
      <vt:lpstr>乳腺検査3</vt:lpstr>
      <vt:lpstr>●ダミーシート1</vt:lpstr>
      <vt:lpstr>受診者情報</vt:lpstr>
      <vt:lpstr>今回値</vt:lpstr>
      <vt:lpstr>前回値</vt:lpstr>
      <vt:lpstr>前々回値</vt:lpstr>
      <vt:lpstr>前回実施日</vt:lpstr>
      <vt:lpstr>前々回実施日</vt:lpstr>
      <vt:lpstr>OGTT・脂質!Print_Area</vt:lpstr>
      <vt:lpstr>'PET-CT・脳MRI2'!Print_Area</vt:lpstr>
      <vt:lpstr>はじめに!Print_Area</vt:lpstr>
      <vt:lpstr>画像診断所見2!Print_Area</vt:lpstr>
      <vt:lpstr>肝臓・膵臓・感染症2!Print_Area</vt:lpstr>
      <vt:lpstr>眼科2!Print_Area</vt:lpstr>
      <vt:lpstr>血球2!Print_Area</vt:lpstr>
      <vt:lpstr>甲状腺ホルモン・炎症・腫瘍マーカー2!Print_Area</vt:lpstr>
      <vt:lpstr>骨盤部・甲状腺3!Print_Area</vt:lpstr>
      <vt:lpstr>循環器①3!Print_Area</vt:lpstr>
      <vt:lpstr>循環器②3!Print_Area</vt:lpstr>
      <vt:lpstr>循環器内科2!Print_Area</vt:lpstr>
      <vt:lpstr>消化器内科2!Print_Area</vt:lpstr>
      <vt:lpstr>上腹部3!Print_Area</vt:lpstr>
      <vt:lpstr>身体測定2!Print_Area</vt:lpstr>
      <vt:lpstr>腎臓・電解質・糖代謝!Print_Area</vt:lpstr>
      <vt:lpstr>全体図2!Print_Area</vt:lpstr>
      <vt:lpstr>総合2!Print_Area</vt:lpstr>
      <vt:lpstr>糖内栄所見2!Print_Area</vt:lpstr>
      <vt:lpstr>内視鏡①3!Print_Area</vt:lpstr>
      <vt:lpstr>内視鏡②・消化管検査3!Print_Area</vt:lpstr>
      <vt:lpstr>乳腺外科2!Print_Area</vt:lpstr>
      <vt:lpstr>乳腺検査3!Print_Area</vt:lpstr>
      <vt:lpstr>尿検査2!Print_Area</vt:lpstr>
      <vt:lpstr>'表紙 '!Print_Area</vt:lpstr>
      <vt:lpstr>婦人科2!Print_Area</vt:lpstr>
      <vt:lpstr>婦人科検査3!Print_Area</vt:lpstr>
    </vt:vector>
  </TitlesOfParts>
  <Company>リゾートトラスト株式会社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リゾートトラスト株式会社</dc:creator>
  <cp:lastModifiedBy>00005</cp:lastModifiedBy>
  <cp:lastPrinted>2019-06-13T05:33:50Z</cp:lastPrinted>
  <dcterms:created xsi:type="dcterms:W3CDTF">2016-01-29T05:09:23Z</dcterms:created>
  <dcterms:modified xsi:type="dcterms:W3CDTF">2019-08-05T08:47:17Z</dcterms:modified>
</cp:coreProperties>
</file>