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master\"/>
    </mc:Choice>
  </mc:AlternateContent>
  <bookViews>
    <workbookView xWindow="0" yWindow="0" windowWidth="23040" windowHeight="10776"/>
  </bookViews>
  <sheets>
    <sheet name="Master-Detail" sheetId="1" r:id="rId1"/>
    <sheet name="Setting" sheetId="2" r:id="rId2"/>
    <sheet name="use_guide" sheetId="3" r:id="rId3"/>
  </sheets>
  <definedNames>
    <definedName name="_xlnm._FilterDatabase" localSheetId="0" hidden="1">'Master-Detail'!$A$10:$CD$140</definedName>
    <definedName name="Holiday" localSheetId="0">Setting!$C$5:$C$104</definedName>
    <definedName name="Holiday">Setting!$C$5:$C$104</definedName>
  </definedNames>
  <calcPr calcId="152511"/>
</workbook>
</file>

<file path=xl/calcChain.xml><?xml version="1.0" encoding="utf-8"?>
<calcChain xmlns="http://schemas.openxmlformats.org/spreadsheetml/2006/main">
  <c r="B139" i="1" l="1"/>
  <c r="B137" i="1"/>
  <c r="Q135" i="1"/>
  <c r="R135" i="1" s="1"/>
  <c r="O135" i="1"/>
  <c r="P135" i="1" s="1"/>
  <c r="B135" i="1"/>
  <c r="N135" i="1" s="1"/>
  <c r="Q133" i="1"/>
  <c r="R133" i="1" s="1"/>
  <c r="O133" i="1"/>
  <c r="P133" i="1" s="1"/>
  <c r="B133" i="1"/>
  <c r="N133" i="1" s="1"/>
  <c r="R131" i="1"/>
  <c r="Q131" i="1"/>
  <c r="O131" i="1"/>
  <c r="P131" i="1" s="1"/>
  <c r="B131" i="1"/>
  <c r="N131" i="1" s="1"/>
  <c r="Q129" i="1"/>
  <c r="R129" i="1" s="1"/>
  <c r="O129" i="1"/>
  <c r="P129" i="1" s="1"/>
  <c r="B129" i="1"/>
  <c r="N129" i="1" s="1"/>
  <c r="Q127" i="1"/>
  <c r="R127" i="1" s="1"/>
  <c r="O127" i="1"/>
  <c r="P127" i="1" s="1"/>
  <c r="N127" i="1"/>
  <c r="B127" i="1"/>
  <c r="Q125" i="1"/>
  <c r="R125" i="1" s="1"/>
  <c r="O125" i="1"/>
  <c r="P125" i="1" s="1"/>
  <c r="B125" i="1"/>
  <c r="N125" i="1" s="1"/>
  <c r="Q123" i="1"/>
  <c r="R123" i="1" s="1"/>
  <c r="O123" i="1"/>
  <c r="P123" i="1" s="1"/>
  <c r="B123" i="1"/>
  <c r="N123" i="1" s="1"/>
  <c r="Q121" i="1"/>
  <c r="R121" i="1" s="1"/>
  <c r="P121" i="1"/>
  <c r="O121" i="1"/>
  <c r="B121" i="1"/>
  <c r="N121" i="1" s="1"/>
  <c r="Q119" i="1"/>
  <c r="R119" i="1" s="1"/>
  <c r="O119" i="1"/>
  <c r="P119" i="1" s="1"/>
  <c r="B119" i="1"/>
  <c r="N119" i="1" s="1"/>
  <c r="Q117" i="1"/>
  <c r="R117" i="1" s="1"/>
  <c r="O117" i="1"/>
  <c r="P117" i="1" s="1"/>
  <c r="B117" i="1"/>
  <c r="N117" i="1" s="1"/>
  <c r="R115" i="1"/>
  <c r="Q115" i="1"/>
  <c r="O115" i="1"/>
  <c r="P115" i="1" s="1"/>
  <c r="B115" i="1"/>
  <c r="N115" i="1" s="1"/>
  <c r="Q113" i="1"/>
  <c r="R113" i="1" s="1"/>
  <c r="O113" i="1"/>
  <c r="P113" i="1" s="1"/>
  <c r="B113" i="1"/>
  <c r="N113" i="1" s="1"/>
  <c r="Q111" i="1"/>
  <c r="R111" i="1" s="1"/>
  <c r="O111" i="1"/>
  <c r="P111" i="1" s="1"/>
  <c r="N111" i="1"/>
  <c r="B111" i="1"/>
  <c r="Q109" i="1"/>
  <c r="R109" i="1" s="1"/>
  <c r="O109" i="1"/>
  <c r="P109" i="1" s="1"/>
  <c r="B109" i="1"/>
  <c r="N109" i="1" s="1"/>
  <c r="Q107" i="1"/>
  <c r="R107" i="1" s="1"/>
  <c r="O107" i="1"/>
  <c r="P107" i="1" s="1"/>
  <c r="B107" i="1"/>
  <c r="N107" i="1" s="1"/>
  <c r="Q105" i="1"/>
  <c r="R105" i="1" s="1"/>
  <c r="P105" i="1"/>
  <c r="O105" i="1"/>
  <c r="B105" i="1"/>
  <c r="N105" i="1" s="1"/>
  <c r="Q103" i="1"/>
  <c r="R103" i="1" s="1"/>
  <c r="O103" i="1"/>
  <c r="P103" i="1" s="1"/>
  <c r="B103" i="1"/>
  <c r="N103" i="1" s="1"/>
  <c r="Q101" i="1"/>
  <c r="R101" i="1" s="1"/>
  <c r="O101" i="1"/>
  <c r="P101" i="1" s="1"/>
  <c r="B101" i="1"/>
  <c r="N101" i="1" s="1"/>
  <c r="R99" i="1"/>
  <c r="Q99" i="1"/>
  <c r="O99" i="1"/>
  <c r="P99" i="1" s="1"/>
  <c r="B99" i="1"/>
  <c r="N99" i="1" s="1"/>
  <c r="Q97" i="1"/>
  <c r="R97" i="1" s="1"/>
  <c r="O97" i="1"/>
  <c r="P97" i="1" s="1"/>
  <c r="B97" i="1"/>
  <c r="N97" i="1" s="1"/>
  <c r="Q95" i="1"/>
  <c r="R95" i="1" s="1"/>
  <c r="O95" i="1"/>
  <c r="P95" i="1" s="1"/>
  <c r="N95" i="1"/>
  <c r="B95" i="1"/>
  <c r="Q93" i="1"/>
  <c r="R93" i="1" s="1"/>
  <c r="O93" i="1"/>
  <c r="P93" i="1" s="1"/>
  <c r="B93" i="1"/>
  <c r="N93" i="1" s="1"/>
  <c r="Q91" i="1"/>
  <c r="R91" i="1" s="1"/>
  <c r="O91" i="1"/>
  <c r="P91" i="1" s="1"/>
  <c r="B91" i="1"/>
  <c r="N91" i="1" s="1"/>
  <c r="Q89" i="1"/>
  <c r="R89" i="1" s="1"/>
  <c r="P89" i="1"/>
  <c r="O89" i="1"/>
  <c r="B89" i="1"/>
  <c r="N89" i="1" s="1"/>
  <c r="Q87" i="1"/>
  <c r="R87" i="1" s="1"/>
  <c r="O87" i="1"/>
  <c r="P87" i="1" s="1"/>
  <c r="B87" i="1"/>
  <c r="N87" i="1" s="1"/>
  <c r="Q85" i="1"/>
  <c r="R85" i="1" s="1"/>
  <c r="O85" i="1"/>
  <c r="P85" i="1" s="1"/>
  <c r="B85" i="1"/>
  <c r="N85" i="1" s="1"/>
  <c r="R83" i="1"/>
  <c r="Q83" i="1"/>
  <c r="O83" i="1"/>
  <c r="P83" i="1" s="1"/>
  <c r="B83" i="1"/>
  <c r="N83" i="1" s="1"/>
  <c r="Q81" i="1"/>
  <c r="R81" i="1" s="1"/>
  <c r="O81" i="1"/>
  <c r="P81" i="1" s="1"/>
  <c r="B81" i="1"/>
  <c r="N81" i="1" s="1"/>
  <c r="Q79" i="1"/>
  <c r="R79" i="1" s="1"/>
  <c r="O79" i="1"/>
  <c r="P79" i="1" s="1"/>
  <c r="N79" i="1"/>
  <c r="B79" i="1"/>
  <c r="Q77" i="1"/>
  <c r="R77" i="1" s="1"/>
  <c r="O77" i="1"/>
  <c r="P77" i="1" s="1"/>
  <c r="B77" i="1"/>
  <c r="N77" i="1" s="1"/>
  <c r="Q75" i="1"/>
  <c r="R75" i="1" s="1"/>
  <c r="O75" i="1"/>
  <c r="P75" i="1" s="1"/>
  <c r="B75" i="1"/>
  <c r="N75" i="1" s="1"/>
  <c r="Q73" i="1"/>
  <c r="R73" i="1" s="1"/>
  <c r="P73" i="1"/>
  <c r="O73" i="1"/>
  <c r="B73" i="1"/>
  <c r="N73" i="1" s="1"/>
  <c r="Q71" i="1"/>
  <c r="R71" i="1" s="1"/>
  <c r="O71" i="1"/>
  <c r="P71" i="1" s="1"/>
  <c r="B71" i="1"/>
  <c r="N71" i="1" s="1"/>
  <c r="Q69" i="1"/>
  <c r="R69" i="1" s="1"/>
  <c r="O69" i="1"/>
  <c r="P69" i="1" s="1"/>
  <c r="B69" i="1"/>
  <c r="N69" i="1" s="1"/>
  <c r="R67" i="1"/>
  <c r="Q67" i="1"/>
  <c r="O67" i="1"/>
  <c r="P67" i="1" s="1"/>
  <c r="B67" i="1"/>
  <c r="N67" i="1" s="1"/>
  <c r="Q65" i="1"/>
  <c r="R65" i="1" s="1"/>
  <c r="O65" i="1"/>
  <c r="P65" i="1" s="1"/>
  <c r="B65" i="1"/>
  <c r="N65" i="1" s="1"/>
  <c r="Q63" i="1"/>
  <c r="R63" i="1" s="1"/>
  <c r="O63" i="1"/>
  <c r="P63" i="1" s="1"/>
  <c r="N63" i="1"/>
  <c r="B63" i="1"/>
  <c r="Q61" i="1"/>
  <c r="R61" i="1" s="1"/>
  <c r="O61" i="1"/>
  <c r="P61" i="1" s="1"/>
  <c r="B61" i="1"/>
  <c r="N61" i="1" s="1"/>
  <c r="Q59" i="1"/>
  <c r="R59" i="1" s="1"/>
  <c r="O59" i="1"/>
  <c r="P59" i="1" s="1"/>
  <c r="B59" i="1"/>
  <c r="N59" i="1" s="1"/>
  <c r="Q57" i="1"/>
  <c r="R57" i="1" s="1"/>
  <c r="P57" i="1"/>
  <c r="O57" i="1"/>
  <c r="B57" i="1"/>
  <c r="N57" i="1" s="1"/>
  <c r="Q55" i="1"/>
  <c r="R55" i="1" s="1"/>
  <c r="O55" i="1"/>
  <c r="P55" i="1" s="1"/>
  <c r="B55" i="1"/>
  <c r="N55" i="1" s="1"/>
  <c r="Q53" i="1"/>
  <c r="R53" i="1" s="1"/>
  <c r="O53" i="1"/>
  <c r="P53" i="1" s="1"/>
  <c r="B53" i="1"/>
  <c r="N53" i="1" s="1"/>
  <c r="R51" i="1"/>
  <c r="Q51" i="1"/>
  <c r="O51" i="1"/>
  <c r="P51" i="1" s="1"/>
  <c r="B51" i="1"/>
  <c r="N51" i="1" s="1"/>
  <c r="Q49" i="1"/>
  <c r="R49" i="1" s="1"/>
  <c r="O49" i="1"/>
  <c r="P49" i="1" s="1"/>
  <c r="B49" i="1"/>
  <c r="N49" i="1" s="1"/>
  <c r="Q47" i="1"/>
  <c r="R47" i="1" s="1"/>
  <c r="O47" i="1"/>
  <c r="P47" i="1" s="1"/>
  <c r="N47" i="1"/>
  <c r="B47" i="1"/>
  <c r="Q45" i="1"/>
  <c r="R45" i="1" s="1"/>
  <c r="O45" i="1"/>
  <c r="P45" i="1" s="1"/>
  <c r="B45" i="1"/>
  <c r="N45" i="1" s="1"/>
  <c r="Q43" i="1"/>
  <c r="R43" i="1" s="1"/>
  <c r="O43" i="1"/>
  <c r="P43" i="1" s="1"/>
  <c r="B43" i="1"/>
  <c r="N43" i="1" s="1"/>
  <c r="Q41" i="1"/>
  <c r="R41" i="1" s="1"/>
  <c r="P41" i="1"/>
  <c r="O41" i="1"/>
  <c r="B41" i="1"/>
  <c r="N41" i="1" s="1"/>
  <c r="Q39" i="1"/>
  <c r="R39" i="1" s="1"/>
  <c r="O39" i="1"/>
  <c r="P39" i="1" s="1"/>
  <c r="B39" i="1"/>
  <c r="N39" i="1" s="1"/>
  <c r="Q37" i="1"/>
  <c r="R37" i="1" s="1"/>
  <c r="O37" i="1"/>
  <c r="P37" i="1" s="1"/>
  <c r="B37" i="1"/>
  <c r="N37" i="1" s="1"/>
  <c r="R35" i="1"/>
  <c r="Q35" i="1"/>
  <c r="O35" i="1"/>
  <c r="P35" i="1" s="1"/>
  <c r="B35" i="1"/>
  <c r="N35" i="1" s="1"/>
  <c r="Q33" i="1"/>
  <c r="R33" i="1" s="1"/>
  <c r="O33" i="1"/>
  <c r="P33" i="1" s="1"/>
  <c r="B33" i="1"/>
  <c r="N33" i="1" s="1"/>
  <c r="Q31" i="1"/>
  <c r="R31" i="1" s="1"/>
  <c r="O31" i="1"/>
  <c r="P31" i="1" s="1"/>
  <c r="N31" i="1"/>
  <c r="B31" i="1"/>
  <c r="Q29" i="1"/>
  <c r="R29" i="1" s="1"/>
  <c r="O29" i="1"/>
  <c r="P29" i="1" s="1"/>
  <c r="B29" i="1"/>
  <c r="N29" i="1" s="1"/>
  <c r="Q27" i="1"/>
  <c r="R27" i="1" s="1"/>
  <c r="O27" i="1"/>
  <c r="P27" i="1" s="1"/>
  <c r="B27" i="1"/>
  <c r="N27" i="1" s="1"/>
  <c r="Q25" i="1"/>
  <c r="R25" i="1" s="1"/>
  <c r="P25" i="1"/>
  <c r="O25" i="1"/>
  <c r="B25" i="1"/>
  <c r="N25" i="1" s="1"/>
  <c r="Q23" i="1"/>
  <c r="R23" i="1" s="1"/>
  <c r="O23" i="1"/>
  <c r="P23" i="1" s="1"/>
  <c r="B23" i="1"/>
  <c r="N23" i="1" s="1"/>
  <c r="R21" i="1"/>
  <c r="Q21" i="1"/>
  <c r="O21" i="1"/>
  <c r="P21" i="1" s="1"/>
  <c r="N21" i="1"/>
  <c r="B21" i="1"/>
  <c r="Q19" i="1"/>
  <c r="R19" i="1" s="1"/>
  <c r="P19" i="1"/>
  <c r="O19" i="1"/>
  <c r="B19" i="1"/>
  <c r="N19" i="1" s="1"/>
  <c r="R17" i="1"/>
  <c r="Q17" i="1"/>
  <c r="O17" i="1"/>
  <c r="P17" i="1" s="1"/>
  <c r="N17" i="1"/>
  <c r="B17" i="1"/>
  <c r="Q15" i="1"/>
  <c r="R15" i="1" s="1"/>
  <c r="P15" i="1"/>
  <c r="O15" i="1"/>
  <c r="B15" i="1"/>
  <c r="N15" i="1" s="1"/>
  <c r="R13" i="1"/>
  <c r="Q13" i="1"/>
  <c r="O13" i="1"/>
  <c r="P13" i="1" s="1"/>
  <c r="N13" i="1"/>
  <c r="B13" i="1"/>
  <c r="Q11" i="1"/>
  <c r="R11" i="1" s="1"/>
  <c r="P11" i="1"/>
  <c r="O11" i="1"/>
  <c r="B11" i="1"/>
  <c r="N11" i="1" s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N8" i="1"/>
  <c r="L8" i="1"/>
  <c r="K8" i="1"/>
  <c r="J8" i="1"/>
  <c r="I8" i="1"/>
  <c r="CB2" i="1"/>
  <c r="L3" i="1" l="1"/>
  <c r="H3" i="1"/>
  <c r="K3" i="1"/>
  <c r="J3" i="1"/>
  <c r="I3" i="1"/>
  <c r="M3" i="1"/>
  <c r="O8" i="1"/>
  <c r="Q8" i="1"/>
</calcChain>
</file>

<file path=xl/comments1.xml><?xml version="1.0" encoding="utf-8"?>
<comments xmlns="http://schemas.openxmlformats.org/spreadsheetml/2006/main">
  <authors>
    <author/>
  </authors>
  <commentList>
    <comment ref="S9" authorId="0" shapeId="0">
      <text>
        <r>
          <rPr>
            <sz val="11"/>
            <color rgb="FF000000"/>
            <rFont val="MS PGothic"/>
          </rPr>
          <t>Input Start date of schedule</t>
        </r>
      </text>
    </comment>
  </commentList>
</comments>
</file>

<file path=xl/sharedStrings.xml><?xml version="1.0" encoding="utf-8"?>
<sst xmlns="http://schemas.openxmlformats.org/spreadsheetml/2006/main" count="193" uniqueCount="119">
  <si>
    <t>Holidays</t>
  </si>
  <si>
    <t>DỰ ÁN GTN</t>
  </si>
  <si>
    <t>○</t>
  </si>
  <si>
    <t>Update:</t>
  </si>
  <si>
    <t>cong viec da hoan thanh 100%</t>
  </si>
  <si>
    <t>No.</t>
  </si>
  <si>
    <t>24/7/2015</t>
  </si>
  <si>
    <t>Day</t>
  </si>
  <si>
    <t>Note</t>
  </si>
  <si>
    <t>★</t>
  </si>
  <si>
    <t>cong viec da bi over deadline</t>
  </si>
  <si>
    <t>△</t>
  </si>
  <si>
    <t>Nghỉ tết</t>
  </si>
  <si>
    <t>Cong viec dang thuc hien (dung nhu plan)</t>
  </si>
  <si>
    <t>◇</t>
  </si>
  <si>
    <t>cong viec chua start</t>
  </si>
  <si>
    <t>Creator:</t>
  </si>
  <si>
    <t>XuanDT</t>
  </si>
  <si>
    <t>Plan</t>
  </si>
  <si>
    <t>Actual</t>
  </si>
  <si>
    <t>Current Date</t>
  </si>
  <si>
    <t>Total</t>
  </si>
  <si>
    <t>Done
○</t>
  </si>
  <si>
    <t>In progress
△,▲,★</t>
  </si>
  <si>
    <t>Not start
◇</t>
  </si>
  <si>
    <t>Start Over
▲</t>
  </si>
  <si>
    <t>0-99%</t>
  </si>
  <si>
    <t>Finish Over
★</t>
  </si>
  <si>
    <t>100%</t>
  </si>
  <si>
    <t>Saturday</t>
  </si>
  <si>
    <t>Not yet</t>
  </si>
  <si>
    <t>Open</t>
  </si>
  <si>
    <t>Sunday, Holiday</t>
  </si>
  <si>
    <t>finish over</t>
  </si>
  <si>
    <t>Done</t>
  </si>
  <si>
    <t>▲</t>
  </si>
  <si>
    <t>start over</t>
  </si>
  <si>
    <t>Summary Information</t>
  </si>
  <si>
    <t>No</t>
  </si>
  <si>
    <t>Lv</t>
  </si>
  <si>
    <t>Category</t>
  </si>
  <si>
    <t>Screen</t>
  </si>
  <si>
    <t>Working</t>
  </si>
  <si>
    <t>Note/Link</t>
  </si>
  <si>
    <t>PG</t>
  </si>
  <si>
    <t>Progress</t>
  </si>
  <si>
    <t>Cost Plan</t>
  </si>
  <si>
    <t>Cost Actual</t>
  </si>
  <si>
    <t>Start</t>
  </si>
  <si>
    <t>Finish</t>
  </si>
  <si>
    <t>Hours</t>
  </si>
  <si>
    <t>Days</t>
  </si>
  <si>
    <t>1</t>
  </si>
  <si>
    <t>WebBusiness</t>
  </si>
  <si>
    <t>01_Trang chủ chưa đăng nhập</t>
  </si>
  <si>
    <t>Coding</t>
  </si>
  <si>
    <t>Review</t>
  </si>
  <si>
    <t>Test</t>
  </si>
  <si>
    <t>Fixbug</t>
  </si>
  <si>
    <t>02_Giới thiệu</t>
  </si>
  <si>
    <t>Design</t>
  </si>
  <si>
    <t>03_Dịch vụ</t>
  </si>
  <si>
    <t>04_Chính sách sử dụng</t>
  </si>
  <si>
    <t>05_Bảng giá</t>
  </si>
  <si>
    <t>06_Kết quả tìm kiếm theo vận đơn</t>
  </si>
  <si>
    <t>07_Tinh cước phí</t>
  </si>
  <si>
    <t>08_Tuyển dụng vs Tin tức danh sách</t>
  </si>
  <si>
    <t>09_Tuyển dụng vs Tin tức chi tiết</t>
  </si>
  <si>
    <t>WebCustomer</t>
  </si>
  <si>
    <t>01_Đăng nhập</t>
  </si>
  <si>
    <t>02_Đăng ký</t>
  </si>
  <si>
    <t>03_Đăng ký thành công</t>
  </si>
  <si>
    <t>03_Quên mật khẩu</t>
  </si>
  <si>
    <t>04_Trang chủ sau khi đăng nhập</t>
  </si>
  <si>
    <t>06_Thông tin cơ bản khách hàng</t>
  </si>
  <si>
    <t>07_Thay đổi mật khẩu</t>
  </si>
  <si>
    <t>08_Quản lý địa chỉ kho hàng</t>
  </si>
  <si>
    <t>09_Thêm mới địa chỉ kho hàng</t>
  </si>
  <si>
    <t>10_Cập nhật địa chỉ kho hàng</t>
  </si>
  <si>
    <t>11_Quản lý tài khoản ngân hàng</t>
  </si>
  <si>
    <t>12_Thêm mới tài khoản ngân hàng</t>
  </si>
  <si>
    <t>13_Cập nhật tài khoản ngân hàng</t>
  </si>
  <si>
    <t>15_Tổng quan đơn hàng (Đơn hàng theo trạng thái)</t>
  </si>
  <si>
    <t>16_Tìm kiếm đơn hàng</t>
  </si>
  <si>
    <t>17_Tạo 1 đơn hàng nhanh</t>
  </si>
  <si>
    <t>18_Tạo nhiều đơn hàng</t>
  </si>
  <si>
    <t>19_Import Đơn hàng</t>
  </si>
  <si>
    <t>20_Import Đơn hàng_Confirm</t>
  </si>
  <si>
    <t>21_Cập nhật thông tin đơn hàng</t>
  </si>
  <si>
    <t>22_Quản lý các phiên chuyển tiền</t>
  </si>
  <si>
    <t>23_Quản lý các phiên chuyển tiền chi tiết</t>
  </si>
  <si>
    <t>24_Bảng giá_Tính cước phí</t>
  </si>
  <si>
    <t>25_Chính sách sử dụng</t>
  </si>
  <si>
    <t>26_Hướng dẫn</t>
  </si>
  <si>
    <t>WebManager</t>
  </si>
  <si>
    <t>01_Login</t>
  </si>
  <si>
    <t>02_Trang chủ hệ thống</t>
  </si>
  <si>
    <t>12_Tin tức_Danh mục, tìm kiếm tin tức</t>
  </si>
  <si>
    <t>13_Tin tức_Thêm mới tin tức</t>
  </si>
  <si>
    <t>14_Tin tức_Cập nhật tin tức</t>
  </si>
  <si>
    <t>15_Nhân viên_Quản trị tìm kiếm nhân viên</t>
  </si>
  <si>
    <t>16_Nhân viên_Thêm mới nhân viên</t>
  </si>
  <si>
    <t>17_Nhân viên_Cập nhật thông tin nhân viên</t>
  </si>
  <si>
    <t>18_Nhân viên_Thay đổi mật khẩu</t>
  </si>
  <si>
    <t>18_Nhân viên_Xem lịch sử thay đổi nhân viên</t>
  </si>
  <si>
    <t>19_Khách hàng_Quản trị khách hàng</t>
  </si>
  <si>
    <t>20_Đơn hàng_Tìm kiếm đơn hàng</t>
  </si>
  <si>
    <t>21_Đơn hàng_Cập nhật thông tin đơn hàng</t>
  </si>
  <si>
    <t>22_Đơn hàng_Chuyển ngược trạng thái đơn hàng</t>
  </si>
  <si>
    <t>23_Chuyến đi_Tìm kiếm chuyến đi</t>
  </si>
  <si>
    <t>24_Chuyến đi_Tạo chuyến đi</t>
  </si>
  <si>
    <t>25_Chuyến đi_In biên bản chuyến đi</t>
  </si>
  <si>
    <t>26_Chuyến đi_Thêm và Kết thúc chuyến đi</t>
  </si>
  <si>
    <t>27_Phiếu thu_Quản lý + Tìm kiếm phiếu thu</t>
  </si>
  <si>
    <t>28_Phiếu thu_Chi tiết vs Cập nhật phiếu thu</t>
  </si>
  <si>
    <t>29_Phiên chuyển tiền_Tìm kiếm phiên chuyển tiền</t>
  </si>
  <si>
    <t>30_Phiên chuyển tiền_Tạo phiên chuyển tiền</t>
  </si>
  <si>
    <t>31_Phiên chuyển tiền_Cập nhật phiên chuyển tiền</t>
  </si>
  <si>
    <t>32_Báo cáo Thống kê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</si>
</sst>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_ "/>
    <numFmt numFmtId="165" formatCode="yyyy&quot;年&quot;"/>
    <numFmt numFmtId="166" formatCode="d"/>
    <numFmt numFmtId="167" formatCode="aaa"/>
    <numFmt numFmtId="168" formatCode="0\%"/>
    <numFmt numFmtId="169" formatCode="0_);[Red]\(0\)"/>
  </numFmts>
  <fonts count="12" x14ac:knownFonts="1">
    <font>
      <sz val="11"/>
      <color rgb="FF000000"/>
      <name val="MS PGothic"/>
    </font>
    <font>
      <sz val="10"/>
      <name val="MS PGothic"/>
    </font>
    <font>
      <sz val="11"/>
      <name val="MS PGothic"/>
    </font>
    <font>
      <sz val="9"/>
      <name val="Tahoma"/>
    </font>
    <font>
      <b/>
      <sz val="10"/>
      <name val="MS PGothic"/>
    </font>
    <font>
      <sz val="11"/>
      <name val="MS PGothic"/>
    </font>
    <font>
      <b/>
      <sz val="9"/>
      <color rgb="FF0066CC"/>
      <name val="Tahoma"/>
    </font>
    <font>
      <b/>
      <sz val="9"/>
      <name val="Tahoma"/>
    </font>
    <font>
      <b/>
      <sz val="11"/>
      <color rgb="FFFF0000"/>
      <name val="MS PGothic"/>
    </font>
    <font>
      <sz val="8"/>
      <name val="MS PGothic"/>
    </font>
    <font>
      <b/>
      <sz val="8"/>
      <color rgb="FFFFFFFF"/>
      <name val="MS PGothic"/>
    </font>
    <font>
      <u/>
      <sz val="11"/>
      <color rgb="FF0000FF"/>
      <name val="MS PGothic"/>
    </font>
  </fonts>
  <fills count="18">
    <fill>
      <patternFill patternType="none"/>
    </fill>
    <fill>
      <patternFill patternType="gray125"/>
    </fill>
    <fill>
      <patternFill patternType="solid">
        <fgColor rgb="FFDDD9C3"/>
        <bgColor rgb="FFDDD9C3"/>
      </patternFill>
    </fill>
    <fill>
      <patternFill patternType="solid">
        <fgColor rgb="FFFBD4B4"/>
        <bgColor rgb="FFFBD4B4"/>
      </patternFill>
    </fill>
    <fill>
      <patternFill patternType="solid">
        <fgColor rgb="FF808080"/>
        <bgColor rgb="FF808080"/>
      </patternFill>
    </fill>
    <fill>
      <patternFill patternType="solid">
        <fgColor rgb="FFFF8080"/>
        <bgColor rgb="FFFF8080"/>
      </patternFill>
    </fill>
    <fill>
      <patternFill patternType="solid">
        <fgColor rgb="FFFFFF66"/>
        <bgColor rgb="FFFFFF66"/>
      </patternFill>
    </fill>
    <fill>
      <patternFill patternType="solid">
        <fgColor rgb="FFFFFFFF"/>
        <bgColor rgb="FFFFFFFF"/>
      </patternFill>
    </fill>
    <fill>
      <patternFill patternType="solid">
        <fgColor rgb="FFC2D69B"/>
        <bgColor rgb="FFC2D69B"/>
      </patternFill>
    </fill>
    <fill>
      <patternFill patternType="solid">
        <fgColor rgb="FF4BACC6"/>
        <bgColor rgb="FF4BACC6"/>
      </patternFill>
    </fill>
    <fill>
      <patternFill patternType="solid">
        <fgColor rgb="FFC0504D"/>
        <bgColor rgb="FFC0504D"/>
      </patternFill>
    </fill>
    <fill>
      <patternFill patternType="solid">
        <fgColor rgb="FFFFFF99"/>
        <bgColor rgb="FFFFFF99"/>
      </patternFill>
    </fill>
    <fill>
      <patternFill patternType="solid">
        <fgColor rgb="FFFF8585"/>
        <bgColor rgb="FFFF8585"/>
      </patternFill>
    </fill>
    <fill>
      <patternFill patternType="solid">
        <fgColor rgb="FF969696"/>
        <bgColor rgb="FF969696"/>
      </patternFill>
    </fill>
    <fill>
      <patternFill patternType="solid">
        <fgColor rgb="FF99CCFF"/>
        <bgColor rgb="FF99CCFF"/>
      </patternFill>
    </fill>
    <fill>
      <patternFill patternType="solid">
        <fgColor rgb="FFFFCC99"/>
        <bgColor rgb="FFFFCC99"/>
      </patternFill>
    </fill>
    <fill>
      <patternFill patternType="solid">
        <fgColor rgb="FFCCFFFF"/>
        <bgColor rgb="FFCCFFFF"/>
      </patternFill>
    </fill>
    <fill>
      <patternFill patternType="solid">
        <fgColor rgb="FFFABF8F"/>
        <bgColor rgb="FFFABF8F"/>
      </patternFill>
    </fill>
  </fills>
  <borders count="5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4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4" fillId="3" borderId="8" xfId="0" applyFont="1" applyFill="1" applyBorder="1" applyAlignment="1">
      <alignment horizontal="center" vertical="center"/>
    </xf>
    <xf numFmtId="14" fontId="4" fillId="3" borderId="8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14" fontId="1" fillId="0" borderId="8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14" fontId="7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4" fontId="7" fillId="0" borderId="0" xfId="0" applyNumberFormat="1" applyFont="1" applyAlignment="1">
      <alignment horizontal="right" vertical="center"/>
    </xf>
    <xf numFmtId="0" fontId="9" fillId="8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9" fillId="9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4" fontId="9" fillId="0" borderId="0" xfId="0" applyNumberFormat="1" applyFont="1" applyAlignment="1">
      <alignment vertical="center"/>
    </xf>
    <xf numFmtId="0" fontId="10" fillId="10" borderId="8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7" fillId="3" borderId="8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vertical="center"/>
    </xf>
    <xf numFmtId="14" fontId="7" fillId="3" borderId="8" xfId="0" applyNumberFormat="1" applyFont="1" applyFill="1" applyBorder="1" applyAlignment="1">
      <alignment horizontal="center" vertical="center" wrapText="1"/>
    </xf>
    <xf numFmtId="0" fontId="9" fillId="11" borderId="8" xfId="0" applyFont="1" applyFill="1" applyBorder="1" applyAlignment="1">
      <alignment vertical="center"/>
    </xf>
    <xf numFmtId="0" fontId="7" fillId="12" borderId="8" xfId="0" applyFont="1" applyFill="1" applyBorder="1" applyAlignment="1">
      <alignment horizontal="center" vertical="center" wrapText="1"/>
    </xf>
    <xf numFmtId="0" fontId="9" fillId="13" borderId="8" xfId="0" applyFont="1" applyFill="1" applyBorder="1" applyAlignment="1">
      <alignment vertical="center"/>
    </xf>
    <xf numFmtId="9" fontId="9" fillId="0" borderId="0" xfId="0" applyNumberFormat="1" applyFont="1" applyAlignment="1">
      <alignment vertical="center"/>
    </xf>
    <xf numFmtId="0" fontId="9" fillId="14" borderId="8" xfId="0" applyFont="1" applyFill="1" applyBorder="1" applyAlignment="1">
      <alignment vertical="center"/>
    </xf>
    <xf numFmtId="0" fontId="9" fillId="0" borderId="8" xfId="0" applyFont="1" applyBorder="1" applyAlignment="1">
      <alignment horizontal="center" vertical="center"/>
    </xf>
    <xf numFmtId="164" fontId="7" fillId="0" borderId="8" xfId="0" applyNumberFormat="1" applyFont="1" applyBorder="1" applyAlignment="1">
      <alignment horizontal="center" vertical="center"/>
    </xf>
    <xf numFmtId="0" fontId="9" fillId="11" borderId="8" xfId="0" applyFont="1" applyFill="1" applyBorder="1" applyAlignment="1">
      <alignment horizontal="center" vertical="center"/>
    </xf>
    <xf numFmtId="0" fontId="9" fillId="15" borderId="8" xfId="0" applyFont="1" applyFill="1" applyBorder="1" applyAlignment="1">
      <alignment vertical="center"/>
    </xf>
    <xf numFmtId="0" fontId="9" fillId="12" borderId="8" xfId="0" applyFont="1" applyFill="1" applyBorder="1" applyAlignment="1">
      <alignment horizontal="center" vertical="center"/>
    </xf>
    <xf numFmtId="0" fontId="9" fillId="13" borderId="8" xfId="0" applyFont="1" applyFill="1" applyBorder="1" applyAlignment="1">
      <alignment horizontal="center" vertical="center"/>
    </xf>
    <xf numFmtId="0" fontId="7" fillId="0" borderId="16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vertical="center"/>
    </xf>
    <xf numFmtId="0" fontId="3" fillId="0" borderId="16" xfId="0" applyFont="1" applyBorder="1" applyAlignment="1">
      <alignment horizontal="right" vertical="center"/>
    </xf>
    <xf numFmtId="0" fontId="9" fillId="0" borderId="9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3" fillId="0" borderId="18" xfId="0" applyFont="1" applyBorder="1" applyAlignment="1">
      <alignment horizontal="right" vertical="center"/>
    </xf>
    <xf numFmtId="14" fontId="3" fillId="0" borderId="0" xfId="0" applyNumberFormat="1" applyFont="1" applyAlignment="1">
      <alignment vertical="center"/>
    </xf>
    <xf numFmtId="14" fontId="7" fillId="3" borderId="8" xfId="0" applyNumberFormat="1" applyFont="1" applyFill="1" applyBorder="1" applyAlignment="1">
      <alignment horizontal="center" vertical="center"/>
    </xf>
    <xf numFmtId="165" fontId="3" fillId="16" borderId="20" xfId="0" applyNumberFormat="1" applyFont="1" applyFill="1" applyBorder="1" applyAlignment="1">
      <alignment vertical="center"/>
    </xf>
    <xf numFmtId="165" fontId="7" fillId="16" borderId="21" xfId="0" applyNumberFormat="1" applyFont="1" applyFill="1" applyBorder="1" applyAlignment="1">
      <alignment horizontal="right" vertical="center"/>
    </xf>
    <xf numFmtId="0" fontId="3" fillId="14" borderId="23" xfId="0" applyFont="1" applyFill="1" applyBorder="1" applyAlignment="1">
      <alignment horizontal="left" vertical="center"/>
    </xf>
    <xf numFmtId="0" fontId="3" fillId="16" borderId="8" xfId="0" applyFont="1" applyFill="1" applyBorder="1" applyAlignment="1">
      <alignment horizontal="center" vertical="center"/>
    </xf>
    <xf numFmtId="0" fontId="3" fillId="17" borderId="24" xfId="0" applyFont="1" applyFill="1" applyBorder="1" applyAlignment="1">
      <alignment horizontal="center" vertical="center"/>
    </xf>
    <xf numFmtId="0" fontId="3" fillId="17" borderId="24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25" xfId="0" applyFont="1" applyFill="1" applyBorder="1" applyAlignment="1">
      <alignment horizontal="center" vertical="center"/>
    </xf>
    <xf numFmtId="0" fontId="3" fillId="17" borderId="28" xfId="0" applyFont="1" applyFill="1" applyBorder="1" applyAlignment="1">
      <alignment horizontal="center" vertical="center"/>
    </xf>
    <xf numFmtId="0" fontId="3" fillId="17" borderId="29" xfId="0" applyFont="1" applyFill="1" applyBorder="1" applyAlignment="1">
      <alignment horizontal="center" vertical="center"/>
    </xf>
    <xf numFmtId="166" fontId="3" fillId="16" borderId="32" xfId="0" applyNumberFormat="1" applyFont="1" applyFill="1" applyBorder="1" applyAlignment="1">
      <alignment horizontal="center" vertical="center"/>
    </xf>
    <xf numFmtId="0" fontId="3" fillId="17" borderId="33" xfId="0" applyFont="1" applyFill="1" applyBorder="1" applyAlignment="1">
      <alignment horizontal="center" vertical="center"/>
    </xf>
    <xf numFmtId="0" fontId="3" fillId="17" borderId="33" xfId="0" applyFont="1" applyFill="1" applyBorder="1" applyAlignment="1">
      <alignment horizontal="center" vertical="center" wrapText="1"/>
    </xf>
    <xf numFmtId="0" fontId="3" fillId="17" borderId="34" xfId="0" applyFont="1" applyFill="1" applyBorder="1" applyAlignment="1">
      <alignment horizontal="center" vertical="center"/>
    </xf>
    <xf numFmtId="0" fontId="3" fillId="17" borderId="35" xfId="0" applyFont="1" applyFill="1" applyBorder="1" applyAlignment="1">
      <alignment horizontal="center" vertical="center"/>
    </xf>
    <xf numFmtId="0" fontId="3" fillId="17" borderId="36" xfId="0" applyFont="1" applyFill="1" applyBorder="1" applyAlignment="1">
      <alignment horizontal="center" vertical="center"/>
    </xf>
    <xf numFmtId="0" fontId="3" fillId="17" borderId="37" xfId="0" applyFont="1" applyFill="1" applyBorder="1" applyAlignment="1">
      <alignment horizontal="center" vertical="center"/>
    </xf>
    <xf numFmtId="0" fontId="3" fillId="17" borderId="38" xfId="0" applyFont="1" applyFill="1" applyBorder="1" applyAlignment="1">
      <alignment horizontal="center" vertical="center"/>
    </xf>
    <xf numFmtId="0" fontId="3" fillId="17" borderId="39" xfId="0" applyFont="1" applyFill="1" applyBorder="1" applyAlignment="1">
      <alignment horizontal="center" vertical="center"/>
    </xf>
    <xf numFmtId="0" fontId="3" fillId="17" borderId="40" xfId="0" applyFont="1" applyFill="1" applyBorder="1" applyAlignment="1">
      <alignment horizontal="center" vertical="center"/>
    </xf>
    <xf numFmtId="167" fontId="3" fillId="16" borderId="41" xfId="0" applyNumberFormat="1" applyFont="1" applyFill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49" fontId="3" fillId="0" borderId="42" xfId="0" applyNumberFormat="1" applyFont="1" applyBorder="1" applyAlignment="1">
      <alignment horizontal="center" vertical="center" wrapText="1"/>
    </xf>
    <xf numFmtId="49" fontId="3" fillId="0" borderId="42" xfId="0" applyNumberFormat="1" applyFont="1" applyBorder="1" applyAlignment="1">
      <alignment horizontal="left" vertical="center" wrapText="1"/>
    </xf>
    <xf numFmtId="0" fontId="3" fillId="0" borderId="42" xfId="0" applyFont="1" applyBorder="1" applyAlignment="1">
      <alignment horizontal="left" vertical="center" wrapText="1"/>
    </xf>
    <xf numFmtId="0" fontId="3" fillId="0" borderId="42" xfId="0" applyFont="1" applyBorder="1" applyAlignment="1">
      <alignment horizontal="center" vertical="center" wrapText="1"/>
    </xf>
    <xf numFmtId="14" fontId="3" fillId="0" borderId="42" xfId="0" applyNumberFormat="1" applyFont="1" applyBorder="1" applyAlignment="1">
      <alignment horizontal="center" vertical="center"/>
    </xf>
    <xf numFmtId="168" fontId="3" fillId="0" borderId="43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3" xfId="0" applyFont="1" applyBorder="1" applyAlignment="1">
      <alignment horizontal="right" vertical="center"/>
    </xf>
    <xf numFmtId="0" fontId="3" fillId="0" borderId="44" xfId="0" applyFont="1" applyBorder="1" applyAlignment="1">
      <alignment horizontal="right" vertical="center"/>
    </xf>
    <xf numFmtId="169" fontId="3" fillId="7" borderId="23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45" xfId="0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 wrapText="1"/>
    </xf>
    <xf numFmtId="49" fontId="3" fillId="0" borderId="45" xfId="0" applyNumberFormat="1" applyFont="1" applyBorder="1" applyAlignment="1">
      <alignment horizontal="left" vertical="center" wrapText="1"/>
    </xf>
    <xf numFmtId="0" fontId="3" fillId="0" borderId="45" xfId="0" applyFont="1" applyBorder="1" applyAlignment="1">
      <alignment horizontal="left" vertical="center" wrapText="1"/>
    </xf>
    <xf numFmtId="0" fontId="3" fillId="0" borderId="45" xfId="0" applyFont="1" applyBorder="1" applyAlignment="1">
      <alignment horizontal="center" vertical="center" wrapText="1"/>
    </xf>
    <xf numFmtId="14" fontId="3" fillId="0" borderId="45" xfId="0" applyNumberFormat="1" applyFont="1" applyBorder="1" applyAlignment="1">
      <alignment horizontal="center" vertical="center"/>
    </xf>
    <xf numFmtId="168" fontId="3" fillId="0" borderId="46" xfId="0" applyNumberFormat="1" applyFont="1" applyBorder="1" applyAlignment="1">
      <alignment horizontal="right" vertical="center"/>
    </xf>
    <xf numFmtId="0" fontId="3" fillId="0" borderId="47" xfId="0" applyFont="1" applyBorder="1" applyAlignment="1">
      <alignment horizontal="center" vertical="center"/>
    </xf>
    <xf numFmtId="0" fontId="3" fillId="0" borderId="46" xfId="0" applyFont="1" applyBorder="1" applyAlignment="1">
      <alignment horizontal="right" vertical="center"/>
    </xf>
    <xf numFmtId="0" fontId="3" fillId="0" borderId="47" xfId="0" applyFont="1" applyBorder="1" applyAlignment="1">
      <alignment horizontal="right" vertical="center"/>
    </xf>
    <xf numFmtId="169" fontId="3" fillId="7" borderId="41" xfId="0" applyNumberFormat="1" applyFont="1" applyFill="1" applyBorder="1" applyAlignment="1">
      <alignment horizontal="center" vertical="center"/>
    </xf>
    <xf numFmtId="0" fontId="11" fillId="0" borderId="42" xfId="0" applyFont="1" applyBorder="1" applyAlignment="1">
      <alignment horizontal="left" vertical="center" wrapText="1"/>
    </xf>
    <xf numFmtId="0" fontId="3" fillId="0" borderId="42" xfId="0" applyFont="1" applyBorder="1" applyAlignment="1">
      <alignment horizontal="left" vertical="center"/>
    </xf>
    <xf numFmtId="0" fontId="3" fillId="0" borderId="45" xfId="0" applyFont="1" applyBorder="1" applyAlignment="1">
      <alignment horizontal="left" vertical="center"/>
    </xf>
    <xf numFmtId="169" fontId="3" fillId="0" borderId="48" xfId="0" applyNumberFormat="1" applyFont="1" applyBorder="1" applyAlignment="1">
      <alignment horizontal="center" vertical="center"/>
    </xf>
    <xf numFmtId="169" fontId="3" fillId="7" borderId="49" xfId="0" applyNumberFormat="1" applyFont="1" applyFill="1" applyBorder="1" applyAlignment="1">
      <alignment horizontal="center" vertical="center"/>
    </xf>
    <xf numFmtId="169" fontId="3" fillId="0" borderId="50" xfId="0" applyNumberFormat="1" applyFont="1" applyBorder="1" applyAlignment="1">
      <alignment horizontal="center" vertical="center"/>
    </xf>
    <xf numFmtId="169" fontId="3" fillId="7" borderId="34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right" vertical="center"/>
    </xf>
    <xf numFmtId="0" fontId="5" fillId="0" borderId="22" xfId="0" applyFont="1" applyBorder="1" applyAlignment="1">
      <alignment vertical="center"/>
    </xf>
    <xf numFmtId="0" fontId="3" fillId="17" borderId="30" xfId="0" applyFont="1" applyFill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14" fontId="7" fillId="0" borderId="9" xfId="0" applyNumberFormat="1" applyFont="1" applyBorder="1" applyAlignment="1">
      <alignment horizontal="left" vertical="center"/>
    </xf>
    <xf numFmtId="0" fontId="5" fillId="0" borderId="9" xfId="0" applyFont="1" applyBorder="1" applyAlignment="1">
      <alignment vertical="center"/>
    </xf>
    <xf numFmtId="0" fontId="3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3" fillId="17" borderId="26" xfId="0" applyFont="1" applyFill="1" applyBorder="1" applyAlignment="1">
      <alignment horizontal="center" vertical="center"/>
    </xf>
    <xf numFmtId="0" fontId="5" fillId="0" borderId="27" xfId="0" applyFont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right"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2" fillId="5" borderId="4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2" fillId="7" borderId="4" xfId="0" applyFont="1" applyFill="1" applyBorder="1" applyAlignment="1">
      <alignment horizontal="right" vertical="center"/>
    </xf>
  </cellXfs>
  <cellStyles count="1">
    <cellStyle name="Normal" xfId="0" builtinId="0"/>
  </cellStyles>
  <dxfs count="1102"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9CCFF"/>
          <bgColor rgb="FF99CCFF"/>
        </patternFill>
      </fill>
      <alignment wrapText="0" shrinkToFit="0"/>
      <border>
        <left/>
        <right/>
        <top/>
        <bottom/>
      </border>
    </dxf>
    <dxf>
      <font>
        <b/>
        <color rgb="FFFFFFFF"/>
      </font>
      <fill>
        <patternFill patternType="solid">
          <fgColor rgb="FFC0504D"/>
          <bgColor rgb="FFC0504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CFFFF"/>
          <bgColor rgb="FFCCFFFF"/>
        </patternFill>
      </fill>
      <alignment wrapText="0" shrinkToFit="0"/>
      <border>
        <left/>
        <right/>
        <top style="thin">
          <color rgb="FF000000"/>
        </top>
        <bottom style="hair">
          <color rgb="FF000000"/>
        </bottom>
      </border>
    </dxf>
    <dxf>
      <fill>
        <patternFill patternType="solid">
          <fgColor rgb="FFCCFFFF"/>
          <bgColor rgb="FFCCFFFF"/>
        </patternFill>
      </fill>
      <alignment wrapText="0" shrinkToFit="0"/>
      <border>
        <left style="hair">
          <color rgb="FF000000"/>
        </left>
        <right/>
        <top style="thin">
          <color rgb="FF000000"/>
        </top>
        <bottom style="hair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495300</xdr:colOff>
      <xdr:row>43</xdr:row>
      <xdr:rowOff>91440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495300</xdr:colOff>
      <xdr:row>43</xdr:row>
      <xdr:rowOff>91440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37</xdr:row>
      <xdr:rowOff>47625</xdr:rowOff>
    </xdr:from>
    <xdr:to>
      <xdr:col>13</xdr:col>
      <xdr:colOff>342900</xdr:colOff>
      <xdr:row>52</xdr:row>
      <xdr:rowOff>85725</xdr:rowOff>
    </xdr:to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857500" cy="260985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L1000"/>
  <sheetViews>
    <sheetView showGridLines="0" tabSelected="1" zoomScale="85" zoomScaleNormal="85" workbookViewId="0">
      <pane xSplit="14" ySplit="10" topLeftCell="O59" activePane="bottomRight" state="frozen"/>
      <selection pane="topRight" activeCell="O1" sqref="O1"/>
      <selection pane="bottomLeft" activeCell="A11" sqref="A11"/>
      <selection pane="bottomRight" activeCell="J60" sqref="J60:L76"/>
    </sheetView>
  </sheetViews>
  <sheetFormatPr defaultColWidth="12.6640625" defaultRowHeight="15" customHeight="1" x14ac:dyDescent="0.2"/>
  <cols>
    <col min="1" max="1" width="1.33203125" customWidth="1"/>
    <col min="2" max="2" width="4.109375" customWidth="1"/>
    <col min="3" max="3" width="3.21875" customWidth="1"/>
    <col min="4" max="4" width="10.6640625" customWidth="1"/>
    <col min="5" max="5" width="37.21875" customWidth="1"/>
    <col min="6" max="6" width="6.44140625" customWidth="1"/>
    <col min="7" max="7" width="7.44140625" customWidth="1"/>
    <col min="8" max="8" width="7.21875" customWidth="1"/>
    <col min="9" max="9" width="13" customWidth="1"/>
    <col min="10" max="10" width="13.21875" customWidth="1"/>
    <col min="11" max="11" width="12.88671875" customWidth="1"/>
    <col min="12" max="12" width="12.21875" customWidth="1"/>
    <col min="13" max="13" width="11.109375" customWidth="1"/>
    <col min="14" max="14" width="11.6640625" customWidth="1"/>
    <col min="15" max="18" width="4.33203125" customWidth="1"/>
    <col min="19" max="79" width="9.33203125" customWidth="1"/>
    <col min="80" max="80" width="7.88671875" customWidth="1"/>
    <col min="81" max="82" width="6.88671875" customWidth="1"/>
    <col min="83" max="83" width="1.109375" customWidth="1"/>
    <col min="84" max="90" width="2.88671875" customWidth="1"/>
  </cols>
  <sheetData>
    <row r="1" spans="1:90" ht="23.25" customHeight="1" x14ac:dyDescent="0.2">
      <c r="A1" s="3"/>
      <c r="B1" s="4" t="s">
        <v>1</v>
      </c>
      <c r="C1" s="3"/>
      <c r="D1" s="3"/>
      <c r="E1" s="3"/>
      <c r="F1" s="3"/>
      <c r="G1" s="3"/>
      <c r="H1" s="5" t="s">
        <v>3</v>
      </c>
      <c r="I1" s="114" t="s">
        <v>6</v>
      </c>
      <c r="J1" s="115"/>
      <c r="K1" s="15"/>
      <c r="L1" s="17" t="s">
        <v>16</v>
      </c>
      <c r="M1" s="19" t="s">
        <v>17</v>
      </c>
      <c r="N1" s="112"/>
      <c r="O1" s="113"/>
      <c r="P1" s="21"/>
      <c r="Q1" s="23"/>
      <c r="R1" s="23"/>
      <c r="S1" s="23"/>
      <c r="T1" s="23"/>
      <c r="U1" s="3"/>
      <c r="V1" s="3"/>
      <c r="W1" s="3"/>
      <c r="X1" s="3"/>
      <c r="Y1" s="23"/>
      <c r="Z1" s="2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</row>
    <row r="2" spans="1:90" ht="24" customHeight="1" x14ac:dyDescent="0.2">
      <c r="A2" s="3"/>
      <c r="B2" s="26"/>
      <c r="C2" s="26"/>
      <c r="D2" s="26"/>
      <c r="E2" s="26"/>
      <c r="F2" s="3"/>
      <c r="G2" s="3"/>
      <c r="H2" s="28" t="s">
        <v>21</v>
      </c>
      <c r="I2" s="30" t="s">
        <v>22</v>
      </c>
      <c r="J2" s="30" t="s">
        <v>23</v>
      </c>
      <c r="K2" s="32" t="s">
        <v>24</v>
      </c>
      <c r="L2" s="34" t="s">
        <v>25</v>
      </c>
      <c r="M2" s="34" t="s">
        <v>27</v>
      </c>
      <c r="N2" s="23"/>
      <c r="O2" s="23"/>
      <c r="P2" s="23"/>
      <c r="Q2" s="23"/>
      <c r="R2" s="23"/>
      <c r="S2" s="3"/>
      <c r="T2" s="5"/>
      <c r="U2" s="3"/>
      <c r="V2" s="3"/>
      <c r="W2" s="3"/>
      <c r="X2" s="3"/>
      <c r="Y2" s="3"/>
      <c r="Z2" s="5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23" t="str">
        <f ca="1">"Date："&amp;TEXT(TODAY()," mm/dd/yyyy")</f>
        <v>Date： 02/07/2018</v>
      </c>
      <c r="CC2" s="3"/>
      <c r="CD2" s="3"/>
      <c r="CE2" s="3"/>
      <c r="CF2" s="3"/>
      <c r="CG2" s="3"/>
      <c r="CH2" s="3"/>
      <c r="CI2" s="3"/>
      <c r="CJ2" s="3"/>
      <c r="CK2" s="3"/>
      <c r="CL2" s="3"/>
    </row>
    <row r="3" spans="1:90" ht="24" customHeight="1" x14ac:dyDescent="0.2">
      <c r="A3" s="3"/>
      <c r="B3" s="3"/>
      <c r="C3" s="3"/>
      <c r="D3" s="3"/>
      <c r="E3" s="3"/>
      <c r="F3" s="3"/>
      <c r="G3" s="3"/>
      <c r="H3" s="39">
        <f ca="1">COUNTIF(N15:N140,"=△") + COUNTIF(N15:N140,"=○") +COUNTIF(N15:N140,"=★") + COUNTIF(N15:N140,"=◇")+ COUNTIF(N15:N140,"=▲")</f>
        <v>61</v>
      </c>
      <c r="I3" s="39">
        <f ca="1">COUNTIF(N15:N140,"=○")</f>
        <v>37</v>
      </c>
      <c r="J3" s="39">
        <f ca="1">COUNTIF(N15:N140,"=△") + COUNTIF(N15:N140,"=▲")  +  COUNTIF(N15:N140,"=★")</f>
        <v>24</v>
      </c>
      <c r="K3" s="39">
        <f ca="1">COUNTIF(N15:N140,"=◇")</f>
        <v>0</v>
      </c>
      <c r="L3" s="39">
        <f ca="1">COUNTIF(N15:N140,"=▲")</f>
        <v>0</v>
      </c>
      <c r="M3" s="39">
        <f ca="1">COUNTIF(N15:N140,"=★")</f>
        <v>24</v>
      </c>
      <c r="N3" s="23"/>
      <c r="O3" s="23"/>
      <c r="P3" s="23"/>
      <c r="Q3" s="23"/>
      <c r="R3" s="23"/>
      <c r="S3" s="3"/>
      <c r="T3" s="5"/>
      <c r="U3" s="3"/>
      <c r="V3" s="3"/>
      <c r="W3" s="3"/>
      <c r="X3" s="3"/>
      <c r="Y3" s="3"/>
      <c r="Z3" s="5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5"/>
      <c r="CE3" s="3"/>
      <c r="CF3" s="3"/>
      <c r="CG3" s="3"/>
      <c r="CH3" s="3"/>
      <c r="CI3" s="3"/>
      <c r="CJ3" s="3"/>
      <c r="CK3" s="3"/>
      <c r="CL3" s="3"/>
    </row>
    <row r="4" spans="1:90" ht="5.25" customHeight="1" x14ac:dyDescent="0.2">
      <c r="A4" s="3"/>
      <c r="B4" s="44"/>
      <c r="C4" s="44"/>
      <c r="D4" s="44"/>
      <c r="E4" s="44"/>
      <c r="F4" s="45"/>
      <c r="G4" s="45"/>
      <c r="H4" s="45"/>
      <c r="I4" s="45"/>
      <c r="J4" s="45"/>
      <c r="K4" s="45"/>
      <c r="L4" s="45"/>
      <c r="M4" s="45"/>
      <c r="N4" s="45"/>
      <c r="O4" s="45"/>
      <c r="P4" s="46"/>
      <c r="Q4" s="48"/>
      <c r="R4" s="48"/>
      <c r="S4" s="48"/>
      <c r="T4" s="48"/>
      <c r="U4" s="45"/>
      <c r="V4" s="45"/>
      <c r="W4" s="45"/>
      <c r="X4" s="45"/>
      <c r="Y4" s="48"/>
      <c r="Z4" s="48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3"/>
      <c r="CD4" s="5"/>
      <c r="CE4" s="3"/>
      <c r="CF4" s="3"/>
      <c r="CG4" s="3"/>
      <c r="CH4" s="3"/>
      <c r="CI4" s="3"/>
      <c r="CJ4" s="3"/>
      <c r="CK4" s="3"/>
      <c r="CL4" s="3"/>
    </row>
    <row r="5" spans="1:90" ht="3.75" customHeight="1" x14ac:dyDescent="0.2">
      <c r="A5" s="3"/>
      <c r="B5" s="26"/>
      <c r="C5" s="26"/>
      <c r="D5" s="26"/>
      <c r="E5" s="26"/>
      <c r="F5" s="3"/>
      <c r="G5" s="3"/>
      <c r="H5" s="51"/>
      <c r="I5" s="51"/>
      <c r="J5" s="51"/>
      <c r="K5" s="51"/>
      <c r="L5" s="51"/>
      <c r="M5" s="51"/>
      <c r="N5" s="51"/>
      <c r="O5" s="51"/>
      <c r="P5" s="21"/>
      <c r="Q5" s="53"/>
      <c r="R5" s="53"/>
      <c r="S5" s="53"/>
      <c r="T5" s="53"/>
      <c r="U5" s="3"/>
      <c r="V5" s="3"/>
      <c r="W5" s="3"/>
      <c r="X5" s="3"/>
      <c r="Y5" s="53"/>
      <c r="Z5" s="5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54"/>
      <c r="CC5" s="3"/>
      <c r="CD5" s="3"/>
      <c r="CE5" s="3"/>
      <c r="CF5" s="3"/>
      <c r="CG5" s="3"/>
      <c r="CH5" s="3"/>
      <c r="CI5" s="3"/>
      <c r="CJ5" s="3"/>
      <c r="CK5" s="3"/>
      <c r="CL5" s="3"/>
    </row>
    <row r="6" spans="1:90" ht="3.75" customHeight="1" x14ac:dyDescent="0.2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3"/>
      <c r="V6" s="3"/>
      <c r="W6" s="3"/>
      <c r="X6" s="3"/>
      <c r="Y6" s="21"/>
      <c r="Z6" s="21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54"/>
      <c r="CC6" s="3"/>
      <c r="CD6" s="3"/>
      <c r="CE6" s="3"/>
      <c r="CF6" s="3"/>
      <c r="CG6" s="3"/>
      <c r="CH6" s="3"/>
      <c r="CI6" s="3"/>
      <c r="CJ6" s="3"/>
      <c r="CK6" s="3"/>
      <c r="CL6" s="3"/>
    </row>
    <row r="7" spans="1:90" ht="18.75" customHeight="1" x14ac:dyDescent="0.2">
      <c r="A7" s="21"/>
      <c r="B7" s="116"/>
      <c r="C7" s="117"/>
      <c r="D7" s="117"/>
      <c r="E7" s="117"/>
      <c r="F7" s="117"/>
      <c r="G7" s="117"/>
      <c r="H7" s="118"/>
      <c r="I7" s="121" t="s">
        <v>37</v>
      </c>
      <c r="J7" s="122"/>
      <c r="K7" s="122"/>
      <c r="L7" s="123"/>
      <c r="M7" s="21"/>
      <c r="N7" s="21"/>
      <c r="O7" s="21"/>
      <c r="P7" s="21"/>
      <c r="Q7" s="21"/>
      <c r="R7" s="21"/>
      <c r="S7" s="3"/>
      <c r="T7" s="3"/>
      <c r="U7" s="3"/>
      <c r="V7" s="3"/>
      <c r="W7" s="54"/>
      <c r="X7" s="3"/>
      <c r="Y7" s="3"/>
      <c r="Z7" s="3"/>
      <c r="AA7" s="3"/>
      <c r="AB7" s="3"/>
      <c r="AC7" s="54"/>
      <c r="AD7" s="3"/>
      <c r="AE7" s="3"/>
      <c r="AF7" s="54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54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</row>
    <row r="8" spans="1:90" ht="18.75" customHeight="1" x14ac:dyDescent="0.2">
      <c r="A8" s="21"/>
      <c r="B8" s="119"/>
      <c r="C8" s="115"/>
      <c r="D8" s="115"/>
      <c r="E8" s="115"/>
      <c r="F8" s="115"/>
      <c r="G8" s="115"/>
      <c r="H8" s="120"/>
      <c r="I8" s="55">
        <f>MIN(I15:I140)</f>
        <v>42217</v>
      </c>
      <c r="J8" s="55">
        <f>MAX(J15:J140)</f>
        <v>42277</v>
      </c>
      <c r="K8" s="55">
        <f>IF(MIN(K15:K140)=DATE(1900,1,0),"",MIN(K15:K140))</f>
        <v>42217</v>
      </c>
      <c r="L8" s="55">
        <f>IF(MAX(L15:L140)=DATE(1900,1,0),"",MAX(L15:L140))</f>
        <v>42258</v>
      </c>
      <c r="M8" s="56"/>
      <c r="N8" s="57" t="e">
        <f>TEXT(#REF!,"yyyy")</f>
        <v>#REF!</v>
      </c>
      <c r="O8" s="108">
        <f>SUM(P15:P140)</f>
        <v>0</v>
      </c>
      <c r="P8" s="109"/>
      <c r="Q8" s="108">
        <f>SUM(R15:R140)</f>
        <v>0</v>
      </c>
      <c r="R8" s="109"/>
      <c r="S8" s="58">
        <v>8</v>
      </c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>
        <v>9</v>
      </c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9" t="s">
        <v>8</v>
      </c>
      <c r="CC8" s="3"/>
      <c r="CD8" s="3"/>
      <c r="CE8" s="3"/>
      <c r="CF8" s="3"/>
      <c r="CG8" s="3"/>
      <c r="CH8" s="3"/>
      <c r="CI8" s="3"/>
      <c r="CJ8" s="3"/>
      <c r="CK8" s="3"/>
      <c r="CL8" s="3"/>
    </row>
    <row r="9" spans="1:90" ht="18.75" customHeight="1" x14ac:dyDescent="0.2">
      <c r="A9" s="3"/>
      <c r="B9" s="60" t="s">
        <v>38</v>
      </c>
      <c r="C9" s="61" t="s">
        <v>39</v>
      </c>
      <c r="D9" s="61" t="s">
        <v>40</v>
      </c>
      <c r="E9" s="61" t="s">
        <v>41</v>
      </c>
      <c r="F9" s="62" t="s">
        <v>42</v>
      </c>
      <c r="G9" s="60" t="s">
        <v>43</v>
      </c>
      <c r="H9" s="63" t="s">
        <v>44</v>
      </c>
      <c r="I9" s="124" t="s">
        <v>18</v>
      </c>
      <c r="J9" s="125"/>
      <c r="K9" s="124" t="s">
        <v>19</v>
      </c>
      <c r="L9" s="125"/>
      <c r="M9" s="64" t="s">
        <v>45</v>
      </c>
      <c r="N9" s="65"/>
      <c r="O9" s="110" t="s">
        <v>46</v>
      </c>
      <c r="P9" s="111"/>
      <c r="Q9" s="110" t="s">
        <v>47</v>
      </c>
      <c r="R9" s="111"/>
      <c r="S9" s="66">
        <v>42217</v>
      </c>
      <c r="T9" s="66">
        <v>42218</v>
      </c>
      <c r="U9" s="66">
        <v>42219</v>
      </c>
      <c r="V9" s="66">
        <v>42220</v>
      </c>
      <c r="W9" s="66">
        <v>42221</v>
      </c>
      <c r="X9" s="66">
        <v>42222</v>
      </c>
      <c r="Y9" s="66">
        <v>42223</v>
      </c>
      <c r="Z9" s="66">
        <v>42224</v>
      </c>
      <c r="AA9" s="66">
        <v>42225</v>
      </c>
      <c r="AB9" s="66">
        <v>42226</v>
      </c>
      <c r="AC9" s="66">
        <v>42227</v>
      </c>
      <c r="AD9" s="66">
        <v>42228</v>
      </c>
      <c r="AE9" s="66">
        <v>42229</v>
      </c>
      <c r="AF9" s="66">
        <v>42230</v>
      </c>
      <c r="AG9" s="66">
        <v>42231</v>
      </c>
      <c r="AH9" s="66">
        <v>42232</v>
      </c>
      <c r="AI9" s="66">
        <v>42233</v>
      </c>
      <c r="AJ9" s="66">
        <v>42234</v>
      </c>
      <c r="AK9" s="66">
        <v>42235</v>
      </c>
      <c r="AL9" s="66">
        <v>42236</v>
      </c>
      <c r="AM9" s="66">
        <v>42237</v>
      </c>
      <c r="AN9" s="66">
        <v>42238</v>
      </c>
      <c r="AO9" s="66">
        <v>42239</v>
      </c>
      <c r="AP9" s="66">
        <v>42240</v>
      </c>
      <c r="AQ9" s="66">
        <v>42241</v>
      </c>
      <c r="AR9" s="66">
        <v>42242</v>
      </c>
      <c r="AS9" s="66">
        <v>42243</v>
      </c>
      <c r="AT9" s="66">
        <v>42244</v>
      </c>
      <c r="AU9" s="66">
        <v>42245</v>
      </c>
      <c r="AV9" s="66">
        <v>42246</v>
      </c>
      <c r="AW9" s="66">
        <v>42247</v>
      </c>
      <c r="AX9" s="66">
        <v>42248</v>
      </c>
      <c r="AY9" s="66">
        <v>42249</v>
      </c>
      <c r="AZ9" s="66">
        <v>42250</v>
      </c>
      <c r="BA9" s="66">
        <v>42251</v>
      </c>
      <c r="BB9" s="66">
        <v>42252</v>
      </c>
      <c r="BC9" s="66">
        <v>42253</v>
      </c>
      <c r="BD9" s="66">
        <v>42254</v>
      </c>
      <c r="BE9" s="66">
        <v>42255</v>
      </c>
      <c r="BF9" s="66">
        <v>42256</v>
      </c>
      <c r="BG9" s="66">
        <v>42257</v>
      </c>
      <c r="BH9" s="66">
        <v>42258</v>
      </c>
      <c r="BI9" s="66">
        <v>42259</v>
      </c>
      <c r="BJ9" s="66">
        <v>42260</v>
      </c>
      <c r="BK9" s="66">
        <v>42261</v>
      </c>
      <c r="BL9" s="66">
        <v>42262</v>
      </c>
      <c r="BM9" s="66">
        <v>42263</v>
      </c>
      <c r="BN9" s="66">
        <v>42264</v>
      </c>
      <c r="BO9" s="66">
        <v>42265</v>
      </c>
      <c r="BP9" s="66">
        <v>42266</v>
      </c>
      <c r="BQ9" s="66">
        <v>42267</v>
      </c>
      <c r="BR9" s="66">
        <v>42268</v>
      </c>
      <c r="BS9" s="66">
        <v>42269</v>
      </c>
      <c r="BT9" s="66">
        <v>42270</v>
      </c>
      <c r="BU9" s="66">
        <v>42271</v>
      </c>
      <c r="BV9" s="66">
        <v>42272</v>
      </c>
      <c r="BW9" s="66">
        <v>42273</v>
      </c>
      <c r="BX9" s="66">
        <v>42274</v>
      </c>
      <c r="BY9" s="66">
        <v>42275</v>
      </c>
      <c r="BZ9" s="66">
        <v>42276</v>
      </c>
      <c r="CA9" s="66">
        <v>42277</v>
      </c>
      <c r="CB9" s="59"/>
      <c r="CC9" s="3"/>
      <c r="CD9" s="3"/>
      <c r="CE9" s="3"/>
      <c r="CF9" s="3"/>
      <c r="CG9" s="3"/>
      <c r="CH9" s="3"/>
      <c r="CI9" s="3"/>
      <c r="CJ9" s="3"/>
      <c r="CK9" s="3"/>
      <c r="CL9" s="3"/>
    </row>
    <row r="10" spans="1:90" ht="18.75" customHeight="1" x14ac:dyDescent="0.2">
      <c r="A10" s="3"/>
      <c r="B10" s="67"/>
      <c r="C10" s="68"/>
      <c r="D10" s="68"/>
      <c r="E10" s="68"/>
      <c r="F10" s="69"/>
      <c r="G10" s="67"/>
      <c r="H10" s="69"/>
      <c r="I10" s="70" t="s">
        <v>48</v>
      </c>
      <c r="J10" s="70" t="s">
        <v>49</v>
      </c>
      <c r="K10" s="71" t="s">
        <v>48</v>
      </c>
      <c r="L10" s="70" t="s">
        <v>49</v>
      </c>
      <c r="M10" s="72"/>
      <c r="N10" s="73"/>
      <c r="O10" s="74" t="s">
        <v>50</v>
      </c>
      <c r="P10" s="75" t="s">
        <v>51</v>
      </c>
      <c r="Q10" s="74" t="s">
        <v>50</v>
      </c>
      <c r="R10" s="75" t="s">
        <v>51</v>
      </c>
      <c r="S10" s="76">
        <f t="shared" ref="S10:CA10" si="0">S9</f>
        <v>42217</v>
      </c>
      <c r="T10" s="76">
        <f t="shared" si="0"/>
        <v>42218</v>
      </c>
      <c r="U10" s="76">
        <f t="shared" si="0"/>
        <v>42219</v>
      </c>
      <c r="V10" s="76">
        <f t="shared" si="0"/>
        <v>42220</v>
      </c>
      <c r="W10" s="76">
        <f t="shared" si="0"/>
        <v>42221</v>
      </c>
      <c r="X10" s="76">
        <f t="shared" si="0"/>
        <v>42222</v>
      </c>
      <c r="Y10" s="76">
        <f t="shared" si="0"/>
        <v>42223</v>
      </c>
      <c r="Z10" s="76">
        <f t="shared" si="0"/>
        <v>42224</v>
      </c>
      <c r="AA10" s="76">
        <f t="shared" si="0"/>
        <v>42225</v>
      </c>
      <c r="AB10" s="76">
        <f t="shared" si="0"/>
        <v>42226</v>
      </c>
      <c r="AC10" s="76">
        <f t="shared" si="0"/>
        <v>42227</v>
      </c>
      <c r="AD10" s="76">
        <f t="shared" si="0"/>
        <v>42228</v>
      </c>
      <c r="AE10" s="76">
        <f t="shared" si="0"/>
        <v>42229</v>
      </c>
      <c r="AF10" s="76">
        <f t="shared" si="0"/>
        <v>42230</v>
      </c>
      <c r="AG10" s="76">
        <f t="shared" si="0"/>
        <v>42231</v>
      </c>
      <c r="AH10" s="76">
        <f t="shared" si="0"/>
        <v>42232</v>
      </c>
      <c r="AI10" s="76">
        <f t="shared" si="0"/>
        <v>42233</v>
      </c>
      <c r="AJ10" s="76">
        <f t="shared" si="0"/>
        <v>42234</v>
      </c>
      <c r="AK10" s="76">
        <f t="shared" si="0"/>
        <v>42235</v>
      </c>
      <c r="AL10" s="76">
        <f t="shared" si="0"/>
        <v>42236</v>
      </c>
      <c r="AM10" s="76">
        <f t="shared" si="0"/>
        <v>42237</v>
      </c>
      <c r="AN10" s="76">
        <f t="shared" si="0"/>
        <v>42238</v>
      </c>
      <c r="AO10" s="76">
        <f t="shared" si="0"/>
        <v>42239</v>
      </c>
      <c r="AP10" s="76">
        <f t="shared" si="0"/>
        <v>42240</v>
      </c>
      <c r="AQ10" s="76">
        <f t="shared" si="0"/>
        <v>42241</v>
      </c>
      <c r="AR10" s="76">
        <f t="shared" si="0"/>
        <v>42242</v>
      </c>
      <c r="AS10" s="76">
        <f t="shared" si="0"/>
        <v>42243</v>
      </c>
      <c r="AT10" s="76">
        <f t="shared" si="0"/>
        <v>42244</v>
      </c>
      <c r="AU10" s="76">
        <f t="shared" si="0"/>
        <v>42245</v>
      </c>
      <c r="AV10" s="76">
        <f t="shared" si="0"/>
        <v>42246</v>
      </c>
      <c r="AW10" s="76">
        <f t="shared" si="0"/>
        <v>42247</v>
      </c>
      <c r="AX10" s="76">
        <f t="shared" si="0"/>
        <v>42248</v>
      </c>
      <c r="AY10" s="76">
        <f t="shared" si="0"/>
        <v>42249</v>
      </c>
      <c r="AZ10" s="76">
        <f t="shared" si="0"/>
        <v>42250</v>
      </c>
      <c r="BA10" s="76">
        <f t="shared" si="0"/>
        <v>42251</v>
      </c>
      <c r="BB10" s="76">
        <f t="shared" si="0"/>
        <v>42252</v>
      </c>
      <c r="BC10" s="76">
        <f t="shared" si="0"/>
        <v>42253</v>
      </c>
      <c r="BD10" s="76">
        <f t="shared" si="0"/>
        <v>42254</v>
      </c>
      <c r="BE10" s="76">
        <f t="shared" si="0"/>
        <v>42255</v>
      </c>
      <c r="BF10" s="76">
        <f t="shared" si="0"/>
        <v>42256</v>
      </c>
      <c r="BG10" s="76">
        <f t="shared" si="0"/>
        <v>42257</v>
      </c>
      <c r="BH10" s="76">
        <f t="shared" si="0"/>
        <v>42258</v>
      </c>
      <c r="BI10" s="76">
        <f t="shared" si="0"/>
        <v>42259</v>
      </c>
      <c r="BJ10" s="76">
        <f t="shared" si="0"/>
        <v>42260</v>
      </c>
      <c r="BK10" s="76">
        <f t="shared" si="0"/>
        <v>42261</v>
      </c>
      <c r="BL10" s="76">
        <f t="shared" si="0"/>
        <v>42262</v>
      </c>
      <c r="BM10" s="76">
        <f t="shared" si="0"/>
        <v>42263</v>
      </c>
      <c r="BN10" s="76">
        <f t="shared" si="0"/>
        <v>42264</v>
      </c>
      <c r="BO10" s="76">
        <f t="shared" si="0"/>
        <v>42265</v>
      </c>
      <c r="BP10" s="76">
        <f t="shared" si="0"/>
        <v>42266</v>
      </c>
      <c r="BQ10" s="76">
        <f t="shared" si="0"/>
        <v>42267</v>
      </c>
      <c r="BR10" s="76">
        <f t="shared" si="0"/>
        <v>42268</v>
      </c>
      <c r="BS10" s="76">
        <f t="shared" si="0"/>
        <v>42269</v>
      </c>
      <c r="BT10" s="76">
        <f t="shared" si="0"/>
        <v>42270</v>
      </c>
      <c r="BU10" s="76">
        <f t="shared" si="0"/>
        <v>42271</v>
      </c>
      <c r="BV10" s="76">
        <f t="shared" si="0"/>
        <v>42272</v>
      </c>
      <c r="BW10" s="76">
        <f t="shared" si="0"/>
        <v>42273</v>
      </c>
      <c r="BX10" s="76">
        <f t="shared" si="0"/>
        <v>42274</v>
      </c>
      <c r="BY10" s="76">
        <f t="shared" si="0"/>
        <v>42275</v>
      </c>
      <c r="BZ10" s="76">
        <f t="shared" si="0"/>
        <v>42276</v>
      </c>
      <c r="CA10" s="76">
        <f t="shared" si="0"/>
        <v>42277</v>
      </c>
      <c r="CB10" s="59"/>
      <c r="CC10" s="3"/>
      <c r="CD10" s="3"/>
      <c r="CE10" s="3"/>
      <c r="CF10" s="3"/>
      <c r="CG10" s="3"/>
      <c r="CH10" s="3"/>
      <c r="CI10" s="3"/>
      <c r="CJ10" s="3"/>
      <c r="CK10" s="3"/>
      <c r="CL10" s="3"/>
    </row>
    <row r="11" spans="1:90" ht="13.5" customHeight="1" x14ac:dyDescent="0.2">
      <c r="A11" s="3"/>
      <c r="B11" s="77">
        <f>(ROW()-10)/2+0.5</f>
        <v>1</v>
      </c>
      <c r="C11" s="78"/>
      <c r="D11" s="79"/>
      <c r="E11" s="79"/>
      <c r="F11" s="80"/>
      <c r="G11" s="80"/>
      <c r="H11" s="81"/>
      <c r="I11" s="82"/>
      <c r="J11" s="82"/>
      <c r="K11" s="82"/>
      <c r="L11" s="82"/>
      <c r="M11" s="83"/>
      <c r="N11" s="85" t="str">
        <f ca="1">IF(B11="","",IF(AND(I11="",J11="",K11="",L11=""),"",IF(OR(I11="",J11=""),"?",IF(AND(I11&lt;&gt;"",J11&lt;&gt;"",K11&lt;&gt;"",L11&lt;&gt;"",M11=100),"○",IF(AND(I11&lt;=TODAY(),J11&gt;=TODAY(),K11=""),"▲",  IF(J11&lt;TODAY(),"★",IF(K11&lt;&gt;"","△",IF(AND(I11&lt;&gt;""),"◇",""))))))))</f>
        <v/>
      </c>
      <c r="O11" s="86" t="str">
        <f>IF(COUNTA(S11:CA11)=0,"",SUMPRODUCT(--(ISNUMBER(S11:CA11)),S11:CA11)+ (COUNTA(S11:CA11)-COUNT(S11:CA11))*8)</f>
        <v/>
      </c>
      <c r="P11" s="87" t="str">
        <f>IF(O11="","",ROUND(O11/8,2))</f>
        <v/>
      </c>
      <c r="Q11" s="86" t="str">
        <f>IF(COUNTA(S12:CA12)=0,"",SUMPRODUCT(--(ISNUMBER(S12:CA12)),S12:CA12)+ (COUNTA(S12:CA12)-COUNT(S12:CA12))*8)</f>
        <v/>
      </c>
      <c r="R11" s="87" t="str">
        <f>IF(Q11="","",ROUND(Q11/8,2))</f>
        <v/>
      </c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9"/>
      <c r="CC11" s="3"/>
      <c r="CD11" s="3"/>
      <c r="CE11" s="3"/>
      <c r="CF11" s="3"/>
      <c r="CG11" s="3"/>
      <c r="CH11" s="3"/>
      <c r="CI11" s="3"/>
      <c r="CJ11" s="3"/>
      <c r="CK11" s="3"/>
      <c r="CL11" s="3"/>
    </row>
    <row r="12" spans="1:90" ht="13.5" customHeight="1" x14ac:dyDescent="0.2">
      <c r="A12" s="3"/>
      <c r="B12" s="90"/>
      <c r="C12" s="91"/>
      <c r="D12" s="92"/>
      <c r="E12" s="92"/>
      <c r="F12" s="93"/>
      <c r="G12" s="93"/>
      <c r="H12" s="94"/>
      <c r="I12" s="95"/>
      <c r="J12" s="95"/>
      <c r="K12" s="95"/>
      <c r="L12" s="95"/>
      <c r="M12" s="96"/>
      <c r="N12" s="97"/>
      <c r="O12" s="98"/>
      <c r="P12" s="99"/>
      <c r="Q12" s="98"/>
      <c r="R12" s="99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100"/>
      <c r="BW12" s="100"/>
      <c r="BX12" s="100"/>
      <c r="BY12" s="100"/>
      <c r="BZ12" s="100"/>
      <c r="CA12" s="100"/>
      <c r="CB12" s="89"/>
      <c r="CC12" s="3"/>
      <c r="CD12" s="3"/>
      <c r="CE12" s="3"/>
      <c r="CF12" s="3"/>
      <c r="CG12" s="3"/>
      <c r="CH12" s="3"/>
      <c r="CI12" s="3"/>
      <c r="CJ12" s="3"/>
      <c r="CK12" s="3"/>
      <c r="CL12" s="3"/>
    </row>
    <row r="13" spans="1:90" ht="13.5" customHeight="1" x14ac:dyDescent="0.2">
      <c r="A13" s="3"/>
      <c r="B13" s="77">
        <f>(ROW()-10)/2+0.5</f>
        <v>2</v>
      </c>
      <c r="C13" s="78"/>
      <c r="D13" s="79"/>
      <c r="E13" s="79"/>
      <c r="F13" s="80"/>
      <c r="G13" s="80"/>
      <c r="H13" s="81"/>
      <c r="I13" s="82"/>
      <c r="J13" s="82"/>
      <c r="K13" s="82"/>
      <c r="L13" s="82"/>
      <c r="M13" s="83"/>
      <c r="N13" s="85" t="str">
        <f ca="1">IF(B13="","",IF(AND(I13="",J13="",K13="",L13=""),"",IF(OR(I13="",J13=""),"?",IF(AND(I13&lt;&gt;"",J13&lt;&gt;"",K13&lt;&gt;"",L13&lt;&gt;"",M13=100),"○",IF(AND(I13&lt;=TODAY(),J13&gt;=TODAY(),K13=""),"▲",  IF(J13&lt;TODAY(),"★",IF(K13&lt;&gt;"","△",IF(AND(I13&lt;&gt;""),"◇",""))))))))</f>
        <v/>
      </c>
      <c r="O13" s="86" t="str">
        <f>IF(COUNTA(S13:CA13)=0,"",SUMPRODUCT(--(ISNUMBER(S13:CA13)),S13:CA13)+ (COUNTA(S13:CA13)-COUNT(S13:CA13))*8)</f>
        <v/>
      </c>
      <c r="P13" s="87" t="str">
        <f>IF(O13="","",ROUND(O13/8,2))</f>
        <v/>
      </c>
      <c r="Q13" s="86" t="str">
        <f>IF(COUNTA(S14:CA14)=0,"",SUMPRODUCT(--(ISNUMBER(S14:CA14)),S14:CA14)+ (COUNTA(S14:CA14)-COUNT(S14:CA14))*8)</f>
        <v/>
      </c>
      <c r="R13" s="87" t="str">
        <f>IF(Q13="","",ROUND(Q13/8,2))</f>
        <v/>
      </c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9"/>
      <c r="CC13" s="3"/>
      <c r="CD13" s="3"/>
      <c r="CE13" s="3"/>
      <c r="CF13" s="3"/>
      <c r="CG13" s="3"/>
      <c r="CH13" s="3"/>
      <c r="CI13" s="3"/>
      <c r="CJ13" s="3"/>
      <c r="CK13" s="3"/>
      <c r="CL13" s="3"/>
    </row>
    <row r="14" spans="1:90" ht="13.5" customHeight="1" x14ac:dyDescent="0.2">
      <c r="A14" s="3"/>
      <c r="B14" s="90"/>
      <c r="C14" s="91"/>
      <c r="D14" s="92"/>
      <c r="E14" s="92"/>
      <c r="F14" s="93"/>
      <c r="G14" s="93"/>
      <c r="H14" s="94"/>
      <c r="I14" s="95"/>
      <c r="J14" s="95"/>
      <c r="K14" s="95"/>
      <c r="L14" s="95"/>
      <c r="M14" s="96"/>
      <c r="N14" s="97"/>
      <c r="O14" s="98"/>
      <c r="P14" s="99"/>
      <c r="Q14" s="98"/>
      <c r="R14" s="99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Q14" s="100"/>
      <c r="BR14" s="100"/>
      <c r="BS14" s="100"/>
      <c r="BT14" s="100"/>
      <c r="BU14" s="100"/>
      <c r="BV14" s="100"/>
      <c r="BW14" s="100"/>
      <c r="BX14" s="100"/>
      <c r="BY14" s="100"/>
      <c r="BZ14" s="100"/>
      <c r="CA14" s="100"/>
      <c r="CB14" s="89"/>
      <c r="CC14" s="3"/>
      <c r="CD14" s="3"/>
      <c r="CE14" s="3"/>
      <c r="CF14" s="3"/>
      <c r="CG14" s="3"/>
      <c r="CH14" s="3"/>
      <c r="CI14" s="3"/>
      <c r="CJ14" s="3"/>
      <c r="CK14" s="3"/>
      <c r="CL14" s="3"/>
    </row>
    <row r="15" spans="1:90" ht="13.5" customHeight="1" x14ac:dyDescent="0.2">
      <c r="A15" s="3"/>
      <c r="B15" s="77">
        <f>(ROW()-10)/2+0.5</f>
        <v>3</v>
      </c>
      <c r="C15" s="78" t="s">
        <v>52</v>
      </c>
      <c r="D15" s="79" t="s">
        <v>53</v>
      </c>
      <c r="E15" s="79" t="s">
        <v>54</v>
      </c>
      <c r="F15" s="80" t="s">
        <v>55</v>
      </c>
      <c r="G15" s="101"/>
      <c r="H15" s="81"/>
      <c r="I15" s="82">
        <v>42217</v>
      </c>
      <c r="J15" s="82">
        <v>42277</v>
      </c>
      <c r="K15" s="82">
        <v>42217</v>
      </c>
      <c r="L15" s="82"/>
      <c r="M15" s="83"/>
      <c r="N15" s="85" t="str">
        <f ca="1">IF(B15="","",IF(AND(I15="",J15="",K15="",L15=""),"",IF(OR(I15="",J15=""),"?",IF(AND(I15&lt;&gt;"",J15&lt;&gt;"",K15&lt;&gt;"",L15&lt;&gt;"",M15=100),"○",IF(AND(I15&lt;=TODAY(),J15&gt;=TODAY(),K15=""),"▲",  IF(J15&lt;TODAY(),"★",IF(K15&lt;&gt;"","△",IF(AND(I15&lt;&gt;""),"◇",""))))))))</f>
        <v>★</v>
      </c>
      <c r="O15" s="86" t="str">
        <f>IF(COUNTA(S15:CA15)=0,"",SUMPRODUCT(--(ISNUMBER(S15:CA15)),S15:CA15)+ (COUNTA(S15:CA15)-COUNT(S15:CA15))*8)</f>
        <v/>
      </c>
      <c r="P15" s="87" t="str">
        <f>IF(O15="","",ROUND(O15/8,2))</f>
        <v/>
      </c>
      <c r="Q15" s="86" t="str">
        <f>IF(COUNTA(S16:CA16)=0,"",SUMPRODUCT(--(ISNUMBER(S16:CA16)),S16:CA16)+ (COUNTA(S16:CA16)-COUNT(S16:CA16))*8)</f>
        <v/>
      </c>
      <c r="R15" s="87" t="str">
        <f>IF(Q15="","",ROUND(Q15/8,2))</f>
        <v/>
      </c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88"/>
      <c r="BW15" s="88"/>
      <c r="BX15" s="88"/>
      <c r="BY15" s="88"/>
      <c r="BZ15" s="88"/>
      <c r="CA15" s="88"/>
      <c r="CB15" s="89"/>
      <c r="CC15" s="3"/>
      <c r="CD15" s="3"/>
      <c r="CE15" s="3"/>
      <c r="CF15" s="3"/>
      <c r="CG15" s="3"/>
      <c r="CH15" s="3"/>
      <c r="CI15" s="3"/>
      <c r="CJ15" s="3"/>
      <c r="CK15" s="3"/>
      <c r="CL15" s="3"/>
    </row>
    <row r="16" spans="1:90" ht="13.5" customHeight="1" x14ac:dyDescent="0.2">
      <c r="A16" s="3"/>
      <c r="B16" s="90"/>
      <c r="C16" s="91"/>
      <c r="D16" s="92"/>
      <c r="E16" s="92"/>
      <c r="F16" s="93"/>
      <c r="G16" s="93"/>
      <c r="H16" s="94"/>
      <c r="I16" s="95"/>
      <c r="J16" s="95"/>
      <c r="K16" s="95"/>
      <c r="L16" s="95"/>
      <c r="M16" s="96"/>
      <c r="N16" s="97"/>
      <c r="O16" s="98"/>
      <c r="P16" s="99"/>
      <c r="Q16" s="98"/>
      <c r="R16" s="99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0"/>
      <c r="BF16" s="100"/>
      <c r="BG16" s="100"/>
      <c r="BH16" s="100"/>
      <c r="BI16" s="100"/>
      <c r="BJ16" s="100"/>
      <c r="BK16" s="100"/>
      <c r="BL16" s="100"/>
      <c r="BM16" s="100"/>
      <c r="BN16" s="100"/>
      <c r="BO16" s="100"/>
      <c r="BP16" s="100"/>
      <c r="BQ16" s="100"/>
      <c r="BR16" s="100"/>
      <c r="BS16" s="100"/>
      <c r="BT16" s="100"/>
      <c r="BU16" s="100"/>
      <c r="BV16" s="100"/>
      <c r="BW16" s="100"/>
      <c r="BX16" s="100"/>
      <c r="BY16" s="100"/>
      <c r="BZ16" s="100"/>
      <c r="CA16" s="100"/>
      <c r="CB16" s="89"/>
      <c r="CC16" s="3"/>
      <c r="CD16" s="3"/>
      <c r="CE16" s="3"/>
      <c r="CF16" s="3"/>
      <c r="CG16" s="3"/>
      <c r="CH16" s="3"/>
      <c r="CI16" s="3"/>
      <c r="CJ16" s="3"/>
      <c r="CK16" s="3"/>
      <c r="CL16" s="3"/>
    </row>
    <row r="17" spans="1:90" ht="13.5" customHeight="1" x14ac:dyDescent="0.2">
      <c r="A17" s="3"/>
      <c r="B17" s="77">
        <f>(ROW()-10)/2+0.5</f>
        <v>4</v>
      </c>
      <c r="C17" s="78"/>
      <c r="D17" s="79"/>
      <c r="E17" s="79" t="s">
        <v>54</v>
      </c>
      <c r="F17" s="80" t="s">
        <v>56</v>
      </c>
      <c r="G17" s="101"/>
      <c r="H17" s="81"/>
      <c r="I17" s="82">
        <v>42217</v>
      </c>
      <c r="J17" s="82">
        <v>42277</v>
      </c>
      <c r="K17" s="82">
        <v>42217</v>
      </c>
      <c r="L17" s="82"/>
      <c r="M17" s="83"/>
      <c r="N17" s="85" t="str">
        <f ca="1">IF(B17="","",IF(AND(I17="",J17="",K17="",L17=""),"",IF(OR(I17="",J17=""),"?",IF(AND(I17&lt;&gt;"",J17&lt;&gt;"",K17&lt;&gt;"",L17&lt;&gt;"",M17=100),"○",IF(AND(I17&lt;=TODAY(),J17&gt;=TODAY(),K17=""),"▲",  IF(J17&lt;TODAY(),"★",IF(K17&lt;&gt;"","△",IF(AND(I17&lt;&gt;""),"◇",""))))))))</f>
        <v>★</v>
      </c>
      <c r="O17" s="86" t="str">
        <f>IF(COUNTA(S17:CA17)=0,"",SUMPRODUCT(--(ISNUMBER(S17:CA17)),S17:CA17)+ (COUNTA(S17:CA17)-COUNT(S17:CA17))*8)</f>
        <v/>
      </c>
      <c r="P17" s="87" t="str">
        <f>IF(O17="","",ROUND(O17/8,2))</f>
        <v/>
      </c>
      <c r="Q17" s="86" t="str">
        <f>IF(COUNTA(S18:CA18)=0,"",SUMPRODUCT(--(ISNUMBER(S18:CA18)),S18:CA18)+ (COUNTA(S18:CA18)-COUNT(S18:CA18))*8)</f>
        <v/>
      </c>
      <c r="R17" s="87" t="str">
        <f>IF(Q17="","",ROUND(Q17/8,2))</f>
        <v/>
      </c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88"/>
      <c r="BW17" s="88"/>
      <c r="BX17" s="88"/>
      <c r="BY17" s="88"/>
      <c r="BZ17" s="88"/>
      <c r="CA17" s="88"/>
      <c r="CB17" s="102"/>
      <c r="CC17" s="3"/>
      <c r="CD17" s="3"/>
      <c r="CE17" s="3"/>
      <c r="CF17" s="3"/>
      <c r="CG17" s="3"/>
      <c r="CH17" s="3"/>
      <c r="CI17" s="3"/>
      <c r="CJ17" s="3"/>
      <c r="CK17" s="3"/>
      <c r="CL17" s="3"/>
    </row>
    <row r="18" spans="1:90" ht="13.5" customHeight="1" x14ac:dyDescent="0.2">
      <c r="A18" s="3"/>
      <c r="B18" s="90"/>
      <c r="C18" s="91"/>
      <c r="D18" s="92"/>
      <c r="E18" s="92"/>
      <c r="F18" s="93"/>
      <c r="G18" s="93"/>
      <c r="H18" s="94"/>
      <c r="I18" s="95"/>
      <c r="J18" s="95"/>
      <c r="K18" s="95"/>
      <c r="L18" s="95"/>
      <c r="M18" s="96"/>
      <c r="N18" s="97"/>
      <c r="O18" s="98"/>
      <c r="P18" s="99"/>
      <c r="Q18" s="98"/>
      <c r="R18" s="99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00"/>
      <c r="BW18" s="100"/>
      <c r="BX18" s="100"/>
      <c r="BY18" s="100"/>
      <c r="BZ18" s="100"/>
      <c r="CA18" s="100"/>
      <c r="CB18" s="103"/>
      <c r="CC18" s="3"/>
      <c r="CD18" s="3"/>
      <c r="CE18" s="3"/>
      <c r="CF18" s="3"/>
      <c r="CG18" s="3"/>
      <c r="CH18" s="3"/>
      <c r="CI18" s="3"/>
      <c r="CJ18" s="3"/>
      <c r="CK18" s="3"/>
      <c r="CL18" s="3"/>
    </row>
    <row r="19" spans="1:90" ht="13.5" customHeight="1" x14ac:dyDescent="0.2">
      <c r="A19" s="3"/>
      <c r="B19" s="77">
        <f>(ROW()-10)/2+0.5</f>
        <v>5</v>
      </c>
      <c r="C19" s="78"/>
      <c r="D19" s="79"/>
      <c r="E19" s="79" t="s">
        <v>54</v>
      </c>
      <c r="F19" s="80" t="s">
        <v>57</v>
      </c>
      <c r="G19" s="101"/>
      <c r="H19" s="81"/>
      <c r="I19" s="82">
        <v>42217</v>
      </c>
      <c r="J19" s="82">
        <v>42277</v>
      </c>
      <c r="K19" s="82">
        <v>42217</v>
      </c>
      <c r="L19" s="82"/>
      <c r="M19" s="83"/>
      <c r="N19" s="85" t="str">
        <f ca="1">IF(B19="","",IF(AND(I19="",J19="",K19="",L19=""),"",IF(OR(I19="",J19=""),"?",IF(AND(I19&lt;&gt;"",J19&lt;&gt;"",K19&lt;&gt;"",L19&lt;&gt;"",M19=100),"○",IF(AND(I19&lt;=TODAY(),J19&gt;=TODAY(),K19=""),"▲",  IF(J19&lt;TODAY(),"★",IF(K19&lt;&gt;"","△",IF(AND(I19&lt;&gt;""),"◇",""))))))))</f>
        <v>★</v>
      </c>
      <c r="O19" s="86" t="str">
        <f>IF(COUNTA(S19:CA19)=0,"",SUMPRODUCT(--(ISNUMBER(S19:CA19)),S19:CA19)+ (COUNTA(S19:CA19)-COUNT(S19:CA19))*8)</f>
        <v/>
      </c>
      <c r="P19" s="87" t="str">
        <f>IF(O19="","",ROUND(O19/8,2))</f>
        <v/>
      </c>
      <c r="Q19" s="86" t="str">
        <f>IF(COUNTA(S20:CA20)=0,"",SUMPRODUCT(--(ISNUMBER(S20:CA20)),S20:CA20)+ (COUNTA(S20:CA20)-COUNT(S20:CA20))*8)</f>
        <v/>
      </c>
      <c r="R19" s="87" t="str">
        <f>IF(Q19="","",ROUND(Q19/8,2))</f>
        <v/>
      </c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88"/>
      <c r="BW19" s="88"/>
      <c r="BX19" s="88"/>
      <c r="BY19" s="88"/>
      <c r="BZ19" s="88"/>
      <c r="CA19" s="88"/>
      <c r="CB19" s="102"/>
      <c r="CC19" s="3"/>
      <c r="CD19" s="3"/>
      <c r="CE19" s="3"/>
      <c r="CF19" s="3"/>
      <c r="CG19" s="3"/>
      <c r="CH19" s="3"/>
      <c r="CI19" s="3"/>
      <c r="CJ19" s="3"/>
      <c r="CK19" s="3"/>
      <c r="CL19" s="3"/>
    </row>
    <row r="20" spans="1:90" ht="13.5" customHeight="1" x14ac:dyDescent="0.2">
      <c r="A20" s="3"/>
      <c r="B20" s="90"/>
      <c r="C20" s="91"/>
      <c r="D20" s="92"/>
      <c r="E20" s="92"/>
      <c r="F20" s="93"/>
      <c r="G20" s="93"/>
      <c r="H20" s="94"/>
      <c r="I20" s="95"/>
      <c r="J20" s="95"/>
      <c r="K20" s="95"/>
      <c r="L20" s="95"/>
      <c r="M20" s="96"/>
      <c r="N20" s="97"/>
      <c r="O20" s="98"/>
      <c r="P20" s="99"/>
      <c r="Q20" s="98"/>
      <c r="R20" s="99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00"/>
      <c r="BW20" s="100"/>
      <c r="BX20" s="100"/>
      <c r="BY20" s="100"/>
      <c r="BZ20" s="100"/>
      <c r="CA20" s="100"/>
      <c r="CB20" s="103"/>
      <c r="CC20" s="3"/>
      <c r="CD20" s="3"/>
      <c r="CE20" s="3"/>
      <c r="CF20" s="3"/>
      <c r="CG20" s="3"/>
      <c r="CH20" s="3"/>
      <c r="CI20" s="3"/>
      <c r="CJ20" s="3"/>
      <c r="CK20" s="3"/>
      <c r="CL20" s="3"/>
    </row>
    <row r="21" spans="1:90" ht="13.5" customHeight="1" x14ac:dyDescent="0.2">
      <c r="A21" s="3"/>
      <c r="B21" s="77">
        <f>(ROW()-10)/2+0.5</f>
        <v>6</v>
      </c>
      <c r="C21" s="78"/>
      <c r="D21" s="79"/>
      <c r="E21" s="79" t="s">
        <v>54</v>
      </c>
      <c r="F21" s="80" t="s">
        <v>58</v>
      </c>
      <c r="G21" s="101"/>
      <c r="H21" s="81"/>
      <c r="I21" s="82">
        <v>42217</v>
      </c>
      <c r="J21" s="82">
        <v>42277</v>
      </c>
      <c r="K21" s="82">
        <v>42217</v>
      </c>
      <c r="L21" s="82"/>
      <c r="M21" s="83"/>
      <c r="N21" s="85" t="str">
        <f ca="1">IF(B21="","",IF(AND(I21="",J21="",K21="",L21=""),"",IF(OR(I21="",J21=""),"?",IF(AND(I21&lt;&gt;"",J21&lt;&gt;"",K21&lt;&gt;"",L21&lt;&gt;"",M21=100),"○",IF(AND(I21&lt;=TODAY(),J21&gt;=TODAY(),K21=""),"▲",  IF(J21&lt;TODAY(),"★",IF(K21&lt;&gt;"","△",IF(AND(I21&lt;&gt;""),"◇",""))))))))</f>
        <v>★</v>
      </c>
      <c r="O21" s="86" t="str">
        <f>IF(COUNTA(S21:CA21)=0,"",SUMPRODUCT(--(ISNUMBER(S21:CA21)),S21:CA21)+ (COUNTA(S21:CA21)-COUNT(S21:CA21))*8)</f>
        <v/>
      </c>
      <c r="P21" s="87" t="str">
        <f>IF(O21="","",ROUND(O21/8,2))</f>
        <v/>
      </c>
      <c r="Q21" s="86" t="str">
        <f>IF(COUNTA(S22:CA22)=0,"",SUMPRODUCT(--(ISNUMBER(S22:CA22)),S22:CA22)+ (COUNTA(S22:CA22)-COUNT(S22:CA22))*8)</f>
        <v/>
      </c>
      <c r="R21" s="87" t="str">
        <f>IF(Q21="","",ROUND(Q21/8,2))</f>
        <v/>
      </c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102"/>
      <c r="CC21" s="3"/>
      <c r="CD21" s="3"/>
      <c r="CE21" s="3"/>
      <c r="CF21" s="3"/>
      <c r="CG21" s="3"/>
      <c r="CH21" s="3"/>
      <c r="CI21" s="3"/>
      <c r="CJ21" s="3"/>
      <c r="CK21" s="3"/>
      <c r="CL21" s="3"/>
    </row>
    <row r="22" spans="1:90" ht="13.5" customHeight="1" x14ac:dyDescent="0.2">
      <c r="A22" s="3"/>
      <c r="B22" s="90"/>
      <c r="C22" s="91"/>
      <c r="D22" s="92"/>
      <c r="E22" s="92"/>
      <c r="F22" s="93"/>
      <c r="G22" s="93"/>
      <c r="H22" s="94"/>
      <c r="I22" s="95"/>
      <c r="J22" s="95"/>
      <c r="K22" s="95"/>
      <c r="L22" s="95"/>
      <c r="M22" s="96"/>
      <c r="N22" s="97"/>
      <c r="O22" s="98"/>
      <c r="P22" s="99"/>
      <c r="Q22" s="98"/>
      <c r="R22" s="99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100"/>
      <c r="BU22" s="100"/>
      <c r="BV22" s="100"/>
      <c r="BW22" s="100"/>
      <c r="BX22" s="100"/>
      <c r="BY22" s="100"/>
      <c r="BZ22" s="100"/>
      <c r="CA22" s="100"/>
      <c r="CB22" s="103"/>
      <c r="CC22" s="3"/>
      <c r="CD22" s="3"/>
      <c r="CE22" s="3"/>
      <c r="CF22" s="3"/>
      <c r="CG22" s="3"/>
      <c r="CH22" s="3"/>
      <c r="CI22" s="3"/>
      <c r="CJ22" s="3"/>
      <c r="CK22" s="3"/>
      <c r="CL22" s="3"/>
    </row>
    <row r="23" spans="1:90" ht="13.5" customHeight="1" x14ac:dyDescent="0.2">
      <c r="A23" s="3"/>
      <c r="B23" s="77">
        <f>(ROW()-10)/2+0.5</f>
        <v>7</v>
      </c>
      <c r="C23" s="78"/>
      <c r="D23" s="79"/>
      <c r="E23" s="79" t="s">
        <v>59</v>
      </c>
      <c r="F23" s="80" t="s">
        <v>60</v>
      </c>
      <c r="G23" s="101"/>
      <c r="H23" s="81"/>
      <c r="I23" s="82">
        <v>42217</v>
      </c>
      <c r="J23" s="82">
        <v>42277</v>
      </c>
      <c r="K23" s="82">
        <v>42217</v>
      </c>
      <c r="L23" s="82">
        <v>42212</v>
      </c>
      <c r="M23" s="83">
        <v>100</v>
      </c>
      <c r="N23" s="85" t="str">
        <f ca="1">IF(B23="","",IF(AND(I23="",J23="",K23="",L23=""),"",IF(OR(I23="",J23=""),"?",IF(AND(I23&lt;&gt;"",J23&lt;&gt;"",K23&lt;&gt;"",L23&lt;&gt;"",M23=100),"○",IF(AND(I23&lt;=TODAY(),J23&gt;=TODAY(),K23=""),"▲",  IF(J23&lt;TODAY(),"★",IF(K23&lt;&gt;"","△",IF(AND(I23&lt;&gt;""),"◇",""))))))))</f>
        <v>○</v>
      </c>
      <c r="O23" s="86" t="str">
        <f>IF(COUNTA(S23:CA23)=0,"",SUMPRODUCT(--(ISNUMBER(S23:CA23)),S23:CA23)+ (COUNTA(S23:CA23)-COUNT(S23:CA23))*8)</f>
        <v/>
      </c>
      <c r="P23" s="87" t="str">
        <f>IF(O23="","",ROUND(O23/8,2))</f>
        <v/>
      </c>
      <c r="Q23" s="86" t="str">
        <f>IF(COUNTA(S24:CA24)=0,"",SUMPRODUCT(--(ISNUMBER(S24:CA24)),S24:CA24)+ (COUNTA(S24:CA24)-COUNT(S24:CA24))*8)</f>
        <v/>
      </c>
      <c r="R23" s="87" t="str">
        <f>IF(Q23="","",ROUND(Q23/8,2))</f>
        <v/>
      </c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88"/>
      <c r="BW23" s="88"/>
      <c r="BX23" s="88"/>
      <c r="BY23" s="88"/>
      <c r="BZ23" s="88"/>
      <c r="CA23" s="88"/>
      <c r="CB23" s="102"/>
      <c r="CC23" s="3"/>
      <c r="CD23" s="3"/>
      <c r="CE23" s="3"/>
      <c r="CF23" s="3"/>
      <c r="CG23" s="3"/>
      <c r="CH23" s="3"/>
      <c r="CI23" s="3"/>
      <c r="CJ23" s="3"/>
      <c r="CK23" s="3"/>
      <c r="CL23" s="3"/>
    </row>
    <row r="24" spans="1:90" ht="13.5" customHeight="1" x14ac:dyDescent="0.2">
      <c r="A24" s="3"/>
      <c r="B24" s="90"/>
      <c r="C24" s="91"/>
      <c r="D24" s="92"/>
      <c r="E24" s="92"/>
      <c r="F24" s="93"/>
      <c r="G24" s="93"/>
      <c r="H24" s="94"/>
      <c r="I24" s="95"/>
      <c r="J24" s="95"/>
      <c r="K24" s="95"/>
      <c r="L24" s="95"/>
      <c r="M24" s="96"/>
      <c r="N24" s="97"/>
      <c r="O24" s="98"/>
      <c r="P24" s="99"/>
      <c r="Q24" s="98"/>
      <c r="R24" s="99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  <c r="BW24" s="100"/>
      <c r="BX24" s="100"/>
      <c r="BY24" s="100"/>
      <c r="BZ24" s="100"/>
      <c r="CA24" s="100"/>
      <c r="CB24" s="103"/>
      <c r="CC24" s="3"/>
      <c r="CD24" s="3"/>
      <c r="CE24" s="3"/>
      <c r="CF24" s="3"/>
      <c r="CG24" s="3"/>
      <c r="CH24" s="3"/>
      <c r="CI24" s="3"/>
      <c r="CJ24" s="3"/>
      <c r="CK24" s="3"/>
      <c r="CL24" s="3"/>
    </row>
    <row r="25" spans="1:90" ht="13.5" customHeight="1" x14ac:dyDescent="0.2">
      <c r="A25" s="3"/>
      <c r="B25" s="77">
        <f>(ROW()-10)/2+0.5</f>
        <v>8</v>
      </c>
      <c r="C25" s="78"/>
      <c r="D25" s="79"/>
      <c r="E25" s="79" t="s">
        <v>61</v>
      </c>
      <c r="F25" s="80" t="s">
        <v>60</v>
      </c>
      <c r="G25" s="101"/>
      <c r="H25" s="81"/>
      <c r="I25" s="82">
        <v>42217</v>
      </c>
      <c r="J25" s="82">
        <v>42277</v>
      </c>
      <c r="K25" s="82">
        <v>42217</v>
      </c>
      <c r="L25" s="82">
        <v>42212</v>
      </c>
      <c r="M25" s="83">
        <v>100</v>
      </c>
      <c r="N25" s="85" t="str">
        <f ca="1">IF(B25="","",IF(AND(I25="",J25="",K25="",L25=""),"",IF(OR(I25="",J25=""),"?",IF(AND(I25&lt;&gt;"",J25&lt;&gt;"",K25&lt;&gt;"",L25&lt;&gt;"",M25=100),"○",IF(AND(I25&lt;=TODAY(),J25&gt;=TODAY(),K25=""),"▲",  IF(J25&lt;TODAY(),"★",IF(K25&lt;&gt;"","△",IF(AND(I25&lt;&gt;""),"◇",""))))))))</f>
        <v>○</v>
      </c>
      <c r="O25" s="86" t="str">
        <f>IF(COUNTA(S25:CA25)=0,"",SUMPRODUCT(--(ISNUMBER(S25:CA25)),S25:CA25)+ (COUNTA(S25:CA25)-COUNT(S25:CA25))*8)</f>
        <v/>
      </c>
      <c r="P25" s="87" t="str">
        <f>IF(O25="","",ROUND(O25/8,2))</f>
        <v/>
      </c>
      <c r="Q25" s="86" t="str">
        <f>IF(COUNTA(S26:CA26)=0,"",SUMPRODUCT(--(ISNUMBER(S26:CA26)),S26:CA26)+ (COUNTA(S26:CA26)-COUNT(S26:CA26))*8)</f>
        <v/>
      </c>
      <c r="R25" s="87" t="str">
        <f>IF(Q25="","",ROUND(Q25/8,2))</f>
        <v/>
      </c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88"/>
      <c r="BW25" s="88"/>
      <c r="BX25" s="88"/>
      <c r="BY25" s="88"/>
      <c r="BZ25" s="88"/>
      <c r="CA25" s="88"/>
      <c r="CB25" s="102"/>
      <c r="CC25" s="3"/>
      <c r="CD25" s="3"/>
      <c r="CE25" s="3"/>
      <c r="CF25" s="3"/>
      <c r="CG25" s="3"/>
      <c r="CH25" s="3"/>
      <c r="CI25" s="3"/>
      <c r="CJ25" s="3"/>
      <c r="CK25" s="3"/>
      <c r="CL25" s="3"/>
    </row>
    <row r="26" spans="1:90" ht="13.5" customHeight="1" x14ac:dyDescent="0.2">
      <c r="A26" s="3"/>
      <c r="B26" s="90"/>
      <c r="C26" s="91"/>
      <c r="D26" s="92"/>
      <c r="E26" s="92"/>
      <c r="F26" s="93"/>
      <c r="G26" s="93"/>
      <c r="H26" s="94"/>
      <c r="I26" s="95"/>
      <c r="J26" s="95"/>
      <c r="K26" s="95"/>
      <c r="L26" s="95"/>
      <c r="M26" s="96"/>
      <c r="N26" s="97"/>
      <c r="O26" s="98"/>
      <c r="P26" s="99"/>
      <c r="Q26" s="98"/>
      <c r="R26" s="99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100"/>
      <c r="BW26" s="100"/>
      <c r="BX26" s="100"/>
      <c r="BY26" s="100"/>
      <c r="BZ26" s="100"/>
      <c r="CA26" s="100"/>
      <c r="CB26" s="103"/>
      <c r="CC26" s="3"/>
      <c r="CD26" s="3"/>
      <c r="CE26" s="3"/>
      <c r="CF26" s="3"/>
      <c r="CG26" s="3"/>
      <c r="CH26" s="3"/>
      <c r="CI26" s="3"/>
      <c r="CJ26" s="3"/>
      <c r="CK26" s="3"/>
      <c r="CL26" s="3"/>
    </row>
    <row r="27" spans="1:90" ht="13.5" customHeight="1" x14ac:dyDescent="0.2">
      <c r="A27" s="3"/>
      <c r="B27" s="77">
        <f>(ROW()-10)/2+0.5</f>
        <v>9</v>
      </c>
      <c r="C27" s="78"/>
      <c r="D27" s="79"/>
      <c r="E27" s="79" t="s">
        <v>62</v>
      </c>
      <c r="F27" s="80" t="s">
        <v>60</v>
      </c>
      <c r="G27" s="101"/>
      <c r="H27" s="81"/>
      <c r="I27" s="82">
        <v>42217</v>
      </c>
      <c r="J27" s="82">
        <v>42277</v>
      </c>
      <c r="K27" s="82">
        <v>42217</v>
      </c>
      <c r="L27" s="82">
        <v>42212</v>
      </c>
      <c r="M27" s="83">
        <v>100</v>
      </c>
      <c r="N27" s="85" t="str">
        <f ca="1">IF(B27="","",IF(AND(I27="",J27="",K27="",L27=""),"",IF(OR(I27="",J27=""),"?",IF(AND(I27&lt;&gt;"",J27&lt;&gt;"",K27&lt;&gt;"",L27&lt;&gt;"",M27=100),"○",IF(AND(I27&lt;=TODAY(),J27&gt;=TODAY(),K27=""),"▲",  IF(J27&lt;TODAY(),"★",IF(K27&lt;&gt;"","△",IF(AND(I27&lt;&gt;""),"◇",""))))))))</f>
        <v>○</v>
      </c>
      <c r="O27" s="86" t="str">
        <f>IF(COUNTA(S27:CA27)=0,"",SUMPRODUCT(--(ISNUMBER(S27:CA27)),S27:CA27)+ (COUNTA(S27:CA27)-COUNT(S27:CA27))*8)</f>
        <v/>
      </c>
      <c r="P27" s="87" t="str">
        <f>IF(O27="","",ROUND(O27/8,2))</f>
        <v/>
      </c>
      <c r="Q27" s="86" t="str">
        <f>IF(COUNTA(S28:CA28)=0,"",SUMPRODUCT(--(ISNUMBER(S28:CA28)),S28:CA28)+ (COUNTA(S28:CA28)-COUNT(S28:CA28))*8)</f>
        <v/>
      </c>
      <c r="R27" s="87" t="str">
        <f>IF(Q27="","",ROUND(Q27/8,2))</f>
        <v/>
      </c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102"/>
      <c r="CC27" s="3"/>
      <c r="CD27" s="3"/>
      <c r="CE27" s="3"/>
      <c r="CF27" s="3"/>
      <c r="CG27" s="3"/>
      <c r="CH27" s="3"/>
      <c r="CI27" s="3"/>
      <c r="CJ27" s="3"/>
      <c r="CK27" s="3"/>
      <c r="CL27" s="3"/>
    </row>
    <row r="28" spans="1:90" ht="13.5" customHeight="1" x14ac:dyDescent="0.2">
      <c r="A28" s="3"/>
      <c r="B28" s="90"/>
      <c r="C28" s="91"/>
      <c r="D28" s="92"/>
      <c r="E28" s="92"/>
      <c r="F28" s="93"/>
      <c r="G28" s="93"/>
      <c r="H28" s="94"/>
      <c r="I28" s="95"/>
      <c r="J28" s="95"/>
      <c r="K28" s="95"/>
      <c r="L28" s="95"/>
      <c r="M28" s="96"/>
      <c r="N28" s="97"/>
      <c r="O28" s="98"/>
      <c r="P28" s="99"/>
      <c r="Q28" s="98"/>
      <c r="R28" s="99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00"/>
      <c r="BW28" s="100"/>
      <c r="BX28" s="100"/>
      <c r="BY28" s="100"/>
      <c r="BZ28" s="100"/>
      <c r="CA28" s="100"/>
      <c r="CB28" s="103"/>
      <c r="CC28" s="3"/>
      <c r="CD28" s="3"/>
      <c r="CE28" s="3"/>
      <c r="CF28" s="3"/>
      <c r="CG28" s="3"/>
      <c r="CH28" s="3"/>
      <c r="CI28" s="3"/>
      <c r="CJ28" s="3"/>
      <c r="CK28" s="3"/>
      <c r="CL28" s="3"/>
    </row>
    <row r="29" spans="1:90" ht="13.5" customHeight="1" x14ac:dyDescent="0.2">
      <c r="A29" s="3"/>
      <c r="B29" s="77">
        <f>(ROW()-10)/2+0.5</f>
        <v>10</v>
      </c>
      <c r="C29" s="78"/>
      <c r="D29" s="79"/>
      <c r="E29" s="79" t="s">
        <v>63</v>
      </c>
      <c r="F29" s="80" t="s">
        <v>60</v>
      </c>
      <c r="G29" s="101"/>
      <c r="H29" s="81"/>
      <c r="I29" s="82">
        <v>42217</v>
      </c>
      <c r="J29" s="82">
        <v>42277</v>
      </c>
      <c r="K29" s="82">
        <v>42217</v>
      </c>
      <c r="L29" s="82">
        <v>42212</v>
      </c>
      <c r="M29" s="83">
        <v>100</v>
      </c>
      <c r="N29" s="85" t="str">
        <f ca="1">IF(B29="","",IF(AND(I29="",J29="",K29="",L29=""),"",IF(OR(I29="",J29=""),"?",IF(AND(I29&lt;&gt;"",J29&lt;&gt;"",K29&lt;&gt;"",L29&lt;&gt;"",M29=100),"○",IF(AND(I29&lt;=TODAY(),J29&gt;=TODAY(),K29=""),"▲",  IF(J29&lt;TODAY(),"★",IF(K29&lt;&gt;"","△",IF(AND(I29&lt;&gt;""),"◇",""))))))))</f>
        <v>○</v>
      </c>
      <c r="O29" s="86" t="str">
        <f>IF(COUNTA(S29:CA29)=0,"",SUMPRODUCT(--(ISNUMBER(S29:CA29)),S29:CA29)+ (COUNTA(S29:CA29)-COUNT(S29:CA29))*8)</f>
        <v/>
      </c>
      <c r="P29" s="87" t="str">
        <f>IF(O29="","",ROUND(O29/8,2))</f>
        <v/>
      </c>
      <c r="Q29" s="86" t="str">
        <f>IF(COUNTA(S30:CA30)=0,"",SUMPRODUCT(--(ISNUMBER(S30:CA30)),S30:CA30)+ (COUNTA(S30:CA30)-COUNT(S30:CA30))*8)</f>
        <v/>
      </c>
      <c r="R29" s="87" t="str">
        <f>IF(Q29="","",ROUND(Q29/8,2))</f>
        <v/>
      </c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102"/>
      <c r="CC29" s="3"/>
      <c r="CD29" s="3"/>
      <c r="CE29" s="3"/>
      <c r="CF29" s="3"/>
      <c r="CG29" s="3"/>
      <c r="CH29" s="3"/>
      <c r="CI29" s="3"/>
      <c r="CJ29" s="3"/>
      <c r="CK29" s="3"/>
      <c r="CL29" s="3"/>
    </row>
    <row r="30" spans="1:90" ht="13.5" customHeight="1" x14ac:dyDescent="0.2">
      <c r="A30" s="3"/>
      <c r="B30" s="90"/>
      <c r="C30" s="91"/>
      <c r="D30" s="92"/>
      <c r="E30" s="92"/>
      <c r="F30" s="93"/>
      <c r="G30" s="93"/>
      <c r="H30" s="94"/>
      <c r="I30" s="95"/>
      <c r="J30" s="95"/>
      <c r="K30" s="95"/>
      <c r="L30" s="95"/>
      <c r="M30" s="96"/>
      <c r="N30" s="97"/>
      <c r="O30" s="98"/>
      <c r="P30" s="99"/>
      <c r="Q30" s="98"/>
      <c r="R30" s="99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T30" s="100"/>
      <c r="BU30" s="100"/>
      <c r="BV30" s="100"/>
      <c r="BW30" s="100"/>
      <c r="BX30" s="100"/>
      <c r="BY30" s="100"/>
      <c r="BZ30" s="100"/>
      <c r="CA30" s="100"/>
      <c r="CB30" s="103"/>
      <c r="CC30" s="3"/>
      <c r="CD30" s="3"/>
      <c r="CE30" s="3"/>
      <c r="CF30" s="3"/>
      <c r="CG30" s="3"/>
      <c r="CH30" s="3"/>
      <c r="CI30" s="3"/>
      <c r="CJ30" s="3"/>
      <c r="CK30" s="3"/>
      <c r="CL30" s="3"/>
    </row>
    <row r="31" spans="1:90" ht="13.5" customHeight="1" x14ac:dyDescent="0.2">
      <c r="A31" s="3"/>
      <c r="B31" s="77">
        <f>(ROW()-10)/2+0.5</f>
        <v>11</v>
      </c>
      <c r="C31" s="78"/>
      <c r="D31" s="79"/>
      <c r="E31" s="79" t="s">
        <v>64</v>
      </c>
      <c r="F31" s="80" t="s">
        <v>60</v>
      </c>
      <c r="G31" s="101"/>
      <c r="H31" s="81"/>
      <c r="I31" s="82">
        <v>42217</v>
      </c>
      <c r="J31" s="82">
        <v>42277</v>
      </c>
      <c r="K31" s="82">
        <v>42217</v>
      </c>
      <c r="L31" s="82"/>
      <c r="M31" s="83"/>
      <c r="N31" s="85" t="str">
        <f ca="1">IF(B31="","",IF(AND(I31="",J31="",K31="",L31=""),"",IF(OR(I31="",J31=""),"?",IF(AND(I31&lt;&gt;"",J31&lt;&gt;"",K31&lt;&gt;"",L31&lt;&gt;"",M31=100),"○",IF(AND(I31&lt;=TODAY(),J31&gt;=TODAY(),K31=""),"▲",  IF(J31&lt;TODAY(),"★",IF(K31&lt;&gt;"","△",IF(AND(I31&lt;&gt;""),"◇",""))))))))</f>
        <v>★</v>
      </c>
      <c r="O31" s="86" t="str">
        <f>IF(COUNTA(S31:CA31)=0,"",SUMPRODUCT(--(ISNUMBER(S31:CA31)),S31:CA31)+ (COUNTA(S31:CA31)-COUNT(S31:CA31))*8)</f>
        <v/>
      </c>
      <c r="P31" s="87" t="str">
        <f>IF(O31="","",ROUND(O31/8,2))</f>
        <v/>
      </c>
      <c r="Q31" s="86" t="str">
        <f>IF(COUNTA(S32:CA32)=0,"",SUMPRODUCT(--(ISNUMBER(S32:CA32)),S32:CA32)+ (COUNTA(S32:CA32)-COUNT(S32:CA32))*8)</f>
        <v/>
      </c>
      <c r="R31" s="87" t="str">
        <f>IF(Q31="","",ROUND(Q31/8,2))</f>
        <v/>
      </c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88"/>
      <c r="BH31" s="88"/>
      <c r="BI31" s="88"/>
      <c r="BJ31" s="88"/>
      <c r="BK31" s="88"/>
      <c r="BL31" s="88"/>
      <c r="BM31" s="88"/>
      <c r="BN31" s="88"/>
      <c r="BO31" s="88"/>
      <c r="BP31" s="88"/>
      <c r="BQ31" s="88"/>
      <c r="BR31" s="88"/>
      <c r="BS31" s="88"/>
      <c r="BT31" s="88"/>
      <c r="BU31" s="88"/>
      <c r="BV31" s="88"/>
      <c r="BW31" s="88"/>
      <c r="BX31" s="88"/>
      <c r="BY31" s="88"/>
      <c r="BZ31" s="88"/>
      <c r="CA31" s="88"/>
      <c r="CB31" s="102"/>
      <c r="CC31" s="3"/>
      <c r="CD31" s="3"/>
      <c r="CE31" s="3"/>
      <c r="CF31" s="3"/>
      <c r="CG31" s="3"/>
      <c r="CH31" s="3"/>
      <c r="CI31" s="3"/>
      <c r="CJ31" s="3"/>
      <c r="CK31" s="3"/>
      <c r="CL31" s="3"/>
    </row>
    <row r="32" spans="1:90" ht="13.5" customHeight="1" x14ac:dyDescent="0.2">
      <c r="A32" s="3"/>
      <c r="B32" s="90"/>
      <c r="C32" s="91"/>
      <c r="D32" s="92"/>
      <c r="E32" s="92"/>
      <c r="F32" s="93"/>
      <c r="G32" s="93"/>
      <c r="H32" s="94"/>
      <c r="I32" s="95"/>
      <c r="J32" s="95"/>
      <c r="K32" s="95"/>
      <c r="L32" s="95"/>
      <c r="M32" s="96"/>
      <c r="N32" s="97"/>
      <c r="O32" s="98"/>
      <c r="P32" s="99"/>
      <c r="Q32" s="98"/>
      <c r="R32" s="99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T32" s="100"/>
      <c r="BU32" s="100"/>
      <c r="BV32" s="100"/>
      <c r="BW32" s="100"/>
      <c r="BX32" s="100"/>
      <c r="BY32" s="100"/>
      <c r="BZ32" s="100"/>
      <c r="CA32" s="100"/>
      <c r="CB32" s="103"/>
      <c r="CC32" s="3"/>
      <c r="CD32" s="3"/>
      <c r="CE32" s="3"/>
      <c r="CF32" s="3"/>
      <c r="CG32" s="3"/>
      <c r="CH32" s="3"/>
      <c r="CI32" s="3"/>
      <c r="CJ32" s="3"/>
      <c r="CK32" s="3"/>
      <c r="CL32" s="3"/>
    </row>
    <row r="33" spans="1:90" ht="13.5" customHeight="1" x14ac:dyDescent="0.2">
      <c r="A33" s="3"/>
      <c r="B33" s="77">
        <f>(ROW()-10)/2+0.5</f>
        <v>12</v>
      </c>
      <c r="C33" s="78"/>
      <c r="D33" s="79"/>
      <c r="E33" s="79" t="s">
        <v>65</v>
      </c>
      <c r="F33" s="80" t="s">
        <v>60</v>
      </c>
      <c r="G33" s="101"/>
      <c r="H33" s="81"/>
      <c r="I33" s="82">
        <v>42217</v>
      </c>
      <c r="J33" s="82">
        <v>42277</v>
      </c>
      <c r="K33" s="82">
        <v>42217</v>
      </c>
      <c r="L33" s="82"/>
      <c r="M33" s="83"/>
      <c r="N33" s="85" t="str">
        <f ca="1">IF(B33="","",IF(AND(I33="",J33="",K33="",L33=""),"",IF(OR(I33="",J33=""),"?",IF(AND(I33&lt;&gt;"",J33&lt;&gt;"",K33&lt;&gt;"",L33&lt;&gt;"",M33=100),"○",IF(AND(I33&lt;=TODAY(),J33&gt;=TODAY(),K33=""),"▲",  IF(J33&lt;TODAY(),"★",IF(K33&lt;&gt;"","△",IF(AND(I33&lt;&gt;""),"◇",""))))))))</f>
        <v>★</v>
      </c>
      <c r="O33" s="86" t="str">
        <f>IF(COUNTA(S33:CA33)=0,"",SUMPRODUCT(--(ISNUMBER(S33:CA33)),S33:CA33)+ (COUNTA(S33:CA33)-COUNT(S33:CA33))*8)</f>
        <v/>
      </c>
      <c r="P33" s="87" t="str">
        <f>IF(O33="","",ROUND(O33/8,2))</f>
        <v/>
      </c>
      <c r="Q33" s="86" t="str">
        <f>IF(COUNTA(S34:CA34)=0,"",SUMPRODUCT(--(ISNUMBER(S34:CA34)),S34:CA34)+ (COUNTA(S34:CA34)-COUNT(S34:CA34))*8)</f>
        <v/>
      </c>
      <c r="R33" s="87" t="str">
        <f>IF(Q33="","",ROUND(Q33/8,2))</f>
        <v/>
      </c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102"/>
      <c r="CC33" s="3"/>
      <c r="CD33" s="3"/>
      <c r="CE33" s="3"/>
      <c r="CF33" s="3"/>
      <c r="CG33" s="3"/>
      <c r="CH33" s="3"/>
      <c r="CI33" s="3"/>
      <c r="CJ33" s="3"/>
      <c r="CK33" s="3"/>
      <c r="CL33" s="3"/>
    </row>
    <row r="34" spans="1:90" ht="13.5" customHeight="1" x14ac:dyDescent="0.2">
      <c r="A34" s="3"/>
      <c r="B34" s="90"/>
      <c r="C34" s="91"/>
      <c r="D34" s="92"/>
      <c r="E34" s="92"/>
      <c r="F34" s="93"/>
      <c r="G34" s="93"/>
      <c r="H34" s="94"/>
      <c r="I34" s="95"/>
      <c r="J34" s="95"/>
      <c r="K34" s="95"/>
      <c r="L34" s="95"/>
      <c r="M34" s="96"/>
      <c r="N34" s="97"/>
      <c r="O34" s="98"/>
      <c r="P34" s="99"/>
      <c r="Q34" s="98"/>
      <c r="R34" s="99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T34" s="100"/>
      <c r="BU34" s="100"/>
      <c r="BV34" s="100"/>
      <c r="BW34" s="100"/>
      <c r="BX34" s="100"/>
      <c r="BY34" s="100"/>
      <c r="BZ34" s="100"/>
      <c r="CA34" s="100"/>
      <c r="CB34" s="103"/>
      <c r="CC34" s="3"/>
      <c r="CD34" s="3"/>
      <c r="CE34" s="3"/>
      <c r="CF34" s="3"/>
      <c r="CG34" s="3"/>
      <c r="CH34" s="3"/>
      <c r="CI34" s="3"/>
      <c r="CJ34" s="3"/>
      <c r="CK34" s="3"/>
      <c r="CL34" s="3"/>
    </row>
    <row r="35" spans="1:90" ht="13.5" customHeight="1" x14ac:dyDescent="0.2">
      <c r="A35" s="3"/>
      <c r="B35" s="77">
        <f>(ROW()-10)/2+0.5</f>
        <v>13</v>
      </c>
      <c r="C35" s="78"/>
      <c r="D35" s="79"/>
      <c r="E35" s="79" t="s">
        <v>66</v>
      </c>
      <c r="F35" s="80" t="s">
        <v>60</v>
      </c>
      <c r="G35" s="101"/>
      <c r="H35" s="81"/>
      <c r="I35" s="82">
        <v>42217</v>
      </c>
      <c r="J35" s="82">
        <v>42277</v>
      </c>
      <c r="K35" s="82">
        <v>42217</v>
      </c>
      <c r="L35" s="82">
        <v>42213</v>
      </c>
      <c r="M35" s="83">
        <v>100</v>
      </c>
      <c r="N35" s="85" t="str">
        <f ca="1">IF(B35="","",IF(AND(I35="",J35="",K35="",L35=""),"",IF(OR(I35="",J35=""),"?",IF(AND(I35&lt;&gt;"",J35&lt;&gt;"",K35&lt;&gt;"",L35&lt;&gt;"",M35=100),"○",IF(AND(I35&lt;=TODAY(),J35&gt;=TODAY(),K35=""),"▲",  IF(J35&lt;TODAY(),"★",IF(K35&lt;&gt;"","△",IF(AND(I35&lt;&gt;""),"◇",""))))))))</f>
        <v>○</v>
      </c>
      <c r="O35" s="86" t="str">
        <f>IF(COUNTA(S35:CA35)=0,"",SUMPRODUCT(--(ISNUMBER(S35:CA35)),S35:CA35)+ (COUNTA(S35:CA35)-COUNT(S35:CA35))*8)</f>
        <v/>
      </c>
      <c r="P35" s="87" t="str">
        <f>IF(O35="","",ROUND(O35/8,2))</f>
        <v/>
      </c>
      <c r="Q35" s="86" t="str">
        <f>IF(COUNTA(S36:CA36)=0,"",SUMPRODUCT(--(ISNUMBER(S36:CA36)),S36:CA36)+ (COUNTA(S36:CA36)-COUNT(S36:CA36))*8)</f>
        <v/>
      </c>
      <c r="R35" s="87" t="str">
        <f>IF(Q35="","",ROUND(Q35/8,2))</f>
        <v/>
      </c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  <c r="BA35" s="88"/>
      <c r="BB35" s="88"/>
      <c r="BC35" s="88"/>
      <c r="BD35" s="88"/>
      <c r="BE35" s="88"/>
      <c r="BF35" s="88"/>
      <c r="BG35" s="88"/>
      <c r="BH35" s="88"/>
      <c r="BI35" s="88"/>
      <c r="BJ35" s="88"/>
      <c r="BK35" s="88"/>
      <c r="BL35" s="88"/>
      <c r="BM35" s="88"/>
      <c r="BN35" s="88"/>
      <c r="BO35" s="88"/>
      <c r="BP35" s="88"/>
      <c r="BQ35" s="88"/>
      <c r="BR35" s="88"/>
      <c r="BS35" s="88"/>
      <c r="BT35" s="88"/>
      <c r="BU35" s="88"/>
      <c r="BV35" s="88"/>
      <c r="BW35" s="88"/>
      <c r="BX35" s="88"/>
      <c r="BY35" s="88"/>
      <c r="BZ35" s="88"/>
      <c r="CA35" s="88"/>
      <c r="CB35" s="102"/>
      <c r="CC35" s="3"/>
      <c r="CD35" s="3"/>
      <c r="CE35" s="3"/>
      <c r="CF35" s="3"/>
      <c r="CG35" s="3"/>
      <c r="CH35" s="3"/>
      <c r="CI35" s="3"/>
      <c r="CJ35" s="3"/>
      <c r="CK35" s="3"/>
      <c r="CL35" s="3"/>
    </row>
    <row r="36" spans="1:90" ht="13.5" customHeight="1" x14ac:dyDescent="0.2">
      <c r="A36" s="3"/>
      <c r="B36" s="90"/>
      <c r="C36" s="91"/>
      <c r="D36" s="92"/>
      <c r="E36" s="92"/>
      <c r="F36" s="93"/>
      <c r="G36" s="93"/>
      <c r="H36" s="94"/>
      <c r="I36" s="95"/>
      <c r="J36" s="95"/>
      <c r="K36" s="95"/>
      <c r="L36" s="95"/>
      <c r="M36" s="96"/>
      <c r="N36" s="97"/>
      <c r="O36" s="98"/>
      <c r="P36" s="99"/>
      <c r="Q36" s="98"/>
      <c r="R36" s="99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0"/>
      <c r="BL36" s="100"/>
      <c r="BM36" s="100"/>
      <c r="BN36" s="100"/>
      <c r="BO36" s="100"/>
      <c r="BP36" s="100"/>
      <c r="BQ36" s="100"/>
      <c r="BR36" s="100"/>
      <c r="BS36" s="100"/>
      <c r="BT36" s="100"/>
      <c r="BU36" s="100"/>
      <c r="BV36" s="100"/>
      <c r="BW36" s="100"/>
      <c r="BX36" s="100"/>
      <c r="BY36" s="100"/>
      <c r="BZ36" s="100"/>
      <c r="CA36" s="100"/>
      <c r="CB36" s="103"/>
      <c r="CC36" s="3"/>
      <c r="CD36" s="3"/>
      <c r="CE36" s="3"/>
      <c r="CF36" s="3"/>
      <c r="CG36" s="3"/>
      <c r="CH36" s="3"/>
      <c r="CI36" s="3"/>
      <c r="CJ36" s="3"/>
      <c r="CK36" s="3"/>
      <c r="CL36" s="3"/>
    </row>
    <row r="37" spans="1:90" ht="13.5" customHeight="1" x14ac:dyDescent="0.2">
      <c r="A37" s="3"/>
      <c r="B37" s="77">
        <f>(ROW()-10)/2+0.5</f>
        <v>14</v>
      </c>
      <c r="C37" s="78"/>
      <c r="D37" s="79"/>
      <c r="E37" s="79" t="s">
        <v>67</v>
      </c>
      <c r="F37" s="80" t="s">
        <v>60</v>
      </c>
      <c r="G37" s="101"/>
      <c r="H37" s="81"/>
      <c r="I37" s="82">
        <v>42217</v>
      </c>
      <c r="J37" s="82">
        <v>42277</v>
      </c>
      <c r="K37" s="82">
        <v>42217</v>
      </c>
      <c r="L37" s="82">
        <v>42213</v>
      </c>
      <c r="M37" s="83">
        <v>100</v>
      </c>
      <c r="N37" s="85" t="str">
        <f ca="1">IF(B37="","",IF(AND(I37="",J37="",K37="",L37=""),"",IF(OR(I37="",J37=""),"?",IF(AND(I37&lt;&gt;"",J37&lt;&gt;"",K37&lt;&gt;"",L37&lt;&gt;"",M37=100),"○",IF(AND(I37&lt;=TODAY(),J37&gt;=TODAY(),K37=""),"▲",  IF(J37&lt;TODAY(),"★",IF(K37&lt;&gt;"","△",IF(AND(I37&lt;&gt;""),"◇",""))))))))</f>
        <v>○</v>
      </c>
      <c r="O37" s="86" t="str">
        <f>IF(COUNTA(S37:CA37)=0,"",SUMPRODUCT(--(ISNUMBER(S37:CA37)),S37:CA37)+ (COUNTA(S37:CA37)-COUNT(S37:CA37))*8)</f>
        <v/>
      </c>
      <c r="P37" s="87" t="str">
        <f>IF(O37="","",ROUND(O37/8,2))</f>
        <v/>
      </c>
      <c r="Q37" s="86" t="str">
        <f>IF(COUNTA(S38:CA38)=0,"",SUMPRODUCT(--(ISNUMBER(S38:CA38)),S38:CA38)+ (COUNTA(S38:CA38)-COUNT(S38:CA38))*8)</f>
        <v/>
      </c>
      <c r="R37" s="87" t="str">
        <f>IF(Q37="","",ROUND(Q37/8,2))</f>
        <v/>
      </c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8"/>
      <c r="BA37" s="88"/>
      <c r="BB37" s="88"/>
      <c r="BC37" s="88"/>
      <c r="BD37" s="88"/>
      <c r="BE37" s="88"/>
      <c r="BF37" s="88"/>
      <c r="BG37" s="88"/>
      <c r="BH37" s="88"/>
      <c r="BI37" s="88"/>
      <c r="BJ37" s="88"/>
      <c r="BK37" s="88"/>
      <c r="BL37" s="88"/>
      <c r="BM37" s="88"/>
      <c r="BN37" s="88"/>
      <c r="BO37" s="88"/>
      <c r="BP37" s="88"/>
      <c r="BQ37" s="88"/>
      <c r="BR37" s="88"/>
      <c r="BS37" s="88"/>
      <c r="BT37" s="88"/>
      <c r="BU37" s="88"/>
      <c r="BV37" s="88"/>
      <c r="BW37" s="88"/>
      <c r="BX37" s="88"/>
      <c r="BY37" s="88"/>
      <c r="BZ37" s="88"/>
      <c r="CA37" s="88"/>
      <c r="CB37" s="102"/>
      <c r="CC37" s="3"/>
      <c r="CD37" s="3"/>
      <c r="CE37" s="3"/>
      <c r="CF37" s="3"/>
      <c r="CG37" s="3"/>
      <c r="CH37" s="3"/>
      <c r="CI37" s="3"/>
      <c r="CJ37" s="3"/>
      <c r="CK37" s="3"/>
      <c r="CL37" s="3"/>
    </row>
    <row r="38" spans="1:90" ht="13.5" customHeight="1" x14ac:dyDescent="0.2">
      <c r="A38" s="3"/>
      <c r="B38" s="90"/>
      <c r="C38" s="91"/>
      <c r="D38" s="92"/>
      <c r="E38" s="92"/>
      <c r="F38" s="93"/>
      <c r="G38" s="93"/>
      <c r="H38" s="94"/>
      <c r="I38" s="95"/>
      <c r="J38" s="95"/>
      <c r="K38" s="95"/>
      <c r="L38" s="95"/>
      <c r="M38" s="96"/>
      <c r="N38" s="97"/>
      <c r="O38" s="98"/>
      <c r="P38" s="99"/>
      <c r="Q38" s="98"/>
      <c r="R38" s="99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0"/>
      <c r="BF38" s="100"/>
      <c r="BG38" s="100"/>
      <c r="BH38" s="100"/>
      <c r="BI38" s="100"/>
      <c r="BJ38" s="100"/>
      <c r="BK38" s="100"/>
      <c r="BL38" s="100"/>
      <c r="BM38" s="100"/>
      <c r="BN38" s="100"/>
      <c r="BO38" s="100"/>
      <c r="BP38" s="100"/>
      <c r="BQ38" s="100"/>
      <c r="BR38" s="100"/>
      <c r="BS38" s="100"/>
      <c r="BT38" s="100"/>
      <c r="BU38" s="100"/>
      <c r="BV38" s="100"/>
      <c r="BW38" s="100"/>
      <c r="BX38" s="100"/>
      <c r="BY38" s="100"/>
      <c r="BZ38" s="100"/>
      <c r="CA38" s="100"/>
      <c r="CB38" s="103"/>
      <c r="CC38" s="3"/>
      <c r="CD38" s="3"/>
      <c r="CE38" s="3"/>
      <c r="CF38" s="3"/>
      <c r="CG38" s="3"/>
      <c r="CH38" s="3"/>
      <c r="CI38" s="3"/>
      <c r="CJ38" s="3"/>
      <c r="CK38" s="3"/>
      <c r="CL38" s="3"/>
    </row>
    <row r="39" spans="1:90" ht="13.5" customHeight="1" x14ac:dyDescent="0.2">
      <c r="A39" s="3"/>
      <c r="B39" s="77">
        <f>(ROW()-10)/2+0.5</f>
        <v>15</v>
      </c>
      <c r="C39" s="78"/>
      <c r="D39" s="79" t="s">
        <v>68</v>
      </c>
      <c r="E39" s="79" t="s">
        <v>69</v>
      </c>
      <c r="F39" s="80" t="s">
        <v>60</v>
      </c>
      <c r="G39" s="80"/>
      <c r="H39" s="81"/>
      <c r="I39" s="82">
        <v>42217</v>
      </c>
      <c r="J39" s="82">
        <v>42277</v>
      </c>
      <c r="K39" s="82">
        <v>42217</v>
      </c>
      <c r="L39" s="82">
        <v>42214</v>
      </c>
      <c r="M39" s="83">
        <v>100</v>
      </c>
      <c r="N39" s="85" t="str">
        <f ca="1">IF(B39="","",IF(AND(I39="",J39="",K39="",L39=""),"",IF(OR(I39="",J39=""),"?",IF(AND(I39&lt;&gt;"",J39&lt;&gt;"",K39&lt;&gt;"",L39&lt;&gt;"",M39=100),"○",IF(AND(I39&lt;=TODAY(),J39&gt;=TODAY(),K39=""),"▲",  IF(J39&lt;TODAY(),"★",IF(K39&lt;&gt;"","△",IF(AND(I39&lt;&gt;""),"◇",""))))))))</f>
        <v>○</v>
      </c>
      <c r="O39" s="86" t="str">
        <f>IF(COUNTA(S39:CA39)=0,"",SUMPRODUCT(--(ISNUMBER(S39:CA39)),S39:CA39)+ (COUNTA(S39:CA39)-COUNT(S39:CA39))*8)</f>
        <v/>
      </c>
      <c r="P39" s="87" t="str">
        <f>IF(O39="","",ROUND(O39/8,2))</f>
        <v/>
      </c>
      <c r="Q39" s="86" t="str">
        <f>IF(COUNTA(S40:CA40)=0,"",SUMPRODUCT(--(ISNUMBER(S40:CA40)),S40:CA40)+ (COUNTA(S40:CA40)-COUNT(S40:CA40))*8)</f>
        <v/>
      </c>
      <c r="R39" s="87" t="str">
        <f>IF(Q39="","",ROUND(Q39/8,2))</f>
        <v/>
      </c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8"/>
      <c r="BA39" s="88"/>
      <c r="BB39" s="88"/>
      <c r="BC39" s="88"/>
      <c r="BD39" s="88"/>
      <c r="BE39" s="88"/>
      <c r="BF39" s="88"/>
      <c r="BG39" s="88"/>
      <c r="BH39" s="88"/>
      <c r="BI39" s="88"/>
      <c r="BJ39" s="88"/>
      <c r="BK39" s="88"/>
      <c r="BL39" s="88"/>
      <c r="BM39" s="88"/>
      <c r="BN39" s="88"/>
      <c r="BO39" s="88"/>
      <c r="BP39" s="88"/>
      <c r="BQ39" s="88"/>
      <c r="BR39" s="88"/>
      <c r="BS39" s="88"/>
      <c r="BT39" s="88"/>
      <c r="BU39" s="88"/>
      <c r="BV39" s="88"/>
      <c r="BW39" s="88"/>
      <c r="BX39" s="88"/>
      <c r="BY39" s="88"/>
      <c r="BZ39" s="88"/>
      <c r="CA39" s="88"/>
      <c r="CB39" s="102"/>
      <c r="CC39" s="3"/>
      <c r="CD39" s="3"/>
      <c r="CE39" s="3"/>
      <c r="CF39" s="3"/>
      <c r="CG39" s="3"/>
      <c r="CH39" s="3"/>
      <c r="CI39" s="3"/>
      <c r="CJ39" s="3"/>
      <c r="CK39" s="3"/>
      <c r="CL39" s="3"/>
    </row>
    <row r="40" spans="1:90" ht="13.5" customHeight="1" x14ac:dyDescent="0.2">
      <c r="A40" s="3"/>
      <c r="B40" s="90"/>
      <c r="C40" s="91"/>
      <c r="D40" s="92"/>
      <c r="E40" s="92"/>
      <c r="F40" s="93"/>
      <c r="G40" s="93"/>
      <c r="H40" s="94"/>
      <c r="I40" s="95"/>
      <c r="J40" s="95"/>
      <c r="K40" s="95"/>
      <c r="L40" s="95"/>
      <c r="M40" s="96"/>
      <c r="N40" s="97"/>
      <c r="O40" s="98"/>
      <c r="P40" s="99"/>
      <c r="Q40" s="98"/>
      <c r="R40" s="99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100"/>
      <c r="BH40" s="100"/>
      <c r="BI40" s="100"/>
      <c r="BJ40" s="100"/>
      <c r="BK40" s="100"/>
      <c r="BL40" s="100"/>
      <c r="BM40" s="100"/>
      <c r="BN40" s="100"/>
      <c r="BO40" s="100"/>
      <c r="BP40" s="100"/>
      <c r="BQ40" s="100"/>
      <c r="BR40" s="100"/>
      <c r="BS40" s="100"/>
      <c r="BT40" s="100"/>
      <c r="BU40" s="100"/>
      <c r="BV40" s="100"/>
      <c r="BW40" s="100"/>
      <c r="BX40" s="100"/>
      <c r="BY40" s="100"/>
      <c r="BZ40" s="100"/>
      <c r="CA40" s="100"/>
      <c r="CB40" s="103"/>
      <c r="CC40" s="3"/>
      <c r="CD40" s="3"/>
      <c r="CE40" s="3"/>
      <c r="CF40" s="3"/>
      <c r="CG40" s="3"/>
      <c r="CH40" s="3"/>
      <c r="CI40" s="3"/>
      <c r="CJ40" s="3"/>
      <c r="CK40" s="3"/>
      <c r="CL40" s="3"/>
    </row>
    <row r="41" spans="1:90" ht="13.5" customHeight="1" x14ac:dyDescent="0.2">
      <c r="A41" s="3"/>
      <c r="B41" s="77">
        <f>(ROW()-10)/2+0.5</f>
        <v>16</v>
      </c>
      <c r="C41" s="78"/>
      <c r="D41" s="79"/>
      <c r="E41" s="79" t="s">
        <v>70</v>
      </c>
      <c r="F41" s="80" t="s">
        <v>60</v>
      </c>
      <c r="G41" s="80"/>
      <c r="H41" s="81"/>
      <c r="I41" s="82">
        <v>42217</v>
      </c>
      <c r="J41" s="82">
        <v>42277</v>
      </c>
      <c r="K41" s="82">
        <v>42217</v>
      </c>
      <c r="L41" s="82">
        <v>42214</v>
      </c>
      <c r="M41" s="83">
        <v>100</v>
      </c>
      <c r="N41" s="85" t="str">
        <f ca="1">IF(B41="","",IF(AND(I41="",J41="",K41="",L41=""),"",IF(OR(I41="",J41=""),"?",IF(AND(I41&lt;&gt;"",J41&lt;&gt;"",K41&lt;&gt;"",L41&lt;&gt;"",M41=100),"○",IF(AND(I41&lt;=TODAY(),J41&gt;=TODAY(),K41=""),"▲",  IF(J41&lt;TODAY(),"★",IF(K41&lt;&gt;"","△",IF(AND(I41&lt;&gt;""),"◇",""))))))))</f>
        <v>○</v>
      </c>
      <c r="O41" s="86" t="str">
        <f>IF(COUNTA(S41:CA41)=0,"",SUMPRODUCT(--(ISNUMBER(S41:CA41)),S41:CA41)+ (COUNTA(S41:CA41)-COUNT(S41:CA41))*8)</f>
        <v/>
      </c>
      <c r="P41" s="87" t="str">
        <f>IF(O41="","",ROUND(O41/8,2))</f>
        <v/>
      </c>
      <c r="Q41" s="86" t="str">
        <f>IF(COUNTA(S42:CA42)=0,"",SUMPRODUCT(--(ISNUMBER(S42:CA42)),S42:CA42)+ (COUNTA(S42:CA42)-COUNT(S42:CA42))*8)</f>
        <v/>
      </c>
      <c r="R41" s="87" t="str">
        <f>IF(Q41="","",ROUND(Q41/8,2))</f>
        <v/>
      </c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88"/>
      <c r="BA41" s="88"/>
      <c r="BB41" s="88"/>
      <c r="BC41" s="88"/>
      <c r="BD41" s="88"/>
      <c r="BE41" s="88"/>
      <c r="BF41" s="88"/>
      <c r="BG41" s="88"/>
      <c r="BH41" s="88"/>
      <c r="BI41" s="88"/>
      <c r="BJ41" s="88"/>
      <c r="BK41" s="88"/>
      <c r="BL41" s="88"/>
      <c r="BM41" s="88"/>
      <c r="BN41" s="88"/>
      <c r="BO41" s="88"/>
      <c r="BP41" s="88"/>
      <c r="BQ41" s="88"/>
      <c r="BR41" s="88"/>
      <c r="BS41" s="88"/>
      <c r="BT41" s="88"/>
      <c r="BU41" s="88"/>
      <c r="BV41" s="88"/>
      <c r="BW41" s="88"/>
      <c r="BX41" s="88"/>
      <c r="BY41" s="88"/>
      <c r="BZ41" s="88"/>
      <c r="CA41" s="88"/>
      <c r="CB41" s="102"/>
      <c r="CC41" s="3"/>
      <c r="CD41" s="3"/>
      <c r="CE41" s="3"/>
      <c r="CF41" s="3"/>
      <c r="CG41" s="3"/>
      <c r="CH41" s="3"/>
      <c r="CI41" s="3"/>
      <c r="CJ41" s="3"/>
      <c r="CK41" s="3"/>
      <c r="CL41" s="3"/>
    </row>
    <row r="42" spans="1:90" ht="13.5" customHeight="1" x14ac:dyDescent="0.2">
      <c r="A42" s="3"/>
      <c r="B42" s="90"/>
      <c r="C42" s="91"/>
      <c r="D42" s="92"/>
      <c r="E42" s="92"/>
      <c r="F42" s="93"/>
      <c r="G42" s="93"/>
      <c r="H42" s="94"/>
      <c r="I42" s="95"/>
      <c r="J42" s="95"/>
      <c r="K42" s="95"/>
      <c r="L42" s="95"/>
      <c r="M42" s="96"/>
      <c r="N42" s="97"/>
      <c r="O42" s="98"/>
      <c r="P42" s="99"/>
      <c r="Q42" s="98"/>
      <c r="R42" s="99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  <c r="BL42" s="100"/>
      <c r="BM42" s="100"/>
      <c r="BN42" s="100"/>
      <c r="BO42" s="100"/>
      <c r="BP42" s="100"/>
      <c r="BQ42" s="100"/>
      <c r="BR42" s="100"/>
      <c r="BS42" s="100"/>
      <c r="BT42" s="100"/>
      <c r="BU42" s="100"/>
      <c r="BV42" s="100"/>
      <c r="BW42" s="100"/>
      <c r="BX42" s="100"/>
      <c r="BY42" s="100"/>
      <c r="BZ42" s="100"/>
      <c r="CA42" s="100"/>
      <c r="CB42" s="103"/>
      <c r="CC42" s="3"/>
      <c r="CD42" s="3"/>
      <c r="CE42" s="3"/>
      <c r="CF42" s="3"/>
      <c r="CG42" s="3"/>
      <c r="CH42" s="3"/>
      <c r="CI42" s="3"/>
      <c r="CJ42" s="3"/>
      <c r="CK42" s="3"/>
      <c r="CL42" s="3"/>
    </row>
    <row r="43" spans="1:90" ht="13.5" customHeight="1" x14ac:dyDescent="0.2">
      <c r="A43" s="3"/>
      <c r="B43" s="77">
        <f>(ROW()-10)/2+0.5</f>
        <v>17</v>
      </c>
      <c r="C43" s="78"/>
      <c r="D43" s="79"/>
      <c r="E43" s="79" t="s">
        <v>71</v>
      </c>
      <c r="F43" s="80" t="s">
        <v>60</v>
      </c>
      <c r="G43" s="80"/>
      <c r="H43" s="81"/>
      <c r="I43" s="82">
        <v>42217</v>
      </c>
      <c r="J43" s="82">
        <v>42277</v>
      </c>
      <c r="K43" s="82">
        <v>42217</v>
      </c>
      <c r="L43" s="82">
        <v>42214</v>
      </c>
      <c r="M43" s="83">
        <v>100</v>
      </c>
      <c r="N43" s="85" t="str">
        <f ca="1">IF(B43="","",IF(AND(I43="",J43="",K43="",L43=""),"",IF(OR(I43="",J43=""),"?",IF(AND(I43&lt;&gt;"",J43&lt;&gt;"",K43&lt;&gt;"",L43&lt;&gt;"",M43=100),"○",IF(AND(I43&lt;=TODAY(),J43&gt;=TODAY(),K43=""),"▲",  IF(J43&lt;TODAY(),"★",IF(K43&lt;&gt;"","△",IF(AND(I43&lt;&gt;""),"◇",""))))))))</f>
        <v>○</v>
      </c>
      <c r="O43" s="86" t="str">
        <f>IF(COUNTA(S43:CA43)=0,"",SUMPRODUCT(--(ISNUMBER(S43:CA43)),S43:CA43)+ (COUNTA(S43:CA43)-COUNT(S43:CA43))*8)</f>
        <v/>
      </c>
      <c r="P43" s="87" t="str">
        <f>IF(O43="","",ROUND(O43/8,2))</f>
        <v/>
      </c>
      <c r="Q43" s="86" t="str">
        <f>IF(COUNTA(S44:CA44)=0,"",SUMPRODUCT(--(ISNUMBER(S44:CA44)),S44:CA44)+ (COUNTA(S44:CA44)-COUNT(S44:CA44))*8)</f>
        <v/>
      </c>
      <c r="R43" s="87" t="str">
        <f>IF(Q43="","",ROUND(Q43/8,2))</f>
        <v/>
      </c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F43" s="88"/>
      <c r="BG43" s="88"/>
      <c r="BH43" s="88"/>
      <c r="BI43" s="88"/>
      <c r="BJ43" s="88"/>
      <c r="BK43" s="88"/>
      <c r="BL43" s="88"/>
      <c r="BM43" s="88"/>
      <c r="BN43" s="88"/>
      <c r="BO43" s="88"/>
      <c r="BP43" s="88"/>
      <c r="BQ43" s="88"/>
      <c r="BR43" s="88"/>
      <c r="BS43" s="88"/>
      <c r="BT43" s="88"/>
      <c r="BU43" s="88"/>
      <c r="BV43" s="88"/>
      <c r="BW43" s="88"/>
      <c r="BX43" s="88"/>
      <c r="BY43" s="88"/>
      <c r="BZ43" s="88"/>
      <c r="CA43" s="88"/>
      <c r="CB43" s="102"/>
      <c r="CC43" s="3"/>
      <c r="CD43" s="3"/>
      <c r="CE43" s="3"/>
      <c r="CF43" s="3"/>
      <c r="CG43" s="3"/>
      <c r="CH43" s="3"/>
      <c r="CI43" s="3"/>
      <c r="CJ43" s="3"/>
      <c r="CK43" s="3"/>
      <c r="CL43" s="3"/>
    </row>
    <row r="44" spans="1:90" ht="13.5" customHeight="1" x14ac:dyDescent="0.2">
      <c r="A44" s="3"/>
      <c r="B44" s="90"/>
      <c r="C44" s="91"/>
      <c r="D44" s="92"/>
      <c r="E44" s="92"/>
      <c r="F44" s="93"/>
      <c r="G44" s="93"/>
      <c r="H44" s="94"/>
      <c r="I44" s="95"/>
      <c r="J44" s="95"/>
      <c r="K44" s="95"/>
      <c r="L44" s="95"/>
      <c r="M44" s="96"/>
      <c r="N44" s="97"/>
      <c r="O44" s="98"/>
      <c r="P44" s="99"/>
      <c r="Q44" s="98"/>
      <c r="R44" s="99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  <c r="BT44" s="100"/>
      <c r="BU44" s="100"/>
      <c r="BV44" s="100"/>
      <c r="BW44" s="100"/>
      <c r="BX44" s="100"/>
      <c r="BY44" s="100"/>
      <c r="BZ44" s="100"/>
      <c r="CA44" s="100"/>
      <c r="CB44" s="103"/>
      <c r="CC44" s="3"/>
      <c r="CD44" s="3"/>
      <c r="CE44" s="3"/>
      <c r="CF44" s="3"/>
      <c r="CG44" s="3"/>
      <c r="CH44" s="3"/>
      <c r="CI44" s="3"/>
      <c r="CJ44" s="3"/>
      <c r="CK44" s="3"/>
      <c r="CL44" s="3"/>
    </row>
    <row r="45" spans="1:90" ht="13.5" customHeight="1" x14ac:dyDescent="0.2">
      <c r="A45" s="3"/>
      <c r="B45" s="77">
        <f>(ROW()-10)/2+0.5</f>
        <v>18</v>
      </c>
      <c r="C45" s="78"/>
      <c r="D45" s="79"/>
      <c r="E45" s="79" t="s">
        <v>72</v>
      </c>
      <c r="F45" s="80" t="s">
        <v>60</v>
      </c>
      <c r="G45" s="80"/>
      <c r="H45" s="81"/>
      <c r="I45" s="82">
        <v>42217</v>
      </c>
      <c r="J45" s="82">
        <v>42277</v>
      </c>
      <c r="K45" s="82">
        <v>42217</v>
      </c>
      <c r="L45" s="82">
        <v>42214</v>
      </c>
      <c r="M45" s="83">
        <v>100</v>
      </c>
      <c r="N45" s="85" t="str">
        <f ca="1">IF(B45="","",IF(AND(I45="",J45="",K45="",L45=""),"",IF(OR(I45="",J45=""),"?",IF(AND(I45&lt;&gt;"",J45&lt;&gt;"",K45&lt;&gt;"",L45&lt;&gt;"",M45=100),"○",IF(AND(I45&lt;=TODAY(),J45&gt;=TODAY(),K45=""),"▲",  IF(J45&lt;TODAY(),"★",IF(K45&lt;&gt;"","△",IF(AND(I45&lt;&gt;""),"◇",""))))))))</f>
        <v>○</v>
      </c>
      <c r="O45" s="86" t="str">
        <f>IF(COUNTA(S45:CA45)=0,"",SUMPRODUCT(--(ISNUMBER(S45:CA45)),S45:CA45)+ (COUNTA(S45:CA45)-COUNT(S45:CA45))*8)</f>
        <v/>
      </c>
      <c r="P45" s="87" t="str">
        <f>IF(O45="","",ROUND(O45/8,2))</f>
        <v/>
      </c>
      <c r="Q45" s="86" t="str">
        <f>IF(COUNTA(S46:CA46)=0,"",SUMPRODUCT(--(ISNUMBER(S46:CA46)),S46:CA46)+ (COUNTA(S46:CA46)-COUNT(S46:CA46))*8)</f>
        <v/>
      </c>
      <c r="R45" s="87" t="str">
        <f>IF(Q45="","",ROUND(Q45/8,2))</f>
        <v/>
      </c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8"/>
      <c r="BA45" s="88"/>
      <c r="BB45" s="88"/>
      <c r="BC45" s="88"/>
      <c r="BD45" s="88"/>
      <c r="BE45" s="88"/>
      <c r="BF45" s="88"/>
      <c r="BG45" s="88"/>
      <c r="BH45" s="88"/>
      <c r="BI45" s="88"/>
      <c r="BJ45" s="88"/>
      <c r="BK45" s="88"/>
      <c r="BL45" s="88"/>
      <c r="BM45" s="88"/>
      <c r="BN45" s="88"/>
      <c r="BO45" s="88"/>
      <c r="BP45" s="88"/>
      <c r="BQ45" s="88"/>
      <c r="BR45" s="88"/>
      <c r="BS45" s="88"/>
      <c r="BT45" s="88"/>
      <c r="BU45" s="88"/>
      <c r="BV45" s="88"/>
      <c r="BW45" s="88"/>
      <c r="BX45" s="88"/>
      <c r="BY45" s="88"/>
      <c r="BZ45" s="88"/>
      <c r="CA45" s="88"/>
      <c r="CB45" s="102"/>
      <c r="CC45" s="3"/>
      <c r="CD45" s="3"/>
      <c r="CE45" s="3"/>
      <c r="CF45" s="3"/>
      <c r="CG45" s="3"/>
      <c r="CH45" s="3"/>
      <c r="CI45" s="3"/>
      <c r="CJ45" s="3"/>
      <c r="CK45" s="3"/>
      <c r="CL45" s="3"/>
    </row>
    <row r="46" spans="1:90" ht="13.5" customHeight="1" x14ac:dyDescent="0.2">
      <c r="A46" s="3"/>
      <c r="B46" s="90"/>
      <c r="C46" s="91"/>
      <c r="D46" s="92"/>
      <c r="E46" s="92"/>
      <c r="F46" s="93"/>
      <c r="G46" s="93"/>
      <c r="H46" s="94"/>
      <c r="I46" s="95"/>
      <c r="J46" s="95"/>
      <c r="K46" s="95"/>
      <c r="L46" s="95"/>
      <c r="M46" s="96"/>
      <c r="N46" s="97"/>
      <c r="O46" s="98"/>
      <c r="P46" s="99"/>
      <c r="Q46" s="98"/>
      <c r="R46" s="99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100"/>
      <c r="BH46" s="100"/>
      <c r="BI46" s="100"/>
      <c r="BJ46" s="100"/>
      <c r="BK46" s="100"/>
      <c r="BL46" s="100"/>
      <c r="BM46" s="100"/>
      <c r="BN46" s="100"/>
      <c r="BO46" s="100"/>
      <c r="BP46" s="100"/>
      <c r="BQ46" s="100"/>
      <c r="BR46" s="100"/>
      <c r="BS46" s="100"/>
      <c r="BT46" s="100"/>
      <c r="BU46" s="100"/>
      <c r="BV46" s="100"/>
      <c r="BW46" s="100"/>
      <c r="BX46" s="100"/>
      <c r="BY46" s="100"/>
      <c r="BZ46" s="100"/>
      <c r="CA46" s="100"/>
      <c r="CB46" s="103"/>
      <c r="CC46" s="3"/>
      <c r="CD46" s="3"/>
      <c r="CE46" s="3"/>
      <c r="CF46" s="3"/>
      <c r="CG46" s="3"/>
      <c r="CH46" s="3"/>
      <c r="CI46" s="3"/>
      <c r="CJ46" s="3"/>
      <c r="CK46" s="3"/>
      <c r="CL46" s="3"/>
    </row>
    <row r="47" spans="1:90" ht="13.5" customHeight="1" x14ac:dyDescent="0.2">
      <c r="A47" s="3"/>
      <c r="B47" s="77">
        <f>(ROW()-10)/2+0.5</f>
        <v>19</v>
      </c>
      <c r="C47" s="78"/>
      <c r="D47" s="79"/>
      <c r="E47" s="79" t="s">
        <v>73</v>
      </c>
      <c r="F47" s="80" t="s">
        <v>60</v>
      </c>
      <c r="G47" s="101"/>
      <c r="H47" s="81"/>
      <c r="I47" s="82">
        <v>42217</v>
      </c>
      <c r="J47" s="82">
        <v>42277</v>
      </c>
      <c r="K47" s="82">
        <v>42217</v>
      </c>
      <c r="L47" s="82"/>
      <c r="M47" s="83"/>
      <c r="N47" s="85" t="str">
        <f ca="1">IF(B47="","",IF(AND(I47="",J47="",K47="",L47=""),"",IF(OR(I47="",J47=""),"?",IF(AND(I47&lt;&gt;"",J47&lt;&gt;"",K47&lt;&gt;"",L47&lt;&gt;"",M47=100),"○",IF(AND(I47&lt;=TODAY(),J47&gt;=TODAY(),K47=""),"▲",  IF(J47&lt;TODAY(),"★",IF(K47&lt;&gt;"","△",IF(AND(I47&lt;&gt;""),"◇",""))))))))</f>
        <v>★</v>
      </c>
      <c r="O47" s="86" t="str">
        <f>IF(COUNTA(S47:CA47)=0,"",SUMPRODUCT(--(ISNUMBER(S47:CA47)),S47:CA47)+ (COUNTA(S47:CA47)-COUNT(S47:CA47))*8)</f>
        <v/>
      </c>
      <c r="P47" s="87" t="str">
        <f>IF(O47="","",ROUND(O47/8,2))</f>
        <v/>
      </c>
      <c r="Q47" s="86" t="str">
        <f>IF(COUNTA(S48:CA48)=0,"",SUMPRODUCT(--(ISNUMBER(S48:CA48)),S48:CA48)+ (COUNTA(S48:CA48)-COUNT(S48:CA48))*8)</f>
        <v/>
      </c>
      <c r="R47" s="87" t="str">
        <f>IF(Q47="","",ROUND(Q47/8,2))</f>
        <v/>
      </c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88"/>
      <c r="BA47" s="88"/>
      <c r="BB47" s="88"/>
      <c r="BC47" s="88"/>
      <c r="BD47" s="88"/>
      <c r="BE47" s="88"/>
      <c r="BF47" s="88"/>
      <c r="BG47" s="88"/>
      <c r="BH47" s="88"/>
      <c r="BI47" s="88"/>
      <c r="BJ47" s="88"/>
      <c r="BK47" s="88"/>
      <c r="BL47" s="88"/>
      <c r="BM47" s="88"/>
      <c r="BN47" s="88"/>
      <c r="BO47" s="88"/>
      <c r="BP47" s="88"/>
      <c r="BQ47" s="88"/>
      <c r="BR47" s="88"/>
      <c r="BS47" s="88"/>
      <c r="BT47" s="88"/>
      <c r="BU47" s="88"/>
      <c r="BV47" s="88"/>
      <c r="BW47" s="88"/>
      <c r="BX47" s="88"/>
      <c r="BY47" s="88"/>
      <c r="BZ47" s="88"/>
      <c r="CA47" s="88"/>
      <c r="CB47" s="102"/>
      <c r="CC47" s="3"/>
      <c r="CD47" s="3"/>
      <c r="CE47" s="3"/>
      <c r="CF47" s="3"/>
      <c r="CG47" s="3"/>
      <c r="CH47" s="3"/>
      <c r="CI47" s="3"/>
      <c r="CJ47" s="3"/>
      <c r="CK47" s="3"/>
      <c r="CL47" s="3"/>
    </row>
    <row r="48" spans="1:90" ht="13.5" customHeight="1" x14ac:dyDescent="0.2">
      <c r="A48" s="3"/>
      <c r="B48" s="90"/>
      <c r="C48" s="91"/>
      <c r="D48" s="92"/>
      <c r="E48" s="92"/>
      <c r="F48" s="93"/>
      <c r="G48" s="93"/>
      <c r="H48" s="94"/>
      <c r="I48" s="95"/>
      <c r="J48" s="95"/>
      <c r="K48" s="95"/>
      <c r="L48" s="95"/>
      <c r="M48" s="96"/>
      <c r="N48" s="97"/>
      <c r="O48" s="98"/>
      <c r="P48" s="99"/>
      <c r="Q48" s="98"/>
      <c r="R48" s="99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100"/>
      <c r="BH48" s="100"/>
      <c r="BI48" s="100"/>
      <c r="BJ48" s="100"/>
      <c r="BK48" s="100"/>
      <c r="BL48" s="100"/>
      <c r="BM48" s="100"/>
      <c r="BN48" s="100"/>
      <c r="BO48" s="100"/>
      <c r="BP48" s="100"/>
      <c r="BQ48" s="100"/>
      <c r="BR48" s="100"/>
      <c r="BS48" s="100"/>
      <c r="BT48" s="100"/>
      <c r="BU48" s="100"/>
      <c r="BV48" s="100"/>
      <c r="BW48" s="100"/>
      <c r="BX48" s="100"/>
      <c r="BY48" s="100"/>
      <c r="BZ48" s="100"/>
      <c r="CA48" s="100"/>
      <c r="CB48" s="103"/>
      <c r="CC48" s="3"/>
      <c r="CD48" s="3"/>
      <c r="CE48" s="3"/>
      <c r="CF48" s="3"/>
      <c r="CG48" s="3"/>
      <c r="CH48" s="3"/>
      <c r="CI48" s="3"/>
      <c r="CJ48" s="3"/>
      <c r="CK48" s="3"/>
      <c r="CL48" s="3"/>
    </row>
    <row r="49" spans="1:90" ht="13.5" customHeight="1" x14ac:dyDescent="0.2">
      <c r="A49" s="3"/>
      <c r="B49" s="77">
        <f>(ROW()-10)/2+0.5</f>
        <v>20</v>
      </c>
      <c r="C49" s="78"/>
      <c r="D49" s="79"/>
      <c r="E49" s="79" t="s">
        <v>74</v>
      </c>
      <c r="F49" s="80" t="s">
        <v>60</v>
      </c>
      <c r="G49" s="80"/>
      <c r="H49" s="81"/>
      <c r="I49" s="82">
        <v>42217</v>
      </c>
      <c r="J49" s="82">
        <v>42277</v>
      </c>
      <c r="K49" s="82">
        <v>42217</v>
      </c>
      <c r="L49" s="82">
        <v>42215</v>
      </c>
      <c r="M49" s="83">
        <v>100</v>
      </c>
      <c r="N49" s="85" t="str">
        <f ca="1">IF(B49="","",IF(AND(I49="",J49="",K49="",L49=""),"",IF(OR(I49="",J49=""),"?",IF(AND(I49&lt;&gt;"",J49&lt;&gt;"",K49&lt;&gt;"",L49&lt;&gt;"",M49=100),"○",IF(AND(I49&lt;=TODAY(),J49&gt;=TODAY(),K49=""),"▲",  IF(J49&lt;TODAY(),"★",IF(K49&lt;&gt;"","△",IF(AND(I49&lt;&gt;""),"◇",""))))))))</f>
        <v>○</v>
      </c>
      <c r="O49" s="86" t="str">
        <f>IF(COUNTA(S49:CA49)=0,"",SUMPRODUCT(--(ISNUMBER(S49:CA49)),S49:CA49)+ (COUNTA(S49:CA49)-COUNT(S49:CA49))*8)</f>
        <v/>
      </c>
      <c r="P49" s="87" t="str">
        <f>IF(O49="","",ROUND(O49/8,2))</f>
        <v/>
      </c>
      <c r="Q49" s="86" t="str">
        <f>IF(COUNTA(S50:CA50)=0,"",SUMPRODUCT(--(ISNUMBER(S50:CA50)),S50:CA50)+ (COUNTA(S50:CA50)-COUNT(S50:CA50))*8)</f>
        <v/>
      </c>
      <c r="R49" s="87" t="str">
        <f>IF(Q49="","",ROUND(Q49/8,2))</f>
        <v/>
      </c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88"/>
      <c r="BA49" s="88"/>
      <c r="BB49" s="88"/>
      <c r="BC49" s="88"/>
      <c r="BD49" s="88"/>
      <c r="BE49" s="88"/>
      <c r="BF49" s="88"/>
      <c r="BG49" s="88"/>
      <c r="BH49" s="88"/>
      <c r="BI49" s="88"/>
      <c r="BJ49" s="88"/>
      <c r="BK49" s="88"/>
      <c r="BL49" s="88"/>
      <c r="BM49" s="88"/>
      <c r="BN49" s="88"/>
      <c r="BO49" s="88"/>
      <c r="BP49" s="88"/>
      <c r="BQ49" s="88"/>
      <c r="BR49" s="88"/>
      <c r="BS49" s="88"/>
      <c r="BT49" s="88"/>
      <c r="BU49" s="88"/>
      <c r="BV49" s="88"/>
      <c r="BW49" s="88"/>
      <c r="BX49" s="88"/>
      <c r="BY49" s="88"/>
      <c r="BZ49" s="88"/>
      <c r="CA49" s="88"/>
      <c r="CB49" s="102"/>
      <c r="CC49" s="3"/>
      <c r="CD49" s="3"/>
      <c r="CE49" s="3"/>
      <c r="CF49" s="3"/>
      <c r="CG49" s="3"/>
      <c r="CH49" s="3"/>
      <c r="CI49" s="3"/>
      <c r="CJ49" s="3"/>
      <c r="CK49" s="3"/>
      <c r="CL49" s="3"/>
    </row>
    <row r="50" spans="1:90" ht="13.5" customHeight="1" x14ac:dyDescent="0.2">
      <c r="A50" s="3"/>
      <c r="B50" s="90"/>
      <c r="C50" s="91"/>
      <c r="D50" s="92"/>
      <c r="E50" s="92"/>
      <c r="F50" s="93"/>
      <c r="G50" s="93"/>
      <c r="H50" s="94"/>
      <c r="I50" s="95"/>
      <c r="J50" s="95"/>
      <c r="K50" s="95"/>
      <c r="L50" s="95"/>
      <c r="M50" s="96"/>
      <c r="N50" s="97"/>
      <c r="O50" s="98"/>
      <c r="P50" s="99"/>
      <c r="Q50" s="98"/>
      <c r="R50" s="99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100"/>
      <c r="BH50" s="100"/>
      <c r="BI50" s="100"/>
      <c r="BJ50" s="100"/>
      <c r="BK50" s="100"/>
      <c r="BL50" s="100"/>
      <c r="BM50" s="100"/>
      <c r="BN50" s="100"/>
      <c r="BO50" s="100"/>
      <c r="BP50" s="100"/>
      <c r="BQ50" s="100"/>
      <c r="BR50" s="100"/>
      <c r="BS50" s="100"/>
      <c r="BT50" s="100"/>
      <c r="BU50" s="100"/>
      <c r="BV50" s="100"/>
      <c r="BW50" s="100"/>
      <c r="BX50" s="100"/>
      <c r="BY50" s="100"/>
      <c r="BZ50" s="100"/>
      <c r="CA50" s="100"/>
      <c r="CB50" s="103"/>
      <c r="CC50" s="3"/>
      <c r="CD50" s="3"/>
      <c r="CE50" s="3"/>
      <c r="CF50" s="3"/>
      <c r="CG50" s="3"/>
      <c r="CH50" s="3"/>
      <c r="CI50" s="3"/>
      <c r="CJ50" s="3"/>
      <c r="CK50" s="3"/>
      <c r="CL50" s="3"/>
    </row>
    <row r="51" spans="1:90" ht="13.5" customHeight="1" x14ac:dyDescent="0.2">
      <c r="A51" s="3"/>
      <c r="B51" s="77">
        <f>(ROW()-10)/2+0.5</f>
        <v>21</v>
      </c>
      <c r="C51" s="78"/>
      <c r="D51" s="79"/>
      <c r="E51" s="79" t="s">
        <v>75</v>
      </c>
      <c r="F51" s="80" t="s">
        <v>60</v>
      </c>
      <c r="G51" s="80"/>
      <c r="H51" s="81"/>
      <c r="I51" s="82">
        <v>42217</v>
      </c>
      <c r="J51" s="82">
        <v>42277</v>
      </c>
      <c r="K51" s="82">
        <v>42217</v>
      </c>
      <c r="L51" s="82">
        <v>42215</v>
      </c>
      <c r="M51" s="83">
        <v>100</v>
      </c>
      <c r="N51" s="85" t="str">
        <f ca="1">IF(B51="","",IF(AND(I51="",J51="",K51="",L51=""),"",IF(OR(I51="",J51=""),"?",IF(AND(I51&lt;&gt;"",J51&lt;&gt;"",K51&lt;&gt;"",L51&lt;&gt;"",M51=100),"○",IF(AND(I51&lt;=TODAY(),J51&gt;=TODAY(),K51=""),"▲",  IF(J51&lt;TODAY(),"★",IF(K51&lt;&gt;"","△",IF(AND(I51&lt;&gt;""),"◇",""))))))))</f>
        <v>○</v>
      </c>
      <c r="O51" s="86" t="str">
        <f>IF(COUNTA(S51:CA51)=0,"",SUMPRODUCT(--(ISNUMBER(S51:CA51)),S51:CA51)+ (COUNTA(S51:CA51)-COUNT(S51:CA51))*8)</f>
        <v/>
      </c>
      <c r="P51" s="87" t="str">
        <f>IF(O51="","",ROUND(O51/8,2))</f>
        <v/>
      </c>
      <c r="Q51" s="86" t="str">
        <f>IF(COUNTA(S52:CA52)=0,"",SUMPRODUCT(--(ISNUMBER(S52:CA52)),S52:CA52)+ (COUNTA(S52:CA52)-COUNT(S52:CA52))*8)</f>
        <v/>
      </c>
      <c r="R51" s="87" t="str">
        <f>IF(Q51="","",ROUND(Q51/8,2))</f>
        <v/>
      </c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88"/>
      <c r="BA51" s="88"/>
      <c r="BB51" s="88"/>
      <c r="BC51" s="88"/>
      <c r="BD51" s="88"/>
      <c r="BE51" s="88"/>
      <c r="BF51" s="88"/>
      <c r="BG51" s="88"/>
      <c r="BH51" s="88"/>
      <c r="BI51" s="88"/>
      <c r="BJ51" s="88"/>
      <c r="BK51" s="88"/>
      <c r="BL51" s="88"/>
      <c r="BM51" s="88"/>
      <c r="BN51" s="88"/>
      <c r="BO51" s="88"/>
      <c r="BP51" s="88"/>
      <c r="BQ51" s="88"/>
      <c r="BR51" s="88"/>
      <c r="BS51" s="88"/>
      <c r="BT51" s="88"/>
      <c r="BU51" s="88"/>
      <c r="BV51" s="88"/>
      <c r="BW51" s="88"/>
      <c r="BX51" s="88"/>
      <c r="BY51" s="88"/>
      <c r="BZ51" s="88"/>
      <c r="CA51" s="88"/>
      <c r="CB51" s="102"/>
      <c r="CC51" s="3"/>
      <c r="CD51" s="3"/>
      <c r="CE51" s="3"/>
      <c r="CF51" s="3"/>
      <c r="CG51" s="3"/>
      <c r="CH51" s="3"/>
      <c r="CI51" s="3"/>
      <c r="CJ51" s="3"/>
      <c r="CK51" s="3"/>
      <c r="CL51" s="3"/>
    </row>
    <row r="52" spans="1:90" ht="13.5" customHeight="1" x14ac:dyDescent="0.2">
      <c r="A52" s="3"/>
      <c r="B52" s="90"/>
      <c r="C52" s="91"/>
      <c r="D52" s="92"/>
      <c r="E52" s="92"/>
      <c r="F52" s="93"/>
      <c r="G52" s="93"/>
      <c r="H52" s="94"/>
      <c r="I52" s="95"/>
      <c r="J52" s="95"/>
      <c r="K52" s="95"/>
      <c r="L52" s="95"/>
      <c r="M52" s="96"/>
      <c r="N52" s="97"/>
      <c r="O52" s="98"/>
      <c r="P52" s="99"/>
      <c r="Q52" s="98"/>
      <c r="R52" s="99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100"/>
      <c r="BH52" s="100"/>
      <c r="BI52" s="100"/>
      <c r="BJ52" s="100"/>
      <c r="BK52" s="100"/>
      <c r="BL52" s="100"/>
      <c r="BM52" s="100"/>
      <c r="BN52" s="100"/>
      <c r="BO52" s="100"/>
      <c r="BP52" s="100"/>
      <c r="BQ52" s="100"/>
      <c r="BR52" s="100"/>
      <c r="BS52" s="100"/>
      <c r="BT52" s="100"/>
      <c r="BU52" s="100"/>
      <c r="BV52" s="100"/>
      <c r="BW52" s="100"/>
      <c r="BX52" s="100"/>
      <c r="BY52" s="100"/>
      <c r="BZ52" s="100"/>
      <c r="CA52" s="100"/>
      <c r="CB52" s="103"/>
      <c r="CC52" s="3"/>
      <c r="CD52" s="3"/>
      <c r="CE52" s="3"/>
      <c r="CF52" s="3"/>
      <c r="CG52" s="3"/>
      <c r="CH52" s="3"/>
      <c r="CI52" s="3"/>
      <c r="CJ52" s="3"/>
      <c r="CK52" s="3"/>
      <c r="CL52" s="3"/>
    </row>
    <row r="53" spans="1:90" ht="13.5" customHeight="1" x14ac:dyDescent="0.2">
      <c r="A53" s="3"/>
      <c r="B53" s="77">
        <f>(ROW()-10)/2+0.5</f>
        <v>22</v>
      </c>
      <c r="C53" s="78"/>
      <c r="D53" s="79"/>
      <c r="E53" s="79" t="s">
        <v>76</v>
      </c>
      <c r="F53" s="80" t="s">
        <v>60</v>
      </c>
      <c r="G53" s="80"/>
      <c r="H53" s="81"/>
      <c r="I53" s="82">
        <v>42217</v>
      </c>
      <c r="J53" s="82">
        <v>42277</v>
      </c>
      <c r="K53" s="82">
        <v>42217</v>
      </c>
      <c r="L53" s="82">
        <v>42216</v>
      </c>
      <c r="M53" s="83">
        <v>100</v>
      </c>
      <c r="N53" s="85" t="str">
        <f ca="1">IF(B53="","",IF(AND(I53="",J53="",K53="",L53=""),"",IF(OR(I53="",J53=""),"?",IF(AND(I53&lt;&gt;"",J53&lt;&gt;"",K53&lt;&gt;"",L53&lt;&gt;"",M53=100),"○",IF(AND(I53&lt;=TODAY(),J53&gt;=TODAY(),K53=""),"▲",  IF(J53&lt;TODAY(),"★",IF(K53&lt;&gt;"","△",IF(AND(I53&lt;&gt;""),"◇",""))))))))</f>
        <v>○</v>
      </c>
      <c r="O53" s="86" t="str">
        <f>IF(COUNTA(S53:CA53)=0,"",SUMPRODUCT(--(ISNUMBER(S53:CA53)),S53:CA53)+ (COUNTA(S53:CA53)-COUNT(S53:CA53))*8)</f>
        <v/>
      </c>
      <c r="P53" s="87" t="str">
        <f>IF(O53="","",ROUND(O53/8,2))</f>
        <v/>
      </c>
      <c r="Q53" s="86" t="str">
        <f>IF(COUNTA(S54:CA54)=0,"",SUMPRODUCT(--(ISNUMBER(S54:CA54)),S54:CA54)+ (COUNTA(S54:CA54)-COUNT(S54:CA54))*8)</f>
        <v/>
      </c>
      <c r="R53" s="87" t="str">
        <f>IF(Q53="","",ROUND(Q53/8,2))</f>
        <v/>
      </c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  <c r="AP53" s="88"/>
      <c r="AQ53" s="88"/>
      <c r="AR53" s="88"/>
      <c r="AS53" s="88"/>
      <c r="AT53" s="88"/>
      <c r="AU53" s="88"/>
      <c r="AV53" s="88"/>
      <c r="AW53" s="88"/>
      <c r="AX53" s="88"/>
      <c r="AY53" s="88"/>
      <c r="AZ53" s="88"/>
      <c r="BA53" s="88"/>
      <c r="BB53" s="88"/>
      <c r="BC53" s="88"/>
      <c r="BD53" s="88"/>
      <c r="BE53" s="88"/>
      <c r="BF53" s="88"/>
      <c r="BG53" s="88"/>
      <c r="BH53" s="88"/>
      <c r="BI53" s="88"/>
      <c r="BJ53" s="88"/>
      <c r="BK53" s="88"/>
      <c r="BL53" s="88"/>
      <c r="BM53" s="88"/>
      <c r="BN53" s="88"/>
      <c r="BO53" s="88"/>
      <c r="BP53" s="88"/>
      <c r="BQ53" s="88"/>
      <c r="BR53" s="88"/>
      <c r="BS53" s="88"/>
      <c r="BT53" s="88"/>
      <c r="BU53" s="88"/>
      <c r="BV53" s="88"/>
      <c r="BW53" s="88"/>
      <c r="BX53" s="88"/>
      <c r="BY53" s="88"/>
      <c r="BZ53" s="88"/>
      <c r="CA53" s="88"/>
      <c r="CB53" s="102"/>
      <c r="CC53" s="3"/>
      <c r="CD53" s="3"/>
      <c r="CE53" s="3"/>
      <c r="CF53" s="3"/>
      <c r="CG53" s="3"/>
      <c r="CH53" s="3"/>
      <c r="CI53" s="3"/>
      <c r="CJ53" s="3"/>
      <c r="CK53" s="3"/>
      <c r="CL53" s="3"/>
    </row>
    <row r="54" spans="1:90" ht="13.5" customHeight="1" x14ac:dyDescent="0.2">
      <c r="A54" s="3"/>
      <c r="B54" s="90"/>
      <c r="C54" s="91"/>
      <c r="D54" s="92"/>
      <c r="E54" s="92"/>
      <c r="F54" s="93"/>
      <c r="G54" s="93"/>
      <c r="H54" s="94"/>
      <c r="I54" s="95"/>
      <c r="J54" s="95"/>
      <c r="K54" s="95"/>
      <c r="L54" s="95"/>
      <c r="M54" s="96"/>
      <c r="N54" s="97"/>
      <c r="O54" s="98"/>
      <c r="P54" s="99"/>
      <c r="Q54" s="98"/>
      <c r="R54" s="99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100"/>
      <c r="BH54" s="100"/>
      <c r="BI54" s="100"/>
      <c r="BJ54" s="100"/>
      <c r="BK54" s="100"/>
      <c r="BL54" s="100"/>
      <c r="BM54" s="100"/>
      <c r="BN54" s="100"/>
      <c r="BO54" s="100"/>
      <c r="BP54" s="100"/>
      <c r="BQ54" s="100"/>
      <c r="BR54" s="100"/>
      <c r="BS54" s="100"/>
      <c r="BT54" s="100"/>
      <c r="BU54" s="100"/>
      <c r="BV54" s="100"/>
      <c r="BW54" s="100"/>
      <c r="BX54" s="100"/>
      <c r="BY54" s="100"/>
      <c r="BZ54" s="100"/>
      <c r="CA54" s="100"/>
      <c r="CB54" s="103"/>
      <c r="CC54" s="3"/>
      <c r="CD54" s="3"/>
      <c r="CE54" s="3"/>
      <c r="CF54" s="3"/>
      <c r="CG54" s="3"/>
      <c r="CH54" s="3"/>
      <c r="CI54" s="3"/>
      <c r="CJ54" s="3"/>
      <c r="CK54" s="3"/>
      <c r="CL54" s="3"/>
    </row>
    <row r="55" spans="1:90" ht="13.5" customHeight="1" x14ac:dyDescent="0.2">
      <c r="A55" s="3"/>
      <c r="B55" s="77">
        <f>(ROW()-10)/2+0.5</f>
        <v>23</v>
      </c>
      <c r="C55" s="78"/>
      <c r="D55" s="79"/>
      <c r="E55" s="79" t="s">
        <v>77</v>
      </c>
      <c r="F55" s="80" t="s">
        <v>60</v>
      </c>
      <c r="G55" s="80"/>
      <c r="H55" s="81"/>
      <c r="I55" s="82">
        <v>42217</v>
      </c>
      <c r="J55" s="82">
        <v>42277</v>
      </c>
      <c r="K55" s="82">
        <v>42217</v>
      </c>
      <c r="L55" s="82">
        <v>42216</v>
      </c>
      <c r="M55" s="83">
        <v>100</v>
      </c>
      <c r="N55" s="85" t="str">
        <f ca="1">IF(B55="","",IF(AND(I55="",J55="",K55="",L55=""),"",IF(OR(I55="",J55=""),"?",IF(AND(I55&lt;&gt;"",J55&lt;&gt;"",K55&lt;&gt;"",L55&lt;&gt;"",M55=100),"○",IF(AND(I55&lt;=TODAY(),J55&gt;=TODAY(),K55=""),"▲",  IF(J55&lt;TODAY(),"★",IF(K55&lt;&gt;"","△",IF(AND(I55&lt;&gt;""),"◇",""))))))))</f>
        <v>○</v>
      </c>
      <c r="O55" s="86" t="str">
        <f>IF(COUNTA(S55:CA55)=0,"",SUMPRODUCT(--(ISNUMBER(S55:CA55)),S55:CA55)+ (COUNTA(S55:CA55)-COUNT(S55:CA55))*8)</f>
        <v/>
      </c>
      <c r="P55" s="87" t="str">
        <f>IF(O55="","",ROUND(O55/8,2))</f>
        <v/>
      </c>
      <c r="Q55" s="86" t="str">
        <f>IF(COUNTA(S56:CA56)=0,"",SUMPRODUCT(--(ISNUMBER(S56:CA56)),S56:CA56)+ (COUNTA(S56:CA56)-COUNT(S56:CA56))*8)</f>
        <v/>
      </c>
      <c r="R55" s="87" t="str">
        <f>IF(Q55="","",ROUND(Q55/8,2))</f>
        <v/>
      </c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88"/>
      <c r="AT55" s="88"/>
      <c r="AU55" s="88"/>
      <c r="AV55" s="88"/>
      <c r="AW55" s="88"/>
      <c r="AX55" s="88"/>
      <c r="AY55" s="88"/>
      <c r="AZ55" s="88"/>
      <c r="BA55" s="88"/>
      <c r="BB55" s="88"/>
      <c r="BC55" s="88"/>
      <c r="BD55" s="88"/>
      <c r="BE55" s="88"/>
      <c r="BF55" s="88"/>
      <c r="BG55" s="88"/>
      <c r="BH55" s="88"/>
      <c r="BI55" s="88"/>
      <c r="BJ55" s="88"/>
      <c r="BK55" s="88"/>
      <c r="BL55" s="88"/>
      <c r="BM55" s="88"/>
      <c r="BN55" s="88"/>
      <c r="BO55" s="88"/>
      <c r="BP55" s="88"/>
      <c r="BQ55" s="88"/>
      <c r="BR55" s="88"/>
      <c r="BS55" s="88"/>
      <c r="BT55" s="88"/>
      <c r="BU55" s="88"/>
      <c r="BV55" s="88"/>
      <c r="BW55" s="88"/>
      <c r="BX55" s="88"/>
      <c r="BY55" s="88"/>
      <c r="BZ55" s="88"/>
      <c r="CA55" s="88"/>
      <c r="CB55" s="102"/>
      <c r="CC55" s="3"/>
      <c r="CD55" s="3"/>
      <c r="CE55" s="3"/>
      <c r="CF55" s="3"/>
      <c r="CG55" s="3"/>
      <c r="CH55" s="3"/>
      <c r="CI55" s="3"/>
      <c r="CJ55" s="3"/>
      <c r="CK55" s="3"/>
      <c r="CL55" s="3"/>
    </row>
    <row r="56" spans="1:90" ht="13.5" customHeight="1" x14ac:dyDescent="0.2">
      <c r="A56" s="3"/>
      <c r="B56" s="90"/>
      <c r="C56" s="91"/>
      <c r="D56" s="92"/>
      <c r="E56" s="92"/>
      <c r="F56" s="93"/>
      <c r="G56" s="93"/>
      <c r="H56" s="94"/>
      <c r="I56" s="95"/>
      <c r="J56" s="95"/>
      <c r="K56" s="95"/>
      <c r="L56" s="95"/>
      <c r="M56" s="96"/>
      <c r="N56" s="97"/>
      <c r="O56" s="98"/>
      <c r="P56" s="99"/>
      <c r="Q56" s="98"/>
      <c r="R56" s="99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V56" s="100"/>
      <c r="AW56" s="100"/>
      <c r="AX56" s="100"/>
      <c r="AY56" s="100"/>
      <c r="AZ56" s="100"/>
      <c r="BA56" s="100"/>
      <c r="BB56" s="100"/>
      <c r="BC56" s="100"/>
      <c r="BD56" s="100"/>
      <c r="BE56" s="100"/>
      <c r="BF56" s="100"/>
      <c r="BG56" s="100"/>
      <c r="BH56" s="100"/>
      <c r="BI56" s="100"/>
      <c r="BJ56" s="100"/>
      <c r="BK56" s="100"/>
      <c r="BL56" s="100"/>
      <c r="BM56" s="100"/>
      <c r="BN56" s="100"/>
      <c r="BO56" s="100"/>
      <c r="BP56" s="100"/>
      <c r="BQ56" s="100"/>
      <c r="BR56" s="100"/>
      <c r="BS56" s="100"/>
      <c r="BT56" s="100"/>
      <c r="BU56" s="100"/>
      <c r="BV56" s="100"/>
      <c r="BW56" s="100"/>
      <c r="BX56" s="100"/>
      <c r="BY56" s="100"/>
      <c r="BZ56" s="100"/>
      <c r="CA56" s="100"/>
      <c r="CB56" s="103"/>
      <c r="CC56" s="3"/>
      <c r="CD56" s="3"/>
      <c r="CE56" s="3"/>
      <c r="CF56" s="3"/>
      <c r="CG56" s="3"/>
      <c r="CH56" s="3"/>
      <c r="CI56" s="3"/>
      <c r="CJ56" s="3"/>
      <c r="CK56" s="3"/>
      <c r="CL56" s="3"/>
    </row>
    <row r="57" spans="1:90" ht="13.5" customHeight="1" x14ac:dyDescent="0.2">
      <c r="A57" s="3"/>
      <c r="B57" s="77">
        <f>(ROW()-10)/2+0.5</f>
        <v>24</v>
      </c>
      <c r="C57" s="78"/>
      <c r="D57" s="79"/>
      <c r="E57" s="79" t="s">
        <v>78</v>
      </c>
      <c r="F57" s="80" t="s">
        <v>60</v>
      </c>
      <c r="G57" s="80"/>
      <c r="H57" s="81"/>
      <c r="I57" s="82">
        <v>42217</v>
      </c>
      <c r="J57" s="82">
        <v>42277</v>
      </c>
      <c r="K57" s="82">
        <v>42217</v>
      </c>
      <c r="L57" s="82">
        <v>42216</v>
      </c>
      <c r="M57" s="83">
        <v>100</v>
      </c>
      <c r="N57" s="85" t="str">
        <f ca="1">IF(B57="","",IF(AND(I57="",J57="",K57="",L57=""),"",IF(OR(I57="",J57=""),"?",IF(AND(I57&lt;&gt;"",J57&lt;&gt;"",K57&lt;&gt;"",L57&lt;&gt;"",M57=100),"○",IF(AND(I57&lt;=TODAY(),J57&gt;=TODAY(),K57=""),"▲",  IF(J57&lt;TODAY(),"★",IF(K57&lt;&gt;"","△",IF(AND(I57&lt;&gt;""),"◇",""))))))))</f>
        <v>○</v>
      </c>
      <c r="O57" s="86" t="str">
        <f>IF(COUNTA(S57:CA57)=0,"",SUMPRODUCT(--(ISNUMBER(S57:CA57)),S57:CA57)+ (COUNTA(S57:CA57)-COUNT(S57:CA57))*8)</f>
        <v/>
      </c>
      <c r="P57" s="87" t="str">
        <f>IF(O57="","",ROUND(O57/8,2))</f>
        <v/>
      </c>
      <c r="Q57" s="86" t="str">
        <f>IF(COUNTA(S58:CA58)=0,"",SUMPRODUCT(--(ISNUMBER(S58:CA58)),S58:CA58)+ (COUNTA(S58:CA58)-COUNT(S58:CA58))*8)</f>
        <v/>
      </c>
      <c r="R57" s="87" t="str">
        <f>IF(Q57="","",ROUND(Q57/8,2))</f>
        <v/>
      </c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8"/>
      <c r="AT57" s="88"/>
      <c r="AU57" s="88"/>
      <c r="AV57" s="88"/>
      <c r="AW57" s="88"/>
      <c r="AX57" s="88"/>
      <c r="AY57" s="88"/>
      <c r="AZ57" s="88"/>
      <c r="BA57" s="88"/>
      <c r="BB57" s="88"/>
      <c r="BC57" s="88"/>
      <c r="BD57" s="88"/>
      <c r="BE57" s="88"/>
      <c r="BF57" s="88"/>
      <c r="BG57" s="88"/>
      <c r="BH57" s="88"/>
      <c r="BI57" s="88"/>
      <c r="BJ57" s="88"/>
      <c r="BK57" s="88"/>
      <c r="BL57" s="88"/>
      <c r="BM57" s="88"/>
      <c r="BN57" s="88"/>
      <c r="BO57" s="88"/>
      <c r="BP57" s="88"/>
      <c r="BQ57" s="88"/>
      <c r="BR57" s="88"/>
      <c r="BS57" s="88"/>
      <c r="BT57" s="88"/>
      <c r="BU57" s="88"/>
      <c r="BV57" s="88"/>
      <c r="BW57" s="88"/>
      <c r="BX57" s="88"/>
      <c r="BY57" s="88"/>
      <c r="BZ57" s="88"/>
      <c r="CA57" s="88"/>
      <c r="CB57" s="102"/>
      <c r="CC57" s="3"/>
      <c r="CD57" s="3"/>
      <c r="CE57" s="3"/>
      <c r="CF57" s="3"/>
      <c r="CG57" s="3"/>
      <c r="CH57" s="3"/>
      <c r="CI57" s="3"/>
      <c r="CJ57" s="3"/>
      <c r="CK57" s="3"/>
      <c r="CL57" s="3"/>
    </row>
    <row r="58" spans="1:90" ht="13.5" customHeight="1" x14ac:dyDescent="0.2">
      <c r="A58" s="3"/>
      <c r="B58" s="90"/>
      <c r="C58" s="91"/>
      <c r="D58" s="92"/>
      <c r="E58" s="92"/>
      <c r="F58" s="93"/>
      <c r="G58" s="93"/>
      <c r="H58" s="94"/>
      <c r="I58" s="95"/>
      <c r="J58" s="95"/>
      <c r="K58" s="95"/>
      <c r="L58" s="95"/>
      <c r="M58" s="96"/>
      <c r="N58" s="97"/>
      <c r="O58" s="98"/>
      <c r="P58" s="99"/>
      <c r="Q58" s="98"/>
      <c r="R58" s="99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  <c r="BT58" s="100"/>
      <c r="BU58" s="100"/>
      <c r="BV58" s="100"/>
      <c r="BW58" s="100"/>
      <c r="BX58" s="100"/>
      <c r="BY58" s="100"/>
      <c r="BZ58" s="100"/>
      <c r="CA58" s="100"/>
      <c r="CB58" s="103"/>
      <c r="CC58" s="3"/>
      <c r="CD58" s="3"/>
      <c r="CE58" s="3"/>
      <c r="CF58" s="3"/>
      <c r="CG58" s="3"/>
      <c r="CH58" s="3"/>
      <c r="CI58" s="3"/>
      <c r="CJ58" s="3"/>
      <c r="CK58" s="3"/>
      <c r="CL58" s="3"/>
    </row>
    <row r="59" spans="1:90" ht="13.5" customHeight="1" x14ac:dyDescent="0.2">
      <c r="A59" s="3"/>
      <c r="B59" s="77">
        <f>(ROW()-10)/2+0.5</f>
        <v>25</v>
      </c>
      <c r="C59" s="78"/>
      <c r="D59" s="79"/>
      <c r="E59" s="79" t="s">
        <v>79</v>
      </c>
      <c r="F59" s="80" t="s">
        <v>60</v>
      </c>
      <c r="G59" s="80"/>
      <c r="H59" s="81"/>
      <c r="I59" s="82">
        <v>42217</v>
      </c>
      <c r="J59" s="82">
        <v>42277</v>
      </c>
      <c r="K59" s="82">
        <v>42217</v>
      </c>
      <c r="L59" s="82">
        <v>42215</v>
      </c>
      <c r="M59" s="83">
        <v>100</v>
      </c>
      <c r="N59" s="85" t="str">
        <f ca="1">IF(B59="","",IF(AND(I59="",J59="",K59="",L59=""),"",IF(OR(I59="",J59=""),"?",IF(AND(I59&lt;&gt;"",J59&lt;&gt;"",K59&lt;&gt;"",L59&lt;&gt;"",M59=100),"○",IF(AND(I59&lt;=TODAY(),J59&gt;=TODAY(),K59=""),"▲",  IF(J59&lt;TODAY(),"★",IF(K59&lt;&gt;"","△",IF(AND(I59&lt;&gt;""),"◇",""))))))))</f>
        <v>○</v>
      </c>
      <c r="O59" s="86" t="str">
        <f>IF(COUNTA(S59:CA59)=0,"",SUMPRODUCT(--(ISNUMBER(S59:CA59)),S59:CA59)+ (COUNTA(S59:CA59)-COUNT(S59:CA59))*8)</f>
        <v/>
      </c>
      <c r="P59" s="87" t="str">
        <f>IF(O59="","",ROUND(O59/8,2))</f>
        <v/>
      </c>
      <c r="Q59" s="86" t="str">
        <f>IF(COUNTA(S60:CA60)=0,"",SUMPRODUCT(--(ISNUMBER(S60:CA60)),S60:CA60)+ (COUNTA(S60:CA60)-COUNT(S60:CA60))*8)</f>
        <v/>
      </c>
      <c r="R59" s="87" t="str">
        <f>IF(Q59="","",ROUND(Q59/8,2))</f>
        <v/>
      </c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88"/>
      <c r="AT59" s="88"/>
      <c r="AU59" s="88"/>
      <c r="AV59" s="88"/>
      <c r="AW59" s="88"/>
      <c r="AX59" s="88"/>
      <c r="AY59" s="88"/>
      <c r="AZ59" s="88"/>
      <c r="BA59" s="88"/>
      <c r="BB59" s="88"/>
      <c r="BC59" s="88"/>
      <c r="BD59" s="88"/>
      <c r="BE59" s="88"/>
      <c r="BF59" s="88"/>
      <c r="BG59" s="88"/>
      <c r="BH59" s="88"/>
      <c r="BI59" s="88"/>
      <c r="BJ59" s="88"/>
      <c r="BK59" s="88"/>
      <c r="BL59" s="88"/>
      <c r="BM59" s="88"/>
      <c r="BN59" s="88"/>
      <c r="BO59" s="88"/>
      <c r="BP59" s="88"/>
      <c r="BQ59" s="88"/>
      <c r="BR59" s="88"/>
      <c r="BS59" s="88"/>
      <c r="BT59" s="88"/>
      <c r="BU59" s="88"/>
      <c r="BV59" s="88"/>
      <c r="BW59" s="88"/>
      <c r="BX59" s="88"/>
      <c r="BY59" s="88"/>
      <c r="BZ59" s="88"/>
      <c r="CA59" s="88"/>
      <c r="CB59" s="102"/>
      <c r="CC59" s="3"/>
      <c r="CD59" s="3"/>
      <c r="CE59" s="3"/>
      <c r="CF59" s="3"/>
      <c r="CG59" s="3"/>
      <c r="CH59" s="3"/>
      <c r="CI59" s="3"/>
      <c r="CJ59" s="3"/>
      <c r="CK59" s="3"/>
      <c r="CL59" s="3"/>
    </row>
    <row r="60" spans="1:90" ht="13.5" customHeight="1" x14ac:dyDescent="0.2">
      <c r="A60" s="3"/>
      <c r="B60" s="90"/>
      <c r="C60" s="91"/>
      <c r="D60" s="92"/>
      <c r="E60" s="92"/>
      <c r="F60" s="93"/>
      <c r="G60" s="93"/>
      <c r="H60" s="94"/>
      <c r="I60" s="95"/>
      <c r="J60" s="95"/>
      <c r="K60" s="95"/>
      <c r="L60" s="95"/>
      <c r="M60" s="96"/>
      <c r="N60" s="97"/>
      <c r="O60" s="98"/>
      <c r="P60" s="99"/>
      <c r="Q60" s="98"/>
      <c r="R60" s="99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  <c r="BT60" s="100"/>
      <c r="BU60" s="100"/>
      <c r="BV60" s="100"/>
      <c r="BW60" s="100"/>
      <c r="BX60" s="100"/>
      <c r="BY60" s="100"/>
      <c r="BZ60" s="100"/>
      <c r="CA60" s="100"/>
      <c r="CB60" s="103"/>
      <c r="CC60" s="3"/>
      <c r="CD60" s="3"/>
      <c r="CE60" s="3"/>
      <c r="CF60" s="3"/>
      <c r="CG60" s="3"/>
      <c r="CH60" s="3"/>
      <c r="CI60" s="3"/>
      <c r="CJ60" s="3"/>
      <c r="CK60" s="3"/>
      <c r="CL60" s="3"/>
    </row>
    <row r="61" spans="1:90" ht="13.5" customHeight="1" x14ac:dyDescent="0.2">
      <c r="A61" s="3"/>
      <c r="B61" s="77">
        <f>(ROW()-10)/2+0.5</f>
        <v>26</v>
      </c>
      <c r="C61" s="78"/>
      <c r="D61" s="79"/>
      <c r="E61" s="79" t="s">
        <v>80</v>
      </c>
      <c r="F61" s="80" t="s">
        <v>60</v>
      </c>
      <c r="G61" s="80"/>
      <c r="H61" s="81"/>
      <c r="I61" s="82">
        <v>42217</v>
      </c>
      <c r="J61" s="82">
        <v>42277</v>
      </c>
      <c r="K61" s="82">
        <v>42217</v>
      </c>
      <c r="L61" s="82">
        <v>42215</v>
      </c>
      <c r="M61" s="83">
        <v>100</v>
      </c>
      <c r="N61" s="85" t="str">
        <f ca="1">IF(B61="","",IF(AND(I61="",J61="",K61="",L61=""),"",IF(OR(I61="",J61=""),"?",IF(AND(I61&lt;&gt;"",J61&lt;&gt;"",K61&lt;&gt;"",L61&lt;&gt;"",M61=100),"○",IF(AND(I61&lt;=TODAY(),J61&gt;=TODAY(),K61=""),"▲",  IF(J61&lt;TODAY(),"★",IF(K61&lt;&gt;"","△",IF(AND(I61&lt;&gt;""),"◇",""))))))))</f>
        <v>○</v>
      </c>
      <c r="O61" s="86" t="str">
        <f>IF(COUNTA(S61:CA61)=0,"",SUMPRODUCT(--(ISNUMBER(S61:CA61)),S61:CA61)+ (COUNTA(S61:CA61)-COUNT(S61:CA61))*8)</f>
        <v/>
      </c>
      <c r="P61" s="87" t="str">
        <f>IF(O61="","",ROUND(O61/8,2))</f>
        <v/>
      </c>
      <c r="Q61" s="86" t="str">
        <f>IF(COUNTA(S62:CA62)=0,"",SUMPRODUCT(--(ISNUMBER(S62:CA62)),S62:CA62)+ (COUNTA(S62:CA62)-COUNT(S62:CA62))*8)</f>
        <v/>
      </c>
      <c r="R61" s="87" t="str">
        <f>IF(Q61="","",ROUND(Q61/8,2))</f>
        <v/>
      </c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8"/>
      <c r="AT61" s="88"/>
      <c r="AU61" s="88"/>
      <c r="AV61" s="88"/>
      <c r="AW61" s="88"/>
      <c r="AX61" s="88"/>
      <c r="AY61" s="88"/>
      <c r="AZ61" s="88"/>
      <c r="BA61" s="88"/>
      <c r="BB61" s="88"/>
      <c r="BC61" s="88"/>
      <c r="BD61" s="88"/>
      <c r="BE61" s="88"/>
      <c r="BF61" s="88"/>
      <c r="BG61" s="88"/>
      <c r="BH61" s="88"/>
      <c r="BI61" s="88"/>
      <c r="BJ61" s="88"/>
      <c r="BK61" s="88"/>
      <c r="BL61" s="88"/>
      <c r="BM61" s="88"/>
      <c r="BN61" s="88"/>
      <c r="BO61" s="88"/>
      <c r="BP61" s="88"/>
      <c r="BQ61" s="88"/>
      <c r="BR61" s="88"/>
      <c r="BS61" s="88"/>
      <c r="BT61" s="88"/>
      <c r="BU61" s="88"/>
      <c r="BV61" s="88"/>
      <c r="BW61" s="88"/>
      <c r="BX61" s="88"/>
      <c r="BY61" s="88"/>
      <c r="BZ61" s="88"/>
      <c r="CA61" s="88"/>
      <c r="CB61" s="102"/>
      <c r="CC61" s="3"/>
      <c r="CD61" s="3"/>
      <c r="CE61" s="3"/>
      <c r="CF61" s="3"/>
      <c r="CG61" s="3"/>
      <c r="CH61" s="3"/>
      <c r="CI61" s="3"/>
      <c r="CJ61" s="3"/>
      <c r="CK61" s="3"/>
      <c r="CL61" s="3"/>
    </row>
    <row r="62" spans="1:90" ht="13.5" customHeight="1" x14ac:dyDescent="0.2">
      <c r="A62" s="3"/>
      <c r="B62" s="90"/>
      <c r="C62" s="91"/>
      <c r="D62" s="92"/>
      <c r="E62" s="92"/>
      <c r="F62" s="93"/>
      <c r="G62" s="93"/>
      <c r="H62" s="94"/>
      <c r="I62" s="95"/>
      <c r="J62" s="95"/>
      <c r="K62" s="95"/>
      <c r="L62" s="95"/>
      <c r="M62" s="96"/>
      <c r="N62" s="97"/>
      <c r="O62" s="98"/>
      <c r="P62" s="99"/>
      <c r="Q62" s="98"/>
      <c r="R62" s="99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0"/>
      <c r="AS62" s="100"/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0"/>
      <c r="BL62" s="100"/>
      <c r="BM62" s="100"/>
      <c r="BN62" s="100"/>
      <c r="BO62" s="100"/>
      <c r="BP62" s="100"/>
      <c r="BQ62" s="100"/>
      <c r="BR62" s="100"/>
      <c r="BS62" s="100"/>
      <c r="BT62" s="100"/>
      <c r="BU62" s="100"/>
      <c r="BV62" s="100"/>
      <c r="BW62" s="100"/>
      <c r="BX62" s="100"/>
      <c r="BY62" s="100"/>
      <c r="BZ62" s="100"/>
      <c r="CA62" s="100"/>
      <c r="CB62" s="103"/>
      <c r="CC62" s="3"/>
      <c r="CD62" s="3"/>
      <c r="CE62" s="3"/>
      <c r="CF62" s="3"/>
      <c r="CG62" s="3"/>
      <c r="CH62" s="3"/>
      <c r="CI62" s="3"/>
      <c r="CJ62" s="3"/>
      <c r="CK62" s="3"/>
      <c r="CL62" s="3"/>
    </row>
    <row r="63" spans="1:90" ht="13.5" customHeight="1" x14ac:dyDescent="0.2">
      <c r="A63" s="3"/>
      <c r="B63" s="77">
        <f>(ROW()-10)/2+0.5</f>
        <v>27</v>
      </c>
      <c r="C63" s="78"/>
      <c r="D63" s="79"/>
      <c r="E63" s="79" t="s">
        <v>81</v>
      </c>
      <c r="F63" s="80" t="s">
        <v>60</v>
      </c>
      <c r="G63" s="80"/>
      <c r="H63" s="81"/>
      <c r="I63" s="82">
        <v>42217</v>
      </c>
      <c r="J63" s="82">
        <v>42277</v>
      </c>
      <c r="K63" s="82">
        <v>42217</v>
      </c>
      <c r="L63" s="82">
        <v>42215</v>
      </c>
      <c r="M63" s="83">
        <v>100</v>
      </c>
      <c r="N63" s="85" t="str">
        <f ca="1">IF(B63="","",IF(AND(I63="",J63="",K63="",L63=""),"",IF(OR(I63="",J63=""),"?",IF(AND(I63&lt;&gt;"",J63&lt;&gt;"",K63&lt;&gt;"",L63&lt;&gt;"",M63=100),"○",IF(AND(I63&lt;=TODAY(),J63&gt;=TODAY(),K63=""),"▲",  IF(J63&lt;TODAY(),"★",IF(K63&lt;&gt;"","△",IF(AND(I63&lt;&gt;""),"◇",""))))))))</f>
        <v>○</v>
      </c>
      <c r="O63" s="86" t="str">
        <f>IF(COUNTA(S63:CA63)=0,"",SUMPRODUCT(--(ISNUMBER(S63:CA63)),S63:CA63)+ (COUNTA(S63:CA63)-COUNT(S63:CA63))*8)</f>
        <v/>
      </c>
      <c r="P63" s="87" t="str">
        <f>IF(O63="","",ROUND(O63/8,2))</f>
        <v/>
      </c>
      <c r="Q63" s="86" t="str">
        <f>IF(COUNTA(S64:CA64)=0,"",SUMPRODUCT(--(ISNUMBER(S64:CA64)),S64:CA64)+ (COUNTA(S64:CA64)-COUNT(S64:CA64))*8)</f>
        <v/>
      </c>
      <c r="R63" s="87" t="str">
        <f>IF(Q63="","",ROUND(Q63/8,2))</f>
        <v/>
      </c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88"/>
      <c r="AT63" s="88"/>
      <c r="AU63" s="88"/>
      <c r="AV63" s="88"/>
      <c r="AW63" s="88"/>
      <c r="AX63" s="88"/>
      <c r="AY63" s="88"/>
      <c r="AZ63" s="88"/>
      <c r="BA63" s="88"/>
      <c r="BB63" s="88"/>
      <c r="BC63" s="88"/>
      <c r="BD63" s="88"/>
      <c r="BE63" s="88"/>
      <c r="BF63" s="88"/>
      <c r="BG63" s="88"/>
      <c r="BH63" s="88"/>
      <c r="BI63" s="88"/>
      <c r="BJ63" s="88"/>
      <c r="BK63" s="88"/>
      <c r="BL63" s="88"/>
      <c r="BM63" s="88"/>
      <c r="BN63" s="88"/>
      <c r="BO63" s="88"/>
      <c r="BP63" s="88"/>
      <c r="BQ63" s="88"/>
      <c r="BR63" s="88"/>
      <c r="BS63" s="88"/>
      <c r="BT63" s="88"/>
      <c r="BU63" s="88"/>
      <c r="BV63" s="88"/>
      <c r="BW63" s="88"/>
      <c r="BX63" s="88"/>
      <c r="BY63" s="88"/>
      <c r="BZ63" s="88"/>
      <c r="CA63" s="88"/>
      <c r="CB63" s="102"/>
      <c r="CC63" s="3"/>
      <c r="CD63" s="3"/>
      <c r="CE63" s="3"/>
      <c r="CF63" s="3"/>
      <c r="CG63" s="3"/>
      <c r="CH63" s="3"/>
      <c r="CI63" s="3"/>
      <c r="CJ63" s="3"/>
      <c r="CK63" s="3"/>
      <c r="CL63" s="3"/>
    </row>
    <row r="64" spans="1:90" ht="13.5" customHeight="1" x14ac:dyDescent="0.2">
      <c r="A64" s="3"/>
      <c r="B64" s="90"/>
      <c r="C64" s="91"/>
      <c r="D64" s="92"/>
      <c r="E64" s="92"/>
      <c r="F64" s="93"/>
      <c r="G64" s="93"/>
      <c r="H64" s="94"/>
      <c r="I64" s="95"/>
      <c r="J64" s="95"/>
      <c r="K64" s="95"/>
      <c r="L64" s="95"/>
      <c r="M64" s="96"/>
      <c r="N64" s="97"/>
      <c r="O64" s="98"/>
      <c r="P64" s="99"/>
      <c r="Q64" s="98"/>
      <c r="R64" s="99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100"/>
      <c r="AP64" s="100"/>
      <c r="AQ64" s="100"/>
      <c r="AR64" s="100"/>
      <c r="AS64" s="10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0"/>
      <c r="BL64" s="100"/>
      <c r="BM64" s="100"/>
      <c r="BN64" s="100"/>
      <c r="BO64" s="100"/>
      <c r="BP64" s="100"/>
      <c r="BQ64" s="100"/>
      <c r="BR64" s="100"/>
      <c r="BS64" s="100"/>
      <c r="BT64" s="100"/>
      <c r="BU64" s="100"/>
      <c r="BV64" s="100"/>
      <c r="BW64" s="100"/>
      <c r="BX64" s="100"/>
      <c r="BY64" s="100"/>
      <c r="BZ64" s="100"/>
      <c r="CA64" s="100"/>
      <c r="CB64" s="103"/>
      <c r="CC64" s="3"/>
      <c r="CD64" s="3"/>
      <c r="CE64" s="3"/>
      <c r="CF64" s="3"/>
      <c r="CG64" s="3"/>
      <c r="CH64" s="3"/>
      <c r="CI64" s="3"/>
      <c r="CJ64" s="3"/>
      <c r="CK64" s="3"/>
      <c r="CL64" s="3"/>
    </row>
    <row r="65" spans="1:90" ht="13.5" customHeight="1" x14ac:dyDescent="0.2">
      <c r="A65" s="3"/>
      <c r="B65" s="77">
        <f>(ROW()-10)/2+0.5</f>
        <v>28</v>
      </c>
      <c r="C65" s="78"/>
      <c r="D65" s="79"/>
      <c r="E65" s="79" t="s">
        <v>82</v>
      </c>
      <c r="F65" s="80" t="s">
        <v>60</v>
      </c>
      <c r="G65" s="80"/>
      <c r="H65" s="81"/>
      <c r="I65" s="82">
        <v>42217</v>
      </c>
      <c r="J65" s="82">
        <v>42277</v>
      </c>
      <c r="K65" s="82">
        <v>42217</v>
      </c>
      <c r="L65" s="82">
        <v>42221</v>
      </c>
      <c r="M65" s="83">
        <v>100</v>
      </c>
      <c r="N65" s="85" t="str">
        <f ca="1">IF(B65="","",IF(AND(I65="",J65="",K65="",L65=""),"",IF(OR(I65="",J65=""),"?",IF(AND(I65&lt;&gt;"",J65&lt;&gt;"",K65&lt;&gt;"",L65&lt;&gt;"",M65=100),"○",IF(AND(I65&lt;=TODAY(),J65&gt;=TODAY(),K65=""),"▲",  IF(J65&lt;TODAY(),"★",IF(K65&lt;&gt;"","△",IF(AND(I65&lt;&gt;""),"◇",""))))))))</f>
        <v>○</v>
      </c>
      <c r="O65" s="86" t="str">
        <f>IF(COUNTA(S65:CA65)=0,"",SUMPRODUCT(--(ISNUMBER(S65:CA65)),S65:CA65)+ (COUNTA(S65:CA65)-COUNT(S65:CA65))*8)</f>
        <v/>
      </c>
      <c r="P65" s="87" t="str">
        <f>IF(O65="","",ROUND(O65/8,2))</f>
        <v/>
      </c>
      <c r="Q65" s="86" t="str">
        <f>IF(COUNTA(S66:CA66)=0,"",SUMPRODUCT(--(ISNUMBER(S66:CA66)),S66:CA66)+ (COUNTA(S66:CA66)-COUNT(S66:CA66))*8)</f>
        <v/>
      </c>
      <c r="R65" s="87" t="str">
        <f>IF(Q65="","",ROUND(Q65/8,2))</f>
        <v/>
      </c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  <c r="AP65" s="88"/>
      <c r="AQ65" s="88"/>
      <c r="AR65" s="88"/>
      <c r="AS65" s="88"/>
      <c r="AT65" s="88"/>
      <c r="AU65" s="88"/>
      <c r="AV65" s="88"/>
      <c r="AW65" s="88"/>
      <c r="AX65" s="88"/>
      <c r="AY65" s="88"/>
      <c r="AZ65" s="88"/>
      <c r="BA65" s="88"/>
      <c r="BB65" s="88"/>
      <c r="BC65" s="88"/>
      <c r="BD65" s="88"/>
      <c r="BE65" s="88"/>
      <c r="BF65" s="88"/>
      <c r="BG65" s="88"/>
      <c r="BH65" s="88"/>
      <c r="BI65" s="88"/>
      <c r="BJ65" s="88"/>
      <c r="BK65" s="88"/>
      <c r="BL65" s="88"/>
      <c r="BM65" s="88"/>
      <c r="BN65" s="88"/>
      <c r="BO65" s="88"/>
      <c r="BP65" s="88"/>
      <c r="BQ65" s="88"/>
      <c r="BR65" s="88"/>
      <c r="BS65" s="88"/>
      <c r="BT65" s="88"/>
      <c r="BU65" s="88"/>
      <c r="BV65" s="88"/>
      <c r="BW65" s="88"/>
      <c r="BX65" s="88"/>
      <c r="BY65" s="88"/>
      <c r="BZ65" s="88"/>
      <c r="CA65" s="88"/>
      <c r="CB65" s="102"/>
      <c r="CC65" s="3"/>
      <c r="CD65" s="3"/>
      <c r="CE65" s="3"/>
      <c r="CF65" s="3"/>
      <c r="CG65" s="3"/>
      <c r="CH65" s="3"/>
      <c r="CI65" s="3"/>
      <c r="CJ65" s="3"/>
      <c r="CK65" s="3"/>
      <c r="CL65" s="3"/>
    </row>
    <row r="66" spans="1:90" ht="13.5" customHeight="1" x14ac:dyDescent="0.2">
      <c r="A66" s="3"/>
      <c r="B66" s="90"/>
      <c r="C66" s="91"/>
      <c r="D66" s="92"/>
      <c r="E66" s="92"/>
      <c r="F66" s="93"/>
      <c r="G66" s="93"/>
      <c r="H66" s="94"/>
      <c r="I66" s="95"/>
      <c r="J66" s="95"/>
      <c r="K66" s="95"/>
      <c r="L66" s="95"/>
      <c r="M66" s="96"/>
      <c r="N66" s="97"/>
      <c r="O66" s="98"/>
      <c r="P66" s="99"/>
      <c r="Q66" s="98"/>
      <c r="R66" s="99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100"/>
      <c r="AP66" s="100"/>
      <c r="AQ66" s="100"/>
      <c r="AR66" s="100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  <c r="BT66" s="100"/>
      <c r="BU66" s="100"/>
      <c r="BV66" s="100"/>
      <c r="BW66" s="100"/>
      <c r="BX66" s="100"/>
      <c r="BY66" s="100"/>
      <c r="BZ66" s="100"/>
      <c r="CA66" s="100"/>
      <c r="CB66" s="103"/>
      <c r="CC66" s="3"/>
      <c r="CD66" s="3"/>
      <c r="CE66" s="3"/>
      <c r="CF66" s="3"/>
      <c r="CG66" s="3"/>
      <c r="CH66" s="3"/>
      <c r="CI66" s="3"/>
      <c r="CJ66" s="3"/>
      <c r="CK66" s="3"/>
      <c r="CL66" s="3"/>
    </row>
    <row r="67" spans="1:90" ht="13.5" customHeight="1" x14ac:dyDescent="0.2">
      <c r="A67" s="3"/>
      <c r="B67" s="77">
        <f>(ROW()-10)/2+0.5</f>
        <v>29</v>
      </c>
      <c r="C67" s="78"/>
      <c r="D67" s="79"/>
      <c r="E67" s="79" t="s">
        <v>83</v>
      </c>
      <c r="F67" s="80" t="s">
        <v>60</v>
      </c>
      <c r="G67" s="80"/>
      <c r="H67" s="81"/>
      <c r="I67" s="82">
        <v>42217</v>
      </c>
      <c r="J67" s="82">
        <v>42277</v>
      </c>
      <c r="K67" s="82">
        <v>42217</v>
      </c>
      <c r="L67" s="82">
        <v>42221</v>
      </c>
      <c r="M67" s="83">
        <v>100</v>
      </c>
      <c r="N67" s="85" t="str">
        <f ca="1">IF(B67="","",IF(AND(I67="",J67="",K67="",L67=""),"",IF(OR(I67="",J67=""),"?",IF(AND(I67&lt;&gt;"",J67&lt;&gt;"",K67&lt;&gt;"",L67&lt;&gt;"",M67=100),"○",IF(AND(I67&lt;=TODAY(),J67&gt;=TODAY(),K67=""),"▲",  IF(J67&lt;TODAY(),"★",IF(K67&lt;&gt;"","△",IF(AND(I67&lt;&gt;""),"◇",""))))))))</f>
        <v>○</v>
      </c>
      <c r="O67" s="86" t="str">
        <f>IF(COUNTA(S67:CA67)=0,"",SUMPRODUCT(--(ISNUMBER(S67:CA67)),S67:CA67)+ (COUNTA(S67:CA67)-COUNT(S67:CA67))*8)</f>
        <v/>
      </c>
      <c r="P67" s="87" t="str">
        <f>IF(O67="","",ROUND(O67/8,2))</f>
        <v/>
      </c>
      <c r="Q67" s="86" t="str">
        <f>IF(COUNTA(S68:CA68)=0,"",SUMPRODUCT(--(ISNUMBER(S68:CA68)),S68:CA68)+ (COUNTA(S68:CA68)-COUNT(S68:CA68))*8)</f>
        <v/>
      </c>
      <c r="R67" s="87" t="str">
        <f>IF(Q67="","",ROUND(Q67/8,2))</f>
        <v/>
      </c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8"/>
      <c r="BA67" s="88"/>
      <c r="BB67" s="88"/>
      <c r="BC67" s="88"/>
      <c r="BD67" s="88"/>
      <c r="BE67" s="88"/>
      <c r="BF67" s="88"/>
      <c r="BG67" s="88"/>
      <c r="BH67" s="88"/>
      <c r="BI67" s="88"/>
      <c r="BJ67" s="88"/>
      <c r="BK67" s="88"/>
      <c r="BL67" s="88"/>
      <c r="BM67" s="88"/>
      <c r="BN67" s="88"/>
      <c r="BO67" s="88"/>
      <c r="BP67" s="88"/>
      <c r="BQ67" s="88"/>
      <c r="BR67" s="88"/>
      <c r="BS67" s="88"/>
      <c r="BT67" s="88"/>
      <c r="BU67" s="88"/>
      <c r="BV67" s="88"/>
      <c r="BW67" s="88"/>
      <c r="BX67" s="88"/>
      <c r="BY67" s="88"/>
      <c r="BZ67" s="88"/>
      <c r="CA67" s="88"/>
      <c r="CB67" s="102"/>
      <c r="CC67" s="3"/>
      <c r="CD67" s="3"/>
      <c r="CE67" s="3"/>
      <c r="CF67" s="3"/>
      <c r="CG67" s="3"/>
      <c r="CH67" s="3"/>
      <c r="CI67" s="3"/>
      <c r="CJ67" s="3"/>
      <c r="CK67" s="3"/>
      <c r="CL67" s="3"/>
    </row>
    <row r="68" spans="1:90" ht="13.5" customHeight="1" x14ac:dyDescent="0.2">
      <c r="A68" s="3"/>
      <c r="B68" s="90"/>
      <c r="C68" s="91"/>
      <c r="D68" s="92"/>
      <c r="E68" s="92"/>
      <c r="F68" s="93"/>
      <c r="G68" s="93"/>
      <c r="H68" s="94"/>
      <c r="I68" s="95"/>
      <c r="J68" s="95"/>
      <c r="K68" s="95"/>
      <c r="L68" s="95"/>
      <c r="M68" s="96"/>
      <c r="N68" s="97"/>
      <c r="O68" s="98"/>
      <c r="P68" s="99"/>
      <c r="Q68" s="98"/>
      <c r="R68" s="99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100"/>
      <c r="BL68" s="100"/>
      <c r="BM68" s="100"/>
      <c r="BN68" s="100"/>
      <c r="BO68" s="100"/>
      <c r="BP68" s="100"/>
      <c r="BQ68" s="100"/>
      <c r="BR68" s="100"/>
      <c r="BS68" s="100"/>
      <c r="BT68" s="100"/>
      <c r="BU68" s="100"/>
      <c r="BV68" s="100"/>
      <c r="BW68" s="100"/>
      <c r="BX68" s="100"/>
      <c r="BY68" s="100"/>
      <c r="BZ68" s="100"/>
      <c r="CA68" s="100"/>
      <c r="CB68" s="103"/>
      <c r="CC68" s="3"/>
      <c r="CD68" s="3"/>
      <c r="CE68" s="3"/>
      <c r="CF68" s="3"/>
      <c r="CG68" s="3"/>
      <c r="CH68" s="3"/>
      <c r="CI68" s="3"/>
      <c r="CJ68" s="3"/>
      <c r="CK68" s="3"/>
      <c r="CL68" s="3"/>
    </row>
    <row r="69" spans="1:90" ht="13.5" customHeight="1" x14ac:dyDescent="0.2">
      <c r="A69" s="3"/>
      <c r="B69" s="77">
        <f>(ROW()-10)/2+0.5</f>
        <v>30</v>
      </c>
      <c r="C69" s="78"/>
      <c r="D69" s="79"/>
      <c r="E69" s="79" t="s">
        <v>84</v>
      </c>
      <c r="F69" s="80" t="s">
        <v>60</v>
      </c>
      <c r="G69" s="80"/>
      <c r="H69" s="81"/>
      <c r="I69" s="82">
        <v>42217</v>
      </c>
      <c r="J69" s="82">
        <v>42277</v>
      </c>
      <c r="K69" s="82">
        <v>42217</v>
      </c>
      <c r="L69" s="82">
        <v>42221</v>
      </c>
      <c r="M69" s="83">
        <v>100</v>
      </c>
      <c r="N69" s="85" t="str">
        <f ca="1">IF(B69="","",IF(AND(I69="",J69="",K69="",L69=""),"",IF(OR(I69="",J69=""),"?",IF(AND(I69&lt;&gt;"",J69&lt;&gt;"",K69&lt;&gt;"",L69&lt;&gt;"",M69=100),"○",IF(AND(I69&lt;=TODAY(),J69&gt;=TODAY(),K69=""),"▲",  IF(J69&lt;TODAY(),"★",IF(K69&lt;&gt;"","△",IF(AND(I69&lt;&gt;""),"◇",""))))))))</f>
        <v>○</v>
      </c>
      <c r="O69" s="86" t="str">
        <f>IF(COUNTA(S69:CA69)=0,"",SUMPRODUCT(--(ISNUMBER(S69:CA69)),S69:CA69)+ (COUNTA(S69:CA69)-COUNT(S69:CA69))*8)</f>
        <v/>
      </c>
      <c r="P69" s="87" t="str">
        <f>IF(O69="","",ROUND(O69/8,2))</f>
        <v/>
      </c>
      <c r="Q69" s="86" t="str">
        <f>IF(COUNTA(S70:CA70)=0,"",SUMPRODUCT(--(ISNUMBER(S70:CA70)),S70:CA70)+ (COUNTA(S70:CA70)-COUNT(S70:CA70))*8)</f>
        <v/>
      </c>
      <c r="R69" s="87" t="str">
        <f>IF(Q69="","",ROUND(Q69/8,2))</f>
        <v/>
      </c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88"/>
      <c r="AM69" s="88"/>
      <c r="AN69" s="88"/>
      <c r="AO69" s="88"/>
      <c r="AP69" s="88"/>
      <c r="AQ69" s="88"/>
      <c r="AR69" s="88"/>
      <c r="AS69" s="88"/>
      <c r="AT69" s="88"/>
      <c r="AU69" s="88"/>
      <c r="AV69" s="88"/>
      <c r="AW69" s="88"/>
      <c r="AX69" s="88"/>
      <c r="AY69" s="88"/>
      <c r="AZ69" s="88"/>
      <c r="BA69" s="88"/>
      <c r="BB69" s="88"/>
      <c r="BC69" s="88"/>
      <c r="BD69" s="88"/>
      <c r="BE69" s="88"/>
      <c r="BF69" s="88"/>
      <c r="BG69" s="88"/>
      <c r="BH69" s="88"/>
      <c r="BI69" s="88"/>
      <c r="BJ69" s="88"/>
      <c r="BK69" s="88"/>
      <c r="BL69" s="88"/>
      <c r="BM69" s="88"/>
      <c r="BN69" s="88"/>
      <c r="BO69" s="88"/>
      <c r="BP69" s="88"/>
      <c r="BQ69" s="88"/>
      <c r="BR69" s="88"/>
      <c r="BS69" s="88"/>
      <c r="BT69" s="88"/>
      <c r="BU69" s="88"/>
      <c r="BV69" s="88"/>
      <c r="BW69" s="88"/>
      <c r="BX69" s="88"/>
      <c r="BY69" s="88"/>
      <c r="BZ69" s="88"/>
      <c r="CA69" s="88"/>
      <c r="CB69" s="102"/>
      <c r="CC69" s="3"/>
      <c r="CD69" s="3"/>
      <c r="CE69" s="3"/>
      <c r="CF69" s="3"/>
      <c r="CG69" s="3"/>
      <c r="CH69" s="3"/>
      <c r="CI69" s="3"/>
      <c r="CJ69" s="3"/>
      <c r="CK69" s="3"/>
      <c r="CL69" s="3"/>
    </row>
    <row r="70" spans="1:90" ht="13.5" customHeight="1" x14ac:dyDescent="0.2">
      <c r="A70" s="3"/>
      <c r="B70" s="90"/>
      <c r="C70" s="91"/>
      <c r="D70" s="92"/>
      <c r="E70" s="92"/>
      <c r="F70" s="93"/>
      <c r="G70" s="93"/>
      <c r="H70" s="94"/>
      <c r="I70" s="95"/>
      <c r="J70" s="95"/>
      <c r="K70" s="95"/>
      <c r="L70" s="95"/>
      <c r="M70" s="96"/>
      <c r="N70" s="97"/>
      <c r="O70" s="98"/>
      <c r="P70" s="99"/>
      <c r="Q70" s="98"/>
      <c r="R70" s="99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0"/>
      <c r="AN70" s="100"/>
      <c r="AO70" s="100"/>
      <c r="AP70" s="100"/>
      <c r="AQ70" s="100"/>
      <c r="AR70" s="100"/>
      <c r="AS70" s="10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00"/>
      <c r="BK70" s="100"/>
      <c r="BL70" s="100"/>
      <c r="BM70" s="100"/>
      <c r="BN70" s="100"/>
      <c r="BO70" s="100"/>
      <c r="BP70" s="100"/>
      <c r="BQ70" s="100"/>
      <c r="BR70" s="100"/>
      <c r="BS70" s="100"/>
      <c r="BT70" s="100"/>
      <c r="BU70" s="100"/>
      <c r="BV70" s="100"/>
      <c r="BW70" s="100"/>
      <c r="BX70" s="100"/>
      <c r="BY70" s="100"/>
      <c r="BZ70" s="100"/>
      <c r="CA70" s="100"/>
      <c r="CB70" s="103"/>
      <c r="CC70" s="3"/>
      <c r="CD70" s="3"/>
      <c r="CE70" s="3"/>
      <c r="CF70" s="3"/>
      <c r="CG70" s="3"/>
      <c r="CH70" s="3"/>
      <c r="CI70" s="3"/>
      <c r="CJ70" s="3"/>
      <c r="CK70" s="3"/>
      <c r="CL70" s="3"/>
    </row>
    <row r="71" spans="1:90" ht="13.5" customHeight="1" x14ac:dyDescent="0.2">
      <c r="A71" s="3"/>
      <c r="B71" s="77">
        <f>(ROW()-10)/2+0.5</f>
        <v>31</v>
      </c>
      <c r="C71" s="78"/>
      <c r="D71" s="79"/>
      <c r="E71" s="79" t="s">
        <v>85</v>
      </c>
      <c r="F71" s="80" t="s">
        <v>60</v>
      </c>
      <c r="G71" s="80"/>
      <c r="H71" s="81"/>
      <c r="I71" s="82">
        <v>42217</v>
      </c>
      <c r="J71" s="82">
        <v>42277</v>
      </c>
      <c r="K71" s="82">
        <v>42217</v>
      </c>
      <c r="L71" s="82">
        <v>42228</v>
      </c>
      <c r="M71" s="83">
        <v>100</v>
      </c>
      <c r="N71" s="85" t="str">
        <f ca="1">IF(B71="","",IF(AND(I71="",J71="",K71="",L71=""),"",IF(OR(I71="",J71=""),"?",IF(AND(I71&lt;&gt;"",J71&lt;&gt;"",K71&lt;&gt;"",L71&lt;&gt;"",M71=100),"○",IF(AND(I71&lt;=TODAY(),J71&gt;=TODAY(),K71=""),"▲",  IF(J71&lt;TODAY(),"★",IF(K71&lt;&gt;"","△",IF(AND(I71&lt;&gt;""),"◇",""))))))))</f>
        <v>○</v>
      </c>
      <c r="O71" s="86" t="str">
        <f>IF(COUNTA(S71:CA71)=0,"",SUMPRODUCT(--(ISNUMBER(S71:CA71)),S71:CA71)+ (COUNTA(S71:CA71)-COUNT(S71:CA71))*8)</f>
        <v/>
      </c>
      <c r="P71" s="87" t="str">
        <f>IF(O71="","",ROUND(O71/8,2))</f>
        <v/>
      </c>
      <c r="Q71" s="86" t="str">
        <f>IF(COUNTA(S72:CA72)=0,"",SUMPRODUCT(--(ISNUMBER(S72:CA72)),S72:CA72)+ (COUNTA(S72:CA72)-COUNT(S72:CA72))*8)</f>
        <v/>
      </c>
      <c r="R71" s="87" t="str">
        <f>IF(Q71="","",ROUND(Q71/8,2))</f>
        <v/>
      </c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  <c r="AP71" s="88"/>
      <c r="AQ71" s="88"/>
      <c r="AR71" s="88"/>
      <c r="AS71" s="88"/>
      <c r="AT71" s="88"/>
      <c r="AU71" s="88"/>
      <c r="AV71" s="88"/>
      <c r="AW71" s="88"/>
      <c r="AX71" s="88"/>
      <c r="AY71" s="88"/>
      <c r="AZ71" s="88"/>
      <c r="BA71" s="88"/>
      <c r="BB71" s="88"/>
      <c r="BC71" s="88"/>
      <c r="BD71" s="88"/>
      <c r="BE71" s="88"/>
      <c r="BF71" s="88"/>
      <c r="BG71" s="88"/>
      <c r="BH71" s="88"/>
      <c r="BI71" s="88"/>
      <c r="BJ71" s="88"/>
      <c r="BK71" s="88"/>
      <c r="BL71" s="88"/>
      <c r="BM71" s="88"/>
      <c r="BN71" s="88"/>
      <c r="BO71" s="88"/>
      <c r="BP71" s="88"/>
      <c r="BQ71" s="88"/>
      <c r="BR71" s="88"/>
      <c r="BS71" s="88"/>
      <c r="BT71" s="88"/>
      <c r="BU71" s="88"/>
      <c r="BV71" s="88"/>
      <c r="BW71" s="88"/>
      <c r="BX71" s="88"/>
      <c r="BY71" s="88"/>
      <c r="BZ71" s="88"/>
      <c r="CA71" s="88"/>
      <c r="CB71" s="102"/>
      <c r="CC71" s="3"/>
      <c r="CD71" s="3"/>
      <c r="CE71" s="3"/>
      <c r="CF71" s="3"/>
      <c r="CG71" s="3"/>
      <c r="CH71" s="3"/>
      <c r="CI71" s="3"/>
      <c r="CJ71" s="3"/>
      <c r="CK71" s="3"/>
      <c r="CL71" s="3"/>
    </row>
    <row r="72" spans="1:90" ht="13.5" customHeight="1" x14ac:dyDescent="0.2">
      <c r="A72" s="3"/>
      <c r="B72" s="90"/>
      <c r="C72" s="91"/>
      <c r="D72" s="92"/>
      <c r="E72" s="92"/>
      <c r="F72" s="93"/>
      <c r="G72" s="93"/>
      <c r="H72" s="94"/>
      <c r="I72" s="95"/>
      <c r="J72" s="95"/>
      <c r="K72" s="95"/>
      <c r="L72" s="95"/>
      <c r="M72" s="96"/>
      <c r="N72" s="97"/>
      <c r="O72" s="98"/>
      <c r="P72" s="99"/>
      <c r="Q72" s="98"/>
      <c r="R72" s="99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0"/>
      <c r="AI72" s="100"/>
      <c r="AJ72" s="100"/>
      <c r="AK72" s="100"/>
      <c r="AL72" s="100"/>
      <c r="AM72" s="100"/>
      <c r="AN72" s="100"/>
      <c r="AO72" s="100"/>
      <c r="AP72" s="100"/>
      <c r="AQ72" s="100"/>
      <c r="AR72" s="100"/>
      <c r="AS72" s="100"/>
      <c r="AT72" s="100"/>
      <c r="AU72" s="100"/>
      <c r="AV72" s="100"/>
      <c r="AW72" s="100"/>
      <c r="AX72" s="100"/>
      <c r="AY72" s="100"/>
      <c r="AZ72" s="100"/>
      <c r="BA72" s="100"/>
      <c r="BB72" s="100"/>
      <c r="BC72" s="100"/>
      <c r="BD72" s="100"/>
      <c r="BE72" s="100"/>
      <c r="BF72" s="100"/>
      <c r="BG72" s="100"/>
      <c r="BH72" s="100"/>
      <c r="BI72" s="100"/>
      <c r="BJ72" s="100"/>
      <c r="BK72" s="100"/>
      <c r="BL72" s="100"/>
      <c r="BM72" s="100"/>
      <c r="BN72" s="100"/>
      <c r="BO72" s="100"/>
      <c r="BP72" s="100"/>
      <c r="BQ72" s="100"/>
      <c r="BR72" s="100"/>
      <c r="BS72" s="100"/>
      <c r="BT72" s="100"/>
      <c r="BU72" s="100"/>
      <c r="BV72" s="100"/>
      <c r="BW72" s="100"/>
      <c r="BX72" s="100"/>
      <c r="BY72" s="100"/>
      <c r="BZ72" s="100"/>
      <c r="CA72" s="100"/>
      <c r="CB72" s="103"/>
      <c r="CC72" s="3"/>
      <c r="CD72" s="3"/>
      <c r="CE72" s="3"/>
      <c r="CF72" s="3"/>
      <c r="CG72" s="3"/>
      <c r="CH72" s="3"/>
      <c r="CI72" s="3"/>
      <c r="CJ72" s="3"/>
      <c r="CK72" s="3"/>
      <c r="CL72" s="3"/>
    </row>
    <row r="73" spans="1:90" ht="13.5" customHeight="1" x14ac:dyDescent="0.2">
      <c r="A73" s="3"/>
      <c r="B73" s="77">
        <f>(ROW()-10)/2+0.5</f>
        <v>32</v>
      </c>
      <c r="C73" s="78"/>
      <c r="D73" s="79"/>
      <c r="E73" s="79" t="s">
        <v>86</v>
      </c>
      <c r="F73" s="80" t="s">
        <v>60</v>
      </c>
      <c r="G73" s="80"/>
      <c r="H73" s="81"/>
      <c r="I73" s="82">
        <v>42217</v>
      </c>
      <c r="J73" s="82">
        <v>42277</v>
      </c>
      <c r="K73" s="82">
        <v>42217</v>
      </c>
      <c r="L73" s="82">
        <v>42228</v>
      </c>
      <c r="M73" s="83">
        <v>100</v>
      </c>
      <c r="N73" s="85" t="str">
        <f ca="1">IF(B73="","",IF(AND(I73="",J73="",K73="",L73=""),"",IF(OR(I73="",J73=""),"?",IF(AND(I73&lt;&gt;"",J73&lt;&gt;"",K73&lt;&gt;"",L73&lt;&gt;"",M73=100),"○",IF(AND(I73&lt;=TODAY(),J73&gt;=TODAY(),K73=""),"▲",  IF(J73&lt;TODAY(),"★",IF(K73&lt;&gt;"","△",IF(AND(I73&lt;&gt;""),"◇",""))))))))</f>
        <v>○</v>
      </c>
      <c r="O73" s="86" t="str">
        <f>IF(COUNTA(S73:CA73)=0,"",SUMPRODUCT(--(ISNUMBER(S73:CA73)),S73:CA73)+ (COUNTA(S73:CA73)-COUNT(S73:CA73))*8)</f>
        <v/>
      </c>
      <c r="P73" s="87" t="str">
        <f>IF(O73="","",ROUND(O73/8,2))</f>
        <v/>
      </c>
      <c r="Q73" s="86" t="str">
        <f>IF(COUNTA(S74:CA74)=0,"",SUMPRODUCT(--(ISNUMBER(S74:CA74)),S74:CA74)+ (COUNTA(S74:CA74)-COUNT(S74:CA74))*8)</f>
        <v/>
      </c>
      <c r="R73" s="87" t="str">
        <f>IF(Q73="","",ROUND(Q73/8,2))</f>
        <v/>
      </c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  <c r="AP73" s="88"/>
      <c r="AQ73" s="88"/>
      <c r="AR73" s="88"/>
      <c r="AS73" s="88"/>
      <c r="AT73" s="88"/>
      <c r="AU73" s="88"/>
      <c r="AV73" s="88"/>
      <c r="AW73" s="88"/>
      <c r="AX73" s="88"/>
      <c r="AY73" s="88"/>
      <c r="AZ73" s="88"/>
      <c r="BA73" s="88"/>
      <c r="BB73" s="88"/>
      <c r="BC73" s="88"/>
      <c r="BD73" s="88"/>
      <c r="BE73" s="88"/>
      <c r="BF73" s="88"/>
      <c r="BG73" s="88"/>
      <c r="BH73" s="88"/>
      <c r="BI73" s="88"/>
      <c r="BJ73" s="88"/>
      <c r="BK73" s="88"/>
      <c r="BL73" s="88"/>
      <c r="BM73" s="88"/>
      <c r="BN73" s="88"/>
      <c r="BO73" s="88"/>
      <c r="BP73" s="88"/>
      <c r="BQ73" s="88"/>
      <c r="BR73" s="88"/>
      <c r="BS73" s="88"/>
      <c r="BT73" s="88"/>
      <c r="BU73" s="88"/>
      <c r="BV73" s="88"/>
      <c r="BW73" s="88"/>
      <c r="BX73" s="88"/>
      <c r="BY73" s="88"/>
      <c r="BZ73" s="88"/>
      <c r="CA73" s="88"/>
      <c r="CB73" s="102"/>
      <c r="CC73" s="3"/>
      <c r="CD73" s="3"/>
      <c r="CE73" s="3"/>
      <c r="CF73" s="3"/>
      <c r="CG73" s="3"/>
      <c r="CH73" s="3"/>
      <c r="CI73" s="3"/>
      <c r="CJ73" s="3"/>
      <c r="CK73" s="3"/>
      <c r="CL73" s="3"/>
    </row>
    <row r="74" spans="1:90" ht="13.5" customHeight="1" x14ac:dyDescent="0.2">
      <c r="A74" s="3"/>
      <c r="B74" s="90"/>
      <c r="C74" s="91"/>
      <c r="D74" s="92"/>
      <c r="E74" s="92"/>
      <c r="F74" s="93"/>
      <c r="G74" s="93"/>
      <c r="H74" s="94"/>
      <c r="I74" s="95"/>
      <c r="J74" s="95"/>
      <c r="K74" s="95"/>
      <c r="L74" s="95"/>
      <c r="M74" s="96"/>
      <c r="N74" s="97"/>
      <c r="O74" s="98"/>
      <c r="P74" s="99"/>
      <c r="Q74" s="98"/>
      <c r="R74" s="99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V74" s="100"/>
      <c r="AW74" s="100"/>
      <c r="AX74" s="100"/>
      <c r="AY74" s="100"/>
      <c r="AZ74" s="100"/>
      <c r="BA74" s="100"/>
      <c r="BB74" s="100"/>
      <c r="BC74" s="100"/>
      <c r="BD74" s="100"/>
      <c r="BE74" s="100"/>
      <c r="BF74" s="100"/>
      <c r="BG74" s="100"/>
      <c r="BH74" s="100"/>
      <c r="BI74" s="100"/>
      <c r="BJ74" s="100"/>
      <c r="BK74" s="100"/>
      <c r="BL74" s="100"/>
      <c r="BM74" s="100"/>
      <c r="BN74" s="100"/>
      <c r="BO74" s="100"/>
      <c r="BP74" s="100"/>
      <c r="BQ74" s="100"/>
      <c r="BR74" s="100"/>
      <c r="BS74" s="100"/>
      <c r="BT74" s="100"/>
      <c r="BU74" s="100"/>
      <c r="BV74" s="100"/>
      <c r="BW74" s="100"/>
      <c r="BX74" s="100"/>
      <c r="BY74" s="100"/>
      <c r="BZ74" s="100"/>
      <c r="CA74" s="100"/>
      <c r="CB74" s="103"/>
      <c r="CC74" s="3"/>
      <c r="CD74" s="3"/>
      <c r="CE74" s="3"/>
      <c r="CF74" s="3"/>
      <c r="CG74" s="3"/>
      <c r="CH74" s="3"/>
      <c r="CI74" s="3"/>
      <c r="CJ74" s="3"/>
      <c r="CK74" s="3"/>
      <c r="CL74" s="3"/>
    </row>
    <row r="75" spans="1:90" ht="13.5" customHeight="1" x14ac:dyDescent="0.2">
      <c r="A75" s="3"/>
      <c r="B75" s="77">
        <f>(ROW()-10)/2+0.5</f>
        <v>33</v>
      </c>
      <c r="C75" s="78"/>
      <c r="D75" s="79"/>
      <c r="E75" s="79" t="s">
        <v>87</v>
      </c>
      <c r="F75" s="80" t="s">
        <v>60</v>
      </c>
      <c r="G75" s="80"/>
      <c r="H75" s="81"/>
      <c r="I75" s="82">
        <v>42217</v>
      </c>
      <c r="J75" s="82">
        <v>42277</v>
      </c>
      <c r="K75" s="82">
        <v>42217</v>
      </c>
      <c r="L75" s="82">
        <v>42228</v>
      </c>
      <c r="M75" s="83">
        <v>100</v>
      </c>
      <c r="N75" s="85" t="str">
        <f ca="1">IF(B75="","",IF(AND(I75="",J75="",K75="",L75=""),"",IF(OR(I75="",J75=""),"?",IF(AND(I75&lt;&gt;"",J75&lt;&gt;"",K75&lt;&gt;"",L75&lt;&gt;"",M75=100),"○",IF(AND(I75&lt;=TODAY(),J75&gt;=TODAY(),K75=""),"▲",  IF(J75&lt;TODAY(),"★",IF(K75&lt;&gt;"","△",IF(AND(I75&lt;&gt;""),"◇",""))))))))</f>
        <v>○</v>
      </c>
      <c r="O75" s="86" t="str">
        <f>IF(COUNTA(S75:CA75)=0,"",SUMPRODUCT(--(ISNUMBER(S75:CA75)),S75:CA75)+ (COUNTA(S75:CA75)-COUNT(S75:CA75))*8)</f>
        <v/>
      </c>
      <c r="P75" s="87" t="str">
        <f>IF(O75="","",ROUND(O75/8,2))</f>
        <v/>
      </c>
      <c r="Q75" s="86" t="str">
        <f>IF(COUNTA(S76:CA76)=0,"",SUMPRODUCT(--(ISNUMBER(S76:CA76)),S76:CA76)+ (COUNTA(S76:CA76)-COUNT(S76:CA76))*8)</f>
        <v/>
      </c>
      <c r="R75" s="87" t="str">
        <f>IF(Q75="","",ROUND(Q75/8,2))</f>
        <v/>
      </c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/>
      <c r="BN75" s="88"/>
      <c r="BO75" s="88"/>
      <c r="BP75" s="88"/>
      <c r="BQ75" s="88"/>
      <c r="BR75" s="88"/>
      <c r="BS75" s="88"/>
      <c r="BT75" s="88"/>
      <c r="BU75" s="88"/>
      <c r="BV75" s="88"/>
      <c r="BW75" s="88"/>
      <c r="BX75" s="88"/>
      <c r="BY75" s="88"/>
      <c r="BZ75" s="88"/>
      <c r="CA75" s="88"/>
      <c r="CB75" s="102"/>
      <c r="CC75" s="3"/>
      <c r="CD75" s="3"/>
      <c r="CE75" s="3"/>
      <c r="CF75" s="3"/>
      <c r="CG75" s="3"/>
      <c r="CH75" s="3"/>
      <c r="CI75" s="3"/>
      <c r="CJ75" s="3"/>
      <c r="CK75" s="3"/>
      <c r="CL75" s="3"/>
    </row>
    <row r="76" spans="1:90" ht="13.5" customHeight="1" x14ac:dyDescent="0.2">
      <c r="A76" s="3"/>
      <c r="B76" s="90"/>
      <c r="C76" s="91"/>
      <c r="D76" s="92"/>
      <c r="E76" s="92"/>
      <c r="F76" s="93"/>
      <c r="G76" s="93"/>
      <c r="H76" s="94"/>
      <c r="I76" s="95"/>
      <c r="J76" s="95"/>
      <c r="K76" s="95"/>
      <c r="L76" s="95"/>
      <c r="M76" s="96"/>
      <c r="N76" s="97"/>
      <c r="O76" s="98"/>
      <c r="P76" s="99"/>
      <c r="Q76" s="98"/>
      <c r="R76" s="99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0"/>
      <c r="AX76" s="100"/>
      <c r="AY76" s="100"/>
      <c r="AZ76" s="100"/>
      <c r="BA76" s="100"/>
      <c r="BB76" s="100"/>
      <c r="BC76" s="100"/>
      <c r="BD76" s="100"/>
      <c r="BE76" s="100"/>
      <c r="BF76" s="100"/>
      <c r="BG76" s="100"/>
      <c r="BH76" s="100"/>
      <c r="BI76" s="100"/>
      <c r="BJ76" s="100"/>
      <c r="BK76" s="100"/>
      <c r="BL76" s="100"/>
      <c r="BM76" s="100"/>
      <c r="BN76" s="100"/>
      <c r="BO76" s="100"/>
      <c r="BP76" s="100"/>
      <c r="BQ76" s="100"/>
      <c r="BR76" s="100"/>
      <c r="BS76" s="100"/>
      <c r="BT76" s="100"/>
      <c r="BU76" s="100"/>
      <c r="BV76" s="100"/>
      <c r="BW76" s="100"/>
      <c r="BX76" s="100"/>
      <c r="BY76" s="100"/>
      <c r="BZ76" s="100"/>
      <c r="CA76" s="100"/>
      <c r="CB76" s="103"/>
      <c r="CC76" s="3"/>
      <c r="CD76" s="3"/>
      <c r="CE76" s="3"/>
      <c r="CF76" s="3"/>
      <c r="CG76" s="3"/>
      <c r="CH76" s="3"/>
      <c r="CI76" s="3"/>
      <c r="CJ76" s="3"/>
      <c r="CK76" s="3"/>
      <c r="CL76" s="3"/>
    </row>
    <row r="77" spans="1:90" ht="13.5" customHeight="1" x14ac:dyDescent="0.2">
      <c r="A77" s="3"/>
      <c r="B77" s="77">
        <f>(ROW()-10)/2+0.5</f>
        <v>34</v>
      </c>
      <c r="C77" s="78"/>
      <c r="D77" s="79"/>
      <c r="E77" s="79" t="s">
        <v>88</v>
      </c>
      <c r="F77" s="80" t="s">
        <v>60</v>
      </c>
      <c r="G77" s="80"/>
      <c r="H77" s="81"/>
      <c r="I77" s="82">
        <v>42217</v>
      </c>
      <c r="J77" s="82">
        <v>42277</v>
      </c>
      <c r="K77" s="82">
        <v>42217</v>
      </c>
      <c r="L77" s="82">
        <v>42228</v>
      </c>
      <c r="M77" s="83">
        <v>100</v>
      </c>
      <c r="N77" s="85" t="str">
        <f ca="1">IF(B77="","",IF(AND(I77="",J77="",K77="",L77=""),"",IF(OR(I77="",J77=""),"?",IF(AND(I77&lt;&gt;"",J77&lt;&gt;"",K77&lt;&gt;"",L77&lt;&gt;"",M77=100),"○",IF(AND(I77&lt;=TODAY(),J77&gt;=TODAY(),K77=""),"▲",  IF(J77&lt;TODAY(),"★",IF(K77&lt;&gt;"","△",IF(AND(I77&lt;&gt;""),"◇",""))))))))</f>
        <v>○</v>
      </c>
      <c r="O77" s="86" t="str">
        <f>IF(COUNTA(S77:CA77)=0,"",SUMPRODUCT(--(ISNUMBER(S77:CA77)),S77:CA77)+ (COUNTA(S77:CA77)-COUNT(S77:CA77))*8)</f>
        <v/>
      </c>
      <c r="P77" s="87" t="str">
        <f>IF(O77="","",ROUND(O77/8,2))</f>
        <v/>
      </c>
      <c r="Q77" s="86" t="str">
        <f>IF(COUNTA(S78:CA78)=0,"",SUMPRODUCT(--(ISNUMBER(S78:CA78)),S78:CA78)+ (COUNTA(S78:CA78)-COUNT(S78:CA78))*8)</f>
        <v/>
      </c>
      <c r="R77" s="87" t="str">
        <f>IF(Q77="","",ROUND(Q77/8,2))</f>
        <v/>
      </c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88"/>
      <c r="BW77" s="88"/>
      <c r="BX77" s="88"/>
      <c r="BY77" s="88"/>
      <c r="BZ77" s="88"/>
      <c r="CA77" s="88"/>
      <c r="CB77" s="102"/>
      <c r="CC77" s="3"/>
      <c r="CD77" s="3"/>
      <c r="CE77" s="3"/>
      <c r="CF77" s="3"/>
      <c r="CG77" s="3"/>
      <c r="CH77" s="3"/>
      <c r="CI77" s="3"/>
      <c r="CJ77" s="3"/>
      <c r="CK77" s="3"/>
      <c r="CL77" s="3"/>
    </row>
    <row r="78" spans="1:90" ht="13.5" customHeight="1" x14ac:dyDescent="0.2">
      <c r="A78" s="3"/>
      <c r="B78" s="90"/>
      <c r="C78" s="91"/>
      <c r="D78" s="92"/>
      <c r="E78" s="92"/>
      <c r="F78" s="93"/>
      <c r="G78" s="93"/>
      <c r="H78" s="94"/>
      <c r="I78" s="95"/>
      <c r="J78" s="95"/>
      <c r="K78" s="95"/>
      <c r="L78" s="95"/>
      <c r="M78" s="96"/>
      <c r="N78" s="97"/>
      <c r="O78" s="98"/>
      <c r="P78" s="99"/>
      <c r="Q78" s="98"/>
      <c r="R78" s="99"/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  <c r="AI78" s="100"/>
      <c r="AJ78" s="100"/>
      <c r="AK78" s="100"/>
      <c r="AL78" s="100"/>
      <c r="AM78" s="100"/>
      <c r="AN78" s="100"/>
      <c r="AO78" s="100"/>
      <c r="AP78" s="100"/>
      <c r="AQ78" s="100"/>
      <c r="AR78" s="100"/>
      <c r="AS78" s="100"/>
      <c r="AT78" s="100"/>
      <c r="AU78" s="100"/>
      <c r="AV78" s="100"/>
      <c r="AW78" s="100"/>
      <c r="AX78" s="100"/>
      <c r="AY78" s="100"/>
      <c r="AZ78" s="100"/>
      <c r="BA78" s="100"/>
      <c r="BB78" s="100"/>
      <c r="BC78" s="100"/>
      <c r="BD78" s="100"/>
      <c r="BE78" s="100"/>
      <c r="BF78" s="100"/>
      <c r="BG78" s="100"/>
      <c r="BH78" s="100"/>
      <c r="BI78" s="100"/>
      <c r="BJ78" s="100"/>
      <c r="BK78" s="100"/>
      <c r="BL78" s="100"/>
      <c r="BM78" s="100"/>
      <c r="BN78" s="100"/>
      <c r="BO78" s="100"/>
      <c r="BP78" s="100"/>
      <c r="BQ78" s="100"/>
      <c r="BR78" s="100"/>
      <c r="BS78" s="100"/>
      <c r="BT78" s="100"/>
      <c r="BU78" s="100"/>
      <c r="BV78" s="100"/>
      <c r="BW78" s="100"/>
      <c r="BX78" s="100"/>
      <c r="BY78" s="100"/>
      <c r="BZ78" s="100"/>
      <c r="CA78" s="100"/>
      <c r="CB78" s="103"/>
      <c r="CC78" s="3"/>
      <c r="CD78" s="3"/>
      <c r="CE78" s="3"/>
      <c r="CF78" s="3"/>
      <c r="CG78" s="3"/>
      <c r="CH78" s="3"/>
      <c r="CI78" s="3"/>
      <c r="CJ78" s="3"/>
      <c r="CK78" s="3"/>
      <c r="CL78" s="3"/>
    </row>
    <row r="79" spans="1:90" ht="13.5" customHeight="1" x14ac:dyDescent="0.2">
      <c r="A79" s="3"/>
      <c r="B79" s="77">
        <f>(ROW()-10)/2+0.5</f>
        <v>35</v>
      </c>
      <c r="C79" s="78"/>
      <c r="D79" s="79"/>
      <c r="E79" s="79" t="s">
        <v>89</v>
      </c>
      <c r="F79" s="80" t="s">
        <v>60</v>
      </c>
      <c r="G79" s="80"/>
      <c r="H79" s="81"/>
      <c r="I79" s="82">
        <v>42217</v>
      </c>
      <c r="J79" s="82">
        <v>42277</v>
      </c>
      <c r="K79" s="82">
        <v>42217</v>
      </c>
      <c r="L79" s="82"/>
      <c r="M79" s="83"/>
      <c r="N79" s="85" t="str">
        <f ca="1">IF(B79="","",IF(AND(I79="",J79="",K79="",L79=""),"",IF(OR(I79="",J79=""),"?",IF(AND(I79&lt;&gt;"",J79&lt;&gt;"",K79&lt;&gt;"",L79&lt;&gt;"",M79=100),"○",IF(AND(I79&lt;=TODAY(),J79&gt;=TODAY(),K79=""),"▲",  IF(J79&lt;TODAY(),"★",IF(K79&lt;&gt;"","△",IF(AND(I79&lt;&gt;""),"◇",""))))))))</f>
        <v>★</v>
      </c>
      <c r="O79" s="86" t="str">
        <f>IF(COUNTA(S79:CA79)=0,"",SUMPRODUCT(--(ISNUMBER(S79:CA79)),S79:CA79)+ (COUNTA(S79:CA79)-COUNT(S79:CA79))*8)</f>
        <v/>
      </c>
      <c r="P79" s="87" t="str">
        <f>IF(O79="","",ROUND(O79/8,2))</f>
        <v/>
      </c>
      <c r="Q79" s="86" t="str">
        <f>IF(COUNTA(S80:CA80)=0,"",SUMPRODUCT(--(ISNUMBER(S80:CA80)),S80:CA80)+ (COUNTA(S80:CA80)-COUNT(S80:CA80))*8)</f>
        <v/>
      </c>
      <c r="R79" s="87" t="str">
        <f>IF(Q79="","",ROUND(Q79/8,2))</f>
        <v/>
      </c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88"/>
      <c r="BW79" s="88"/>
      <c r="BX79" s="88"/>
      <c r="BY79" s="88"/>
      <c r="BZ79" s="88"/>
      <c r="CA79" s="88"/>
      <c r="CB79" s="102"/>
      <c r="CC79" s="3"/>
      <c r="CD79" s="3"/>
      <c r="CE79" s="3"/>
      <c r="CF79" s="3"/>
      <c r="CG79" s="3"/>
      <c r="CH79" s="3"/>
      <c r="CI79" s="3"/>
      <c r="CJ79" s="3"/>
      <c r="CK79" s="3"/>
      <c r="CL79" s="3"/>
    </row>
    <row r="80" spans="1:90" ht="13.5" customHeight="1" x14ac:dyDescent="0.2">
      <c r="A80" s="3"/>
      <c r="B80" s="90"/>
      <c r="C80" s="91"/>
      <c r="D80" s="92"/>
      <c r="E80" s="92"/>
      <c r="F80" s="93"/>
      <c r="G80" s="93"/>
      <c r="H80" s="94"/>
      <c r="I80" s="95"/>
      <c r="J80" s="95"/>
      <c r="K80" s="95"/>
      <c r="L80" s="95"/>
      <c r="M80" s="96"/>
      <c r="N80" s="97"/>
      <c r="O80" s="98"/>
      <c r="P80" s="99"/>
      <c r="Q80" s="98"/>
      <c r="R80" s="99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  <c r="AI80" s="100"/>
      <c r="AJ80" s="100"/>
      <c r="AK80" s="100"/>
      <c r="AL80" s="100"/>
      <c r="AM80" s="100"/>
      <c r="AN80" s="100"/>
      <c r="AO80" s="100"/>
      <c r="AP80" s="100"/>
      <c r="AQ80" s="100"/>
      <c r="AR80" s="100"/>
      <c r="AS80" s="100"/>
      <c r="AT80" s="100"/>
      <c r="AU80" s="100"/>
      <c r="AV80" s="100"/>
      <c r="AW80" s="100"/>
      <c r="AX80" s="100"/>
      <c r="AY80" s="100"/>
      <c r="AZ80" s="100"/>
      <c r="BA80" s="100"/>
      <c r="BB80" s="100"/>
      <c r="BC80" s="100"/>
      <c r="BD80" s="100"/>
      <c r="BE80" s="100"/>
      <c r="BF80" s="100"/>
      <c r="BG80" s="100"/>
      <c r="BH80" s="100"/>
      <c r="BI80" s="100"/>
      <c r="BJ80" s="100"/>
      <c r="BK80" s="100"/>
      <c r="BL80" s="100"/>
      <c r="BM80" s="100"/>
      <c r="BN80" s="100"/>
      <c r="BO80" s="100"/>
      <c r="BP80" s="100"/>
      <c r="BQ80" s="100"/>
      <c r="BR80" s="100"/>
      <c r="BS80" s="100"/>
      <c r="BT80" s="100"/>
      <c r="BU80" s="100"/>
      <c r="BV80" s="100"/>
      <c r="BW80" s="100"/>
      <c r="BX80" s="100"/>
      <c r="BY80" s="100"/>
      <c r="BZ80" s="100"/>
      <c r="CA80" s="100"/>
      <c r="CB80" s="103"/>
      <c r="CC80" s="3"/>
      <c r="CD80" s="3"/>
      <c r="CE80" s="3"/>
      <c r="CF80" s="3"/>
      <c r="CG80" s="3"/>
      <c r="CH80" s="3"/>
      <c r="CI80" s="3"/>
      <c r="CJ80" s="3"/>
      <c r="CK80" s="3"/>
      <c r="CL80" s="3"/>
    </row>
    <row r="81" spans="1:90" ht="13.5" customHeight="1" x14ac:dyDescent="0.2">
      <c r="A81" s="3"/>
      <c r="B81" s="77">
        <f>(ROW()-10)/2+0.5</f>
        <v>36</v>
      </c>
      <c r="C81" s="78"/>
      <c r="D81" s="79"/>
      <c r="E81" s="79" t="s">
        <v>90</v>
      </c>
      <c r="F81" s="80" t="s">
        <v>60</v>
      </c>
      <c r="G81" s="80"/>
      <c r="H81" s="81"/>
      <c r="I81" s="82">
        <v>42217</v>
      </c>
      <c r="J81" s="82">
        <v>42277</v>
      </c>
      <c r="K81" s="82">
        <v>42217</v>
      </c>
      <c r="L81" s="82"/>
      <c r="M81" s="83"/>
      <c r="N81" s="85" t="str">
        <f ca="1">IF(B81="","",IF(AND(I81="",J81="",K81="",L81=""),"",IF(OR(I81="",J81=""),"?",IF(AND(I81&lt;&gt;"",J81&lt;&gt;"",K81&lt;&gt;"",L81&lt;&gt;"",M81=100),"○",IF(AND(I81&lt;=TODAY(),J81&gt;=TODAY(),K81=""),"▲",  IF(J81&lt;TODAY(),"★",IF(K81&lt;&gt;"","△",IF(AND(I81&lt;&gt;""),"◇",""))))))))</f>
        <v>★</v>
      </c>
      <c r="O81" s="86" t="str">
        <f>IF(COUNTA(S81:CA81)=0,"",SUMPRODUCT(--(ISNUMBER(S81:CA81)),S81:CA81)+ (COUNTA(S81:CA81)-COUNT(S81:CA81))*8)</f>
        <v/>
      </c>
      <c r="P81" s="87" t="str">
        <f>IF(O81="","",ROUND(O81/8,2))</f>
        <v/>
      </c>
      <c r="Q81" s="86" t="str">
        <f>IF(COUNTA(S82:CA82)=0,"",SUMPRODUCT(--(ISNUMBER(S82:CA82)),S82:CA82)+ (COUNTA(S82:CA82)-COUNT(S82:CA82))*8)</f>
        <v/>
      </c>
      <c r="R81" s="87" t="str">
        <f>IF(Q81="","",ROUND(Q81/8,2))</f>
        <v/>
      </c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88"/>
      <c r="BW81" s="88"/>
      <c r="BX81" s="88"/>
      <c r="BY81" s="88"/>
      <c r="BZ81" s="88"/>
      <c r="CA81" s="88"/>
      <c r="CB81" s="102"/>
      <c r="CC81" s="3"/>
      <c r="CD81" s="3"/>
      <c r="CE81" s="3"/>
      <c r="CF81" s="3"/>
      <c r="CG81" s="3"/>
      <c r="CH81" s="3"/>
      <c r="CI81" s="3"/>
      <c r="CJ81" s="3"/>
      <c r="CK81" s="3"/>
      <c r="CL81" s="3"/>
    </row>
    <row r="82" spans="1:90" ht="13.5" customHeight="1" x14ac:dyDescent="0.2">
      <c r="A82" s="3"/>
      <c r="B82" s="90"/>
      <c r="C82" s="91"/>
      <c r="D82" s="92"/>
      <c r="E82" s="92"/>
      <c r="F82" s="93"/>
      <c r="G82" s="93"/>
      <c r="H82" s="94"/>
      <c r="I82" s="95"/>
      <c r="J82" s="95"/>
      <c r="K82" s="95"/>
      <c r="L82" s="95"/>
      <c r="M82" s="96"/>
      <c r="N82" s="97"/>
      <c r="O82" s="98"/>
      <c r="P82" s="99"/>
      <c r="Q82" s="98"/>
      <c r="R82" s="99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00"/>
      <c r="AU82" s="100"/>
      <c r="AV82" s="100"/>
      <c r="AW82" s="100"/>
      <c r="AX82" s="100"/>
      <c r="AY82" s="100"/>
      <c r="AZ82" s="100"/>
      <c r="BA82" s="100"/>
      <c r="BB82" s="100"/>
      <c r="BC82" s="100"/>
      <c r="BD82" s="100"/>
      <c r="BE82" s="100"/>
      <c r="BF82" s="100"/>
      <c r="BG82" s="100"/>
      <c r="BH82" s="100"/>
      <c r="BI82" s="100"/>
      <c r="BJ82" s="100"/>
      <c r="BK82" s="100"/>
      <c r="BL82" s="100"/>
      <c r="BM82" s="100"/>
      <c r="BN82" s="100"/>
      <c r="BO82" s="100"/>
      <c r="BP82" s="100"/>
      <c r="BQ82" s="100"/>
      <c r="BR82" s="100"/>
      <c r="BS82" s="100"/>
      <c r="BT82" s="100"/>
      <c r="BU82" s="100"/>
      <c r="BV82" s="100"/>
      <c r="BW82" s="100"/>
      <c r="BX82" s="100"/>
      <c r="BY82" s="100"/>
      <c r="BZ82" s="100"/>
      <c r="CA82" s="100"/>
      <c r="CB82" s="103"/>
      <c r="CC82" s="3"/>
      <c r="CD82" s="3"/>
      <c r="CE82" s="3"/>
      <c r="CF82" s="3"/>
      <c r="CG82" s="3"/>
      <c r="CH82" s="3"/>
      <c r="CI82" s="3"/>
      <c r="CJ82" s="3"/>
      <c r="CK82" s="3"/>
      <c r="CL82" s="3"/>
    </row>
    <row r="83" spans="1:90" ht="13.5" customHeight="1" x14ac:dyDescent="0.2">
      <c r="A83" s="3"/>
      <c r="B83" s="77">
        <f>(ROW()-10)/2+0.5</f>
        <v>37</v>
      </c>
      <c r="C83" s="78"/>
      <c r="D83" s="79"/>
      <c r="E83" s="79" t="s">
        <v>91</v>
      </c>
      <c r="F83" s="80" t="s">
        <v>60</v>
      </c>
      <c r="G83" s="80"/>
      <c r="H83" s="81"/>
      <c r="I83" s="82">
        <v>42217</v>
      </c>
      <c r="J83" s="82">
        <v>42277</v>
      </c>
      <c r="K83" s="82">
        <v>42217</v>
      </c>
      <c r="L83" s="82"/>
      <c r="M83" s="83"/>
      <c r="N83" s="85" t="str">
        <f ca="1">IF(B83="","",IF(AND(I83="",J83="",K83="",L83=""),"",IF(OR(I83="",J83=""),"?",IF(AND(I83&lt;&gt;"",J83&lt;&gt;"",K83&lt;&gt;"",L83&lt;&gt;"",M83=100),"○",IF(AND(I83&lt;=TODAY(),J83&gt;=TODAY(),K83=""),"▲",  IF(J83&lt;TODAY(),"★",IF(K83&lt;&gt;"","△",IF(AND(I83&lt;&gt;""),"◇",""))))))))</f>
        <v>★</v>
      </c>
      <c r="O83" s="86" t="str">
        <f>IF(COUNTA(S83:CA83)=0,"",SUMPRODUCT(--(ISNUMBER(S83:CA83)),S83:CA83)+ (COUNTA(S83:CA83)-COUNT(S83:CA83))*8)</f>
        <v/>
      </c>
      <c r="P83" s="87" t="str">
        <f>IF(O83="","",ROUND(O83/8,2))</f>
        <v/>
      </c>
      <c r="Q83" s="86" t="str">
        <f>IF(COUNTA(S84:CA84)=0,"",SUMPRODUCT(--(ISNUMBER(S84:CA84)),S84:CA84)+ (COUNTA(S84:CA84)-COUNT(S84:CA84))*8)</f>
        <v/>
      </c>
      <c r="R83" s="87" t="str">
        <f>IF(Q83="","",ROUND(Q83/8,2))</f>
        <v/>
      </c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  <c r="AP83" s="88"/>
      <c r="AQ83" s="88"/>
      <c r="AR83" s="88"/>
      <c r="AS83" s="88"/>
      <c r="AT83" s="88"/>
      <c r="AU83" s="88"/>
      <c r="AV83" s="88"/>
      <c r="AW83" s="88"/>
      <c r="AX83" s="88"/>
      <c r="AY83" s="88"/>
      <c r="AZ83" s="88"/>
      <c r="BA83" s="88"/>
      <c r="BB83" s="88"/>
      <c r="BC83" s="88"/>
      <c r="BD83" s="88"/>
      <c r="BE83" s="88"/>
      <c r="BF83" s="88"/>
      <c r="BG83" s="88"/>
      <c r="BH83" s="88"/>
      <c r="BI83" s="88"/>
      <c r="BJ83" s="88"/>
      <c r="BK83" s="88"/>
      <c r="BL83" s="88"/>
      <c r="BM83" s="88"/>
      <c r="BN83" s="88"/>
      <c r="BO83" s="88"/>
      <c r="BP83" s="88"/>
      <c r="BQ83" s="88"/>
      <c r="BR83" s="88"/>
      <c r="BS83" s="88"/>
      <c r="BT83" s="88"/>
      <c r="BU83" s="88"/>
      <c r="BV83" s="88"/>
      <c r="BW83" s="88"/>
      <c r="BX83" s="88"/>
      <c r="BY83" s="88"/>
      <c r="BZ83" s="88"/>
      <c r="CA83" s="88"/>
      <c r="CB83" s="102"/>
      <c r="CC83" s="3"/>
      <c r="CD83" s="3"/>
      <c r="CE83" s="3"/>
      <c r="CF83" s="3"/>
      <c r="CG83" s="3"/>
      <c r="CH83" s="3"/>
      <c r="CI83" s="3"/>
      <c r="CJ83" s="3"/>
      <c r="CK83" s="3"/>
      <c r="CL83" s="3"/>
    </row>
    <row r="84" spans="1:90" ht="13.5" customHeight="1" x14ac:dyDescent="0.2">
      <c r="A84" s="3"/>
      <c r="B84" s="90"/>
      <c r="C84" s="91"/>
      <c r="D84" s="92"/>
      <c r="E84" s="92"/>
      <c r="F84" s="93"/>
      <c r="G84" s="93"/>
      <c r="H84" s="94"/>
      <c r="I84" s="95"/>
      <c r="J84" s="95"/>
      <c r="K84" s="95"/>
      <c r="L84" s="95"/>
      <c r="M84" s="96"/>
      <c r="N84" s="97"/>
      <c r="O84" s="98"/>
      <c r="P84" s="99"/>
      <c r="Q84" s="98"/>
      <c r="R84" s="99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0"/>
      <c r="BD84" s="100"/>
      <c r="BE84" s="100"/>
      <c r="BF84" s="100"/>
      <c r="BG84" s="100"/>
      <c r="BH84" s="100"/>
      <c r="BI84" s="100"/>
      <c r="BJ84" s="100"/>
      <c r="BK84" s="100"/>
      <c r="BL84" s="100"/>
      <c r="BM84" s="100"/>
      <c r="BN84" s="100"/>
      <c r="BO84" s="100"/>
      <c r="BP84" s="100"/>
      <c r="BQ84" s="100"/>
      <c r="BR84" s="100"/>
      <c r="BS84" s="100"/>
      <c r="BT84" s="100"/>
      <c r="BU84" s="100"/>
      <c r="BV84" s="100"/>
      <c r="BW84" s="100"/>
      <c r="BX84" s="100"/>
      <c r="BY84" s="100"/>
      <c r="BZ84" s="100"/>
      <c r="CA84" s="100"/>
      <c r="CB84" s="103"/>
      <c r="CC84" s="3"/>
      <c r="CD84" s="3"/>
      <c r="CE84" s="3"/>
      <c r="CF84" s="3"/>
      <c r="CG84" s="3"/>
      <c r="CH84" s="3"/>
      <c r="CI84" s="3"/>
      <c r="CJ84" s="3"/>
      <c r="CK84" s="3"/>
      <c r="CL84" s="3"/>
    </row>
    <row r="85" spans="1:90" ht="13.5" customHeight="1" x14ac:dyDescent="0.2">
      <c r="A85" s="3"/>
      <c r="B85" s="77">
        <f>(ROW()-10)/2+0.5</f>
        <v>38</v>
      </c>
      <c r="C85" s="78"/>
      <c r="D85" s="79"/>
      <c r="E85" s="79" t="s">
        <v>92</v>
      </c>
      <c r="F85" s="80" t="s">
        <v>60</v>
      </c>
      <c r="G85" s="80"/>
      <c r="H85" s="81"/>
      <c r="I85" s="82">
        <v>42217</v>
      </c>
      <c r="J85" s="82">
        <v>42277</v>
      </c>
      <c r="K85" s="82">
        <v>42217</v>
      </c>
      <c r="L85" s="82"/>
      <c r="M85" s="83"/>
      <c r="N85" s="85" t="str">
        <f ca="1">IF(B85="","",IF(AND(I85="",J85="",K85="",L85=""),"",IF(OR(I85="",J85=""),"?",IF(AND(I85&lt;&gt;"",J85&lt;&gt;"",K85&lt;&gt;"",L85&lt;&gt;"",M85=100),"○",IF(AND(I85&lt;=TODAY(),J85&gt;=TODAY(),K85=""),"▲",  IF(J85&lt;TODAY(),"★",IF(K85&lt;&gt;"","△",IF(AND(I85&lt;&gt;""),"◇",""))))))))</f>
        <v>★</v>
      </c>
      <c r="O85" s="86" t="str">
        <f>IF(COUNTA(S85:CA85)=0,"",SUMPRODUCT(--(ISNUMBER(S85:CA85)),S85:CA85)+ (COUNTA(S85:CA85)-COUNT(S85:CA85))*8)</f>
        <v/>
      </c>
      <c r="P85" s="87" t="str">
        <f>IF(O85="","",ROUND(O85/8,2))</f>
        <v/>
      </c>
      <c r="Q85" s="86" t="str">
        <f>IF(COUNTA(S86:CA86)=0,"",SUMPRODUCT(--(ISNUMBER(S86:CA86)),S86:CA86)+ (COUNTA(S86:CA86)-COUNT(S86:CA86))*8)</f>
        <v/>
      </c>
      <c r="R85" s="87" t="str">
        <f>IF(Q85="","",ROUND(Q85/8,2))</f>
        <v/>
      </c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8"/>
      <c r="AR85" s="88"/>
      <c r="AS85" s="88"/>
      <c r="AT85" s="88"/>
      <c r="AU85" s="88"/>
      <c r="AV85" s="88"/>
      <c r="AW85" s="88"/>
      <c r="AX85" s="88"/>
      <c r="AY85" s="88"/>
      <c r="AZ85" s="88"/>
      <c r="BA85" s="88"/>
      <c r="BB85" s="88"/>
      <c r="BC85" s="88"/>
      <c r="BD85" s="88"/>
      <c r="BE85" s="88"/>
      <c r="BF85" s="88"/>
      <c r="BG85" s="88"/>
      <c r="BH85" s="88"/>
      <c r="BI85" s="88"/>
      <c r="BJ85" s="88"/>
      <c r="BK85" s="88"/>
      <c r="BL85" s="88"/>
      <c r="BM85" s="88"/>
      <c r="BN85" s="88"/>
      <c r="BO85" s="88"/>
      <c r="BP85" s="88"/>
      <c r="BQ85" s="88"/>
      <c r="BR85" s="88"/>
      <c r="BS85" s="88"/>
      <c r="BT85" s="88"/>
      <c r="BU85" s="88"/>
      <c r="BV85" s="88"/>
      <c r="BW85" s="88"/>
      <c r="BX85" s="88"/>
      <c r="BY85" s="88"/>
      <c r="BZ85" s="88"/>
      <c r="CA85" s="88"/>
      <c r="CB85" s="102"/>
      <c r="CC85" s="3"/>
      <c r="CD85" s="3"/>
      <c r="CE85" s="3"/>
      <c r="CF85" s="3"/>
      <c r="CG85" s="3"/>
      <c r="CH85" s="3"/>
      <c r="CI85" s="3"/>
      <c r="CJ85" s="3"/>
      <c r="CK85" s="3"/>
      <c r="CL85" s="3"/>
    </row>
    <row r="86" spans="1:90" ht="13.5" customHeight="1" x14ac:dyDescent="0.2">
      <c r="A86" s="3"/>
      <c r="B86" s="90"/>
      <c r="C86" s="91"/>
      <c r="D86" s="92"/>
      <c r="E86" s="92"/>
      <c r="F86" s="93"/>
      <c r="G86" s="93"/>
      <c r="H86" s="94"/>
      <c r="I86" s="95"/>
      <c r="J86" s="95"/>
      <c r="K86" s="95"/>
      <c r="L86" s="95"/>
      <c r="M86" s="96"/>
      <c r="N86" s="97"/>
      <c r="O86" s="98"/>
      <c r="P86" s="99"/>
      <c r="Q86" s="98"/>
      <c r="R86" s="99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  <c r="BA86" s="100"/>
      <c r="BB86" s="100"/>
      <c r="BC86" s="100"/>
      <c r="BD86" s="100"/>
      <c r="BE86" s="100"/>
      <c r="BF86" s="100"/>
      <c r="BG86" s="100"/>
      <c r="BH86" s="100"/>
      <c r="BI86" s="100"/>
      <c r="BJ86" s="100"/>
      <c r="BK86" s="100"/>
      <c r="BL86" s="100"/>
      <c r="BM86" s="100"/>
      <c r="BN86" s="100"/>
      <c r="BO86" s="100"/>
      <c r="BP86" s="100"/>
      <c r="BQ86" s="100"/>
      <c r="BR86" s="100"/>
      <c r="BS86" s="100"/>
      <c r="BT86" s="100"/>
      <c r="BU86" s="100"/>
      <c r="BV86" s="100"/>
      <c r="BW86" s="100"/>
      <c r="BX86" s="100"/>
      <c r="BY86" s="100"/>
      <c r="BZ86" s="100"/>
      <c r="CA86" s="100"/>
      <c r="CB86" s="103"/>
      <c r="CC86" s="3"/>
      <c r="CD86" s="3"/>
      <c r="CE86" s="3"/>
      <c r="CF86" s="3"/>
      <c r="CG86" s="3"/>
      <c r="CH86" s="3"/>
      <c r="CI86" s="3"/>
      <c r="CJ86" s="3"/>
      <c r="CK86" s="3"/>
      <c r="CL86" s="3"/>
    </row>
    <row r="87" spans="1:90" ht="13.5" customHeight="1" x14ac:dyDescent="0.2">
      <c r="A87" s="3"/>
      <c r="B87" s="77">
        <f>(ROW()-10)/2+0.5</f>
        <v>39</v>
      </c>
      <c r="C87" s="78"/>
      <c r="D87" s="79"/>
      <c r="E87" s="79" t="s">
        <v>93</v>
      </c>
      <c r="F87" s="80" t="s">
        <v>60</v>
      </c>
      <c r="G87" s="80"/>
      <c r="H87" s="81"/>
      <c r="I87" s="82">
        <v>42217</v>
      </c>
      <c r="J87" s="82">
        <v>42277</v>
      </c>
      <c r="K87" s="82">
        <v>42217</v>
      </c>
      <c r="L87" s="82"/>
      <c r="M87" s="83"/>
      <c r="N87" s="85" t="str">
        <f ca="1">IF(B87="","",IF(AND(I87="",J87="",K87="",L87=""),"",IF(OR(I87="",J87=""),"?",IF(AND(I87&lt;&gt;"",J87&lt;&gt;"",K87&lt;&gt;"",L87&lt;&gt;"",M87=100),"○",IF(AND(I87&lt;=TODAY(),J87&gt;=TODAY(),K87=""),"▲",  IF(J87&lt;TODAY(),"★",IF(K87&lt;&gt;"","△",IF(AND(I87&lt;&gt;""),"◇",""))))))))</f>
        <v>★</v>
      </c>
      <c r="O87" s="86" t="str">
        <f>IF(COUNTA(S87:CA87)=0,"",SUMPRODUCT(--(ISNUMBER(S87:CA87)),S87:CA87)+ (COUNTA(S87:CA87)-COUNT(S87:CA87))*8)</f>
        <v/>
      </c>
      <c r="P87" s="87" t="str">
        <f>IF(O87="","",ROUND(O87/8,2))</f>
        <v/>
      </c>
      <c r="Q87" s="86" t="str">
        <f>IF(COUNTA(S88:CA88)=0,"",SUMPRODUCT(--(ISNUMBER(S88:CA88)),S88:CA88)+ (COUNTA(S88:CA88)-COUNT(S88:CA88))*8)</f>
        <v/>
      </c>
      <c r="R87" s="87" t="str">
        <f>IF(Q87="","",ROUND(Q87/8,2))</f>
        <v/>
      </c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  <c r="AR87" s="88"/>
      <c r="AS87" s="88"/>
      <c r="AT87" s="88"/>
      <c r="AU87" s="88"/>
      <c r="AV87" s="88"/>
      <c r="AW87" s="88"/>
      <c r="AX87" s="88"/>
      <c r="AY87" s="88"/>
      <c r="AZ87" s="88"/>
      <c r="BA87" s="88"/>
      <c r="BB87" s="88"/>
      <c r="BC87" s="88"/>
      <c r="BD87" s="88"/>
      <c r="BE87" s="88"/>
      <c r="BF87" s="88"/>
      <c r="BG87" s="88"/>
      <c r="BH87" s="88"/>
      <c r="BI87" s="88"/>
      <c r="BJ87" s="88"/>
      <c r="BK87" s="88"/>
      <c r="BL87" s="88"/>
      <c r="BM87" s="88"/>
      <c r="BN87" s="88"/>
      <c r="BO87" s="88"/>
      <c r="BP87" s="88"/>
      <c r="BQ87" s="88"/>
      <c r="BR87" s="88"/>
      <c r="BS87" s="88"/>
      <c r="BT87" s="88"/>
      <c r="BU87" s="88"/>
      <c r="BV87" s="88"/>
      <c r="BW87" s="88"/>
      <c r="BX87" s="88"/>
      <c r="BY87" s="88"/>
      <c r="BZ87" s="88"/>
      <c r="CA87" s="88"/>
      <c r="CB87" s="102"/>
      <c r="CC87" s="3"/>
      <c r="CD87" s="3"/>
      <c r="CE87" s="3"/>
      <c r="CF87" s="3"/>
      <c r="CG87" s="3"/>
      <c r="CH87" s="3"/>
      <c r="CI87" s="3"/>
      <c r="CJ87" s="3"/>
      <c r="CK87" s="3"/>
      <c r="CL87" s="3"/>
    </row>
    <row r="88" spans="1:90" ht="13.5" customHeight="1" x14ac:dyDescent="0.2">
      <c r="A88" s="3"/>
      <c r="B88" s="90"/>
      <c r="C88" s="91"/>
      <c r="D88" s="92"/>
      <c r="E88" s="92"/>
      <c r="F88" s="93"/>
      <c r="G88" s="93"/>
      <c r="H88" s="94"/>
      <c r="I88" s="95"/>
      <c r="J88" s="95"/>
      <c r="K88" s="95"/>
      <c r="L88" s="95"/>
      <c r="M88" s="96"/>
      <c r="N88" s="97"/>
      <c r="O88" s="98"/>
      <c r="P88" s="99"/>
      <c r="Q88" s="98"/>
      <c r="R88" s="99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AZ88" s="100"/>
      <c r="BA88" s="100"/>
      <c r="BB88" s="100"/>
      <c r="BC88" s="100"/>
      <c r="BD88" s="100"/>
      <c r="BE88" s="100"/>
      <c r="BF88" s="100"/>
      <c r="BG88" s="100"/>
      <c r="BH88" s="100"/>
      <c r="BI88" s="100"/>
      <c r="BJ88" s="100"/>
      <c r="BK88" s="100"/>
      <c r="BL88" s="100"/>
      <c r="BM88" s="100"/>
      <c r="BN88" s="100"/>
      <c r="BO88" s="100"/>
      <c r="BP88" s="100"/>
      <c r="BQ88" s="100"/>
      <c r="BR88" s="100"/>
      <c r="BS88" s="100"/>
      <c r="BT88" s="100"/>
      <c r="BU88" s="100"/>
      <c r="BV88" s="100"/>
      <c r="BW88" s="100"/>
      <c r="BX88" s="100"/>
      <c r="BY88" s="100"/>
      <c r="BZ88" s="100"/>
      <c r="CA88" s="100"/>
      <c r="CB88" s="103"/>
      <c r="CC88" s="3"/>
      <c r="CD88" s="3"/>
      <c r="CE88" s="3"/>
      <c r="CF88" s="3"/>
      <c r="CG88" s="3"/>
      <c r="CH88" s="3"/>
      <c r="CI88" s="3"/>
      <c r="CJ88" s="3"/>
      <c r="CK88" s="3"/>
      <c r="CL88" s="3"/>
    </row>
    <row r="89" spans="1:90" ht="13.5" customHeight="1" x14ac:dyDescent="0.2">
      <c r="A89" s="3"/>
      <c r="B89" s="77">
        <f>(ROW()-10)/2+0.5</f>
        <v>40</v>
      </c>
      <c r="C89" s="78"/>
      <c r="D89" s="79" t="s">
        <v>94</v>
      </c>
      <c r="E89" s="79" t="s">
        <v>95</v>
      </c>
      <c r="F89" s="80" t="s">
        <v>60</v>
      </c>
      <c r="G89" s="80"/>
      <c r="H89" s="81"/>
      <c r="I89" s="82">
        <v>42217</v>
      </c>
      <c r="J89" s="82">
        <v>42277</v>
      </c>
      <c r="K89" s="82">
        <v>42217</v>
      </c>
      <c r="L89" s="82">
        <v>42210</v>
      </c>
      <c r="M89" s="83">
        <v>100</v>
      </c>
      <c r="N89" s="85" t="str">
        <f ca="1">IF(B89="","",IF(AND(I89="",J89="",K89="",L89=""),"",IF(OR(I89="",J89=""),"?",IF(AND(I89&lt;&gt;"",J89&lt;&gt;"",K89&lt;&gt;"",L89&lt;&gt;"",M89=100),"○",IF(AND(I89&lt;=TODAY(),J89&gt;=TODAY(),K89=""),"▲",  IF(J89&lt;TODAY(),"★",IF(K89&lt;&gt;"","△",IF(AND(I89&lt;&gt;""),"◇",""))))))))</f>
        <v>○</v>
      </c>
      <c r="O89" s="86" t="str">
        <f>IF(COUNTA(S89:CA89)=0,"",SUMPRODUCT(--(ISNUMBER(S89:CA89)),S89:CA89)+ (COUNTA(S89:CA89)-COUNT(S89:CA89))*8)</f>
        <v/>
      </c>
      <c r="P89" s="87" t="str">
        <f>IF(O89="","",ROUND(O89/8,2))</f>
        <v/>
      </c>
      <c r="Q89" s="86" t="str">
        <f>IF(COUNTA(S90:CA90)=0,"",SUMPRODUCT(--(ISNUMBER(S90:CA90)),S90:CA90)+ (COUNTA(S90:CA90)-COUNT(S90:CA90))*8)</f>
        <v/>
      </c>
      <c r="R89" s="87" t="str">
        <f>IF(Q89="","",ROUND(Q89/8,2))</f>
        <v/>
      </c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88"/>
      <c r="BW89" s="88"/>
      <c r="BX89" s="88"/>
      <c r="BY89" s="88"/>
      <c r="BZ89" s="88"/>
      <c r="CA89" s="88"/>
      <c r="CB89" s="102"/>
      <c r="CC89" s="3"/>
      <c r="CD89" s="3"/>
      <c r="CE89" s="3"/>
      <c r="CF89" s="3"/>
      <c r="CG89" s="3"/>
      <c r="CH89" s="3"/>
      <c r="CI89" s="3"/>
      <c r="CJ89" s="3"/>
      <c r="CK89" s="3"/>
      <c r="CL89" s="3"/>
    </row>
    <row r="90" spans="1:90" ht="13.5" customHeight="1" x14ac:dyDescent="0.2">
      <c r="A90" s="3"/>
      <c r="B90" s="90"/>
      <c r="C90" s="91"/>
      <c r="D90" s="92"/>
      <c r="E90" s="92"/>
      <c r="F90" s="93"/>
      <c r="G90" s="93"/>
      <c r="H90" s="94"/>
      <c r="I90" s="95"/>
      <c r="J90" s="95"/>
      <c r="K90" s="95"/>
      <c r="L90" s="95"/>
      <c r="M90" s="96"/>
      <c r="N90" s="97"/>
      <c r="O90" s="98"/>
      <c r="P90" s="99"/>
      <c r="Q90" s="98"/>
      <c r="R90" s="99"/>
      <c r="S90" s="100"/>
      <c r="T90" s="100"/>
      <c r="U90" s="100"/>
      <c r="V90" s="100"/>
      <c r="W90" s="100"/>
      <c r="X90" s="100"/>
      <c r="Y90" s="100"/>
      <c r="Z90" s="100"/>
      <c r="AA90" s="100"/>
      <c r="AB90" s="100"/>
      <c r="AC90" s="100"/>
      <c r="AD90" s="100"/>
      <c r="AE90" s="100"/>
      <c r="AF90" s="100"/>
      <c r="AG90" s="100"/>
      <c r="AH90" s="100"/>
      <c r="AI90" s="100"/>
      <c r="AJ90" s="100"/>
      <c r="AK90" s="100"/>
      <c r="AL90" s="100"/>
      <c r="AM90" s="100"/>
      <c r="AN90" s="100"/>
      <c r="AO90" s="100"/>
      <c r="AP90" s="100"/>
      <c r="AQ90" s="100"/>
      <c r="AR90" s="100"/>
      <c r="AS90" s="100"/>
      <c r="AT90" s="100"/>
      <c r="AU90" s="100"/>
      <c r="AV90" s="100"/>
      <c r="AW90" s="100"/>
      <c r="AX90" s="100"/>
      <c r="AY90" s="100"/>
      <c r="AZ90" s="100"/>
      <c r="BA90" s="100"/>
      <c r="BB90" s="100"/>
      <c r="BC90" s="100"/>
      <c r="BD90" s="100"/>
      <c r="BE90" s="100"/>
      <c r="BF90" s="100"/>
      <c r="BG90" s="100"/>
      <c r="BH90" s="100"/>
      <c r="BI90" s="100"/>
      <c r="BJ90" s="100"/>
      <c r="BK90" s="100"/>
      <c r="BL90" s="100"/>
      <c r="BM90" s="100"/>
      <c r="BN90" s="100"/>
      <c r="BO90" s="100"/>
      <c r="BP90" s="100"/>
      <c r="BQ90" s="100"/>
      <c r="BR90" s="100"/>
      <c r="BS90" s="100"/>
      <c r="BT90" s="100"/>
      <c r="BU90" s="100"/>
      <c r="BV90" s="100"/>
      <c r="BW90" s="100"/>
      <c r="BX90" s="100"/>
      <c r="BY90" s="100"/>
      <c r="BZ90" s="100"/>
      <c r="CA90" s="100"/>
      <c r="CB90" s="103"/>
      <c r="CC90" s="3"/>
      <c r="CD90" s="3"/>
      <c r="CE90" s="3"/>
      <c r="CF90" s="3"/>
      <c r="CG90" s="3"/>
      <c r="CH90" s="3"/>
      <c r="CI90" s="3"/>
      <c r="CJ90" s="3"/>
      <c r="CK90" s="3"/>
      <c r="CL90" s="3"/>
    </row>
    <row r="91" spans="1:90" ht="13.5" customHeight="1" x14ac:dyDescent="0.2">
      <c r="A91" s="3"/>
      <c r="B91" s="77">
        <f>(ROW()-10)/2+0.5</f>
        <v>41</v>
      </c>
      <c r="C91" s="78"/>
      <c r="D91" s="79"/>
      <c r="E91" s="79" t="s">
        <v>96</v>
      </c>
      <c r="F91" s="80" t="s">
        <v>60</v>
      </c>
      <c r="G91" s="80"/>
      <c r="H91" s="81"/>
      <c r="I91" s="82">
        <v>42217</v>
      </c>
      <c r="J91" s="82">
        <v>42277</v>
      </c>
      <c r="K91" s="82">
        <v>42217</v>
      </c>
      <c r="L91" s="82"/>
      <c r="M91" s="83"/>
      <c r="N91" s="85" t="str">
        <f ca="1">IF(B91="","",IF(AND(I91="",J91="",K91="",L91=""),"",IF(OR(I91="",J91=""),"?",IF(AND(I91&lt;&gt;"",J91&lt;&gt;"",K91&lt;&gt;"",L91&lt;&gt;"",M91=100),"○",IF(AND(I91&lt;=TODAY(),J91&gt;=TODAY(),K91=""),"▲",  IF(J91&lt;TODAY(),"★",IF(K91&lt;&gt;"","△",IF(AND(I91&lt;&gt;""),"◇",""))))))))</f>
        <v>★</v>
      </c>
      <c r="O91" s="86" t="str">
        <f>IF(COUNTA(S91:CA91)=0,"",SUMPRODUCT(--(ISNUMBER(S91:CA91)),S91:CA91)+ (COUNTA(S91:CA91)-COUNT(S91:CA91))*8)</f>
        <v/>
      </c>
      <c r="P91" s="87" t="str">
        <f>IF(O91="","",ROUND(O91/8,2))</f>
        <v/>
      </c>
      <c r="Q91" s="86" t="str">
        <f>IF(COUNTA(S92:CA92)=0,"",SUMPRODUCT(--(ISNUMBER(S92:CA92)),S92:CA92)+ (COUNTA(S92:CA92)-COUNT(S92:CA92))*8)</f>
        <v/>
      </c>
      <c r="R91" s="87" t="str">
        <f>IF(Q91="","",ROUND(Q91/8,2))</f>
        <v/>
      </c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88"/>
      <c r="BT91" s="88"/>
      <c r="BU91" s="88"/>
      <c r="BV91" s="88"/>
      <c r="BW91" s="88"/>
      <c r="BX91" s="88"/>
      <c r="BY91" s="88"/>
      <c r="BZ91" s="88"/>
      <c r="CA91" s="88"/>
      <c r="CB91" s="102"/>
      <c r="CC91" s="3"/>
      <c r="CD91" s="3"/>
      <c r="CE91" s="3"/>
      <c r="CF91" s="3"/>
      <c r="CG91" s="3"/>
      <c r="CH91" s="3"/>
      <c r="CI91" s="3"/>
      <c r="CJ91" s="3"/>
      <c r="CK91" s="3"/>
      <c r="CL91" s="3"/>
    </row>
    <row r="92" spans="1:90" ht="13.5" customHeight="1" x14ac:dyDescent="0.2">
      <c r="A92" s="3"/>
      <c r="B92" s="90"/>
      <c r="C92" s="91"/>
      <c r="D92" s="92"/>
      <c r="E92" s="92"/>
      <c r="F92" s="93"/>
      <c r="G92" s="93"/>
      <c r="H92" s="94"/>
      <c r="I92" s="95"/>
      <c r="J92" s="95"/>
      <c r="K92" s="95"/>
      <c r="L92" s="95"/>
      <c r="M92" s="96"/>
      <c r="N92" s="97"/>
      <c r="O92" s="98"/>
      <c r="P92" s="99"/>
      <c r="Q92" s="98"/>
      <c r="R92" s="99"/>
      <c r="S92" s="100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  <c r="AG92" s="100"/>
      <c r="AH92" s="100"/>
      <c r="AI92" s="100"/>
      <c r="AJ92" s="100"/>
      <c r="AK92" s="100"/>
      <c r="AL92" s="100"/>
      <c r="AM92" s="100"/>
      <c r="AN92" s="100"/>
      <c r="AO92" s="100"/>
      <c r="AP92" s="100"/>
      <c r="AQ92" s="100"/>
      <c r="AR92" s="100"/>
      <c r="AS92" s="100"/>
      <c r="AT92" s="100"/>
      <c r="AU92" s="100"/>
      <c r="AV92" s="100"/>
      <c r="AW92" s="100"/>
      <c r="AX92" s="100"/>
      <c r="AY92" s="100"/>
      <c r="AZ92" s="100"/>
      <c r="BA92" s="100"/>
      <c r="BB92" s="100"/>
      <c r="BC92" s="100"/>
      <c r="BD92" s="100"/>
      <c r="BE92" s="100"/>
      <c r="BF92" s="100"/>
      <c r="BG92" s="100"/>
      <c r="BH92" s="100"/>
      <c r="BI92" s="100"/>
      <c r="BJ92" s="100"/>
      <c r="BK92" s="100"/>
      <c r="BL92" s="100"/>
      <c r="BM92" s="100"/>
      <c r="BN92" s="100"/>
      <c r="BO92" s="100"/>
      <c r="BP92" s="100"/>
      <c r="BQ92" s="100"/>
      <c r="BR92" s="100"/>
      <c r="BS92" s="100"/>
      <c r="BT92" s="100"/>
      <c r="BU92" s="100"/>
      <c r="BV92" s="100"/>
      <c r="BW92" s="100"/>
      <c r="BX92" s="100"/>
      <c r="BY92" s="100"/>
      <c r="BZ92" s="100"/>
      <c r="CA92" s="100"/>
      <c r="CB92" s="103"/>
      <c r="CC92" s="3"/>
      <c r="CD92" s="3"/>
      <c r="CE92" s="3"/>
      <c r="CF92" s="3"/>
      <c r="CG92" s="3"/>
      <c r="CH92" s="3"/>
      <c r="CI92" s="3"/>
      <c r="CJ92" s="3"/>
      <c r="CK92" s="3"/>
      <c r="CL92" s="3"/>
    </row>
    <row r="93" spans="1:90" ht="13.5" customHeight="1" x14ac:dyDescent="0.2">
      <c r="A93" s="3"/>
      <c r="B93" s="77">
        <f>(ROW()-10)/2+0.5</f>
        <v>42</v>
      </c>
      <c r="C93" s="78"/>
      <c r="D93" s="79"/>
      <c r="E93" s="79" t="s">
        <v>97</v>
      </c>
      <c r="F93" s="80" t="s">
        <v>60</v>
      </c>
      <c r="G93" s="80"/>
      <c r="H93" s="81"/>
      <c r="I93" s="82">
        <v>42217</v>
      </c>
      <c r="J93" s="82">
        <v>42277</v>
      </c>
      <c r="K93" s="82">
        <v>42217</v>
      </c>
      <c r="L93" s="82">
        <v>42212</v>
      </c>
      <c r="M93" s="83">
        <v>100</v>
      </c>
      <c r="N93" s="85" t="str">
        <f ca="1">IF(B93="","",IF(AND(I93="",J93="",K93="",L93=""),"",IF(OR(I93="",J93=""),"?",IF(AND(I93&lt;&gt;"",J93&lt;&gt;"",K93&lt;&gt;"",L93&lt;&gt;"",M93=100),"○",IF(AND(I93&lt;=TODAY(),J93&gt;=TODAY(),K93=""),"▲",  IF(J93&lt;TODAY(),"★",IF(K93&lt;&gt;"","△",IF(AND(I93&lt;&gt;""),"◇",""))))))))</f>
        <v>○</v>
      </c>
      <c r="O93" s="86" t="str">
        <f>IF(COUNTA(S93:CA93)=0,"",SUMPRODUCT(--(ISNUMBER(S93:CA93)),S93:CA93)+ (COUNTA(S93:CA93)-COUNT(S93:CA93))*8)</f>
        <v/>
      </c>
      <c r="P93" s="87" t="str">
        <f>IF(O93="","",ROUND(O93/8,2))</f>
        <v/>
      </c>
      <c r="Q93" s="86" t="str">
        <f>IF(COUNTA(S94:CA94)=0,"",SUMPRODUCT(--(ISNUMBER(S94:CA94)),S94:CA94)+ (COUNTA(S94:CA94)-COUNT(S94:CA94))*8)</f>
        <v/>
      </c>
      <c r="R93" s="87" t="str">
        <f>IF(Q93="","",ROUND(Q93/8,2))</f>
        <v/>
      </c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88"/>
      <c r="BW93" s="88"/>
      <c r="BX93" s="88"/>
      <c r="BY93" s="88"/>
      <c r="BZ93" s="88"/>
      <c r="CA93" s="88"/>
      <c r="CB93" s="102"/>
      <c r="CC93" s="3"/>
      <c r="CD93" s="3"/>
      <c r="CE93" s="3"/>
      <c r="CF93" s="3"/>
      <c r="CG93" s="3"/>
      <c r="CH93" s="3"/>
      <c r="CI93" s="3"/>
      <c r="CJ93" s="3"/>
      <c r="CK93" s="3"/>
      <c r="CL93" s="3"/>
    </row>
    <row r="94" spans="1:90" ht="13.5" customHeight="1" x14ac:dyDescent="0.2">
      <c r="A94" s="3"/>
      <c r="B94" s="90"/>
      <c r="C94" s="91"/>
      <c r="D94" s="92"/>
      <c r="E94" s="92"/>
      <c r="F94" s="93"/>
      <c r="G94" s="93"/>
      <c r="H94" s="94"/>
      <c r="I94" s="95"/>
      <c r="J94" s="95"/>
      <c r="K94" s="95"/>
      <c r="L94" s="95"/>
      <c r="M94" s="96"/>
      <c r="N94" s="97"/>
      <c r="O94" s="98"/>
      <c r="P94" s="99"/>
      <c r="Q94" s="98"/>
      <c r="R94" s="99"/>
      <c r="S94" s="100"/>
      <c r="T94" s="100"/>
      <c r="U94" s="100"/>
      <c r="V94" s="100"/>
      <c r="W94" s="100"/>
      <c r="X94" s="100"/>
      <c r="Y94" s="100"/>
      <c r="Z94" s="100"/>
      <c r="AA94" s="100"/>
      <c r="AB94" s="100"/>
      <c r="AC94" s="100"/>
      <c r="AD94" s="100"/>
      <c r="AE94" s="100"/>
      <c r="AF94" s="100"/>
      <c r="AG94" s="100"/>
      <c r="AH94" s="100"/>
      <c r="AI94" s="100"/>
      <c r="AJ94" s="100"/>
      <c r="AK94" s="100"/>
      <c r="AL94" s="100"/>
      <c r="AM94" s="100"/>
      <c r="AN94" s="100"/>
      <c r="AO94" s="100"/>
      <c r="AP94" s="100"/>
      <c r="AQ94" s="100"/>
      <c r="AR94" s="100"/>
      <c r="AS94" s="100"/>
      <c r="AT94" s="100"/>
      <c r="AU94" s="100"/>
      <c r="AV94" s="100"/>
      <c r="AW94" s="100"/>
      <c r="AX94" s="100"/>
      <c r="AY94" s="100"/>
      <c r="AZ94" s="100"/>
      <c r="BA94" s="100"/>
      <c r="BB94" s="100"/>
      <c r="BC94" s="100"/>
      <c r="BD94" s="100"/>
      <c r="BE94" s="100"/>
      <c r="BF94" s="100"/>
      <c r="BG94" s="100"/>
      <c r="BH94" s="100"/>
      <c r="BI94" s="100"/>
      <c r="BJ94" s="100"/>
      <c r="BK94" s="100"/>
      <c r="BL94" s="100"/>
      <c r="BM94" s="100"/>
      <c r="BN94" s="100"/>
      <c r="BO94" s="100"/>
      <c r="BP94" s="100"/>
      <c r="BQ94" s="100"/>
      <c r="BR94" s="100"/>
      <c r="BS94" s="100"/>
      <c r="BT94" s="100"/>
      <c r="BU94" s="100"/>
      <c r="BV94" s="100"/>
      <c r="BW94" s="100"/>
      <c r="BX94" s="100"/>
      <c r="BY94" s="100"/>
      <c r="BZ94" s="100"/>
      <c r="CA94" s="100"/>
      <c r="CB94" s="103"/>
      <c r="CC94" s="3"/>
      <c r="CD94" s="3"/>
      <c r="CE94" s="3"/>
      <c r="CF94" s="3"/>
      <c r="CG94" s="3"/>
      <c r="CH94" s="3"/>
      <c r="CI94" s="3"/>
      <c r="CJ94" s="3"/>
      <c r="CK94" s="3"/>
      <c r="CL94" s="3"/>
    </row>
    <row r="95" spans="1:90" ht="13.5" customHeight="1" x14ac:dyDescent="0.2">
      <c r="A95" s="3"/>
      <c r="B95" s="77">
        <f>(ROW()-10)/2+0.5</f>
        <v>43</v>
      </c>
      <c r="C95" s="78"/>
      <c r="D95" s="79"/>
      <c r="E95" s="79" t="s">
        <v>98</v>
      </c>
      <c r="F95" s="80" t="s">
        <v>60</v>
      </c>
      <c r="G95" s="80"/>
      <c r="H95" s="81"/>
      <c r="I95" s="82">
        <v>42217</v>
      </c>
      <c r="J95" s="82">
        <v>42277</v>
      </c>
      <c r="K95" s="82">
        <v>42217</v>
      </c>
      <c r="L95" s="82">
        <v>42212</v>
      </c>
      <c r="M95" s="83">
        <v>100</v>
      </c>
      <c r="N95" s="85" t="str">
        <f ca="1">IF(B95="","",IF(AND(I95="",J95="",K95="",L95=""),"",IF(OR(I95="",J95=""),"?",IF(AND(I95&lt;&gt;"",J95&lt;&gt;"",K95&lt;&gt;"",L95&lt;&gt;"",M95=100),"○",IF(AND(I95&lt;=TODAY(),J95&gt;=TODAY(),K95=""),"▲",  IF(J95&lt;TODAY(),"★",IF(K95&lt;&gt;"","△",IF(AND(I95&lt;&gt;""),"◇",""))))))))</f>
        <v>○</v>
      </c>
      <c r="O95" s="86" t="str">
        <f>IF(COUNTA(S95:CA95)=0,"",SUMPRODUCT(--(ISNUMBER(S95:CA95)),S95:CA95)+ (COUNTA(S95:CA95)-COUNT(S95:CA95))*8)</f>
        <v/>
      </c>
      <c r="P95" s="87" t="str">
        <f>IF(O95="","",ROUND(O95/8,2))</f>
        <v/>
      </c>
      <c r="Q95" s="86" t="str">
        <f>IF(COUNTA(S96:CA96)=0,"",SUMPRODUCT(--(ISNUMBER(S96:CA96)),S96:CA96)+ (COUNTA(S96:CA96)-COUNT(S96:CA96))*8)</f>
        <v/>
      </c>
      <c r="R95" s="87" t="str">
        <f>IF(Q95="","",ROUND(Q95/8,2))</f>
        <v/>
      </c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88"/>
      <c r="BW95" s="88"/>
      <c r="BX95" s="88"/>
      <c r="BY95" s="88"/>
      <c r="BZ95" s="88"/>
      <c r="CA95" s="88"/>
      <c r="CB95" s="102"/>
      <c r="CC95" s="3"/>
      <c r="CD95" s="3"/>
      <c r="CE95" s="3"/>
      <c r="CF95" s="3"/>
      <c r="CG95" s="3"/>
      <c r="CH95" s="3"/>
      <c r="CI95" s="3"/>
      <c r="CJ95" s="3"/>
      <c r="CK95" s="3"/>
      <c r="CL95" s="3"/>
    </row>
    <row r="96" spans="1:90" ht="13.5" customHeight="1" x14ac:dyDescent="0.2">
      <c r="A96" s="3"/>
      <c r="B96" s="90"/>
      <c r="C96" s="91"/>
      <c r="D96" s="92"/>
      <c r="E96" s="92"/>
      <c r="F96" s="93"/>
      <c r="G96" s="93"/>
      <c r="H96" s="94"/>
      <c r="I96" s="95"/>
      <c r="J96" s="95"/>
      <c r="K96" s="95"/>
      <c r="L96" s="95"/>
      <c r="M96" s="96"/>
      <c r="N96" s="97"/>
      <c r="O96" s="98"/>
      <c r="P96" s="99"/>
      <c r="Q96" s="98"/>
      <c r="R96" s="99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  <c r="AI96" s="100"/>
      <c r="AJ96" s="100"/>
      <c r="AK96" s="100"/>
      <c r="AL96" s="100"/>
      <c r="AM96" s="100"/>
      <c r="AN96" s="100"/>
      <c r="AO96" s="100"/>
      <c r="AP96" s="100"/>
      <c r="AQ96" s="100"/>
      <c r="AR96" s="100"/>
      <c r="AS96" s="100"/>
      <c r="AT96" s="100"/>
      <c r="AU96" s="100"/>
      <c r="AV96" s="100"/>
      <c r="AW96" s="100"/>
      <c r="AX96" s="100"/>
      <c r="AY96" s="100"/>
      <c r="AZ96" s="100"/>
      <c r="BA96" s="100"/>
      <c r="BB96" s="100"/>
      <c r="BC96" s="100"/>
      <c r="BD96" s="100"/>
      <c r="BE96" s="100"/>
      <c r="BF96" s="100"/>
      <c r="BG96" s="100"/>
      <c r="BH96" s="100"/>
      <c r="BI96" s="100"/>
      <c r="BJ96" s="100"/>
      <c r="BK96" s="100"/>
      <c r="BL96" s="100"/>
      <c r="BM96" s="100"/>
      <c r="BN96" s="100"/>
      <c r="BO96" s="100"/>
      <c r="BP96" s="100"/>
      <c r="BQ96" s="100"/>
      <c r="BR96" s="100"/>
      <c r="BS96" s="100"/>
      <c r="BT96" s="100"/>
      <c r="BU96" s="100"/>
      <c r="BV96" s="100"/>
      <c r="BW96" s="100"/>
      <c r="BX96" s="100"/>
      <c r="BY96" s="100"/>
      <c r="BZ96" s="100"/>
      <c r="CA96" s="100"/>
      <c r="CB96" s="103"/>
      <c r="CC96" s="3"/>
      <c r="CD96" s="3"/>
      <c r="CE96" s="3"/>
      <c r="CF96" s="3"/>
      <c r="CG96" s="3"/>
      <c r="CH96" s="3"/>
      <c r="CI96" s="3"/>
      <c r="CJ96" s="3"/>
      <c r="CK96" s="3"/>
      <c r="CL96" s="3"/>
    </row>
    <row r="97" spans="1:90" ht="13.5" customHeight="1" x14ac:dyDescent="0.2">
      <c r="A97" s="3"/>
      <c r="B97" s="77">
        <f>(ROW()-10)/2+0.5</f>
        <v>44</v>
      </c>
      <c r="C97" s="78"/>
      <c r="D97" s="79"/>
      <c r="E97" s="79" t="s">
        <v>99</v>
      </c>
      <c r="F97" s="80" t="s">
        <v>60</v>
      </c>
      <c r="G97" s="80"/>
      <c r="H97" s="81"/>
      <c r="I97" s="82">
        <v>42217</v>
      </c>
      <c r="J97" s="82">
        <v>42277</v>
      </c>
      <c r="K97" s="82">
        <v>42217</v>
      </c>
      <c r="L97" s="82">
        <v>42212</v>
      </c>
      <c r="M97" s="83">
        <v>100</v>
      </c>
      <c r="N97" s="85" t="str">
        <f ca="1">IF(B97="","",IF(AND(I97="",J97="",K97="",L97=""),"",IF(OR(I97="",J97=""),"?",IF(AND(I97&lt;&gt;"",J97&lt;&gt;"",K97&lt;&gt;"",L97&lt;&gt;"",M97=100),"○",IF(AND(I97&lt;=TODAY(),J97&gt;=TODAY(),K97=""),"▲",  IF(J97&lt;TODAY(),"★",IF(K97&lt;&gt;"","△",IF(AND(I97&lt;&gt;""),"◇",""))))))))</f>
        <v>○</v>
      </c>
      <c r="O97" s="86" t="str">
        <f>IF(COUNTA(S97:CA97)=0,"",SUMPRODUCT(--(ISNUMBER(S97:CA97)),S97:CA97)+ (COUNTA(S97:CA97)-COUNT(S97:CA97))*8)</f>
        <v/>
      </c>
      <c r="P97" s="87" t="str">
        <f>IF(O97="","",ROUND(O97/8,2))</f>
        <v/>
      </c>
      <c r="Q97" s="86" t="str">
        <f>IF(COUNTA(S98:CA98)=0,"",SUMPRODUCT(--(ISNUMBER(S98:CA98)),S98:CA98)+ (COUNTA(S98:CA98)-COUNT(S98:CA98))*8)</f>
        <v/>
      </c>
      <c r="R97" s="87" t="str">
        <f>IF(Q97="","",ROUND(Q97/8,2))</f>
        <v/>
      </c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  <c r="AP97" s="88"/>
      <c r="AQ97" s="88"/>
      <c r="AR97" s="88"/>
      <c r="AS97" s="88"/>
      <c r="AT97" s="88"/>
      <c r="AU97" s="88"/>
      <c r="AV97" s="88"/>
      <c r="AW97" s="88"/>
      <c r="AX97" s="88"/>
      <c r="AY97" s="88"/>
      <c r="AZ97" s="88"/>
      <c r="BA97" s="88"/>
      <c r="BB97" s="88"/>
      <c r="BC97" s="88"/>
      <c r="BD97" s="88"/>
      <c r="BE97" s="88"/>
      <c r="BF97" s="88"/>
      <c r="BG97" s="88"/>
      <c r="BH97" s="88"/>
      <c r="BI97" s="88"/>
      <c r="BJ97" s="88"/>
      <c r="BK97" s="88"/>
      <c r="BL97" s="88"/>
      <c r="BM97" s="88"/>
      <c r="BN97" s="88"/>
      <c r="BO97" s="88"/>
      <c r="BP97" s="88"/>
      <c r="BQ97" s="88"/>
      <c r="BR97" s="88"/>
      <c r="BS97" s="88"/>
      <c r="BT97" s="88"/>
      <c r="BU97" s="88"/>
      <c r="BV97" s="88"/>
      <c r="BW97" s="88"/>
      <c r="BX97" s="88"/>
      <c r="BY97" s="88"/>
      <c r="BZ97" s="88"/>
      <c r="CA97" s="88"/>
      <c r="CB97" s="102"/>
      <c r="CC97" s="3"/>
      <c r="CD97" s="3"/>
      <c r="CE97" s="3"/>
      <c r="CF97" s="3"/>
      <c r="CG97" s="3"/>
      <c r="CH97" s="3"/>
      <c r="CI97" s="3"/>
      <c r="CJ97" s="3"/>
      <c r="CK97" s="3"/>
      <c r="CL97" s="3"/>
    </row>
    <row r="98" spans="1:90" ht="13.5" customHeight="1" x14ac:dyDescent="0.2">
      <c r="A98" s="3"/>
      <c r="B98" s="90"/>
      <c r="C98" s="91"/>
      <c r="D98" s="92"/>
      <c r="E98" s="92"/>
      <c r="F98" s="93"/>
      <c r="G98" s="93"/>
      <c r="H98" s="94"/>
      <c r="I98" s="95"/>
      <c r="J98" s="95"/>
      <c r="K98" s="95"/>
      <c r="L98" s="95"/>
      <c r="M98" s="96"/>
      <c r="N98" s="97"/>
      <c r="O98" s="98"/>
      <c r="P98" s="99"/>
      <c r="Q98" s="98"/>
      <c r="R98" s="99"/>
      <c r="S98" s="100"/>
      <c r="T98" s="100"/>
      <c r="U98" s="100"/>
      <c r="V98" s="100"/>
      <c r="W98" s="100"/>
      <c r="X98" s="100"/>
      <c r="Y98" s="100"/>
      <c r="Z98" s="100"/>
      <c r="AA98" s="100"/>
      <c r="AB98" s="100"/>
      <c r="AC98" s="100"/>
      <c r="AD98" s="100"/>
      <c r="AE98" s="100"/>
      <c r="AF98" s="100"/>
      <c r="AG98" s="100"/>
      <c r="AH98" s="100"/>
      <c r="AI98" s="100"/>
      <c r="AJ98" s="100"/>
      <c r="AK98" s="100"/>
      <c r="AL98" s="100"/>
      <c r="AM98" s="100"/>
      <c r="AN98" s="100"/>
      <c r="AO98" s="100"/>
      <c r="AP98" s="100"/>
      <c r="AQ98" s="100"/>
      <c r="AR98" s="100"/>
      <c r="AS98" s="100"/>
      <c r="AT98" s="100"/>
      <c r="AU98" s="100"/>
      <c r="AV98" s="100"/>
      <c r="AW98" s="100"/>
      <c r="AX98" s="100"/>
      <c r="AY98" s="100"/>
      <c r="AZ98" s="100"/>
      <c r="BA98" s="100"/>
      <c r="BB98" s="100"/>
      <c r="BC98" s="100"/>
      <c r="BD98" s="100"/>
      <c r="BE98" s="100"/>
      <c r="BF98" s="100"/>
      <c r="BG98" s="100"/>
      <c r="BH98" s="100"/>
      <c r="BI98" s="100"/>
      <c r="BJ98" s="100"/>
      <c r="BK98" s="100"/>
      <c r="BL98" s="100"/>
      <c r="BM98" s="100"/>
      <c r="BN98" s="100"/>
      <c r="BO98" s="100"/>
      <c r="BP98" s="100"/>
      <c r="BQ98" s="100"/>
      <c r="BR98" s="100"/>
      <c r="BS98" s="100"/>
      <c r="BT98" s="100"/>
      <c r="BU98" s="100"/>
      <c r="BV98" s="100"/>
      <c r="BW98" s="100"/>
      <c r="BX98" s="100"/>
      <c r="BY98" s="100"/>
      <c r="BZ98" s="100"/>
      <c r="CA98" s="100"/>
      <c r="CB98" s="103"/>
      <c r="CC98" s="3"/>
      <c r="CD98" s="3"/>
      <c r="CE98" s="3"/>
      <c r="CF98" s="3"/>
      <c r="CG98" s="3"/>
      <c r="CH98" s="3"/>
      <c r="CI98" s="3"/>
      <c r="CJ98" s="3"/>
      <c r="CK98" s="3"/>
      <c r="CL98" s="3"/>
    </row>
    <row r="99" spans="1:90" ht="13.5" customHeight="1" x14ac:dyDescent="0.2">
      <c r="A99" s="3"/>
      <c r="B99" s="77">
        <f>(ROW()-10)/2+0.5</f>
        <v>45</v>
      </c>
      <c r="C99" s="78"/>
      <c r="D99" s="79"/>
      <c r="E99" s="79" t="s">
        <v>100</v>
      </c>
      <c r="F99" s="80" t="s">
        <v>60</v>
      </c>
      <c r="G99" s="80"/>
      <c r="H99" s="81"/>
      <c r="I99" s="82">
        <v>42217</v>
      </c>
      <c r="J99" s="82">
        <v>42277</v>
      </c>
      <c r="K99" s="82">
        <v>42217</v>
      </c>
      <c r="L99" s="82">
        <v>42212</v>
      </c>
      <c r="M99" s="83">
        <v>100</v>
      </c>
      <c r="N99" s="85" t="str">
        <f ca="1">IF(B99="","",IF(AND(I99="",J99="",K99="",L99=""),"",IF(OR(I99="",J99=""),"?",IF(AND(I99&lt;&gt;"",J99&lt;&gt;"",K99&lt;&gt;"",L99&lt;&gt;"",M99=100),"○",IF(AND(I99&lt;=TODAY(),J99&gt;=TODAY(),K99=""),"▲",  IF(J99&lt;TODAY(),"★",IF(K99&lt;&gt;"","△",IF(AND(I99&lt;&gt;""),"◇",""))))))))</f>
        <v>○</v>
      </c>
      <c r="O99" s="86" t="str">
        <f>IF(COUNTA(S99:CA99)=0,"",SUMPRODUCT(--(ISNUMBER(S99:CA99)),S99:CA99)+ (COUNTA(S99:CA99)-COUNT(S99:CA99))*8)</f>
        <v/>
      </c>
      <c r="P99" s="87" t="str">
        <f>IF(O99="","",ROUND(O99/8,2))</f>
        <v/>
      </c>
      <c r="Q99" s="86" t="str">
        <f>IF(COUNTA(S100:CA100)=0,"",SUMPRODUCT(--(ISNUMBER(S100:CA100)),S100:CA100)+ (COUNTA(S100:CA100)-COUNT(S100:CA100))*8)</f>
        <v/>
      </c>
      <c r="R99" s="87" t="str">
        <f>IF(Q99="","",ROUND(Q99/8,2))</f>
        <v/>
      </c>
      <c r="S99" s="88"/>
      <c r="T99" s="88"/>
      <c r="U99" s="88"/>
      <c r="V99" s="88"/>
      <c r="W99" s="88"/>
      <c r="X99" s="88"/>
      <c r="Y99" s="88"/>
      <c r="Z99" s="88"/>
      <c r="AA99" s="88"/>
      <c r="AB99" s="88"/>
      <c r="AC99" s="88"/>
      <c r="AD99" s="88"/>
      <c r="AE99" s="88"/>
      <c r="AF99" s="88"/>
      <c r="AG99" s="88"/>
      <c r="AH99" s="88"/>
      <c r="AI99" s="88"/>
      <c r="AJ99" s="88"/>
      <c r="AK99" s="88"/>
      <c r="AL99" s="88"/>
      <c r="AM99" s="88"/>
      <c r="AN99" s="88"/>
      <c r="AO99" s="88"/>
      <c r="AP99" s="88"/>
      <c r="AQ99" s="88"/>
      <c r="AR99" s="88"/>
      <c r="AS99" s="88"/>
      <c r="AT99" s="88"/>
      <c r="AU99" s="88"/>
      <c r="AV99" s="88"/>
      <c r="AW99" s="88"/>
      <c r="AX99" s="88"/>
      <c r="AY99" s="88"/>
      <c r="AZ99" s="88"/>
      <c r="BA99" s="88"/>
      <c r="BB99" s="88"/>
      <c r="BC99" s="88"/>
      <c r="BD99" s="88"/>
      <c r="BE99" s="88"/>
      <c r="BF99" s="88"/>
      <c r="BG99" s="88"/>
      <c r="BH99" s="88"/>
      <c r="BI99" s="88"/>
      <c r="BJ99" s="88"/>
      <c r="BK99" s="88"/>
      <c r="BL99" s="88"/>
      <c r="BM99" s="88"/>
      <c r="BN99" s="88"/>
      <c r="BO99" s="88"/>
      <c r="BP99" s="88"/>
      <c r="BQ99" s="88"/>
      <c r="BR99" s="88"/>
      <c r="BS99" s="88"/>
      <c r="BT99" s="88"/>
      <c r="BU99" s="88"/>
      <c r="BV99" s="88"/>
      <c r="BW99" s="88"/>
      <c r="BX99" s="88"/>
      <c r="BY99" s="88"/>
      <c r="BZ99" s="88"/>
      <c r="CA99" s="88"/>
      <c r="CB99" s="102"/>
      <c r="CC99" s="3"/>
      <c r="CD99" s="3"/>
      <c r="CE99" s="3"/>
      <c r="CF99" s="3"/>
      <c r="CG99" s="3"/>
      <c r="CH99" s="3"/>
      <c r="CI99" s="3"/>
      <c r="CJ99" s="3"/>
      <c r="CK99" s="3"/>
      <c r="CL99" s="3"/>
    </row>
    <row r="100" spans="1:90" ht="13.5" customHeight="1" x14ac:dyDescent="0.2">
      <c r="A100" s="3"/>
      <c r="B100" s="90"/>
      <c r="C100" s="91"/>
      <c r="D100" s="92"/>
      <c r="E100" s="92"/>
      <c r="F100" s="93"/>
      <c r="G100" s="93"/>
      <c r="H100" s="94"/>
      <c r="I100" s="95"/>
      <c r="J100" s="95"/>
      <c r="K100" s="95"/>
      <c r="L100" s="95"/>
      <c r="M100" s="96"/>
      <c r="N100" s="97"/>
      <c r="O100" s="98"/>
      <c r="P100" s="99"/>
      <c r="Q100" s="98"/>
      <c r="R100" s="99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100"/>
      <c r="AH100" s="100"/>
      <c r="AI100" s="100"/>
      <c r="AJ100" s="100"/>
      <c r="AK100" s="100"/>
      <c r="AL100" s="100"/>
      <c r="AM100" s="100"/>
      <c r="AN100" s="100"/>
      <c r="AO100" s="100"/>
      <c r="AP100" s="100"/>
      <c r="AQ100" s="100"/>
      <c r="AR100" s="100"/>
      <c r="AS100" s="100"/>
      <c r="AT100" s="100"/>
      <c r="AU100" s="100"/>
      <c r="AV100" s="100"/>
      <c r="AW100" s="100"/>
      <c r="AX100" s="100"/>
      <c r="AY100" s="100"/>
      <c r="AZ100" s="100"/>
      <c r="BA100" s="100"/>
      <c r="BB100" s="100"/>
      <c r="BC100" s="100"/>
      <c r="BD100" s="100"/>
      <c r="BE100" s="100"/>
      <c r="BF100" s="100"/>
      <c r="BG100" s="100"/>
      <c r="BH100" s="100"/>
      <c r="BI100" s="100"/>
      <c r="BJ100" s="100"/>
      <c r="BK100" s="100"/>
      <c r="BL100" s="100"/>
      <c r="BM100" s="100"/>
      <c r="BN100" s="100"/>
      <c r="BO100" s="100"/>
      <c r="BP100" s="100"/>
      <c r="BQ100" s="100"/>
      <c r="BR100" s="100"/>
      <c r="BS100" s="100"/>
      <c r="BT100" s="100"/>
      <c r="BU100" s="100"/>
      <c r="BV100" s="100"/>
      <c r="BW100" s="100"/>
      <c r="BX100" s="100"/>
      <c r="BY100" s="100"/>
      <c r="BZ100" s="100"/>
      <c r="CA100" s="100"/>
      <c r="CB100" s="103"/>
      <c r="CC100" s="3"/>
      <c r="CD100" s="3"/>
      <c r="CE100" s="3"/>
      <c r="CF100" s="3"/>
      <c r="CG100" s="3"/>
      <c r="CH100" s="3"/>
      <c r="CI100" s="3"/>
      <c r="CJ100" s="3"/>
      <c r="CK100" s="3"/>
      <c r="CL100" s="3"/>
    </row>
    <row r="101" spans="1:90" ht="13.5" customHeight="1" x14ac:dyDescent="0.2">
      <c r="A101" s="3"/>
      <c r="B101" s="77">
        <f>(ROW()-10)/2+0.5</f>
        <v>46</v>
      </c>
      <c r="C101" s="78"/>
      <c r="D101" s="79"/>
      <c r="E101" s="79" t="s">
        <v>101</v>
      </c>
      <c r="F101" s="80" t="s">
        <v>60</v>
      </c>
      <c r="G101" s="80"/>
      <c r="H101" s="81"/>
      <c r="I101" s="82">
        <v>42217</v>
      </c>
      <c r="J101" s="82">
        <v>42277</v>
      </c>
      <c r="K101" s="82">
        <v>42217</v>
      </c>
      <c r="L101" s="82">
        <v>42210</v>
      </c>
      <c r="M101" s="83">
        <v>100</v>
      </c>
      <c r="N101" s="85" t="str">
        <f ca="1">IF(B101="","",IF(AND(I101="",J101="",K101="",L101=""),"",IF(OR(I101="",J101=""),"?",IF(AND(I101&lt;&gt;"",J101&lt;&gt;"",K101&lt;&gt;"",L101&lt;&gt;"",M101=100),"○",IF(AND(I101&lt;=TODAY(),J101&gt;=TODAY(),K101=""),"▲",  IF(J101&lt;TODAY(),"★",IF(K101&lt;&gt;"","△",IF(AND(I101&lt;&gt;""),"◇",""))))))))</f>
        <v>○</v>
      </c>
      <c r="O101" s="86" t="str">
        <f>IF(COUNTA(S101:CA101)=0,"",SUMPRODUCT(--(ISNUMBER(S101:CA101)),S101:CA101)+ (COUNTA(S101:CA101)-COUNT(S101:CA101))*8)</f>
        <v/>
      </c>
      <c r="P101" s="87" t="str">
        <f>IF(O101="","",ROUND(O101/8,2))</f>
        <v/>
      </c>
      <c r="Q101" s="86" t="str">
        <f>IF(COUNTA(S102:CA102)=0,"",SUMPRODUCT(--(ISNUMBER(S102:CA102)),S102:CA102)+ (COUNTA(S102:CA102)-COUNT(S102:CA102))*8)</f>
        <v/>
      </c>
      <c r="R101" s="87" t="str">
        <f>IF(Q101="","",ROUND(Q101/8,2))</f>
        <v/>
      </c>
      <c r="S101" s="88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  <c r="AP101" s="88"/>
      <c r="AQ101" s="88"/>
      <c r="AR101" s="88"/>
      <c r="AS101" s="88"/>
      <c r="AT101" s="88"/>
      <c r="AU101" s="88"/>
      <c r="AV101" s="88"/>
      <c r="AW101" s="88"/>
      <c r="AX101" s="88"/>
      <c r="AY101" s="88"/>
      <c r="AZ101" s="88"/>
      <c r="BA101" s="88"/>
      <c r="BB101" s="88"/>
      <c r="BC101" s="88"/>
      <c r="BD101" s="88"/>
      <c r="BE101" s="88"/>
      <c r="BF101" s="88"/>
      <c r="BG101" s="88"/>
      <c r="BH101" s="88"/>
      <c r="BI101" s="88"/>
      <c r="BJ101" s="88"/>
      <c r="BK101" s="88"/>
      <c r="BL101" s="88"/>
      <c r="BM101" s="88"/>
      <c r="BN101" s="88"/>
      <c r="BO101" s="88"/>
      <c r="BP101" s="88"/>
      <c r="BQ101" s="88"/>
      <c r="BR101" s="88"/>
      <c r="BS101" s="88"/>
      <c r="BT101" s="88"/>
      <c r="BU101" s="88"/>
      <c r="BV101" s="88"/>
      <c r="BW101" s="88"/>
      <c r="BX101" s="88"/>
      <c r="BY101" s="88"/>
      <c r="BZ101" s="88"/>
      <c r="CA101" s="88"/>
      <c r="CB101" s="102"/>
      <c r="CC101" s="3"/>
      <c r="CD101" s="3"/>
      <c r="CE101" s="3"/>
      <c r="CF101" s="3"/>
      <c r="CG101" s="3"/>
      <c r="CH101" s="3"/>
      <c r="CI101" s="3"/>
      <c r="CJ101" s="3"/>
      <c r="CK101" s="3"/>
      <c r="CL101" s="3"/>
    </row>
    <row r="102" spans="1:90" ht="13.5" customHeight="1" x14ac:dyDescent="0.2">
      <c r="A102" s="3"/>
      <c r="B102" s="90"/>
      <c r="C102" s="91"/>
      <c r="D102" s="92"/>
      <c r="E102" s="92"/>
      <c r="F102" s="93"/>
      <c r="G102" s="93"/>
      <c r="H102" s="94"/>
      <c r="I102" s="95"/>
      <c r="J102" s="95"/>
      <c r="K102" s="95"/>
      <c r="L102" s="95"/>
      <c r="M102" s="96"/>
      <c r="N102" s="97"/>
      <c r="O102" s="98"/>
      <c r="P102" s="99"/>
      <c r="Q102" s="98"/>
      <c r="R102" s="99"/>
      <c r="S102" s="100"/>
      <c r="T102" s="100"/>
      <c r="U102" s="100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G102" s="100"/>
      <c r="AH102" s="100"/>
      <c r="AI102" s="100"/>
      <c r="AJ102" s="100"/>
      <c r="AK102" s="100"/>
      <c r="AL102" s="100"/>
      <c r="AM102" s="100"/>
      <c r="AN102" s="100"/>
      <c r="AO102" s="100"/>
      <c r="AP102" s="100"/>
      <c r="AQ102" s="100"/>
      <c r="AR102" s="100"/>
      <c r="AS102" s="100"/>
      <c r="AT102" s="100"/>
      <c r="AU102" s="100"/>
      <c r="AV102" s="100"/>
      <c r="AW102" s="100"/>
      <c r="AX102" s="100"/>
      <c r="AY102" s="100"/>
      <c r="AZ102" s="100"/>
      <c r="BA102" s="100"/>
      <c r="BB102" s="100"/>
      <c r="BC102" s="100"/>
      <c r="BD102" s="100"/>
      <c r="BE102" s="100"/>
      <c r="BF102" s="100"/>
      <c r="BG102" s="100"/>
      <c r="BH102" s="100"/>
      <c r="BI102" s="100"/>
      <c r="BJ102" s="100"/>
      <c r="BK102" s="100"/>
      <c r="BL102" s="100"/>
      <c r="BM102" s="100"/>
      <c r="BN102" s="100"/>
      <c r="BO102" s="100"/>
      <c r="BP102" s="100"/>
      <c r="BQ102" s="100"/>
      <c r="BR102" s="100"/>
      <c r="BS102" s="100"/>
      <c r="BT102" s="100"/>
      <c r="BU102" s="100"/>
      <c r="BV102" s="100"/>
      <c r="BW102" s="100"/>
      <c r="BX102" s="100"/>
      <c r="BY102" s="100"/>
      <c r="BZ102" s="100"/>
      <c r="CA102" s="100"/>
      <c r="CB102" s="103"/>
      <c r="CC102" s="3"/>
      <c r="CD102" s="3"/>
      <c r="CE102" s="3"/>
      <c r="CF102" s="3"/>
      <c r="CG102" s="3"/>
      <c r="CH102" s="3"/>
      <c r="CI102" s="3"/>
      <c r="CJ102" s="3"/>
      <c r="CK102" s="3"/>
      <c r="CL102" s="3"/>
    </row>
    <row r="103" spans="1:90" ht="13.5" customHeight="1" x14ac:dyDescent="0.2">
      <c r="A103" s="3"/>
      <c r="B103" s="77">
        <f>(ROW()-10)/2+0.5</f>
        <v>47</v>
      </c>
      <c r="C103" s="78"/>
      <c r="D103" s="79"/>
      <c r="E103" s="79" t="s">
        <v>102</v>
      </c>
      <c r="F103" s="80" t="s">
        <v>60</v>
      </c>
      <c r="G103" s="80"/>
      <c r="H103" s="81"/>
      <c r="I103" s="82">
        <v>42217</v>
      </c>
      <c r="J103" s="82">
        <v>42277</v>
      </c>
      <c r="K103" s="82">
        <v>42217</v>
      </c>
      <c r="L103" s="82">
        <v>42212</v>
      </c>
      <c r="M103" s="83">
        <v>100</v>
      </c>
      <c r="N103" s="85" t="str">
        <f ca="1">IF(B103="","",IF(AND(I103="",J103="",K103="",L103=""),"",IF(OR(I103="",J103=""),"?",IF(AND(I103&lt;&gt;"",J103&lt;&gt;"",K103&lt;&gt;"",L103&lt;&gt;"",M103=100),"○",IF(AND(I103&lt;=TODAY(),J103&gt;=TODAY(),K103=""),"▲",  IF(J103&lt;TODAY(),"★",IF(K103&lt;&gt;"","△",IF(AND(I103&lt;&gt;""),"◇",""))))))))</f>
        <v>○</v>
      </c>
      <c r="O103" s="86" t="str">
        <f>IF(COUNTA(S103:CA103)=0,"",SUMPRODUCT(--(ISNUMBER(S103:CA103)),S103:CA103)+ (COUNTA(S103:CA103)-COUNT(S103:CA103))*8)</f>
        <v/>
      </c>
      <c r="P103" s="87" t="str">
        <f>IF(O103="","",ROUND(O103/8,2))</f>
        <v/>
      </c>
      <c r="Q103" s="86" t="str">
        <f>IF(COUNTA(S104:CA104)=0,"",SUMPRODUCT(--(ISNUMBER(S104:CA104)),S104:CA104)+ (COUNTA(S104:CA104)-COUNT(S104:CA104))*8)</f>
        <v/>
      </c>
      <c r="R103" s="87" t="str">
        <f>IF(Q103="","",ROUND(Q103/8,2))</f>
        <v/>
      </c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  <c r="AP103" s="88"/>
      <c r="AQ103" s="88"/>
      <c r="AR103" s="88"/>
      <c r="AS103" s="88"/>
      <c r="AT103" s="88"/>
      <c r="AU103" s="88"/>
      <c r="AV103" s="88"/>
      <c r="AW103" s="88"/>
      <c r="AX103" s="88"/>
      <c r="AY103" s="88"/>
      <c r="AZ103" s="88"/>
      <c r="BA103" s="88"/>
      <c r="BB103" s="88"/>
      <c r="BC103" s="88"/>
      <c r="BD103" s="88"/>
      <c r="BE103" s="88"/>
      <c r="BF103" s="88"/>
      <c r="BG103" s="88"/>
      <c r="BH103" s="88"/>
      <c r="BI103" s="88"/>
      <c r="BJ103" s="88"/>
      <c r="BK103" s="88"/>
      <c r="BL103" s="88"/>
      <c r="BM103" s="88"/>
      <c r="BN103" s="88"/>
      <c r="BO103" s="88"/>
      <c r="BP103" s="88"/>
      <c r="BQ103" s="88"/>
      <c r="BR103" s="88"/>
      <c r="BS103" s="88"/>
      <c r="BT103" s="88"/>
      <c r="BU103" s="88"/>
      <c r="BV103" s="88"/>
      <c r="BW103" s="88"/>
      <c r="BX103" s="88"/>
      <c r="BY103" s="88"/>
      <c r="BZ103" s="88"/>
      <c r="CA103" s="88"/>
      <c r="CB103" s="102"/>
      <c r="CC103" s="3"/>
      <c r="CD103" s="3"/>
      <c r="CE103" s="3"/>
      <c r="CF103" s="3"/>
      <c r="CG103" s="3"/>
      <c r="CH103" s="3"/>
      <c r="CI103" s="3"/>
      <c r="CJ103" s="3"/>
      <c r="CK103" s="3"/>
      <c r="CL103" s="3"/>
    </row>
    <row r="104" spans="1:90" ht="13.5" customHeight="1" x14ac:dyDescent="0.2">
      <c r="A104" s="3"/>
      <c r="B104" s="90"/>
      <c r="C104" s="91"/>
      <c r="D104" s="92"/>
      <c r="E104" s="92"/>
      <c r="F104" s="93"/>
      <c r="G104" s="93"/>
      <c r="H104" s="94"/>
      <c r="I104" s="95"/>
      <c r="J104" s="95"/>
      <c r="K104" s="95"/>
      <c r="L104" s="95"/>
      <c r="M104" s="96"/>
      <c r="N104" s="97"/>
      <c r="O104" s="98"/>
      <c r="P104" s="99"/>
      <c r="Q104" s="98"/>
      <c r="R104" s="99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  <c r="AI104" s="100"/>
      <c r="AJ104" s="100"/>
      <c r="AK104" s="100"/>
      <c r="AL104" s="100"/>
      <c r="AM104" s="100"/>
      <c r="AN104" s="100"/>
      <c r="AO104" s="100"/>
      <c r="AP104" s="100"/>
      <c r="AQ104" s="100"/>
      <c r="AR104" s="100"/>
      <c r="AS104" s="100"/>
      <c r="AT104" s="100"/>
      <c r="AU104" s="100"/>
      <c r="AV104" s="100"/>
      <c r="AW104" s="100"/>
      <c r="AX104" s="100"/>
      <c r="AY104" s="100"/>
      <c r="AZ104" s="100"/>
      <c r="BA104" s="100"/>
      <c r="BB104" s="100"/>
      <c r="BC104" s="100"/>
      <c r="BD104" s="100"/>
      <c r="BE104" s="100"/>
      <c r="BF104" s="100"/>
      <c r="BG104" s="100"/>
      <c r="BH104" s="100"/>
      <c r="BI104" s="100"/>
      <c r="BJ104" s="100"/>
      <c r="BK104" s="100"/>
      <c r="BL104" s="100"/>
      <c r="BM104" s="100"/>
      <c r="BN104" s="100"/>
      <c r="BO104" s="100"/>
      <c r="BP104" s="100"/>
      <c r="BQ104" s="100"/>
      <c r="BR104" s="100"/>
      <c r="BS104" s="100"/>
      <c r="BT104" s="100"/>
      <c r="BU104" s="100"/>
      <c r="BV104" s="100"/>
      <c r="BW104" s="100"/>
      <c r="BX104" s="100"/>
      <c r="BY104" s="100"/>
      <c r="BZ104" s="100"/>
      <c r="CA104" s="100"/>
      <c r="CB104" s="103"/>
      <c r="CC104" s="3"/>
      <c r="CD104" s="3"/>
      <c r="CE104" s="3"/>
      <c r="CF104" s="3"/>
      <c r="CG104" s="3"/>
      <c r="CH104" s="3"/>
      <c r="CI104" s="3"/>
      <c r="CJ104" s="3"/>
      <c r="CK104" s="3"/>
      <c r="CL104" s="3"/>
    </row>
    <row r="105" spans="1:90" ht="13.5" customHeight="1" x14ac:dyDescent="0.2">
      <c r="A105" s="3"/>
      <c r="B105" s="77">
        <f>(ROW()-10)/2+0.5</f>
        <v>48</v>
      </c>
      <c r="C105" s="78"/>
      <c r="D105" s="79"/>
      <c r="E105" s="79" t="s">
        <v>103</v>
      </c>
      <c r="F105" s="80" t="s">
        <v>60</v>
      </c>
      <c r="G105" s="80"/>
      <c r="H105" s="81"/>
      <c r="I105" s="82">
        <v>42217</v>
      </c>
      <c r="J105" s="82">
        <v>42277</v>
      </c>
      <c r="K105" s="82">
        <v>42217</v>
      </c>
      <c r="L105" s="82">
        <v>42210</v>
      </c>
      <c r="M105" s="83">
        <v>100</v>
      </c>
      <c r="N105" s="85" t="str">
        <f ca="1">IF(B105="","",IF(AND(I105="",J105="",K105="",L105=""),"",IF(OR(I105="",J105=""),"?",IF(AND(I105&lt;&gt;"",J105&lt;&gt;"",K105&lt;&gt;"",L105&lt;&gt;"",M105=100),"○",IF(AND(I105&lt;=TODAY(),J105&gt;=TODAY(),K105=""),"▲",  IF(J105&lt;TODAY(),"★",IF(K105&lt;&gt;"","△",IF(AND(I105&lt;&gt;""),"◇",""))))))))</f>
        <v>○</v>
      </c>
      <c r="O105" s="86" t="str">
        <f>IF(COUNTA(S105:CA105)=0,"",SUMPRODUCT(--(ISNUMBER(S105:CA105)),S105:CA105)+ (COUNTA(S105:CA105)-COUNT(S105:CA105))*8)</f>
        <v/>
      </c>
      <c r="P105" s="87" t="str">
        <f>IF(O105="","",ROUND(O105/8,2))</f>
        <v/>
      </c>
      <c r="Q105" s="86" t="str">
        <f>IF(COUNTA(S106:CA106)=0,"",SUMPRODUCT(--(ISNUMBER(S106:CA106)),S106:CA106)+ (COUNTA(S106:CA106)-COUNT(S106:CA106))*8)</f>
        <v/>
      </c>
      <c r="R105" s="87" t="str">
        <f>IF(Q105="","",ROUND(Q105/8,2))</f>
        <v/>
      </c>
      <c r="S105" s="88"/>
      <c r="T105" s="88"/>
      <c r="U105" s="88"/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  <c r="AQ105" s="88"/>
      <c r="AR105" s="88"/>
      <c r="AS105" s="88"/>
      <c r="AT105" s="88"/>
      <c r="AU105" s="88"/>
      <c r="AV105" s="88"/>
      <c r="AW105" s="88"/>
      <c r="AX105" s="88"/>
      <c r="AY105" s="88"/>
      <c r="AZ105" s="88"/>
      <c r="BA105" s="88"/>
      <c r="BB105" s="88"/>
      <c r="BC105" s="88"/>
      <c r="BD105" s="88"/>
      <c r="BE105" s="88"/>
      <c r="BF105" s="88"/>
      <c r="BG105" s="88"/>
      <c r="BH105" s="88"/>
      <c r="BI105" s="88"/>
      <c r="BJ105" s="88"/>
      <c r="BK105" s="88"/>
      <c r="BL105" s="88"/>
      <c r="BM105" s="88"/>
      <c r="BN105" s="88"/>
      <c r="BO105" s="88"/>
      <c r="BP105" s="88"/>
      <c r="BQ105" s="88"/>
      <c r="BR105" s="88"/>
      <c r="BS105" s="88"/>
      <c r="BT105" s="88"/>
      <c r="BU105" s="88"/>
      <c r="BV105" s="88"/>
      <c r="BW105" s="88"/>
      <c r="BX105" s="88"/>
      <c r="BY105" s="88"/>
      <c r="BZ105" s="88"/>
      <c r="CA105" s="88"/>
      <c r="CB105" s="102"/>
      <c r="CC105" s="3"/>
      <c r="CD105" s="3"/>
      <c r="CE105" s="3"/>
      <c r="CF105" s="3"/>
      <c r="CG105" s="3"/>
      <c r="CH105" s="3"/>
      <c r="CI105" s="3"/>
      <c r="CJ105" s="3"/>
      <c r="CK105" s="3"/>
      <c r="CL105" s="3"/>
    </row>
    <row r="106" spans="1:90" ht="13.5" customHeight="1" x14ac:dyDescent="0.2">
      <c r="A106" s="3"/>
      <c r="B106" s="90"/>
      <c r="C106" s="91"/>
      <c r="D106" s="92"/>
      <c r="E106" s="92"/>
      <c r="F106" s="93"/>
      <c r="G106" s="93"/>
      <c r="H106" s="94"/>
      <c r="I106" s="95"/>
      <c r="J106" s="95"/>
      <c r="K106" s="95"/>
      <c r="L106" s="95"/>
      <c r="M106" s="96"/>
      <c r="N106" s="97"/>
      <c r="O106" s="98"/>
      <c r="P106" s="99"/>
      <c r="Q106" s="98"/>
      <c r="R106" s="99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  <c r="AI106" s="100"/>
      <c r="AJ106" s="100"/>
      <c r="AK106" s="100"/>
      <c r="AL106" s="100"/>
      <c r="AM106" s="100"/>
      <c r="AN106" s="100"/>
      <c r="AO106" s="100"/>
      <c r="AP106" s="100"/>
      <c r="AQ106" s="100"/>
      <c r="AR106" s="100"/>
      <c r="AS106" s="100"/>
      <c r="AT106" s="100"/>
      <c r="AU106" s="100"/>
      <c r="AV106" s="100"/>
      <c r="AW106" s="100"/>
      <c r="AX106" s="100"/>
      <c r="AY106" s="100"/>
      <c r="AZ106" s="100"/>
      <c r="BA106" s="100"/>
      <c r="BB106" s="100"/>
      <c r="BC106" s="100"/>
      <c r="BD106" s="100"/>
      <c r="BE106" s="100"/>
      <c r="BF106" s="100"/>
      <c r="BG106" s="100"/>
      <c r="BH106" s="100"/>
      <c r="BI106" s="100"/>
      <c r="BJ106" s="100"/>
      <c r="BK106" s="100"/>
      <c r="BL106" s="100"/>
      <c r="BM106" s="100"/>
      <c r="BN106" s="100"/>
      <c r="BO106" s="100"/>
      <c r="BP106" s="100"/>
      <c r="BQ106" s="100"/>
      <c r="BR106" s="100"/>
      <c r="BS106" s="100"/>
      <c r="BT106" s="100"/>
      <c r="BU106" s="100"/>
      <c r="BV106" s="100"/>
      <c r="BW106" s="100"/>
      <c r="BX106" s="100"/>
      <c r="BY106" s="100"/>
      <c r="BZ106" s="100"/>
      <c r="CA106" s="100"/>
      <c r="CB106" s="103"/>
      <c r="CC106" s="3"/>
      <c r="CD106" s="3"/>
      <c r="CE106" s="3"/>
      <c r="CF106" s="3"/>
      <c r="CG106" s="3"/>
      <c r="CH106" s="3"/>
      <c r="CI106" s="3"/>
      <c r="CJ106" s="3"/>
      <c r="CK106" s="3"/>
      <c r="CL106" s="3"/>
    </row>
    <row r="107" spans="1:90" ht="13.5" customHeight="1" x14ac:dyDescent="0.2">
      <c r="A107" s="3"/>
      <c r="B107" s="77">
        <f>(ROW()-10)/2+0.5</f>
        <v>49</v>
      </c>
      <c r="C107" s="78"/>
      <c r="D107" s="79"/>
      <c r="E107" s="79" t="s">
        <v>104</v>
      </c>
      <c r="F107" s="80" t="s">
        <v>60</v>
      </c>
      <c r="G107" s="80"/>
      <c r="H107" s="81"/>
      <c r="I107" s="82">
        <v>42217</v>
      </c>
      <c r="J107" s="82">
        <v>42277</v>
      </c>
      <c r="K107" s="82">
        <v>42217</v>
      </c>
      <c r="L107" s="82">
        <v>42210</v>
      </c>
      <c r="M107" s="83">
        <v>100</v>
      </c>
      <c r="N107" s="85" t="str">
        <f ca="1">IF(B107="","",IF(AND(I107="",J107="",K107="",L107=""),"",IF(OR(I107="",J107=""),"?",IF(AND(I107&lt;&gt;"",J107&lt;&gt;"",K107&lt;&gt;"",L107&lt;&gt;"",M107=100),"○",IF(AND(I107&lt;=TODAY(),J107&gt;=TODAY(),K107=""),"▲",  IF(J107&lt;TODAY(),"★",IF(K107&lt;&gt;"","△",IF(AND(I107&lt;&gt;""),"◇",""))))))))</f>
        <v>○</v>
      </c>
      <c r="O107" s="86" t="str">
        <f>IF(COUNTA(S107:CA107)=0,"",SUMPRODUCT(--(ISNUMBER(S107:CA107)),S107:CA107)+ (COUNTA(S107:CA107)-COUNT(S107:CA107))*8)</f>
        <v/>
      </c>
      <c r="P107" s="87" t="str">
        <f>IF(O107="","",ROUND(O107/8,2))</f>
        <v/>
      </c>
      <c r="Q107" s="86" t="str">
        <f>IF(COUNTA(S108:CA108)=0,"",SUMPRODUCT(--(ISNUMBER(S108:CA108)),S108:CA108)+ (COUNTA(S108:CA108)-COUNT(S108:CA108))*8)</f>
        <v/>
      </c>
      <c r="R107" s="87" t="str">
        <f>IF(Q107="","",ROUND(Q107/8,2))</f>
        <v/>
      </c>
      <c r="S107" s="88"/>
      <c r="T107" s="88"/>
      <c r="U107" s="88"/>
      <c r="V107" s="88"/>
      <c r="W107" s="88"/>
      <c r="X107" s="88"/>
      <c r="Y107" s="88"/>
      <c r="Z107" s="88"/>
      <c r="AA107" s="88"/>
      <c r="AB107" s="88"/>
      <c r="AC107" s="88"/>
      <c r="AD107" s="88"/>
      <c r="AE107" s="88"/>
      <c r="AF107" s="88"/>
      <c r="AG107" s="88"/>
      <c r="AH107" s="88"/>
      <c r="AI107" s="88"/>
      <c r="AJ107" s="88"/>
      <c r="AK107" s="88"/>
      <c r="AL107" s="88"/>
      <c r="AM107" s="88"/>
      <c r="AN107" s="88"/>
      <c r="AO107" s="88"/>
      <c r="AP107" s="88"/>
      <c r="AQ107" s="88"/>
      <c r="AR107" s="88"/>
      <c r="AS107" s="88"/>
      <c r="AT107" s="88"/>
      <c r="AU107" s="88"/>
      <c r="AV107" s="88"/>
      <c r="AW107" s="88"/>
      <c r="AX107" s="88"/>
      <c r="AY107" s="88"/>
      <c r="AZ107" s="88"/>
      <c r="BA107" s="88"/>
      <c r="BB107" s="88"/>
      <c r="BC107" s="88"/>
      <c r="BD107" s="88"/>
      <c r="BE107" s="88"/>
      <c r="BF107" s="88"/>
      <c r="BG107" s="88"/>
      <c r="BH107" s="88"/>
      <c r="BI107" s="88"/>
      <c r="BJ107" s="88"/>
      <c r="BK107" s="88"/>
      <c r="BL107" s="88"/>
      <c r="BM107" s="88"/>
      <c r="BN107" s="88"/>
      <c r="BO107" s="88"/>
      <c r="BP107" s="88"/>
      <c r="BQ107" s="88"/>
      <c r="BR107" s="88"/>
      <c r="BS107" s="88"/>
      <c r="BT107" s="88"/>
      <c r="BU107" s="88"/>
      <c r="BV107" s="88"/>
      <c r="BW107" s="88"/>
      <c r="BX107" s="88"/>
      <c r="BY107" s="88"/>
      <c r="BZ107" s="88"/>
      <c r="CA107" s="88"/>
      <c r="CB107" s="102"/>
      <c r="CC107" s="3"/>
      <c r="CD107" s="3"/>
      <c r="CE107" s="3"/>
      <c r="CF107" s="3"/>
      <c r="CG107" s="3"/>
      <c r="CH107" s="3"/>
      <c r="CI107" s="3"/>
      <c r="CJ107" s="3"/>
      <c r="CK107" s="3"/>
      <c r="CL107" s="3"/>
    </row>
    <row r="108" spans="1:90" ht="13.5" customHeight="1" x14ac:dyDescent="0.2">
      <c r="A108" s="3"/>
      <c r="B108" s="90"/>
      <c r="C108" s="91"/>
      <c r="D108" s="92"/>
      <c r="E108" s="92"/>
      <c r="F108" s="93"/>
      <c r="G108" s="93"/>
      <c r="H108" s="94"/>
      <c r="I108" s="95"/>
      <c r="J108" s="95"/>
      <c r="K108" s="95"/>
      <c r="L108" s="95"/>
      <c r="M108" s="96"/>
      <c r="N108" s="97"/>
      <c r="O108" s="98"/>
      <c r="P108" s="99"/>
      <c r="Q108" s="98"/>
      <c r="R108" s="99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100"/>
      <c r="AI108" s="100"/>
      <c r="AJ108" s="100"/>
      <c r="AK108" s="100"/>
      <c r="AL108" s="100"/>
      <c r="AM108" s="100"/>
      <c r="AN108" s="100"/>
      <c r="AO108" s="100"/>
      <c r="AP108" s="100"/>
      <c r="AQ108" s="100"/>
      <c r="AR108" s="100"/>
      <c r="AS108" s="100"/>
      <c r="AT108" s="100"/>
      <c r="AU108" s="100"/>
      <c r="AV108" s="100"/>
      <c r="AW108" s="100"/>
      <c r="AX108" s="100"/>
      <c r="AY108" s="100"/>
      <c r="AZ108" s="100"/>
      <c r="BA108" s="100"/>
      <c r="BB108" s="100"/>
      <c r="BC108" s="100"/>
      <c r="BD108" s="100"/>
      <c r="BE108" s="100"/>
      <c r="BF108" s="100"/>
      <c r="BG108" s="100"/>
      <c r="BH108" s="100"/>
      <c r="BI108" s="100"/>
      <c r="BJ108" s="100"/>
      <c r="BK108" s="100"/>
      <c r="BL108" s="100"/>
      <c r="BM108" s="100"/>
      <c r="BN108" s="100"/>
      <c r="BO108" s="100"/>
      <c r="BP108" s="100"/>
      <c r="BQ108" s="100"/>
      <c r="BR108" s="100"/>
      <c r="BS108" s="100"/>
      <c r="BT108" s="100"/>
      <c r="BU108" s="100"/>
      <c r="BV108" s="100"/>
      <c r="BW108" s="100"/>
      <c r="BX108" s="100"/>
      <c r="BY108" s="100"/>
      <c r="BZ108" s="100"/>
      <c r="CA108" s="100"/>
      <c r="CB108" s="103"/>
      <c r="CC108" s="3"/>
      <c r="CD108" s="3"/>
      <c r="CE108" s="3"/>
      <c r="CF108" s="3"/>
      <c r="CG108" s="3"/>
      <c r="CH108" s="3"/>
      <c r="CI108" s="3"/>
      <c r="CJ108" s="3"/>
      <c r="CK108" s="3"/>
      <c r="CL108" s="3"/>
    </row>
    <row r="109" spans="1:90" ht="13.5" customHeight="1" x14ac:dyDescent="0.2">
      <c r="A109" s="3"/>
      <c r="B109" s="77">
        <f>(ROW()-10)/2+0.5</f>
        <v>50</v>
      </c>
      <c r="C109" s="78"/>
      <c r="D109" s="79"/>
      <c r="E109" s="79" t="s">
        <v>105</v>
      </c>
      <c r="F109" s="80" t="s">
        <v>60</v>
      </c>
      <c r="G109" s="80"/>
      <c r="H109" s="81"/>
      <c r="I109" s="82">
        <v>42217</v>
      </c>
      <c r="J109" s="82">
        <v>42277</v>
      </c>
      <c r="K109" s="82">
        <v>42217</v>
      </c>
      <c r="L109" s="82">
        <v>42217</v>
      </c>
      <c r="M109" s="83">
        <v>100</v>
      </c>
      <c r="N109" s="85" t="str">
        <f ca="1">IF(B109="","",IF(AND(I109="",J109="",K109="",L109=""),"",IF(OR(I109="",J109=""),"?",IF(AND(I109&lt;&gt;"",J109&lt;&gt;"",K109&lt;&gt;"",L109&lt;&gt;"",M109=100),"○",IF(AND(I109&lt;=TODAY(),J109&gt;=TODAY(),K109=""),"▲",  IF(J109&lt;TODAY(),"★",IF(K109&lt;&gt;"","△",IF(AND(I109&lt;&gt;""),"◇",""))))))))</f>
        <v>○</v>
      </c>
      <c r="O109" s="86" t="str">
        <f>IF(COUNTA(S109:CA109)=0,"",SUMPRODUCT(--(ISNUMBER(S109:CA109)),S109:CA109)+ (COUNTA(S109:CA109)-COUNT(S109:CA109))*8)</f>
        <v/>
      </c>
      <c r="P109" s="87" t="str">
        <f>IF(O109="","",ROUND(O109/8,2))</f>
        <v/>
      </c>
      <c r="Q109" s="86" t="str">
        <f>IF(COUNTA(S110:CA110)=0,"",SUMPRODUCT(--(ISNUMBER(S110:CA110)),S110:CA110)+ (COUNTA(S110:CA110)-COUNT(S110:CA110))*8)</f>
        <v/>
      </c>
      <c r="R109" s="87" t="str">
        <f>IF(Q109="","",ROUND(Q109/8,2))</f>
        <v/>
      </c>
      <c r="S109" s="88"/>
      <c r="T109" s="88"/>
      <c r="U109" s="88"/>
      <c r="V109" s="88"/>
      <c r="W109" s="88"/>
      <c r="X109" s="88"/>
      <c r="Y109" s="88"/>
      <c r="Z109" s="88"/>
      <c r="AA109" s="88"/>
      <c r="AB109" s="88"/>
      <c r="AC109" s="88"/>
      <c r="AD109" s="88"/>
      <c r="AE109" s="88"/>
      <c r="AF109" s="88"/>
      <c r="AG109" s="88"/>
      <c r="AH109" s="88"/>
      <c r="AI109" s="88"/>
      <c r="AJ109" s="88"/>
      <c r="AK109" s="88"/>
      <c r="AL109" s="88"/>
      <c r="AM109" s="88"/>
      <c r="AN109" s="88"/>
      <c r="AO109" s="88"/>
      <c r="AP109" s="88"/>
      <c r="AQ109" s="88"/>
      <c r="AR109" s="88"/>
      <c r="AS109" s="88"/>
      <c r="AT109" s="88"/>
      <c r="AU109" s="88"/>
      <c r="AV109" s="88"/>
      <c r="AW109" s="88"/>
      <c r="AX109" s="88"/>
      <c r="AY109" s="88"/>
      <c r="AZ109" s="88"/>
      <c r="BA109" s="88"/>
      <c r="BB109" s="88"/>
      <c r="BC109" s="88"/>
      <c r="BD109" s="88"/>
      <c r="BE109" s="88"/>
      <c r="BF109" s="88"/>
      <c r="BG109" s="88"/>
      <c r="BH109" s="88"/>
      <c r="BI109" s="88"/>
      <c r="BJ109" s="88"/>
      <c r="BK109" s="88"/>
      <c r="BL109" s="88"/>
      <c r="BM109" s="88"/>
      <c r="BN109" s="88"/>
      <c r="BO109" s="88"/>
      <c r="BP109" s="88"/>
      <c r="BQ109" s="88"/>
      <c r="BR109" s="88"/>
      <c r="BS109" s="88"/>
      <c r="BT109" s="88"/>
      <c r="BU109" s="88"/>
      <c r="BV109" s="88"/>
      <c r="BW109" s="88"/>
      <c r="BX109" s="88"/>
      <c r="BY109" s="88"/>
      <c r="BZ109" s="88"/>
      <c r="CA109" s="88"/>
      <c r="CB109" s="102"/>
      <c r="CC109" s="3"/>
      <c r="CD109" s="3"/>
      <c r="CE109" s="3"/>
      <c r="CF109" s="3"/>
      <c r="CG109" s="3"/>
      <c r="CH109" s="3"/>
      <c r="CI109" s="3"/>
      <c r="CJ109" s="3"/>
      <c r="CK109" s="3"/>
      <c r="CL109" s="3"/>
    </row>
    <row r="110" spans="1:90" ht="13.5" customHeight="1" x14ac:dyDescent="0.2">
      <c r="A110" s="3"/>
      <c r="B110" s="90"/>
      <c r="C110" s="91"/>
      <c r="D110" s="92"/>
      <c r="E110" s="92"/>
      <c r="F110" s="93"/>
      <c r="G110" s="93"/>
      <c r="H110" s="94"/>
      <c r="I110" s="95"/>
      <c r="J110" s="95"/>
      <c r="K110" s="95"/>
      <c r="L110" s="95"/>
      <c r="M110" s="96"/>
      <c r="N110" s="97"/>
      <c r="O110" s="98"/>
      <c r="P110" s="99"/>
      <c r="Q110" s="98"/>
      <c r="R110" s="99"/>
      <c r="S110" s="100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00"/>
      <c r="AF110" s="100"/>
      <c r="AG110" s="100"/>
      <c r="AH110" s="100"/>
      <c r="AI110" s="100"/>
      <c r="AJ110" s="100"/>
      <c r="AK110" s="100"/>
      <c r="AL110" s="100"/>
      <c r="AM110" s="100"/>
      <c r="AN110" s="100"/>
      <c r="AO110" s="100"/>
      <c r="AP110" s="100"/>
      <c r="AQ110" s="100"/>
      <c r="AR110" s="100"/>
      <c r="AS110" s="100"/>
      <c r="AT110" s="100"/>
      <c r="AU110" s="100"/>
      <c r="AV110" s="100"/>
      <c r="AW110" s="100"/>
      <c r="AX110" s="100"/>
      <c r="AY110" s="100"/>
      <c r="AZ110" s="100"/>
      <c r="BA110" s="100"/>
      <c r="BB110" s="100"/>
      <c r="BC110" s="100"/>
      <c r="BD110" s="100"/>
      <c r="BE110" s="100"/>
      <c r="BF110" s="100"/>
      <c r="BG110" s="100"/>
      <c r="BH110" s="100"/>
      <c r="BI110" s="100"/>
      <c r="BJ110" s="100"/>
      <c r="BK110" s="100"/>
      <c r="BL110" s="100"/>
      <c r="BM110" s="100"/>
      <c r="BN110" s="100"/>
      <c r="BO110" s="100"/>
      <c r="BP110" s="100"/>
      <c r="BQ110" s="100"/>
      <c r="BR110" s="100"/>
      <c r="BS110" s="100"/>
      <c r="BT110" s="100"/>
      <c r="BU110" s="100"/>
      <c r="BV110" s="100"/>
      <c r="BW110" s="100"/>
      <c r="BX110" s="100"/>
      <c r="BY110" s="100"/>
      <c r="BZ110" s="100"/>
      <c r="CA110" s="100"/>
      <c r="CB110" s="103"/>
      <c r="CC110" s="3"/>
      <c r="CD110" s="3"/>
      <c r="CE110" s="3"/>
      <c r="CF110" s="3"/>
      <c r="CG110" s="3"/>
      <c r="CH110" s="3"/>
      <c r="CI110" s="3"/>
      <c r="CJ110" s="3"/>
      <c r="CK110" s="3"/>
      <c r="CL110" s="3"/>
    </row>
    <row r="111" spans="1:90" ht="13.5" customHeight="1" x14ac:dyDescent="0.2">
      <c r="A111" s="3"/>
      <c r="B111" s="77">
        <f>(ROW()-10)/2+0.5</f>
        <v>51</v>
      </c>
      <c r="C111" s="78"/>
      <c r="D111" s="79"/>
      <c r="E111" s="79" t="s">
        <v>106</v>
      </c>
      <c r="F111" s="80" t="s">
        <v>60</v>
      </c>
      <c r="G111" s="80"/>
      <c r="H111" s="81"/>
      <c r="I111" s="82">
        <v>42217</v>
      </c>
      <c r="J111" s="82">
        <v>42277</v>
      </c>
      <c r="K111" s="82">
        <v>42217</v>
      </c>
      <c r="L111" s="82">
        <v>42258</v>
      </c>
      <c r="M111" s="83">
        <v>100</v>
      </c>
      <c r="N111" s="85" t="str">
        <f ca="1">IF(B111="","",IF(AND(I111="",J111="",K111="",L111=""),"",IF(OR(I111="",J111=""),"?",IF(AND(I111&lt;&gt;"",J111&lt;&gt;"",K111&lt;&gt;"",L111&lt;&gt;"",M111=100),"○",IF(AND(I111&lt;=TODAY(),J111&gt;=TODAY(),K111=""),"▲",  IF(J111&lt;TODAY(),"★",IF(K111&lt;&gt;"","△",IF(AND(I111&lt;&gt;""),"◇",""))))))))</f>
        <v>○</v>
      </c>
      <c r="O111" s="86" t="str">
        <f>IF(COUNTA(S111:CA111)=0,"",SUMPRODUCT(--(ISNUMBER(S111:CA111)),S111:CA111)+ (COUNTA(S111:CA111)-COUNT(S111:CA111))*8)</f>
        <v/>
      </c>
      <c r="P111" s="87" t="str">
        <f>IF(O111="","",ROUND(O111/8,2))</f>
        <v/>
      </c>
      <c r="Q111" s="86" t="str">
        <f>IF(COUNTA(S112:CA112)=0,"",SUMPRODUCT(--(ISNUMBER(S112:CA112)),S112:CA112)+ (COUNTA(S112:CA112)-COUNT(S112:CA112))*8)</f>
        <v/>
      </c>
      <c r="R111" s="87" t="str">
        <f>IF(Q111="","",ROUND(Q111/8,2))</f>
        <v/>
      </c>
      <c r="S111" s="88"/>
      <c r="T111" s="88"/>
      <c r="U111" s="88"/>
      <c r="V111" s="88"/>
      <c r="W111" s="88"/>
      <c r="X111" s="88"/>
      <c r="Y111" s="88"/>
      <c r="Z111" s="88"/>
      <c r="AA111" s="88"/>
      <c r="AB111" s="88"/>
      <c r="AC111" s="88"/>
      <c r="AD111" s="88"/>
      <c r="AE111" s="88"/>
      <c r="AF111" s="88"/>
      <c r="AG111" s="88"/>
      <c r="AH111" s="88"/>
      <c r="AI111" s="88"/>
      <c r="AJ111" s="88"/>
      <c r="AK111" s="88"/>
      <c r="AL111" s="88"/>
      <c r="AM111" s="88"/>
      <c r="AN111" s="88"/>
      <c r="AO111" s="88"/>
      <c r="AP111" s="88"/>
      <c r="AQ111" s="88"/>
      <c r="AR111" s="88"/>
      <c r="AS111" s="88"/>
      <c r="AT111" s="88"/>
      <c r="AU111" s="88"/>
      <c r="AV111" s="88"/>
      <c r="AW111" s="88"/>
      <c r="AX111" s="88"/>
      <c r="AY111" s="88"/>
      <c r="AZ111" s="88"/>
      <c r="BA111" s="88"/>
      <c r="BB111" s="88"/>
      <c r="BC111" s="88"/>
      <c r="BD111" s="88"/>
      <c r="BE111" s="88"/>
      <c r="BF111" s="88"/>
      <c r="BG111" s="88"/>
      <c r="BH111" s="88"/>
      <c r="BI111" s="88"/>
      <c r="BJ111" s="88"/>
      <c r="BK111" s="88"/>
      <c r="BL111" s="88"/>
      <c r="BM111" s="88"/>
      <c r="BN111" s="88"/>
      <c r="BO111" s="88"/>
      <c r="BP111" s="88"/>
      <c r="BQ111" s="88"/>
      <c r="BR111" s="88"/>
      <c r="BS111" s="88"/>
      <c r="BT111" s="88"/>
      <c r="BU111" s="88"/>
      <c r="BV111" s="88"/>
      <c r="BW111" s="88"/>
      <c r="BX111" s="88"/>
      <c r="BY111" s="88"/>
      <c r="BZ111" s="88"/>
      <c r="CA111" s="88"/>
      <c r="CB111" s="102"/>
      <c r="CC111" s="3"/>
      <c r="CD111" s="3"/>
      <c r="CE111" s="3"/>
      <c r="CF111" s="3"/>
      <c r="CG111" s="3"/>
      <c r="CH111" s="3"/>
      <c r="CI111" s="3"/>
      <c r="CJ111" s="3"/>
      <c r="CK111" s="3"/>
      <c r="CL111" s="3"/>
    </row>
    <row r="112" spans="1:90" ht="13.5" customHeight="1" x14ac:dyDescent="0.2">
      <c r="A112" s="3"/>
      <c r="B112" s="90"/>
      <c r="C112" s="91"/>
      <c r="D112" s="92"/>
      <c r="E112" s="92"/>
      <c r="F112" s="93"/>
      <c r="G112" s="93"/>
      <c r="H112" s="94"/>
      <c r="I112" s="95"/>
      <c r="J112" s="95"/>
      <c r="K112" s="95"/>
      <c r="L112" s="95"/>
      <c r="M112" s="96"/>
      <c r="N112" s="97"/>
      <c r="O112" s="98"/>
      <c r="P112" s="99"/>
      <c r="Q112" s="98"/>
      <c r="R112" s="99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100"/>
      <c r="AI112" s="100"/>
      <c r="AJ112" s="100"/>
      <c r="AK112" s="100"/>
      <c r="AL112" s="100"/>
      <c r="AM112" s="100"/>
      <c r="AN112" s="100"/>
      <c r="AO112" s="100"/>
      <c r="AP112" s="100"/>
      <c r="AQ112" s="100"/>
      <c r="AR112" s="100"/>
      <c r="AS112" s="100"/>
      <c r="AT112" s="100"/>
      <c r="AU112" s="100"/>
      <c r="AV112" s="100"/>
      <c r="AW112" s="100"/>
      <c r="AX112" s="100"/>
      <c r="AY112" s="100"/>
      <c r="AZ112" s="100"/>
      <c r="BA112" s="100"/>
      <c r="BB112" s="100"/>
      <c r="BC112" s="100"/>
      <c r="BD112" s="100"/>
      <c r="BE112" s="100"/>
      <c r="BF112" s="100"/>
      <c r="BG112" s="100"/>
      <c r="BH112" s="100"/>
      <c r="BI112" s="100"/>
      <c r="BJ112" s="100"/>
      <c r="BK112" s="100"/>
      <c r="BL112" s="100"/>
      <c r="BM112" s="100"/>
      <c r="BN112" s="100"/>
      <c r="BO112" s="100"/>
      <c r="BP112" s="100"/>
      <c r="BQ112" s="100"/>
      <c r="BR112" s="100"/>
      <c r="BS112" s="100"/>
      <c r="BT112" s="100"/>
      <c r="BU112" s="100"/>
      <c r="BV112" s="100"/>
      <c r="BW112" s="100"/>
      <c r="BX112" s="100"/>
      <c r="BY112" s="100"/>
      <c r="BZ112" s="100"/>
      <c r="CA112" s="100"/>
      <c r="CB112" s="103"/>
      <c r="CC112" s="3"/>
      <c r="CD112" s="3"/>
      <c r="CE112" s="3"/>
      <c r="CF112" s="3"/>
      <c r="CG112" s="3"/>
      <c r="CH112" s="3"/>
      <c r="CI112" s="3"/>
      <c r="CJ112" s="3"/>
      <c r="CK112" s="3"/>
      <c r="CL112" s="3"/>
    </row>
    <row r="113" spans="1:90" ht="13.5" customHeight="1" x14ac:dyDescent="0.2">
      <c r="A113" s="3"/>
      <c r="B113" s="77">
        <f>(ROW()-10)/2+0.5</f>
        <v>52</v>
      </c>
      <c r="C113" s="78"/>
      <c r="D113" s="79"/>
      <c r="E113" s="79" t="s">
        <v>107</v>
      </c>
      <c r="F113" s="80" t="s">
        <v>60</v>
      </c>
      <c r="G113" s="80"/>
      <c r="H113" s="81"/>
      <c r="I113" s="82">
        <v>42217</v>
      </c>
      <c r="J113" s="82">
        <v>42277</v>
      </c>
      <c r="K113" s="82">
        <v>42217</v>
      </c>
      <c r="L113" s="82">
        <v>42258</v>
      </c>
      <c r="M113" s="83">
        <v>100</v>
      </c>
      <c r="N113" s="85" t="str">
        <f ca="1">IF(B113="","",IF(AND(I113="",J113="",K113="",L113=""),"",IF(OR(I113="",J113=""),"?",IF(AND(I113&lt;&gt;"",J113&lt;&gt;"",K113&lt;&gt;"",L113&lt;&gt;"",M113=100),"○",IF(AND(I113&lt;=TODAY(),J113&gt;=TODAY(),K113=""),"▲",  IF(J113&lt;TODAY(),"★",IF(K113&lt;&gt;"","△",IF(AND(I113&lt;&gt;""),"◇",""))))))))</f>
        <v>○</v>
      </c>
      <c r="O113" s="86" t="str">
        <f>IF(COUNTA(S113:CA113)=0,"",SUMPRODUCT(--(ISNUMBER(S113:CA113)),S113:CA113)+ (COUNTA(S113:CA113)-COUNT(S113:CA113))*8)</f>
        <v/>
      </c>
      <c r="P113" s="87" t="str">
        <f>IF(O113="","",ROUND(O113/8,2))</f>
        <v/>
      </c>
      <c r="Q113" s="86" t="str">
        <f>IF(COUNTA(S114:CA114)=0,"",SUMPRODUCT(--(ISNUMBER(S114:CA114)),S114:CA114)+ (COUNTA(S114:CA114)-COUNT(S114:CA114))*8)</f>
        <v/>
      </c>
      <c r="R113" s="87" t="str">
        <f>IF(Q113="","",ROUND(Q113/8,2))</f>
        <v/>
      </c>
      <c r="S113" s="88"/>
      <c r="T113" s="88"/>
      <c r="U113" s="88"/>
      <c r="V113" s="88"/>
      <c r="W113" s="88"/>
      <c r="X113" s="88"/>
      <c r="Y113" s="88"/>
      <c r="Z113" s="88"/>
      <c r="AA113" s="88"/>
      <c r="AB113" s="88"/>
      <c r="AC113" s="88"/>
      <c r="AD113" s="88"/>
      <c r="AE113" s="88"/>
      <c r="AF113" s="88"/>
      <c r="AG113" s="88"/>
      <c r="AH113" s="88"/>
      <c r="AI113" s="88"/>
      <c r="AJ113" s="88"/>
      <c r="AK113" s="88"/>
      <c r="AL113" s="88"/>
      <c r="AM113" s="88"/>
      <c r="AN113" s="88"/>
      <c r="AO113" s="88"/>
      <c r="AP113" s="88"/>
      <c r="AQ113" s="88"/>
      <c r="AR113" s="88"/>
      <c r="AS113" s="88"/>
      <c r="AT113" s="88"/>
      <c r="AU113" s="88"/>
      <c r="AV113" s="88"/>
      <c r="AW113" s="88"/>
      <c r="AX113" s="88"/>
      <c r="AY113" s="88"/>
      <c r="AZ113" s="88"/>
      <c r="BA113" s="88"/>
      <c r="BB113" s="88"/>
      <c r="BC113" s="88"/>
      <c r="BD113" s="88"/>
      <c r="BE113" s="88"/>
      <c r="BF113" s="88"/>
      <c r="BG113" s="88"/>
      <c r="BH113" s="88"/>
      <c r="BI113" s="88"/>
      <c r="BJ113" s="88"/>
      <c r="BK113" s="88"/>
      <c r="BL113" s="88"/>
      <c r="BM113" s="88"/>
      <c r="BN113" s="88"/>
      <c r="BO113" s="88"/>
      <c r="BP113" s="88"/>
      <c r="BQ113" s="88"/>
      <c r="BR113" s="88"/>
      <c r="BS113" s="88"/>
      <c r="BT113" s="88"/>
      <c r="BU113" s="88"/>
      <c r="BV113" s="88"/>
      <c r="BW113" s="88"/>
      <c r="BX113" s="88"/>
      <c r="BY113" s="88"/>
      <c r="BZ113" s="88"/>
      <c r="CA113" s="88"/>
      <c r="CB113" s="102"/>
      <c r="CC113" s="3"/>
      <c r="CD113" s="3"/>
      <c r="CE113" s="3"/>
      <c r="CF113" s="3"/>
      <c r="CG113" s="3"/>
      <c r="CH113" s="3"/>
      <c r="CI113" s="3"/>
      <c r="CJ113" s="3"/>
      <c r="CK113" s="3"/>
      <c r="CL113" s="3"/>
    </row>
    <row r="114" spans="1:90" ht="13.5" customHeight="1" x14ac:dyDescent="0.2">
      <c r="A114" s="3"/>
      <c r="B114" s="90"/>
      <c r="C114" s="91"/>
      <c r="D114" s="92"/>
      <c r="E114" s="92"/>
      <c r="F114" s="93"/>
      <c r="G114" s="93"/>
      <c r="H114" s="94"/>
      <c r="I114" s="95"/>
      <c r="J114" s="95"/>
      <c r="K114" s="95"/>
      <c r="L114" s="95"/>
      <c r="M114" s="96"/>
      <c r="N114" s="97"/>
      <c r="O114" s="98"/>
      <c r="P114" s="99"/>
      <c r="Q114" s="98"/>
      <c r="R114" s="99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  <c r="AH114" s="100"/>
      <c r="AI114" s="100"/>
      <c r="AJ114" s="100"/>
      <c r="AK114" s="100"/>
      <c r="AL114" s="100"/>
      <c r="AM114" s="100"/>
      <c r="AN114" s="100"/>
      <c r="AO114" s="100"/>
      <c r="AP114" s="100"/>
      <c r="AQ114" s="100"/>
      <c r="AR114" s="100"/>
      <c r="AS114" s="100"/>
      <c r="AT114" s="100"/>
      <c r="AU114" s="100"/>
      <c r="AV114" s="100"/>
      <c r="AW114" s="100"/>
      <c r="AX114" s="100"/>
      <c r="AY114" s="100"/>
      <c r="AZ114" s="100"/>
      <c r="BA114" s="100"/>
      <c r="BB114" s="100"/>
      <c r="BC114" s="100"/>
      <c r="BD114" s="100"/>
      <c r="BE114" s="100"/>
      <c r="BF114" s="100"/>
      <c r="BG114" s="100"/>
      <c r="BH114" s="100"/>
      <c r="BI114" s="100"/>
      <c r="BJ114" s="100"/>
      <c r="BK114" s="100"/>
      <c r="BL114" s="100"/>
      <c r="BM114" s="100"/>
      <c r="BN114" s="100"/>
      <c r="BO114" s="100"/>
      <c r="BP114" s="100"/>
      <c r="BQ114" s="100"/>
      <c r="BR114" s="100"/>
      <c r="BS114" s="100"/>
      <c r="BT114" s="100"/>
      <c r="BU114" s="100"/>
      <c r="BV114" s="100"/>
      <c r="BW114" s="100"/>
      <c r="BX114" s="100"/>
      <c r="BY114" s="100"/>
      <c r="BZ114" s="100"/>
      <c r="CA114" s="100"/>
      <c r="CB114" s="103"/>
      <c r="CC114" s="3"/>
      <c r="CD114" s="3"/>
      <c r="CE114" s="3"/>
      <c r="CF114" s="3"/>
      <c r="CG114" s="3"/>
      <c r="CH114" s="3"/>
      <c r="CI114" s="3"/>
      <c r="CJ114" s="3"/>
      <c r="CK114" s="3"/>
      <c r="CL114" s="3"/>
    </row>
    <row r="115" spans="1:90" ht="13.5" customHeight="1" x14ac:dyDescent="0.2">
      <c r="A115" s="3"/>
      <c r="B115" s="77">
        <f>(ROW()-10)/2+0.5</f>
        <v>53</v>
      </c>
      <c r="C115" s="78"/>
      <c r="D115" s="79"/>
      <c r="E115" s="79" t="s">
        <v>108</v>
      </c>
      <c r="F115" s="80" t="s">
        <v>60</v>
      </c>
      <c r="G115" s="80"/>
      <c r="H115" s="81"/>
      <c r="I115" s="82">
        <v>42217</v>
      </c>
      <c r="J115" s="82">
        <v>42277</v>
      </c>
      <c r="K115" s="82">
        <v>42217</v>
      </c>
      <c r="L115" s="82"/>
      <c r="M115" s="83"/>
      <c r="N115" s="85" t="str">
        <f ca="1">IF(B115="","",IF(AND(I115="",J115="",K115="",L115=""),"",IF(OR(I115="",J115=""),"?",IF(AND(I115&lt;&gt;"",J115&lt;&gt;"",K115&lt;&gt;"",L115&lt;&gt;"",M115=100),"○",IF(AND(I115&lt;=TODAY(),J115&gt;=TODAY(),K115=""),"▲",  IF(J115&lt;TODAY(),"★",IF(K115&lt;&gt;"","△",IF(AND(I115&lt;&gt;""),"◇",""))))))))</f>
        <v>★</v>
      </c>
      <c r="O115" s="86" t="str">
        <f>IF(COUNTA(S115:CA115)=0,"",SUMPRODUCT(--(ISNUMBER(S115:CA115)),S115:CA115)+ (COUNTA(S115:CA115)-COUNT(S115:CA115))*8)</f>
        <v/>
      </c>
      <c r="P115" s="87" t="str">
        <f>IF(O115="","",ROUND(O115/8,2))</f>
        <v/>
      </c>
      <c r="Q115" s="86" t="str">
        <f>IF(COUNTA(S116:CA116)=0,"",SUMPRODUCT(--(ISNUMBER(S116:CA116)),S116:CA116)+ (COUNTA(S116:CA116)-COUNT(S116:CA116))*8)</f>
        <v/>
      </c>
      <c r="R115" s="87" t="str">
        <f>IF(Q115="","",ROUND(Q115/8,2))</f>
        <v/>
      </c>
      <c r="S115" s="88"/>
      <c r="T115" s="88"/>
      <c r="U115" s="88"/>
      <c r="V115" s="88"/>
      <c r="W115" s="88"/>
      <c r="X115" s="88"/>
      <c r="Y115" s="88"/>
      <c r="Z115" s="88"/>
      <c r="AA115" s="88"/>
      <c r="AB115" s="88"/>
      <c r="AC115" s="88"/>
      <c r="AD115" s="88"/>
      <c r="AE115" s="88"/>
      <c r="AF115" s="88"/>
      <c r="AG115" s="88"/>
      <c r="AH115" s="88"/>
      <c r="AI115" s="88"/>
      <c r="AJ115" s="88"/>
      <c r="AK115" s="88"/>
      <c r="AL115" s="88"/>
      <c r="AM115" s="88"/>
      <c r="AN115" s="88"/>
      <c r="AO115" s="88"/>
      <c r="AP115" s="88"/>
      <c r="AQ115" s="88"/>
      <c r="AR115" s="88"/>
      <c r="AS115" s="88"/>
      <c r="AT115" s="88"/>
      <c r="AU115" s="88"/>
      <c r="AV115" s="88"/>
      <c r="AW115" s="88"/>
      <c r="AX115" s="88"/>
      <c r="AY115" s="88"/>
      <c r="AZ115" s="88"/>
      <c r="BA115" s="88"/>
      <c r="BB115" s="88"/>
      <c r="BC115" s="88"/>
      <c r="BD115" s="88"/>
      <c r="BE115" s="88"/>
      <c r="BF115" s="88"/>
      <c r="BG115" s="88"/>
      <c r="BH115" s="88"/>
      <c r="BI115" s="88"/>
      <c r="BJ115" s="88"/>
      <c r="BK115" s="88"/>
      <c r="BL115" s="88"/>
      <c r="BM115" s="88"/>
      <c r="BN115" s="88"/>
      <c r="BO115" s="88"/>
      <c r="BP115" s="88"/>
      <c r="BQ115" s="88"/>
      <c r="BR115" s="88"/>
      <c r="BS115" s="88"/>
      <c r="BT115" s="88"/>
      <c r="BU115" s="88"/>
      <c r="BV115" s="88"/>
      <c r="BW115" s="88"/>
      <c r="BX115" s="88"/>
      <c r="BY115" s="88"/>
      <c r="BZ115" s="88"/>
      <c r="CA115" s="88"/>
      <c r="CB115" s="102"/>
      <c r="CC115" s="3"/>
      <c r="CD115" s="3"/>
      <c r="CE115" s="3"/>
      <c r="CF115" s="3"/>
      <c r="CG115" s="3"/>
      <c r="CH115" s="3"/>
      <c r="CI115" s="3"/>
      <c r="CJ115" s="3"/>
      <c r="CK115" s="3"/>
      <c r="CL115" s="3"/>
    </row>
    <row r="116" spans="1:90" ht="13.5" customHeight="1" x14ac:dyDescent="0.2">
      <c r="A116" s="3"/>
      <c r="B116" s="90"/>
      <c r="C116" s="91"/>
      <c r="D116" s="92"/>
      <c r="E116" s="92"/>
      <c r="F116" s="93"/>
      <c r="G116" s="93"/>
      <c r="H116" s="94"/>
      <c r="I116" s="95"/>
      <c r="J116" s="95"/>
      <c r="K116" s="95"/>
      <c r="L116" s="95"/>
      <c r="M116" s="96"/>
      <c r="N116" s="97"/>
      <c r="O116" s="98"/>
      <c r="P116" s="99"/>
      <c r="Q116" s="98"/>
      <c r="R116" s="99"/>
      <c r="S116" s="100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  <c r="AF116" s="100"/>
      <c r="AG116" s="100"/>
      <c r="AH116" s="100"/>
      <c r="AI116" s="100"/>
      <c r="AJ116" s="100"/>
      <c r="AK116" s="100"/>
      <c r="AL116" s="100"/>
      <c r="AM116" s="100"/>
      <c r="AN116" s="100"/>
      <c r="AO116" s="100"/>
      <c r="AP116" s="100"/>
      <c r="AQ116" s="100"/>
      <c r="AR116" s="100"/>
      <c r="AS116" s="100"/>
      <c r="AT116" s="100"/>
      <c r="AU116" s="100"/>
      <c r="AV116" s="100"/>
      <c r="AW116" s="100"/>
      <c r="AX116" s="100"/>
      <c r="AY116" s="100"/>
      <c r="AZ116" s="100"/>
      <c r="BA116" s="100"/>
      <c r="BB116" s="100"/>
      <c r="BC116" s="100"/>
      <c r="BD116" s="100"/>
      <c r="BE116" s="100"/>
      <c r="BF116" s="100"/>
      <c r="BG116" s="100"/>
      <c r="BH116" s="100"/>
      <c r="BI116" s="100"/>
      <c r="BJ116" s="100"/>
      <c r="BK116" s="100"/>
      <c r="BL116" s="100"/>
      <c r="BM116" s="100"/>
      <c r="BN116" s="100"/>
      <c r="BO116" s="100"/>
      <c r="BP116" s="100"/>
      <c r="BQ116" s="100"/>
      <c r="BR116" s="100"/>
      <c r="BS116" s="100"/>
      <c r="BT116" s="100"/>
      <c r="BU116" s="100"/>
      <c r="BV116" s="100"/>
      <c r="BW116" s="100"/>
      <c r="BX116" s="100"/>
      <c r="BY116" s="100"/>
      <c r="BZ116" s="100"/>
      <c r="CA116" s="100"/>
      <c r="CB116" s="103"/>
      <c r="CC116" s="3"/>
      <c r="CD116" s="3"/>
      <c r="CE116" s="3"/>
      <c r="CF116" s="3"/>
      <c r="CG116" s="3"/>
      <c r="CH116" s="3"/>
      <c r="CI116" s="3"/>
      <c r="CJ116" s="3"/>
      <c r="CK116" s="3"/>
      <c r="CL116" s="3"/>
    </row>
    <row r="117" spans="1:90" ht="13.5" customHeight="1" x14ac:dyDescent="0.2">
      <c r="A117" s="3"/>
      <c r="B117" s="77">
        <f>(ROW()-10)/2+0.5</f>
        <v>54</v>
      </c>
      <c r="C117" s="78"/>
      <c r="D117" s="79"/>
      <c r="E117" s="79" t="s">
        <v>109</v>
      </c>
      <c r="F117" s="80" t="s">
        <v>60</v>
      </c>
      <c r="G117" s="80"/>
      <c r="H117" s="81"/>
      <c r="I117" s="82">
        <v>42217</v>
      </c>
      <c r="J117" s="82">
        <v>42277</v>
      </c>
      <c r="K117" s="82">
        <v>42217</v>
      </c>
      <c r="L117" s="82"/>
      <c r="M117" s="83"/>
      <c r="N117" s="85" t="str">
        <f ca="1">IF(B117="","",IF(AND(I117="",J117="",K117="",L117=""),"",IF(OR(I117="",J117=""),"?",IF(AND(I117&lt;&gt;"",J117&lt;&gt;"",K117&lt;&gt;"",L117&lt;&gt;"",M117=100),"○",IF(AND(I117&lt;=TODAY(),J117&gt;=TODAY(),K117=""),"▲",  IF(J117&lt;TODAY(),"★",IF(K117&lt;&gt;"","△",IF(AND(I117&lt;&gt;""),"◇",""))))))))</f>
        <v>★</v>
      </c>
      <c r="O117" s="86" t="str">
        <f>IF(COUNTA(S117:CA117)=0,"",SUMPRODUCT(--(ISNUMBER(S117:CA117)),S117:CA117)+ (COUNTA(S117:CA117)-COUNT(S117:CA117))*8)</f>
        <v/>
      </c>
      <c r="P117" s="87" t="str">
        <f>IF(O117="","",ROUND(O117/8,2))</f>
        <v/>
      </c>
      <c r="Q117" s="86" t="str">
        <f>IF(COUNTA(S118:CA118)=0,"",SUMPRODUCT(--(ISNUMBER(S118:CA118)),S118:CA118)+ (COUNTA(S118:CA118)-COUNT(S118:CA118))*8)</f>
        <v/>
      </c>
      <c r="R117" s="87" t="str">
        <f>IF(Q117="","",ROUND(Q117/8,2))</f>
        <v/>
      </c>
      <c r="S117" s="88"/>
      <c r="T117" s="88"/>
      <c r="U117" s="88"/>
      <c r="V117" s="88"/>
      <c r="W117" s="88"/>
      <c r="X117" s="88"/>
      <c r="Y117" s="88"/>
      <c r="Z117" s="88"/>
      <c r="AA117" s="88"/>
      <c r="AB117" s="88"/>
      <c r="AC117" s="88"/>
      <c r="AD117" s="88"/>
      <c r="AE117" s="88"/>
      <c r="AF117" s="88"/>
      <c r="AG117" s="88"/>
      <c r="AH117" s="88"/>
      <c r="AI117" s="88"/>
      <c r="AJ117" s="88"/>
      <c r="AK117" s="88"/>
      <c r="AL117" s="88"/>
      <c r="AM117" s="88"/>
      <c r="AN117" s="88"/>
      <c r="AO117" s="88"/>
      <c r="AP117" s="88"/>
      <c r="AQ117" s="88"/>
      <c r="AR117" s="88"/>
      <c r="AS117" s="88"/>
      <c r="AT117" s="88"/>
      <c r="AU117" s="88"/>
      <c r="AV117" s="88"/>
      <c r="AW117" s="88"/>
      <c r="AX117" s="88"/>
      <c r="AY117" s="88"/>
      <c r="AZ117" s="88"/>
      <c r="BA117" s="88"/>
      <c r="BB117" s="88"/>
      <c r="BC117" s="88"/>
      <c r="BD117" s="88"/>
      <c r="BE117" s="88"/>
      <c r="BF117" s="88"/>
      <c r="BG117" s="88"/>
      <c r="BH117" s="88"/>
      <c r="BI117" s="88"/>
      <c r="BJ117" s="88"/>
      <c r="BK117" s="88"/>
      <c r="BL117" s="88"/>
      <c r="BM117" s="88"/>
      <c r="BN117" s="88"/>
      <c r="BO117" s="88"/>
      <c r="BP117" s="88"/>
      <c r="BQ117" s="88"/>
      <c r="BR117" s="88"/>
      <c r="BS117" s="88"/>
      <c r="BT117" s="88"/>
      <c r="BU117" s="88"/>
      <c r="BV117" s="88"/>
      <c r="BW117" s="88"/>
      <c r="BX117" s="88"/>
      <c r="BY117" s="88"/>
      <c r="BZ117" s="88"/>
      <c r="CA117" s="88"/>
      <c r="CB117" s="102"/>
      <c r="CC117" s="3"/>
      <c r="CD117" s="3"/>
      <c r="CE117" s="3"/>
      <c r="CF117" s="3"/>
      <c r="CG117" s="3"/>
      <c r="CH117" s="3"/>
      <c r="CI117" s="3"/>
      <c r="CJ117" s="3"/>
      <c r="CK117" s="3"/>
      <c r="CL117" s="3"/>
    </row>
    <row r="118" spans="1:90" ht="13.5" customHeight="1" x14ac:dyDescent="0.2">
      <c r="A118" s="3"/>
      <c r="B118" s="90"/>
      <c r="C118" s="91"/>
      <c r="D118" s="92"/>
      <c r="E118" s="92"/>
      <c r="F118" s="93"/>
      <c r="G118" s="93"/>
      <c r="H118" s="94"/>
      <c r="I118" s="95"/>
      <c r="J118" s="95"/>
      <c r="K118" s="95"/>
      <c r="L118" s="95"/>
      <c r="M118" s="96"/>
      <c r="N118" s="97"/>
      <c r="O118" s="98"/>
      <c r="P118" s="99"/>
      <c r="Q118" s="98"/>
      <c r="R118" s="99"/>
      <c r="S118" s="100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  <c r="AF118" s="100"/>
      <c r="AG118" s="100"/>
      <c r="AH118" s="100"/>
      <c r="AI118" s="100"/>
      <c r="AJ118" s="100"/>
      <c r="AK118" s="100"/>
      <c r="AL118" s="100"/>
      <c r="AM118" s="100"/>
      <c r="AN118" s="100"/>
      <c r="AO118" s="100"/>
      <c r="AP118" s="100"/>
      <c r="AQ118" s="100"/>
      <c r="AR118" s="100"/>
      <c r="AS118" s="100"/>
      <c r="AT118" s="100"/>
      <c r="AU118" s="100"/>
      <c r="AV118" s="100"/>
      <c r="AW118" s="100"/>
      <c r="AX118" s="100"/>
      <c r="AY118" s="100"/>
      <c r="AZ118" s="100"/>
      <c r="BA118" s="100"/>
      <c r="BB118" s="100"/>
      <c r="BC118" s="100"/>
      <c r="BD118" s="100"/>
      <c r="BE118" s="100"/>
      <c r="BF118" s="100"/>
      <c r="BG118" s="100"/>
      <c r="BH118" s="100"/>
      <c r="BI118" s="100"/>
      <c r="BJ118" s="100"/>
      <c r="BK118" s="100"/>
      <c r="BL118" s="100"/>
      <c r="BM118" s="100"/>
      <c r="BN118" s="100"/>
      <c r="BO118" s="100"/>
      <c r="BP118" s="100"/>
      <c r="BQ118" s="100"/>
      <c r="BR118" s="100"/>
      <c r="BS118" s="100"/>
      <c r="BT118" s="100"/>
      <c r="BU118" s="100"/>
      <c r="BV118" s="100"/>
      <c r="BW118" s="100"/>
      <c r="BX118" s="100"/>
      <c r="BY118" s="100"/>
      <c r="BZ118" s="100"/>
      <c r="CA118" s="100"/>
      <c r="CB118" s="103"/>
      <c r="CC118" s="3"/>
      <c r="CD118" s="3"/>
      <c r="CE118" s="3"/>
      <c r="CF118" s="3"/>
      <c r="CG118" s="3"/>
      <c r="CH118" s="3"/>
      <c r="CI118" s="3"/>
      <c r="CJ118" s="3"/>
      <c r="CK118" s="3"/>
      <c r="CL118" s="3"/>
    </row>
    <row r="119" spans="1:90" ht="13.5" customHeight="1" x14ac:dyDescent="0.2">
      <c r="A119" s="3"/>
      <c r="B119" s="77">
        <f>(ROW()-10)/2+0.5</f>
        <v>55</v>
      </c>
      <c r="C119" s="78"/>
      <c r="D119" s="79"/>
      <c r="E119" s="79" t="s">
        <v>110</v>
      </c>
      <c r="F119" s="80" t="s">
        <v>60</v>
      </c>
      <c r="G119" s="80"/>
      <c r="H119" s="81"/>
      <c r="I119" s="82">
        <v>42217</v>
      </c>
      <c r="J119" s="82">
        <v>42277</v>
      </c>
      <c r="K119" s="82">
        <v>42217</v>
      </c>
      <c r="L119" s="82"/>
      <c r="M119" s="83"/>
      <c r="N119" s="85" t="str">
        <f ca="1">IF(B119="","",IF(AND(I119="",J119="",K119="",L119=""),"",IF(OR(I119="",J119=""),"?",IF(AND(I119&lt;&gt;"",J119&lt;&gt;"",K119&lt;&gt;"",L119&lt;&gt;"",M119=100),"○",IF(AND(I119&lt;=TODAY(),J119&gt;=TODAY(),K119=""),"▲",  IF(J119&lt;TODAY(),"★",IF(K119&lt;&gt;"","△",IF(AND(I119&lt;&gt;""),"◇",""))))))))</f>
        <v>★</v>
      </c>
      <c r="O119" s="86" t="str">
        <f>IF(COUNTA(S119:CA119)=0,"",SUMPRODUCT(--(ISNUMBER(S119:CA119)),S119:CA119)+ (COUNTA(S119:CA119)-COUNT(S119:CA119))*8)</f>
        <v/>
      </c>
      <c r="P119" s="87" t="str">
        <f>IF(O119="","",ROUND(O119/8,2))</f>
        <v/>
      </c>
      <c r="Q119" s="86" t="str">
        <f>IF(COUNTA(S120:CA120)=0,"",SUMPRODUCT(--(ISNUMBER(S120:CA120)),S120:CA120)+ (COUNTA(S120:CA120)-COUNT(S120:CA120))*8)</f>
        <v/>
      </c>
      <c r="R119" s="87" t="str">
        <f>IF(Q119="","",ROUND(Q119/8,2))</f>
        <v/>
      </c>
      <c r="S119" s="88"/>
      <c r="T119" s="88"/>
      <c r="U119" s="88"/>
      <c r="V119" s="88"/>
      <c r="W119" s="88"/>
      <c r="X119" s="88"/>
      <c r="Y119" s="88"/>
      <c r="Z119" s="88"/>
      <c r="AA119" s="88"/>
      <c r="AB119" s="88"/>
      <c r="AC119" s="88"/>
      <c r="AD119" s="88"/>
      <c r="AE119" s="88"/>
      <c r="AF119" s="88"/>
      <c r="AG119" s="88"/>
      <c r="AH119" s="88"/>
      <c r="AI119" s="88"/>
      <c r="AJ119" s="88"/>
      <c r="AK119" s="88"/>
      <c r="AL119" s="88"/>
      <c r="AM119" s="88"/>
      <c r="AN119" s="88"/>
      <c r="AO119" s="88"/>
      <c r="AP119" s="88"/>
      <c r="AQ119" s="88"/>
      <c r="AR119" s="88"/>
      <c r="AS119" s="88"/>
      <c r="AT119" s="88"/>
      <c r="AU119" s="88"/>
      <c r="AV119" s="88"/>
      <c r="AW119" s="88"/>
      <c r="AX119" s="88"/>
      <c r="AY119" s="88"/>
      <c r="AZ119" s="88"/>
      <c r="BA119" s="88"/>
      <c r="BB119" s="88"/>
      <c r="BC119" s="88"/>
      <c r="BD119" s="88"/>
      <c r="BE119" s="88"/>
      <c r="BF119" s="88"/>
      <c r="BG119" s="88"/>
      <c r="BH119" s="88"/>
      <c r="BI119" s="88"/>
      <c r="BJ119" s="88"/>
      <c r="BK119" s="88"/>
      <c r="BL119" s="88"/>
      <c r="BM119" s="88"/>
      <c r="BN119" s="88"/>
      <c r="BO119" s="88"/>
      <c r="BP119" s="88"/>
      <c r="BQ119" s="88"/>
      <c r="BR119" s="88"/>
      <c r="BS119" s="88"/>
      <c r="BT119" s="88"/>
      <c r="BU119" s="88"/>
      <c r="BV119" s="88"/>
      <c r="BW119" s="88"/>
      <c r="BX119" s="88"/>
      <c r="BY119" s="88"/>
      <c r="BZ119" s="88"/>
      <c r="CA119" s="88"/>
      <c r="CB119" s="102"/>
      <c r="CC119" s="3"/>
      <c r="CD119" s="3"/>
      <c r="CE119" s="3"/>
      <c r="CF119" s="3"/>
      <c r="CG119" s="3"/>
      <c r="CH119" s="3"/>
      <c r="CI119" s="3"/>
      <c r="CJ119" s="3"/>
      <c r="CK119" s="3"/>
      <c r="CL119" s="3"/>
    </row>
    <row r="120" spans="1:90" ht="13.5" customHeight="1" x14ac:dyDescent="0.2">
      <c r="A120" s="3"/>
      <c r="B120" s="90"/>
      <c r="C120" s="91"/>
      <c r="D120" s="92"/>
      <c r="E120" s="92"/>
      <c r="F120" s="93"/>
      <c r="G120" s="93"/>
      <c r="H120" s="94"/>
      <c r="I120" s="95"/>
      <c r="J120" s="95"/>
      <c r="K120" s="95"/>
      <c r="L120" s="95"/>
      <c r="M120" s="96"/>
      <c r="N120" s="97"/>
      <c r="O120" s="98"/>
      <c r="P120" s="99"/>
      <c r="Q120" s="98"/>
      <c r="R120" s="99"/>
      <c r="S120" s="100"/>
      <c r="T120" s="100"/>
      <c r="U120" s="100"/>
      <c r="V120" s="100"/>
      <c r="W120" s="100"/>
      <c r="X120" s="100"/>
      <c r="Y120" s="100"/>
      <c r="Z120" s="100"/>
      <c r="AA120" s="100"/>
      <c r="AB120" s="100"/>
      <c r="AC120" s="100"/>
      <c r="AD120" s="100"/>
      <c r="AE120" s="100"/>
      <c r="AF120" s="100"/>
      <c r="AG120" s="100"/>
      <c r="AH120" s="100"/>
      <c r="AI120" s="100"/>
      <c r="AJ120" s="100"/>
      <c r="AK120" s="100"/>
      <c r="AL120" s="100"/>
      <c r="AM120" s="100"/>
      <c r="AN120" s="100"/>
      <c r="AO120" s="100"/>
      <c r="AP120" s="100"/>
      <c r="AQ120" s="100"/>
      <c r="AR120" s="100"/>
      <c r="AS120" s="100"/>
      <c r="AT120" s="100"/>
      <c r="AU120" s="100"/>
      <c r="AV120" s="100"/>
      <c r="AW120" s="100"/>
      <c r="AX120" s="100"/>
      <c r="AY120" s="100"/>
      <c r="AZ120" s="100"/>
      <c r="BA120" s="100"/>
      <c r="BB120" s="100"/>
      <c r="BC120" s="100"/>
      <c r="BD120" s="100"/>
      <c r="BE120" s="100"/>
      <c r="BF120" s="100"/>
      <c r="BG120" s="100"/>
      <c r="BH120" s="100"/>
      <c r="BI120" s="100"/>
      <c r="BJ120" s="100"/>
      <c r="BK120" s="100"/>
      <c r="BL120" s="100"/>
      <c r="BM120" s="100"/>
      <c r="BN120" s="100"/>
      <c r="BO120" s="100"/>
      <c r="BP120" s="100"/>
      <c r="BQ120" s="100"/>
      <c r="BR120" s="100"/>
      <c r="BS120" s="100"/>
      <c r="BT120" s="100"/>
      <c r="BU120" s="100"/>
      <c r="BV120" s="100"/>
      <c r="BW120" s="100"/>
      <c r="BX120" s="100"/>
      <c r="BY120" s="100"/>
      <c r="BZ120" s="100"/>
      <c r="CA120" s="100"/>
      <c r="CB120" s="103"/>
      <c r="CC120" s="3"/>
      <c r="CD120" s="3"/>
      <c r="CE120" s="3"/>
      <c r="CF120" s="3"/>
      <c r="CG120" s="3"/>
      <c r="CH120" s="3"/>
      <c r="CI120" s="3"/>
      <c r="CJ120" s="3"/>
      <c r="CK120" s="3"/>
      <c r="CL120" s="3"/>
    </row>
    <row r="121" spans="1:90" ht="13.5" customHeight="1" x14ac:dyDescent="0.2">
      <c r="A121" s="3"/>
      <c r="B121" s="77">
        <f>(ROW()-10)/2+0.5</f>
        <v>56</v>
      </c>
      <c r="C121" s="78"/>
      <c r="D121" s="79"/>
      <c r="E121" s="79" t="s">
        <v>111</v>
      </c>
      <c r="F121" s="80" t="s">
        <v>60</v>
      </c>
      <c r="G121" s="80"/>
      <c r="H121" s="81"/>
      <c r="I121" s="82">
        <v>42217</v>
      </c>
      <c r="J121" s="82">
        <v>42277</v>
      </c>
      <c r="K121" s="82">
        <v>42217</v>
      </c>
      <c r="L121" s="82"/>
      <c r="M121" s="83"/>
      <c r="N121" s="85" t="str">
        <f ca="1">IF(B121="","",IF(AND(I121="",J121="",K121="",L121=""),"",IF(OR(I121="",J121=""),"?",IF(AND(I121&lt;&gt;"",J121&lt;&gt;"",K121&lt;&gt;"",L121&lt;&gt;"",M121=100),"○",IF(AND(I121&lt;=TODAY(),J121&gt;=TODAY(),K121=""),"▲",  IF(J121&lt;TODAY(),"★",IF(K121&lt;&gt;"","△",IF(AND(I121&lt;&gt;""),"◇",""))))))))</f>
        <v>★</v>
      </c>
      <c r="O121" s="86" t="str">
        <f>IF(COUNTA(S121:CA121)=0,"",SUMPRODUCT(--(ISNUMBER(S121:CA121)),S121:CA121)+ (COUNTA(S121:CA121)-COUNT(S121:CA121))*8)</f>
        <v/>
      </c>
      <c r="P121" s="87" t="str">
        <f>IF(O121="","",ROUND(O121/8,2))</f>
        <v/>
      </c>
      <c r="Q121" s="86" t="str">
        <f>IF(COUNTA(S122:CA122)=0,"",SUMPRODUCT(--(ISNUMBER(S122:CA122)),S122:CA122)+ (COUNTA(S122:CA122)-COUNT(S122:CA122))*8)</f>
        <v/>
      </c>
      <c r="R121" s="87" t="str">
        <f>IF(Q121="","",ROUND(Q121/8,2))</f>
        <v/>
      </c>
      <c r="S121" s="88"/>
      <c r="T121" s="88"/>
      <c r="U121" s="88"/>
      <c r="V121" s="88"/>
      <c r="W121" s="88"/>
      <c r="X121" s="88"/>
      <c r="Y121" s="88"/>
      <c r="Z121" s="88"/>
      <c r="AA121" s="88"/>
      <c r="AB121" s="88"/>
      <c r="AC121" s="88"/>
      <c r="AD121" s="88"/>
      <c r="AE121" s="88"/>
      <c r="AF121" s="88"/>
      <c r="AG121" s="88"/>
      <c r="AH121" s="88"/>
      <c r="AI121" s="88"/>
      <c r="AJ121" s="88"/>
      <c r="AK121" s="88"/>
      <c r="AL121" s="88"/>
      <c r="AM121" s="88"/>
      <c r="AN121" s="88"/>
      <c r="AO121" s="88"/>
      <c r="AP121" s="88"/>
      <c r="AQ121" s="88"/>
      <c r="AR121" s="88"/>
      <c r="AS121" s="88"/>
      <c r="AT121" s="88"/>
      <c r="AU121" s="88"/>
      <c r="AV121" s="88"/>
      <c r="AW121" s="88"/>
      <c r="AX121" s="88"/>
      <c r="AY121" s="88"/>
      <c r="AZ121" s="88"/>
      <c r="BA121" s="88"/>
      <c r="BB121" s="88"/>
      <c r="BC121" s="88"/>
      <c r="BD121" s="88"/>
      <c r="BE121" s="88"/>
      <c r="BF121" s="88"/>
      <c r="BG121" s="88"/>
      <c r="BH121" s="88"/>
      <c r="BI121" s="88"/>
      <c r="BJ121" s="88"/>
      <c r="BK121" s="88"/>
      <c r="BL121" s="88"/>
      <c r="BM121" s="88"/>
      <c r="BN121" s="88"/>
      <c r="BO121" s="88"/>
      <c r="BP121" s="88"/>
      <c r="BQ121" s="88"/>
      <c r="BR121" s="88"/>
      <c r="BS121" s="88"/>
      <c r="BT121" s="88"/>
      <c r="BU121" s="88"/>
      <c r="BV121" s="88"/>
      <c r="BW121" s="88"/>
      <c r="BX121" s="88"/>
      <c r="BY121" s="88"/>
      <c r="BZ121" s="88"/>
      <c r="CA121" s="88"/>
      <c r="CB121" s="102"/>
      <c r="CC121" s="3"/>
      <c r="CD121" s="3"/>
      <c r="CE121" s="3"/>
      <c r="CF121" s="3"/>
      <c r="CG121" s="3"/>
      <c r="CH121" s="3"/>
      <c r="CI121" s="3"/>
      <c r="CJ121" s="3"/>
      <c r="CK121" s="3"/>
      <c r="CL121" s="3"/>
    </row>
    <row r="122" spans="1:90" ht="13.5" customHeight="1" x14ac:dyDescent="0.2">
      <c r="A122" s="3"/>
      <c r="B122" s="90"/>
      <c r="C122" s="91"/>
      <c r="D122" s="92"/>
      <c r="E122" s="92"/>
      <c r="F122" s="93"/>
      <c r="G122" s="93"/>
      <c r="H122" s="94"/>
      <c r="I122" s="95"/>
      <c r="J122" s="95"/>
      <c r="K122" s="95"/>
      <c r="L122" s="95"/>
      <c r="M122" s="96"/>
      <c r="N122" s="97"/>
      <c r="O122" s="98"/>
      <c r="P122" s="99"/>
      <c r="Q122" s="98"/>
      <c r="R122" s="99"/>
      <c r="S122" s="100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0"/>
      <c r="AH122" s="100"/>
      <c r="AI122" s="100"/>
      <c r="AJ122" s="100"/>
      <c r="AK122" s="100"/>
      <c r="AL122" s="100"/>
      <c r="AM122" s="100"/>
      <c r="AN122" s="100"/>
      <c r="AO122" s="100"/>
      <c r="AP122" s="100"/>
      <c r="AQ122" s="100"/>
      <c r="AR122" s="100"/>
      <c r="AS122" s="100"/>
      <c r="AT122" s="100"/>
      <c r="AU122" s="100"/>
      <c r="AV122" s="100"/>
      <c r="AW122" s="100"/>
      <c r="AX122" s="100"/>
      <c r="AY122" s="100"/>
      <c r="AZ122" s="100"/>
      <c r="BA122" s="100"/>
      <c r="BB122" s="100"/>
      <c r="BC122" s="100"/>
      <c r="BD122" s="100"/>
      <c r="BE122" s="100"/>
      <c r="BF122" s="100"/>
      <c r="BG122" s="100"/>
      <c r="BH122" s="100"/>
      <c r="BI122" s="100"/>
      <c r="BJ122" s="100"/>
      <c r="BK122" s="100"/>
      <c r="BL122" s="100"/>
      <c r="BM122" s="100"/>
      <c r="BN122" s="100"/>
      <c r="BO122" s="100"/>
      <c r="BP122" s="100"/>
      <c r="BQ122" s="100"/>
      <c r="BR122" s="100"/>
      <c r="BS122" s="100"/>
      <c r="BT122" s="100"/>
      <c r="BU122" s="100"/>
      <c r="BV122" s="100"/>
      <c r="BW122" s="100"/>
      <c r="BX122" s="100"/>
      <c r="BY122" s="100"/>
      <c r="BZ122" s="100"/>
      <c r="CA122" s="100"/>
      <c r="CB122" s="103"/>
      <c r="CC122" s="3"/>
      <c r="CD122" s="3"/>
      <c r="CE122" s="3"/>
      <c r="CF122" s="3"/>
      <c r="CG122" s="3"/>
      <c r="CH122" s="3"/>
      <c r="CI122" s="3"/>
      <c r="CJ122" s="3"/>
      <c r="CK122" s="3"/>
      <c r="CL122" s="3"/>
    </row>
    <row r="123" spans="1:90" ht="13.5" customHeight="1" x14ac:dyDescent="0.2">
      <c r="A123" s="3"/>
      <c r="B123" s="77">
        <f>(ROW()-10)/2+0.5</f>
        <v>57</v>
      </c>
      <c r="C123" s="78"/>
      <c r="D123" s="79"/>
      <c r="E123" s="79" t="s">
        <v>112</v>
      </c>
      <c r="F123" s="80" t="s">
        <v>60</v>
      </c>
      <c r="G123" s="80"/>
      <c r="H123" s="81"/>
      <c r="I123" s="82">
        <v>42217</v>
      </c>
      <c r="J123" s="82">
        <v>42277</v>
      </c>
      <c r="K123" s="82">
        <v>42217</v>
      </c>
      <c r="L123" s="82"/>
      <c r="M123" s="83"/>
      <c r="N123" s="85" t="str">
        <f ca="1">IF(B123="","",IF(AND(I123="",J123="",K123="",L123=""),"",IF(OR(I123="",J123=""),"?",IF(AND(I123&lt;&gt;"",J123&lt;&gt;"",K123&lt;&gt;"",L123&lt;&gt;"",M123=100),"○",IF(AND(I123&lt;=TODAY(),J123&gt;=TODAY(),K123=""),"▲",  IF(J123&lt;TODAY(),"★",IF(K123&lt;&gt;"","△",IF(AND(I123&lt;&gt;""),"◇",""))))))))</f>
        <v>★</v>
      </c>
      <c r="O123" s="86" t="str">
        <f>IF(COUNTA(S123:CA123)=0,"",SUMPRODUCT(--(ISNUMBER(S123:CA123)),S123:CA123)+ (COUNTA(S123:CA123)-COUNT(S123:CA123))*8)</f>
        <v/>
      </c>
      <c r="P123" s="87" t="str">
        <f>IF(O123="","",ROUND(O123/8,2))</f>
        <v/>
      </c>
      <c r="Q123" s="86" t="str">
        <f>IF(COUNTA(S124:CA124)=0,"",SUMPRODUCT(--(ISNUMBER(S124:CA124)),S124:CA124)+ (COUNTA(S124:CA124)-COUNT(S124:CA124))*8)</f>
        <v/>
      </c>
      <c r="R123" s="87" t="str">
        <f>IF(Q123="","",ROUND(Q123/8,2))</f>
        <v/>
      </c>
      <c r="S123" s="88"/>
      <c r="T123" s="88"/>
      <c r="U123" s="88"/>
      <c r="V123" s="88"/>
      <c r="W123" s="88"/>
      <c r="X123" s="88"/>
      <c r="Y123" s="88"/>
      <c r="Z123" s="88"/>
      <c r="AA123" s="88"/>
      <c r="AB123" s="88"/>
      <c r="AC123" s="88"/>
      <c r="AD123" s="88"/>
      <c r="AE123" s="88"/>
      <c r="AF123" s="88"/>
      <c r="AG123" s="88"/>
      <c r="AH123" s="88"/>
      <c r="AI123" s="88"/>
      <c r="AJ123" s="88"/>
      <c r="AK123" s="88"/>
      <c r="AL123" s="88"/>
      <c r="AM123" s="88"/>
      <c r="AN123" s="88"/>
      <c r="AO123" s="88"/>
      <c r="AP123" s="88"/>
      <c r="AQ123" s="88"/>
      <c r="AR123" s="88"/>
      <c r="AS123" s="88"/>
      <c r="AT123" s="88"/>
      <c r="AU123" s="88"/>
      <c r="AV123" s="88"/>
      <c r="AW123" s="88"/>
      <c r="AX123" s="88"/>
      <c r="AY123" s="88"/>
      <c r="AZ123" s="88"/>
      <c r="BA123" s="88"/>
      <c r="BB123" s="88"/>
      <c r="BC123" s="88"/>
      <c r="BD123" s="88"/>
      <c r="BE123" s="88"/>
      <c r="BF123" s="88"/>
      <c r="BG123" s="88"/>
      <c r="BH123" s="88"/>
      <c r="BI123" s="88"/>
      <c r="BJ123" s="88"/>
      <c r="BK123" s="88"/>
      <c r="BL123" s="88"/>
      <c r="BM123" s="88"/>
      <c r="BN123" s="88"/>
      <c r="BO123" s="88"/>
      <c r="BP123" s="88"/>
      <c r="BQ123" s="88"/>
      <c r="BR123" s="88"/>
      <c r="BS123" s="88"/>
      <c r="BT123" s="88"/>
      <c r="BU123" s="88"/>
      <c r="BV123" s="88"/>
      <c r="BW123" s="88"/>
      <c r="BX123" s="88"/>
      <c r="BY123" s="88"/>
      <c r="BZ123" s="88"/>
      <c r="CA123" s="88"/>
      <c r="CB123" s="102"/>
      <c r="CC123" s="3"/>
      <c r="CD123" s="3"/>
      <c r="CE123" s="3"/>
      <c r="CF123" s="3"/>
      <c r="CG123" s="3"/>
      <c r="CH123" s="3"/>
      <c r="CI123" s="3"/>
      <c r="CJ123" s="3"/>
      <c r="CK123" s="3"/>
      <c r="CL123" s="3"/>
    </row>
    <row r="124" spans="1:90" ht="13.5" customHeight="1" x14ac:dyDescent="0.2">
      <c r="A124" s="3"/>
      <c r="B124" s="90"/>
      <c r="C124" s="91"/>
      <c r="D124" s="92"/>
      <c r="E124" s="92"/>
      <c r="F124" s="93"/>
      <c r="G124" s="93"/>
      <c r="H124" s="94"/>
      <c r="I124" s="95"/>
      <c r="J124" s="95"/>
      <c r="K124" s="95"/>
      <c r="L124" s="95"/>
      <c r="M124" s="96"/>
      <c r="N124" s="97"/>
      <c r="O124" s="98"/>
      <c r="P124" s="99"/>
      <c r="Q124" s="98"/>
      <c r="R124" s="99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0"/>
      <c r="AH124" s="100"/>
      <c r="AI124" s="100"/>
      <c r="AJ124" s="100"/>
      <c r="AK124" s="100"/>
      <c r="AL124" s="100"/>
      <c r="AM124" s="100"/>
      <c r="AN124" s="100"/>
      <c r="AO124" s="100"/>
      <c r="AP124" s="100"/>
      <c r="AQ124" s="100"/>
      <c r="AR124" s="100"/>
      <c r="AS124" s="100"/>
      <c r="AT124" s="100"/>
      <c r="AU124" s="100"/>
      <c r="AV124" s="100"/>
      <c r="AW124" s="100"/>
      <c r="AX124" s="100"/>
      <c r="AY124" s="100"/>
      <c r="AZ124" s="100"/>
      <c r="BA124" s="100"/>
      <c r="BB124" s="100"/>
      <c r="BC124" s="100"/>
      <c r="BD124" s="100"/>
      <c r="BE124" s="100"/>
      <c r="BF124" s="100"/>
      <c r="BG124" s="100"/>
      <c r="BH124" s="100"/>
      <c r="BI124" s="100"/>
      <c r="BJ124" s="100"/>
      <c r="BK124" s="100"/>
      <c r="BL124" s="100"/>
      <c r="BM124" s="100"/>
      <c r="BN124" s="100"/>
      <c r="BO124" s="100"/>
      <c r="BP124" s="100"/>
      <c r="BQ124" s="100"/>
      <c r="BR124" s="100"/>
      <c r="BS124" s="100"/>
      <c r="BT124" s="100"/>
      <c r="BU124" s="100"/>
      <c r="BV124" s="100"/>
      <c r="BW124" s="100"/>
      <c r="BX124" s="100"/>
      <c r="BY124" s="100"/>
      <c r="BZ124" s="100"/>
      <c r="CA124" s="100"/>
      <c r="CB124" s="103"/>
      <c r="CC124" s="3"/>
      <c r="CD124" s="3"/>
      <c r="CE124" s="3"/>
      <c r="CF124" s="3"/>
      <c r="CG124" s="3"/>
      <c r="CH124" s="3"/>
      <c r="CI124" s="3"/>
      <c r="CJ124" s="3"/>
      <c r="CK124" s="3"/>
      <c r="CL124" s="3"/>
    </row>
    <row r="125" spans="1:90" ht="13.5" customHeight="1" x14ac:dyDescent="0.2">
      <c r="A125" s="3"/>
      <c r="B125" s="77">
        <f>(ROW()-10)/2+0.5</f>
        <v>58</v>
      </c>
      <c r="C125" s="78"/>
      <c r="D125" s="79"/>
      <c r="E125" s="79" t="s">
        <v>113</v>
      </c>
      <c r="F125" s="80" t="s">
        <v>60</v>
      </c>
      <c r="G125" s="80"/>
      <c r="H125" s="81"/>
      <c r="I125" s="82">
        <v>42217</v>
      </c>
      <c r="J125" s="82">
        <v>42277</v>
      </c>
      <c r="K125" s="82">
        <v>42217</v>
      </c>
      <c r="L125" s="82"/>
      <c r="M125" s="83"/>
      <c r="N125" s="85" t="str">
        <f ca="1">IF(B125="","",IF(AND(I125="",J125="",K125="",L125=""),"",IF(OR(I125="",J125=""),"?",IF(AND(I125&lt;&gt;"",J125&lt;&gt;"",K125&lt;&gt;"",L125&lt;&gt;"",M125=100),"○",IF(AND(I125&lt;=TODAY(),J125&gt;=TODAY(),K125=""),"▲",  IF(J125&lt;TODAY(),"★",IF(K125&lt;&gt;"","△",IF(AND(I125&lt;&gt;""),"◇",""))))))))</f>
        <v>★</v>
      </c>
      <c r="O125" s="86" t="str">
        <f>IF(COUNTA(S125:CA125)=0,"",SUMPRODUCT(--(ISNUMBER(S125:CA125)),S125:CA125)+ (COUNTA(S125:CA125)-COUNT(S125:CA125))*8)</f>
        <v/>
      </c>
      <c r="P125" s="87" t="str">
        <f>IF(O125="","",ROUND(O125/8,2))</f>
        <v/>
      </c>
      <c r="Q125" s="86" t="str">
        <f>IF(COUNTA(S126:CA126)=0,"",SUMPRODUCT(--(ISNUMBER(S126:CA126)),S126:CA126)+ (COUNTA(S126:CA126)-COUNT(S126:CA126))*8)</f>
        <v/>
      </c>
      <c r="R125" s="87" t="str">
        <f>IF(Q125="","",ROUND(Q125/8,2))</f>
        <v/>
      </c>
      <c r="S125" s="88"/>
      <c r="T125" s="88"/>
      <c r="U125" s="88"/>
      <c r="V125" s="88"/>
      <c r="W125" s="88"/>
      <c r="X125" s="88"/>
      <c r="Y125" s="88"/>
      <c r="Z125" s="88"/>
      <c r="AA125" s="88"/>
      <c r="AB125" s="88"/>
      <c r="AC125" s="88"/>
      <c r="AD125" s="88"/>
      <c r="AE125" s="88"/>
      <c r="AF125" s="88"/>
      <c r="AG125" s="88"/>
      <c r="AH125" s="88"/>
      <c r="AI125" s="88"/>
      <c r="AJ125" s="88"/>
      <c r="AK125" s="88"/>
      <c r="AL125" s="88"/>
      <c r="AM125" s="88"/>
      <c r="AN125" s="88"/>
      <c r="AO125" s="88"/>
      <c r="AP125" s="88"/>
      <c r="AQ125" s="88"/>
      <c r="AR125" s="88"/>
      <c r="AS125" s="88"/>
      <c r="AT125" s="88"/>
      <c r="AU125" s="88"/>
      <c r="AV125" s="88"/>
      <c r="AW125" s="88"/>
      <c r="AX125" s="88"/>
      <c r="AY125" s="88"/>
      <c r="AZ125" s="88"/>
      <c r="BA125" s="88"/>
      <c r="BB125" s="88"/>
      <c r="BC125" s="88"/>
      <c r="BD125" s="88"/>
      <c r="BE125" s="88"/>
      <c r="BF125" s="88"/>
      <c r="BG125" s="88"/>
      <c r="BH125" s="88"/>
      <c r="BI125" s="88"/>
      <c r="BJ125" s="88"/>
      <c r="BK125" s="88"/>
      <c r="BL125" s="88"/>
      <c r="BM125" s="88"/>
      <c r="BN125" s="88"/>
      <c r="BO125" s="88"/>
      <c r="BP125" s="88"/>
      <c r="BQ125" s="88"/>
      <c r="BR125" s="88"/>
      <c r="BS125" s="88"/>
      <c r="BT125" s="88"/>
      <c r="BU125" s="88"/>
      <c r="BV125" s="88"/>
      <c r="BW125" s="88"/>
      <c r="BX125" s="88"/>
      <c r="BY125" s="88"/>
      <c r="BZ125" s="88"/>
      <c r="CA125" s="88"/>
      <c r="CB125" s="102"/>
      <c r="CC125" s="3"/>
      <c r="CD125" s="3"/>
      <c r="CE125" s="3"/>
      <c r="CF125" s="3"/>
      <c r="CG125" s="3"/>
      <c r="CH125" s="3"/>
      <c r="CI125" s="3"/>
      <c r="CJ125" s="3"/>
      <c r="CK125" s="3"/>
      <c r="CL125" s="3"/>
    </row>
    <row r="126" spans="1:90" ht="13.5" customHeight="1" x14ac:dyDescent="0.2">
      <c r="A126" s="3"/>
      <c r="B126" s="90"/>
      <c r="C126" s="91"/>
      <c r="D126" s="92"/>
      <c r="E126" s="92"/>
      <c r="F126" s="93"/>
      <c r="G126" s="93"/>
      <c r="H126" s="94"/>
      <c r="I126" s="95"/>
      <c r="J126" s="95"/>
      <c r="K126" s="95"/>
      <c r="L126" s="95"/>
      <c r="M126" s="96"/>
      <c r="N126" s="97"/>
      <c r="O126" s="98"/>
      <c r="P126" s="99"/>
      <c r="Q126" s="98"/>
      <c r="R126" s="99"/>
      <c r="S126" s="100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0"/>
      <c r="AH126" s="100"/>
      <c r="AI126" s="100"/>
      <c r="AJ126" s="100"/>
      <c r="AK126" s="100"/>
      <c r="AL126" s="100"/>
      <c r="AM126" s="100"/>
      <c r="AN126" s="100"/>
      <c r="AO126" s="100"/>
      <c r="AP126" s="100"/>
      <c r="AQ126" s="100"/>
      <c r="AR126" s="100"/>
      <c r="AS126" s="100"/>
      <c r="AT126" s="100"/>
      <c r="AU126" s="100"/>
      <c r="AV126" s="100"/>
      <c r="AW126" s="100"/>
      <c r="AX126" s="100"/>
      <c r="AY126" s="100"/>
      <c r="AZ126" s="100"/>
      <c r="BA126" s="100"/>
      <c r="BB126" s="100"/>
      <c r="BC126" s="100"/>
      <c r="BD126" s="100"/>
      <c r="BE126" s="100"/>
      <c r="BF126" s="100"/>
      <c r="BG126" s="100"/>
      <c r="BH126" s="100"/>
      <c r="BI126" s="100"/>
      <c r="BJ126" s="100"/>
      <c r="BK126" s="100"/>
      <c r="BL126" s="100"/>
      <c r="BM126" s="100"/>
      <c r="BN126" s="100"/>
      <c r="BO126" s="100"/>
      <c r="BP126" s="100"/>
      <c r="BQ126" s="100"/>
      <c r="BR126" s="100"/>
      <c r="BS126" s="100"/>
      <c r="BT126" s="100"/>
      <c r="BU126" s="100"/>
      <c r="BV126" s="100"/>
      <c r="BW126" s="100"/>
      <c r="BX126" s="100"/>
      <c r="BY126" s="100"/>
      <c r="BZ126" s="100"/>
      <c r="CA126" s="100"/>
      <c r="CB126" s="103"/>
      <c r="CC126" s="3"/>
      <c r="CD126" s="3"/>
      <c r="CE126" s="3"/>
      <c r="CF126" s="3"/>
      <c r="CG126" s="3"/>
      <c r="CH126" s="3"/>
      <c r="CI126" s="3"/>
      <c r="CJ126" s="3"/>
      <c r="CK126" s="3"/>
      <c r="CL126" s="3"/>
    </row>
    <row r="127" spans="1:90" ht="13.5" customHeight="1" x14ac:dyDescent="0.2">
      <c r="A127" s="3"/>
      <c r="B127" s="77">
        <f>(ROW()-10)/2+0.5</f>
        <v>59</v>
      </c>
      <c r="C127" s="78"/>
      <c r="D127" s="79"/>
      <c r="E127" s="79" t="s">
        <v>114</v>
      </c>
      <c r="F127" s="80" t="s">
        <v>60</v>
      </c>
      <c r="G127" s="80"/>
      <c r="H127" s="81"/>
      <c r="I127" s="82">
        <v>42217</v>
      </c>
      <c r="J127" s="82">
        <v>42277</v>
      </c>
      <c r="K127" s="82">
        <v>42217</v>
      </c>
      <c r="L127" s="82"/>
      <c r="M127" s="83"/>
      <c r="N127" s="85" t="str">
        <f ca="1">IF(B127="","",IF(AND(I127="",J127="",K127="",L127=""),"",IF(OR(I127="",J127=""),"?",IF(AND(I127&lt;&gt;"",J127&lt;&gt;"",K127&lt;&gt;"",L127&lt;&gt;"",M127=100),"○",IF(AND(I127&lt;=TODAY(),J127&gt;=TODAY(),K127=""),"▲",  IF(J127&lt;TODAY(),"★",IF(K127&lt;&gt;"","△",IF(AND(I127&lt;&gt;""),"◇",""))))))))</f>
        <v>★</v>
      </c>
      <c r="O127" s="86" t="str">
        <f>IF(COUNTA(S127:CA127)=0,"",SUMPRODUCT(--(ISNUMBER(S127:CA127)),S127:CA127)+ (COUNTA(S127:CA127)-COUNT(S127:CA127))*8)</f>
        <v/>
      </c>
      <c r="P127" s="87" t="str">
        <f>IF(O127="","",ROUND(O127/8,2))</f>
        <v/>
      </c>
      <c r="Q127" s="86" t="str">
        <f>IF(COUNTA(S128:CA128)=0,"",SUMPRODUCT(--(ISNUMBER(S128:CA128)),S128:CA128)+ (COUNTA(S128:CA128)-COUNT(S128:CA128))*8)</f>
        <v/>
      </c>
      <c r="R127" s="87" t="str">
        <f>IF(Q127="","",ROUND(Q127/8,2))</f>
        <v/>
      </c>
      <c r="S127" s="88"/>
      <c r="T127" s="88"/>
      <c r="U127" s="88"/>
      <c r="V127" s="88"/>
      <c r="W127" s="88"/>
      <c r="X127" s="88"/>
      <c r="Y127" s="88"/>
      <c r="Z127" s="88"/>
      <c r="AA127" s="88"/>
      <c r="AB127" s="88"/>
      <c r="AC127" s="88"/>
      <c r="AD127" s="88"/>
      <c r="AE127" s="88"/>
      <c r="AF127" s="88"/>
      <c r="AG127" s="88"/>
      <c r="AH127" s="88"/>
      <c r="AI127" s="88"/>
      <c r="AJ127" s="88"/>
      <c r="AK127" s="88"/>
      <c r="AL127" s="88"/>
      <c r="AM127" s="88"/>
      <c r="AN127" s="88"/>
      <c r="AO127" s="88"/>
      <c r="AP127" s="88"/>
      <c r="AQ127" s="88"/>
      <c r="AR127" s="88"/>
      <c r="AS127" s="88"/>
      <c r="AT127" s="88"/>
      <c r="AU127" s="88"/>
      <c r="AV127" s="88"/>
      <c r="AW127" s="88"/>
      <c r="AX127" s="88"/>
      <c r="AY127" s="88"/>
      <c r="AZ127" s="88"/>
      <c r="BA127" s="88"/>
      <c r="BB127" s="88"/>
      <c r="BC127" s="88"/>
      <c r="BD127" s="88"/>
      <c r="BE127" s="88"/>
      <c r="BF127" s="88"/>
      <c r="BG127" s="88"/>
      <c r="BH127" s="88"/>
      <c r="BI127" s="88"/>
      <c r="BJ127" s="88"/>
      <c r="BK127" s="88"/>
      <c r="BL127" s="88"/>
      <c r="BM127" s="88"/>
      <c r="BN127" s="88"/>
      <c r="BO127" s="88"/>
      <c r="BP127" s="88"/>
      <c r="BQ127" s="88"/>
      <c r="BR127" s="88"/>
      <c r="BS127" s="88"/>
      <c r="BT127" s="88"/>
      <c r="BU127" s="88"/>
      <c r="BV127" s="88"/>
      <c r="BW127" s="88"/>
      <c r="BX127" s="88"/>
      <c r="BY127" s="88"/>
      <c r="BZ127" s="88"/>
      <c r="CA127" s="88"/>
      <c r="CB127" s="102"/>
      <c r="CC127" s="3"/>
      <c r="CD127" s="3"/>
      <c r="CE127" s="3"/>
      <c r="CF127" s="3"/>
      <c r="CG127" s="3"/>
      <c r="CH127" s="3"/>
      <c r="CI127" s="3"/>
      <c r="CJ127" s="3"/>
      <c r="CK127" s="3"/>
      <c r="CL127" s="3"/>
    </row>
    <row r="128" spans="1:90" ht="13.5" customHeight="1" x14ac:dyDescent="0.2">
      <c r="A128" s="3"/>
      <c r="B128" s="90"/>
      <c r="C128" s="91"/>
      <c r="D128" s="92"/>
      <c r="E128" s="92"/>
      <c r="F128" s="93"/>
      <c r="G128" s="93"/>
      <c r="H128" s="94"/>
      <c r="I128" s="95"/>
      <c r="J128" s="95"/>
      <c r="K128" s="95"/>
      <c r="L128" s="95"/>
      <c r="M128" s="96"/>
      <c r="N128" s="97"/>
      <c r="O128" s="98"/>
      <c r="P128" s="99"/>
      <c r="Q128" s="98"/>
      <c r="R128" s="99"/>
      <c r="S128" s="100"/>
      <c r="T128" s="100"/>
      <c r="U128" s="100"/>
      <c r="V128" s="100"/>
      <c r="W128" s="100"/>
      <c r="X128" s="100"/>
      <c r="Y128" s="100"/>
      <c r="Z128" s="100"/>
      <c r="AA128" s="100"/>
      <c r="AB128" s="100"/>
      <c r="AC128" s="100"/>
      <c r="AD128" s="100"/>
      <c r="AE128" s="100"/>
      <c r="AF128" s="100"/>
      <c r="AG128" s="100"/>
      <c r="AH128" s="100"/>
      <c r="AI128" s="100"/>
      <c r="AJ128" s="100"/>
      <c r="AK128" s="100"/>
      <c r="AL128" s="100"/>
      <c r="AM128" s="100"/>
      <c r="AN128" s="100"/>
      <c r="AO128" s="100"/>
      <c r="AP128" s="100"/>
      <c r="AQ128" s="100"/>
      <c r="AR128" s="100"/>
      <c r="AS128" s="100"/>
      <c r="AT128" s="100"/>
      <c r="AU128" s="100"/>
      <c r="AV128" s="100"/>
      <c r="AW128" s="100"/>
      <c r="AX128" s="100"/>
      <c r="AY128" s="100"/>
      <c r="AZ128" s="100"/>
      <c r="BA128" s="100"/>
      <c r="BB128" s="100"/>
      <c r="BC128" s="100"/>
      <c r="BD128" s="100"/>
      <c r="BE128" s="100"/>
      <c r="BF128" s="100"/>
      <c r="BG128" s="100"/>
      <c r="BH128" s="100"/>
      <c r="BI128" s="100"/>
      <c r="BJ128" s="100"/>
      <c r="BK128" s="100"/>
      <c r="BL128" s="100"/>
      <c r="BM128" s="100"/>
      <c r="BN128" s="100"/>
      <c r="BO128" s="100"/>
      <c r="BP128" s="100"/>
      <c r="BQ128" s="100"/>
      <c r="BR128" s="100"/>
      <c r="BS128" s="100"/>
      <c r="BT128" s="100"/>
      <c r="BU128" s="100"/>
      <c r="BV128" s="100"/>
      <c r="BW128" s="100"/>
      <c r="BX128" s="100"/>
      <c r="BY128" s="100"/>
      <c r="BZ128" s="100"/>
      <c r="CA128" s="100"/>
      <c r="CB128" s="103"/>
      <c r="CC128" s="3"/>
      <c r="CD128" s="3"/>
      <c r="CE128" s="3"/>
      <c r="CF128" s="3"/>
      <c r="CG128" s="3"/>
      <c r="CH128" s="3"/>
      <c r="CI128" s="3"/>
      <c r="CJ128" s="3"/>
      <c r="CK128" s="3"/>
      <c r="CL128" s="3"/>
    </row>
    <row r="129" spans="1:90" ht="13.5" customHeight="1" x14ac:dyDescent="0.2">
      <c r="A129" s="3"/>
      <c r="B129" s="77">
        <f>(ROW()-10)/2+0.5</f>
        <v>60</v>
      </c>
      <c r="C129" s="78"/>
      <c r="D129" s="79"/>
      <c r="E129" s="79" t="s">
        <v>115</v>
      </c>
      <c r="F129" s="80" t="s">
        <v>60</v>
      </c>
      <c r="G129" s="80"/>
      <c r="H129" s="81"/>
      <c r="I129" s="82">
        <v>42217</v>
      </c>
      <c r="J129" s="82">
        <v>42277</v>
      </c>
      <c r="K129" s="82">
        <v>42217</v>
      </c>
      <c r="L129" s="82"/>
      <c r="M129" s="83"/>
      <c r="N129" s="85" t="str">
        <f ca="1">IF(B129="","",IF(AND(I129="",J129="",K129="",L129=""),"",IF(OR(I129="",J129=""),"?",IF(AND(I129&lt;&gt;"",J129&lt;&gt;"",K129&lt;&gt;"",L129&lt;&gt;"",M129=100),"○",IF(AND(I129&lt;=TODAY(),J129&gt;=TODAY(),K129=""),"▲",  IF(J129&lt;TODAY(),"★",IF(K129&lt;&gt;"","△",IF(AND(I129&lt;&gt;""),"◇",""))))))))</f>
        <v>★</v>
      </c>
      <c r="O129" s="86" t="str">
        <f>IF(COUNTA(S129:CA129)=0,"",SUMPRODUCT(--(ISNUMBER(S129:CA129)),S129:CA129)+ (COUNTA(S129:CA129)-COUNT(S129:CA129))*8)</f>
        <v/>
      </c>
      <c r="P129" s="87" t="str">
        <f>IF(O129="","",ROUND(O129/8,2))</f>
        <v/>
      </c>
      <c r="Q129" s="86" t="str">
        <f>IF(COUNTA(S130:CA130)=0,"",SUMPRODUCT(--(ISNUMBER(S130:CA130)),S130:CA130)+ (COUNTA(S130:CA130)-COUNT(S130:CA130))*8)</f>
        <v/>
      </c>
      <c r="R129" s="87" t="str">
        <f>IF(Q129="","",ROUND(Q129/8,2))</f>
        <v/>
      </c>
      <c r="S129" s="88"/>
      <c r="T129" s="88"/>
      <c r="U129" s="88"/>
      <c r="V129" s="88"/>
      <c r="W129" s="88"/>
      <c r="X129" s="88"/>
      <c r="Y129" s="88"/>
      <c r="Z129" s="88"/>
      <c r="AA129" s="88"/>
      <c r="AB129" s="88"/>
      <c r="AC129" s="88"/>
      <c r="AD129" s="88"/>
      <c r="AE129" s="88"/>
      <c r="AF129" s="88"/>
      <c r="AG129" s="88"/>
      <c r="AH129" s="88"/>
      <c r="AI129" s="88"/>
      <c r="AJ129" s="88"/>
      <c r="AK129" s="88"/>
      <c r="AL129" s="88"/>
      <c r="AM129" s="88"/>
      <c r="AN129" s="88"/>
      <c r="AO129" s="88"/>
      <c r="AP129" s="88"/>
      <c r="AQ129" s="88"/>
      <c r="AR129" s="88"/>
      <c r="AS129" s="88"/>
      <c r="AT129" s="88"/>
      <c r="AU129" s="88"/>
      <c r="AV129" s="88"/>
      <c r="AW129" s="88"/>
      <c r="AX129" s="88"/>
      <c r="AY129" s="88"/>
      <c r="AZ129" s="88"/>
      <c r="BA129" s="88"/>
      <c r="BB129" s="88"/>
      <c r="BC129" s="88"/>
      <c r="BD129" s="88"/>
      <c r="BE129" s="88"/>
      <c r="BF129" s="88"/>
      <c r="BG129" s="88"/>
      <c r="BH129" s="88"/>
      <c r="BI129" s="88"/>
      <c r="BJ129" s="88"/>
      <c r="BK129" s="88"/>
      <c r="BL129" s="88"/>
      <c r="BM129" s="88"/>
      <c r="BN129" s="88"/>
      <c r="BO129" s="88"/>
      <c r="BP129" s="88"/>
      <c r="BQ129" s="88"/>
      <c r="BR129" s="88"/>
      <c r="BS129" s="88"/>
      <c r="BT129" s="88"/>
      <c r="BU129" s="88"/>
      <c r="BV129" s="88"/>
      <c r="BW129" s="88"/>
      <c r="BX129" s="88"/>
      <c r="BY129" s="88"/>
      <c r="BZ129" s="88"/>
      <c r="CA129" s="88"/>
      <c r="CB129" s="102"/>
      <c r="CC129" s="3"/>
      <c r="CD129" s="3"/>
      <c r="CE129" s="3"/>
      <c r="CF129" s="3"/>
      <c r="CG129" s="3"/>
      <c r="CH129" s="3"/>
      <c r="CI129" s="3"/>
      <c r="CJ129" s="3"/>
      <c r="CK129" s="3"/>
      <c r="CL129" s="3"/>
    </row>
    <row r="130" spans="1:90" ht="13.5" customHeight="1" x14ac:dyDescent="0.2">
      <c r="A130" s="3"/>
      <c r="B130" s="90"/>
      <c r="C130" s="91"/>
      <c r="D130" s="92"/>
      <c r="E130" s="92"/>
      <c r="F130" s="93"/>
      <c r="G130" s="93"/>
      <c r="H130" s="94"/>
      <c r="I130" s="95"/>
      <c r="J130" s="95"/>
      <c r="K130" s="95"/>
      <c r="L130" s="95"/>
      <c r="M130" s="96"/>
      <c r="N130" s="97"/>
      <c r="O130" s="98"/>
      <c r="P130" s="99"/>
      <c r="Q130" s="98"/>
      <c r="R130" s="99"/>
      <c r="S130" s="100"/>
      <c r="T130" s="100"/>
      <c r="U130" s="100"/>
      <c r="V130" s="100"/>
      <c r="W130" s="100"/>
      <c r="X130" s="100"/>
      <c r="Y130" s="100"/>
      <c r="Z130" s="100"/>
      <c r="AA130" s="100"/>
      <c r="AB130" s="100"/>
      <c r="AC130" s="100"/>
      <c r="AD130" s="100"/>
      <c r="AE130" s="100"/>
      <c r="AF130" s="100"/>
      <c r="AG130" s="100"/>
      <c r="AH130" s="100"/>
      <c r="AI130" s="100"/>
      <c r="AJ130" s="100"/>
      <c r="AK130" s="100"/>
      <c r="AL130" s="100"/>
      <c r="AM130" s="100"/>
      <c r="AN130" s="100"/>
      <c r="AO130" s="100"/>
      <c r="AP130" s="100"/>
      <c r="AQ130" s="100"/>
      <c r="AR130" s="100"/>
      <c r="AS130" s="100"/>
      <c r="AT130" s="100"/>
      <c r="AU130" s="100"/>
      <c r="AV130" s="100"/>
      <c r="AW130" s="100"/>
      <c r="AX130" s="100"/>
      <c r="AY130" s="100"/>
      <c r="AZ130" s="100"/>
      <c r="BA130" s="100"/>
      <c r="BB130" s="100"/>
      <c r="BC130" s="100"/>
      <c r="BD130" s="100"/>
      <c r="BE130" s="100"/>
      <c r="BF130" s="100"/>
      <c r="BG130" s="100"/>
      <c r="BH130" s="100"/>
      <c r="BI130" s="100"/>
      <c r="BJ130" s="100"/>
      <c r="BK130" s="100"/>
      <c r="BL130" s="100"/>
      <c r="BM130" s="100"/>
      <c r="BN130" s="100"/>
      <c r="BO130" s="100"/>
      <c r="BP130" s="100"/>
      <c r="BQ130" s="100"/>
      <c r="BR130" s="100"/>
      <c r="BS130" s="100"/>
      <c r="BT130" s="100"/>
      <c r="BU130" s="100"/>
      <c r="BV130" s="100"/>
      <c r="BW130" s="100"/>
      <c r="BX130" s="100"/>
      <c r="BY130" s="100"/>
      <c r="BZ130" s="100"/>
      <c r="CA130" s="100"/>
      <c r="CB130" s="103"/>
      <c r="CC130" s="3"/>
      <c r="CD130" s="3"/>
      <c r="CE130" s="3"/>
      <c r="CF130" s="3"/>
      <c r="CG130" s="3"/>
      <c r="CH130" s="3"/>
      <c r="CI130" s="3"/>
      <c r="CJ130" s="3"/>
      <c r="CK130" s="3"/>
      <c r="CL130" s="3"/>
    </row>
    <row r="131" spans="1:90" ht="13.5" customHeight="1" x14ac:dyDescent="0.2">
      <c r="A131" s="3"/>
      <c r="B131" s="77">
        <f>(ROW()-10)/2+0.5</f>
        <v>61</v>
      </c>
      <c r="C131" s="78"/>
      <c r="D131" s="79"/>
      <c r="E131" s="79" t="s">
        <v>116</v>
      </c>
      <c r="F131" s="80" t="s">
        <v>60</v>
      </c>
      <c r="G131" s="80"/>
      <c r="H131" s="81"/>
      <c r="I131" s="82">
        <v>42217</v>
      </c>
      <c r="J131" s="82">
        <v>42277</v>
      </c>
      <c r="K131" s="82">
        <v>42217</v>
      </c>
      <c r="L131" s="82"/>
      <c r="M131" s="83"/>
      <c r="N131" s="85" t="str">
        <f ca="1">IF(B131="","",IF(AND(I131="",J131="",K131="",L131=""),"",IF(OR(I131="",J131=""),"?",IF(AND(I131&lt;&gt;"",J131&lt;&gt;"",K131&lt;&gt;"",L131&lt;&gt;"",M131=100),"○",IF(AND(I131&lt;=TODAY(),J131&gt;=TODAY(),K131=""),"▲",  IF(J131&lt;TODAY(),"★",IF(K131&lt;&gt;"","△",IF(AND(I131&lt;&gt;""),"◇",""))))))))</f>
        <v>★</v>
      </c>
      <c r="O131" s="86" t="str">
        <f>IF(COUNTA(S131:CA131)=0,"",SUMPRODUCT(--(ISNUMBER(S131:CA131)),S131:CA131)+ (COUNTA(S131:CA131)-COUNT(S131:CA131))*8)</f>
        <v/>
      </c>
      <c r="P131" s="87" t="str">
        <f>IF(O131="","",ROUND(O131/8,2))</f>
        <v/>
      </c>
      <c r="Q131" s="86" t="str">
        <f>IF(COUNTA(S132:CA132)=0,"",SUMPRODUCT(--(ISNUMBER(S132:CA132)),S132:CA132)+ (COUNTA(S132:CA132)-COUNT(S132:CA132))*8)</f>
        <v/>
      </c>
      <c r="R131" s="87" t="str">
        <f>IF(Q131="","",ROUND(Q131/8,2))</f>
        <v/>
      </c>
      <c r="S131" s="88"/>
      <c r="T131" s="88"/>
      <c r="U131" s="88"/>
      <c r="V131" s="88"/>
      <c r="W131" s="88"/>
      <c r="X131" s="88"/>
      <c r="Y131" s="88"/>
      <c r="Z131" s="88"/>
      <c r="AA131" s="88"/>
      <c r="AB131" s="88"/>
      <c r="AC131" s="88"/>
      <c r="AD131" s="88"/>
      <c r="AE131" s="88"/>
      <c r="AF131" s="88"/>
      <c r="AG131" s="88"/>
      <c r="AH131" s="88"/>
      <c r="AI131" s="88"/>
      <c r="AJ131" s="88"/>
      <c r="AK131" s="88"/>
      <c r="AL131" s="88"/>
      <c r="AM131" s="88"/>
      <c r="AN131" s="88"/>
      <c r="AO131" s="88"/>
      <c r="AP131" s="88"/>
      <c r="AQ131" s="88"/>
      <c r="AR131" s="88"/>
      <c r="AS131" s="88"/>
      <c r="AT131" s="88"/>
      <c r="AU131" s="88"/>
      <c r="AV131" s="88"/>
      <c r="AW131" s="88"/>
      <c r="AX131" s="88"/>
      <c r="AY131" s="88"/>
      <c r="AZ131" s="88"/>
      <c r="BA131" s="88"/>
      <c r="BB131" s="88"/>
      <c r="BC131" s="88"/>
      <c r="BD131" s="88"/>
      <c r="BE131" s="88"/>
      <c r="BF131" s="88"/>
      <c r="BG131" s="88"/>
      <c r="BH131" s="88"/>
      <c r="BI131" s="88"/>
      <c r="BJ131" s="88"/>
      <c r="BK131" s="88"/>
      <c r="BL131" s="88"/>
      <c r="BM131" s="88"/>
      <c r="BN131" s="88"/>
      <c r="BO131" s="88"/>
      <c r="BP131" s="88"/>
      <c r="BQ131" s="88"/>
      <c r="BR131" s="88"/>
      <c r="BS131" s="88"/>
      <c r="BT131" s="88"/>
      <c r="BU131" s="88"/>
      <c r="BV131" s="88"/>
      <c r="BW131" s="88"/>
      <c r="BX131" s="88"/>
      <c r="BY131" s="88"/>
      <c r="BZ131" s="88"/>
      <c r="CA131" s="88"/>
      <c r="CB131" s="102"/>
      <c r="CC131" s="3"/>
      <c r="CD131" s="3"/>
      <c r="CE131" s="3"/>
      <c r="CF131" s="3"/>
      <c r="CG131" s="3"/>
      <c r="CH131" s="3"/>
      <c r="CI131" s="3"/>
      <c r="CJ131" s="3"/>
      <c r="CK131" s="3"/>
      <c r="CL131" s="3"/>
    </row>
    <row r="132" spans="1:90" ht="13.5" customHeight="1" x14ac:dyDescent="0.2">
      <c r="A132" s="3"/>
      <c r="B132" s="90"/>
      <c r="C132" s="91"/>
      <c r="D132" s="92"/>
      <c r="E132" s="92"/>
      <c r="F132" s="93"/>
      <c r="G132" s="93"/>
      <c r="H132" s="94"/>
      <c r="I132" s="95"/>
      <c r="J132" s="95"/>
      <c r="K132" s="95"/>
      <c r="L132" s="95"/>
      <c r="M132" s="96"/>
      <c r="N132" s="97"/>
      <c r="O132" s="98"/>
      <c r="P132" s="99"/>
      <c r="Q132" s="98"/>
      <c r="R132" s="99"/>
      <c r="S132" s="100"/>
      <c r="T132" s="100"/>
      <c r="U132" s="100"/>
      <c r="V132" s="100"/>
      <c r="W132" s="100"/>
      <c r="X132" s="100"/>
      <c r="Y132" s="100"/>
      <c r="Z132" s="100"/>
      <c r="AA132" s="100"/>
      <c r="AB132" s="100"/>
      <c r="AC132" s="100"/>
      <c r="AD132" s="100"/>
      <c r="AE132" s="100"/>
      <c r="AF132" s="100"/>
      <c r="AG132" s="100"/>
      <c r="AH132" s="100"/>
      <c r="AI132" s="100"/>
      <c r="AJ132" s="100"/>
      <c r="AK132" s="100"/>
      <c r="AL132" s="100"/>
      <c r="AM132" s="100"/>
      <c r="AN132" s="100"/>
      <c r="AO132" s="100"/>
      <c r="AP132" s="100"/>
      <c r="AQ132" s="100"/>
      <c r="AR132" s="100"/>
      <c r="AS132" s="100"/>
      <c r="AT132" s="100"/>
      <c r="AU132" s="100"/>
      <c r="AV132" s="100"/>
      <c r="AW132" s="100"/>
      <c r="AX132" s="100"/>
      <c r="AY132" s="100"/>
      <c r="AZ132" s="100"/>
      <c r="BA132" s="100"/>
      <c r="BB132" s="100"/>
      <c r="BC132" s="100"/>
      <c r="BD132" s="100"/>
      <c r="BE132" s="100"/>
      <c r="BF132" s="100"/>
      <c r="BG132" s="100"/>
      <c r="BH132" s="100"/>
      <c r="BI132" s="100"/>
      <c r="BJ132" s="100"/>
      <c r="BK132" s="100"/>
      <c r="BL132" s="100"/>
      <c r="BM132" s="100"/>
      <c r="BN132" s="100"/>
      <c r="BO132" s="100"/>
      <c r="BP132" s="100"/>
      <c r="BQ132" s="100"/>
      <c r="BR132" s="100"/>
      <c r="BS132" s="100"/>
      <c r="BT132" s="100"/>
      <c r="BU132" s="100"/>
      <c r="BV132" s="100"/>
      <c r="BW132" s="100"/>
      <c r="BX132" s="100"/>
      <c r="BY132" s="100"/>
      <c r="BZ132" s="100"/>
      <c r="CA132" s="100"/>
      <c r="CB132" s="103"/>
      <c r="CC132" s="3"/>
      <c r="CD132" s="3"/>
      <c r="CE132" s="3"/>
      <c r="CF132" s="3"/>
      <c r="CG132" s="3"/>
      <c r="CH132" s="3"/>
      <c r="CI132" s="3"/>
      <c r="CJ132" s="3"/>
      <c r="CK132" s="3"/>
      <c r="CL132" s="3"/>
    </row>
    <row r="133" spans="1:90" ht="13.5" customHeight="1" x14ac:dyDescent="0.2">
      <c r="A133" s="3"/>
      <c r="B133" s="77">
        <f>(ROW()-10)/2+0.5</f>
        <v>62</v>
      </c>
      <c r="C133" s="78"/>
      <c r="D133" s="79"/>
      <c r="E133" s="79" t="s">
        <v>117</v>
      </c>
      <c r="F133" s="80" t="s">
        <v>60</v>
      </c>
      <c r="G133" s="80"/>
      <c r="H133" s="81"/>
      <c r="I133" s="82">
        <v>42217</v>
      </c>
      <c r="J133" s="82">
        <v>42277</v>
      </c>
      <c r="K133" s="82">
        <v>42217</v>
      </c>
      <c r="L133" s="82"/>
      <c r="M133" s="83"/>
      <c r="N133" s="85" t="str">
        <f ca="1">IF(B133="","",IF(AND(I133="",J133="",K133="",L133=""),"",IF(OR(I133="",J133=""),"?",IF(AND(I133&lt;&gt;"",J133&lt;&gt;"",K133&lt;&gt;"",L133&lt;&gt;"",M133=100),"○",IF(AND(I133&lt;=TODAY(),J133&gt;=TODAY(),K133=""),"▲",  IF(J133&lt;TODAY(),"★",IF(K133&lt;&gt;"","△",IF(AND(I133&lt;&gt;""),"◇",""))))))))</f>
        <v>★</v>
      </c>
      <c r="O133" s="86" t="str">
        <f>IF(COUNTA(S133:CA133)=0,"",SUMPRODUCT(--(ISNUMBER(S133:CA133)),S133:CA133)+ (COUNTA(S133:CA133)-COUNT(S133:CA133))*8)</f>
        <v/>
      </c>
      <c r="P133" s="87" t="str">
        <f>IF(O133="","",ROUND(O133/8,2))</f>
        <v/>
      </c>
      <c r="Q133" s="86" t="str">
        <f>IF(COUNTA(S134:CA134)=0,"",SUMPRODUCT(--(ISNUMBER(S134:CA134)),S134:CA134)+ (COUNTA(S134:CA134)-COUNT(S134:CA134))*8)</f>
        <v/>
      </c>
      <c r="R133" s="87" t="str">
        <f>IF(Q133="","",ROUND(Q133/8,2))</f>
        <v/>
      </c>
      <c r="S133" s="88"/>
      <c r="T133" s="88"/>
      <c r="U133" s="88"/>
      <c r="V133" s="88"/>
      <c r="W133" s="88"/>
      <c r="X133" s="88"/>
      <c r="Y133" s="88"/>
      <c r="Z133" s="88"/>
      <c r="AA133" s="88"/>
      <c r="AB133" s="88"/>
      <c r="AC133" s="88"/>
      <c r="AD133" s="88"/>
      <c r="AE133" s="88"/>
      <c r="AF133" s="88"/>
      <c r="AG133" s="88"/>
      <c r="AH133" s="88"/>
      <c r="AI133" s="88"/>
      <c r="AJ133" s="88"/>
      <c r="AK133" s="88"/>
      <c r="AL133" s="88"/>
      <c r="AM133" s="88"/>
      <c r="AN133" s="88"/>
      <c r="AO133" s="88"/>
      <c r="AP133" s="88"/>
      <c r="AQ133" s="88"/>
      <c r="AR133" s="88"/>
      <c r="AS133" s="88"/>
      <c r="AT133" s="88"/>
      <c r="AU133" s="88"/>
      <c r="AV133" s="88"/>
      <c r="AW133" s="88"/>
      <c r="AX133" s="88"/>
      <c r="AY133" s="88"/>
      <c r="AZ133" s="88"/>
      <c r="BA133" s="88"/>
      <c r="BB133" s="88"/>
      <c r="BC133" s="88"/>
      <c r="BD133" s="88"/>
      <c r="BE133" s="88"/>
      <c r="BF133" s="88"/>
      <c r="BG133" s="88"/>
      <c r="BH133" s="88"/>
      <c r="BI133" s="88"/>
      <c r="BJ133" s="88"/>
      <c r="BK133" s="88"/>
      <c r="BL133" s="88"/>
      <c r="BM133" s="88"/>
      <c r="BN133" s="88"/>
      <c r="BO133" s="88"/>
      <c r="BP133" s="88"/>
      <c r="BQ133" s="88"/>
      <c r="BR133" s="88"/>
      <c r="BS133" s="88"/>
      <c r="BT133" s="88"/>
      <c r="BU133" s="88"/>
      <c r="BV133" s="88"/>
      <c r="BW133" s="88"/>
      <c r="BX133" s="88"/>
      <c r="BY133" s="88"/>
      <c r="BZ133" s="88"/>
      <c r="CA133" s="88"/>
      <c r="CB133" s="102"/>
      <c r="CC133" s="3"/>
      <c r="CD133" s="3"/>
      <c r="CE133" s="3"/>
      <c r="CF133" s="3"/>
      <c r="CG133" s="3"/>
      <c r="CH133" s="3"/>
      <c r="CI133" s="3"/>
      <c r="CJ133" s="3"/>
      <c r="CK133" s="3"/>
      <c r="CL133" s="3"/>
    </row>
    <row r="134" spans="1:90" ht="13.5" customHeight="1" x14ac:dyDescent="0.2">
      <c r="A134" s="3"/>
      <c r="B134" s="90"/>
      <c r="C134" s="91"/>
      <c r="D134" s="92"/>
      <c r="E134" s="92"/>
      <c r="F134" s="93"/>
      <c r="G134" s="93"/>
      <c r="H134" s="94"/>
      <c r="I134" s="95"/>
      <c r="J134" s="95"/>
      <c r="K134" s="95"/>
      <c r="L134" s="95"/>
      <c r="M134" s="96"/>
      <c r="N134" s="97"/>
      <c r="O134" s="98"/>
      <c r="P134" s="99"/>
      <c r="Q134" s="98"/>
      <c r="R134" s="99"/>
      <c r="S134" s="100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0"/>
      <c r="AH134" s="100"/>
      <c r="AI134" s="100"/>
      <c r="AJ134" s="100"/>
      <c r="AK134" s="100"/>
      <c r="AL134" s="100"/>
      <c r="AM134" s="100"/>
      <c r="AN134" s="100"/>
      <c r="AO134" s="100"/>
      <c r="AP134" s="100"/>
      <c r="AQ134" s="100"/>
      <c r="AR134" s="100"/>
      <c r="AS134" s="100"/>
      <c r="AT134" s="100"/>
      <c r="AU134" s="100"/>
      <c r="AV134" s="100"/>
      <c r="AW134" s="100"/>
      <c r="AX134" s="100"/>
      <c r="AY134" s="100"/>
      <c r="AZ134" s="100"/>
      <c r="BA134" s="100"/>
      <c r="BB134" s="100"/>
      <c r="BC134" s="100"/>
      <c r="BD134" s="100"/>
      <c r="BE134" s="100"/>
      <c r="BF134" s="100"/>
      <c r="BG134" s="100"/>
      <c r="BH134" s="100"/>
      <c r="BI134" s="100"/>
      <c r="BJ134" s="100"/>
      <c r="BK134" s="100"/>
      <c r="BL134" s="100"/>
      <c r="BM134" s="100"/>
      <c r="BN134" s="100"/>
      <c r="BO134" s="100"/>
      <c r="BP134" s="100"/>
      <c r="BQ134" s="100"/>
      <c r="BR134" s="100"/>
      <c r="BS134" s="100"/>
      <c r="BT134" s="100"/>
      <c r="BU134" s="100"/>
      <c r="BV134" s="100"/>
      <c r="BW134" s="100"/>
      <c r="BX134" s="100"/>
      <c r="BY134" s="100"/>
      <c r="BZ134" s="100"/>
      <c r="CA134" s="100"/>
      <c r="CB134" s="103"/>
      <c r="CC134" s="3"/>
      <c r="CD134" s="3"/>
      <c r="CE134" s="3"/>
      <c r="CF134" s="3"/>
      <c r="CG134" s="3"/>
      <c r="CH134" s="3"/>
      <c r="CI134" s="3"/>
      <c r="CJ134" s="3"/>
      <c r="CK134" s="3"/>
      <c r="CL134" s="3"/>
    </row>
    <row r="135" spans="1:90" ht="13.5" customHeight="1" x14ac:dyDescent="0.2">
      <c r="A135" s="3"/>
      <c r="B135" s="77">
        <f>(ROW()-10)/2+0.5</f>
        <v>63</v>
      </c>
      <c r="C135" s="78"/>
      <c r="D135" s="79"/>
      <c r="E135" s="79" t="s">
        <v>118</v>
      </c>
      <c r="F135" s="80" t="s">
        <v>60</v>
      </c>
      <c r="G135" s="80"/>
      <c r="H135" s="81"/>
      <c r="I135" s="82">
        <v>42217</v>
      </c>
      <c r="J135" s="82">
        <v>42277</v>
      </c>
      <c r="K135" s="82">
        <v>42217</v>
      </c>
      <c r="L135" s="82"/>
      <c r="M135" s="83"/>
      <c r="N135" s="85" t="str">
        <f ca="1">IF(B135="","",IF(AND(I135="",J135="",K135="",L135=""),"",IF(OR(I135="",J135=""),"?",IF(AND(I135&lt;&gt;"",J135&lt;&gt;"",K135&lt;&gt;"",L135&lt;&gt;"",M135=100),"○",IF(AND(I135&lt;=TODAY(),J135&gt;=TODAY(),K135=""),"▲",  IF(J135&lt;TODAY(),"★",IF(K135&lt;&gt;"","△",IF(AND(I135&lt;&gt;""),"◇",""))))))))</f>
        <v>★</v>
      </c>
      <c r="O135" s="86" t="str">
        <f>IF(COUNTA(S135:CA135)=0,"",SUMPRODUCT(--(ISNUMBER(S135:CA135)),S135:CA135)+ (COUNTA(S135:CA135)-COUNT(S135:CA135))*8)</f>
        <v/>
      </c>
      <c r="P135" s="87" t="str">
        <f>IF(O135="","",ROUND(O135/8,2))</f>
        <v/>
      </c>
      <c r="Q135" s="86" t="str">
        <f>IF(COUNTA(S136:CA136)=0,"",SUMPRODUCT(--(ISNUMBER(S136:CA136)),S136:CA136)+ (COUNTA(S136:CA136)-COUNT(S136:CA136))*8)</f>
        <v/>
      </c>
      <c r="R135" s="87" t="str">
        <f>IF(Q135="","",ROUND(Q135/8,2))</f>
        <v/>
      </c>
      <c r="S135" s="88"/>
      <c r="T135" s="88"/>
      <c r="U135" s="88"/>
      <c r="V135" s="88"/>
      <c r="W135" s="88"/>
      <c r="X135" s="88"/>
      <c r="Y135" s="88"/>
      <c r="Z135" s="88"/>
      <c r="AA135" s="88"/>
      <c r="AB135" s="88"/>
      <c r="AC135" s="88"/>
      <c r="AD135" s="88"/>
      <c r="AE135" s="88"/>
      <c r="AF135" s="88"/>
      <c r="AG135" s="88"/>
      <c r="AH135" s="88"/>
      <c r="AI135" s="88"/>
      <c r="AJ135" s="88"/>
      <c r="AK135" s="88"/>
      <c r="AL135" s="88"/>
      <c r="AM135" s="88"/>
      <c r="AN135" s="88"/>
      <c r="AO135" s="88"/>
      <c r="AP135" s="88"/>
      <c r="AQ135" s="88"/>
      <c r="AR135" s="88"/>
      <c r="AS135" s="88"/>
      <c r="AT135" s="88"/>
      <c r="AU135" s="88"/>
      <c r="AV135" s="88"/>
      <c r="AW135" s="88"/>
      <c r="AX135" s="88"/>
      <c r="AY135" s="88"/>
      <c r="AZ135" s="88"/>
      <c r="BA135" s="88"/>
      <c r="BB135" s="88"/>
      <c r="BC135" s="88"/>
      <c r="BD135" s="88"/>
      <c r="BE135" s="88"/>
      <c r="BF135" s="88"/>
      <c r="BG135" s="88"/>
      <c r="BH135" s="88"/>
      <c r="BI135" s="88"/>
      <c r="BJ135" s="88"/>
      <c r="BK135" s="88"/>
      <c r="BL135" s="88"/>
      <c r="BM135" s="88"/>
      <c r="BN135" s="88"/>
      <c r="BO135" s="88"/>
      <c r="BP135" s="88"/>
      <c r="BQ135" s="88"/>
      <c r="BR135" s="88"/>
      <c r="BS135" s="88"/>
      <c r="BT135" s="88"/>
      <c r="BU135" s="88"/>
      <c r="BV135" s="88"/>
      <c r="BW135" s="88"/>
      <c r="BX135" s="88"/>
      <c r="BY135" s="88"/>
      <c r="BZ135" s="88"/>
      <c r="CA135" s="88"/>
      <c r="CB135" s="102"/>
      <c r="CC135" s="3"/>
      <c r="CD135" s="3"/>
      <c r="CE135" s="3"/>
      <c r="CF135" s="3"/>
      <c r="CG135" s="3"/>
      <c r="CH135" s="3"/>
      <c r="CI135" s="3"/>
      <c r="CJ135" s="3"/>
      <c r="CK135" s="3"/>
      <c r="CL135" s="3"/>
    </row>
    <row r="136" spans="1:90" ht="13.5" customHeight="1" x14ac:dyDescent="0.2">
      <c r="A136" s="3"/>
      <c r="B136" s="90"/>
      <c r="C136" s="91"/>
      <c r="D136" s="92"/>
      <c r="E136" s="92"/>
      <c r="F136" s="93"/>
      <c r="G136" s="93"/>
      <c r="H136" s="94"/>
      <c r="I136" s="95"/>
      <c r="J136" s="95"/>
      <c r="K136" s="95"/>
      <c r="L136" s="95"/>
      <c r="M136" s="96"/>
      <c r="N136" s="97"/>
      <c r="O136" s="98"/>
      <c r="P136" s="99"/>
      <c r="Q136" s="98"/>
      <c r="R136" s="99"/>
      <c r="S136" s="100"/>
      <c r="T136" s="100"/>
      <c r="U136" s="100"/>
      <c r="V136" s="100"/>
      <c r="W136" s="100"/>
      <c r="X136" s="100"/>
      <c r="Y136" s="100"/>
      <c r="Z136" s="100"/>
      <c r="AA136" s="100"/>
      <c r="AB136" s="100"/>
      <c r="AC136" s="100"/>
      <c r="AD136" s="100"/>
      <c r="AE136" s="100"/>
      <c r="AF136" s="100"/>
      <c r="AG136" s="100"/>
      <c r="AH136" s="100"/>
      <c r="AI136" s="100"/>
      <c r="AJ136" s="100"/>
      <c r="AK136" s="100"/>
      <c r="AL136" s="100"/>
      <c r="AM136" s="100"/>
      <c r="AN136" s="100"/>
      <c r="AO136" s="100"/>
      <c r="AP136" s="100"/>
      <c r="AQ136" s="100"/>
      <c r="AR136" s="100"/>
      <c r="AS136" s="100"/>
      <c r="AT136" s="100"/>
      <c r="AU136" s="100"/>
      <c r="AV136" s="100"/>
      <c r="AW136" s="100"/>
      <c r="AX136" s="100"/>
      <c r="AY136" s="100"/>
      <c r="AZ136" s="100"/>
      <c r="BA136" s="100"/>
      <c r="BB136" s="100"/>
      <c r="BC136" s="100"/>
      <c r="BD136" s="100"/>
      <c r="BE136" s="100"/>
      <c r="BF136" s="100"/>
      <c r="BG136" s="100"/>
      <c r="BH136" s="100"/>
      <c r="BI136" s="100"/>
      <c r="BJ136" s="100"/>
      <c r="BK136" s="100"/>
      <c r="BL136" s="100"/>
      <c r="BM136" s="100"/>
      <c r="BN136" s="100"/>
      <c r="BO136" s="100"/>
      <c r="BP136" s="100"/>
      <c r="BQ136" s="100"/>
      <c r="BR136" s="100"/>
      <c r="BS136" s="100"/>
      <c r="BT136" s="100"/>
      <c r="BU136" s="100"/>
      <c r="BV136" s="100"/>
      <c r="BW136" s="100"/>
      <c r="BX136" s="100"/>
      <c r="BY136" s="100"/>
      <c r="BZ136" s="100"/>
      <c r="CA136" s="100"/>
      <c r="CB136" s="103"/>
      <c r="CC136" s="3"/>
      <c r="CD136" s="3"/>
      <c r="CE136" s="3"/>
      <c r="CF136" s="3"/>
      <c r="CG136" s="3"/>
      <c r="CH136" s="3"/>
      <c r="CI136" s="3"/>
      <c r="CJ136" s="3"/>
      <c r="CK136" s="3"/>
      <c r="CL136" s="3"/>
    </row>
    <row r="137" spans="1:90" ht="13.5" customHeight="1" x14ac:dyDescent="0.2">
      <c r="A137" s="3"/>
      <c r="B137" s="77">
        <f>(ROW()-10)/2+0.5</f>
        <v>64</v>
      </c>
      <c r="C137" s="78"/>
      <c r="D137" s="79"/>
      <c r="E137" s="79"/>
      <c r="F137" s="80"/>
      <c r="G137" s="80"/>
      <c r="H137" s="81"/>
      <c r="I137" s="82"/>
      <c r="J137" s="82"/>
      <c r="K137" s="82"/>
      <c r="L137" s="82"/>
      <c r="M137" s="83"/>
      <c r="N137" s="85"/>
      <c r="O137" s="86"/>
      <c r="P137" s="87"/>
      <c r="Q137" s="86"/>
      <c r="R137" s="87"/>
      <c r="S137" s="88"/>
      <c r="T137" s="88"/>
      <c r="U137" s="88"/>
      <c r="V137" s="88"/>
      <c r="W137" s="88"/>
      <c r="X137" s="88"/>
      <c r="Y137" s="88"/>
      <c r="Z137" s="88"/>
      <c r="AA137" s="88"/>
      <c r="AB137" s="88"/>
      <c r="AC137" s="88"/>
      <c r="AD137" s="88"/>
      <c r="AE137" s="88"/>
      <c r="AF137" s="88"/>
      <c r="AG137" s="88"/>
      <c r="AH137" s="88"/>
      <c r="AI137" s="88"/>
      <c r="AJ137" s="88"/>
      <c r="AK137" s="88"/>
      <c r="AL137" s="88"/>
      <c r="AM137" s="88"/>
      <c r="AN137" s="88"/>
      <c r="AO137" s="88"/>
      <c r="AP137" s="88"/>
      <c r="AQ137" s="88"/>
      <c r="AR137" s="88"/>
      <c r="AS137" s="88"/>
      <c r="AT137" s="88"/>
      <c r="AU137" s="88"/>
      <c r="AV137" s="88"/>
      <c r="AW137" s="88"/>
      <c r="AX137" s="88"/>
      <c r="AY137" s="88"/>
      <c r="AZ137" s="88"/>
      <c r="BA137" s="88"/>
      <c r="BB137" s="88"/>
      <c r="BC137" s="88"/>
      <c r="BD137" s="88"/>
      <c r="BE137" s="88"/>
      <c r="BF137" s="88"/>
      <c r="BG137" s="88"/>
      <c r="BH137" s="88"/>
      <c r="BI137" s="88"/>
      <c r="BJ137" s="88"/>
      <c r="BK137" s="88"/>
      <c r="BL137" s="88"/>
      <c r="BM137" s="88"/>
      <c r="BN137" s="88"/>
      <c r="BO137" s="88"/>
      <c r="BP137" s="88"/>
      <c r="BQ137" s="88"/>
      <c r="BR137" s="88"/>
      <c r="BS137" s="88"/>
      <c r="BT137" s="88"/>
      <c r="BU137" s="88"/>
      <c r="BV137" s="88"/>
      <c r="BW137" s="88"/>
      <c r="BX137" s="88"/>
      <c r="BY137" s="88"/>
      <c r="BZ137" s="88"/>
      <c r="CA137" s="88"/>
      <c r="CB137" s="102"/>
      <c r="CC137" s="3"/>
      <c r="CD137" s="3"/>
      <c r="CE137" s="3"/>
      <c r="CF137" s="3"/>
      <c r="CG137" s="3"/>
      <c r="CH137" s="3"/>
      <c r="CI137" s="3"/>
      <c r="CJ137" s="3"/>
      <c r="CK137" s="3"/>
      <c r="CL137" s="3"/>
    </row>
    <row r="138" spans="1:90" ht="13.5" customHeight="1" x14ac:dyDescent="0.2">
      <c r="A138" s="3"/>
      <c r="B138" s="90"/>
      <c r="C138" s="91"/>
      <c r="D138" s="92"/>
      <c r="E138" s="92"/>
      <c r="F138" s="93"/>
      <c r="G138" s="93"/>
      <c r="H138" s="94"/>
      <c r="I138" s="95"/>
      <c r="J138" s="95"/>
      <c r="K138" s="95"/>
      <c r="L138" s="95"/>
      <c r="M138" s="96"/>
      <c r="N138" s="97"/>
      <c r="O138" s="98"/>
      <c r="P138" s="99"/>
      <c r="Q138" s="98"/>
      <c r="R138" s="99"/>
      <c r="S138" s="100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0"/>
      <c r="AH138" s="100"/>
      <c r="AI138" s="100"/>
      <c r="AJ138" s="100"/>
      <c r="AK138" s="100"/>
      <c r="AL138" s="100"/>
      <c r="AM138" s="100"/>
      <c r="AN138" s="100"/>
      <c r="AO138" s="100"/>
      <c r="AP138" s="100"/>
      <c r="AQ138" s="100"/>
      <c r="AR138" s="100"/>
      <c r="AS138" s="100"/>
      <c r="AT138" s="100"/>
      <c r="AU138" s="100"/>
      <c r="AV138" s="100"/>
      <c r="AW138" s="100"/>
      <c r="AX138" s="100"/>
      <c r="AY138" s="100"/>
      <c r="AZ138" s="100"/>
      <c r="BA138" s="100"/>
      <c r="BB138" s="100"/>
      <c r="BC138" s="100"/>
      <c r="BD138" s="100"/>
      <c r="BE138" s="100"/>
      <c r="BF138" s="100"/>
      <c r="BG138" s="100"/>
      <c r="BH138" s="100"/>
      <c r="BI138" s="100"/>
      <c r="BJ138" s="100"/>
      <c r="BK138" s="100"/>
      <c r="BL138" s="100"/>
      <c r="BM138" s="100"/>
      <c r="BN138" s="100"/>
      <c r="BO138" s="100"/>
      <c r="BP138" s="100"/>
      <c r="BQ138" s="100"/>
      <c r="BR138" s="100"/>
      <c r="BS138" s="100"/>
      <c r="BT138" s="100"/>
      <c r="BU138" s="100"/>
      <c r="BV138" s="100"/>
      <c r="BW138" s="100"/>
      <c r="BX138" s="100"/>
      <c r="BY138" s="100"/>
      <c r="BZ138" s="100"/>
      <c r="CA138" s="100"/>
      <c r="CB138" s="103"/>
      <c r="CC138" s="3"/>
      <c r="CD138" s="3"/>
      <c r="CE138" s="3"/>
      <c r="CF138" s="3"/>
      <c r="CG138" s="3"/>
      <c r="CH138" s="3"/>
      <c r="CI138" s="3"/>
      <c r="CJ138" s="3"/>
      <c r="CK138" s="3"/>
      <c r="CL138" s="3"/>
    </row>
    <row r="139" spans="1:90" ht="49.5" customHeight="1" x14ac:dyDescent="0.2">
      <c r="A139" s="3"/>
      <c r="B139" s="77">
        <f>(ROW()-10)/2+0.5</f>
        <v>65</v>
      </c>
      <c r="C139" s="78"/>
      <c r="D139" s="79"/>
      <c r="E139" s="79"/>
      <c r="F139" s="80"/>
      <c r="G139" s="80"/>
      <c r="H139" s="81"/>
      <c r="I139" s="82"/>
      <c r="J139" s="82"/>
      <c r="K139" s="82"/>
      <c r="L139" s="82"/>
      <c r="M139" s="83"/>
      <c r="N139" s="85"/>
      <c r="O139" s="86"/>
      <c r="P139" s="87"/>
      <c r="Q139" s="86"/>
      <c r="R139" s="87"/>
      <c r="S139" s="104"/>
      <c r="T139" s="104"/>
      <c r="U139" s="88"/>
      <c r="V139" s="88"/>
      <c r="W139" s="88"/>
      <c r="X139" s="88"/>
      <c r="Y139" s="88"/>
      <c r="Z139" s="88"/>
      <c r="AA139" s="88"/>
      <c r="AB139" s="88"/>
      <c r="AC139" s="88"/>
      <c r="AD139" s="88"/>
      <c r="AE139" s="88"/>
      <c r="AF139" s="88"/>
      <c r="AG139" s="105"/>
      <c r="AH139" s="105"/>
      <c r="AI139" s="105"/>
      <c r="AJ139" s="105"/>
      <c r="AK139" s="105"/>
      <c r="AL139" s="105"/>
      <c r="AM139" s="105"/>
      <c r="AN139" s="105"/>
      <c r="AO139" s="105"/>
      <c r="AP139" s="105"/>
      <c r="AQ139" s="105"/>
      <c r="AR139" s="105"/>
      <c r="AS139" s="105"/>
      <c r="AT139" s="105"/>
      <c r="AU139" s="105"/>
      <c r="AV139" s="105"/>
      <c r="AW139" s="105"/>
      <c r="AX139" s="105"/>
      <c r="AY139" s="105"/>
      <c r="AZ139" s="105"/>
      <c r="BA139" s="88"/>
      <c r="BB139" s="105"/>
      <c r="BC139" s="105"/>
      <c r="BD139" s="105"/>
      <c r="BE139" s="105"/>
      <c r="BF139" s="105"/>
      <c r="BG139" s="105"/>
      <c r="BH139" s="105"/>
      <c r="BI139" s="105"/>
      <c r="BJ139" s="105"/>
      <c r="BK139" s="105"/>
      <c r="BL139" s="105"/>
      <c r="BM139" s="105"/>
      <c r="BN139" s="105"/>
      <c r="BO139" s="105"/>
      <c r="BP139" s="105"/>
      <c r="BQ139" s="105"/>
      <c r="BR139" s="105"/>
      <c r="BS139" s="105"/>
      <c r="BT139" s="105"/>
      <c r="BU139" s="105"/>
      <c r="BV139" s="88"/>
      <c r="BW139" s="88"/>
      <c r="BX139" s="105"/>
      <c r="BY139" s="105"/>
      <c r="BZ139" s="105"/>
      <c r="CA139" s="105"/>
      <c r="CB139" s="89"/>
      <c r="CC139" s="3"/>
      <c r="CD139" s="3"/>
      <c r="CE139" s="3"/>
      <c r="CF139" s="3"/>
      <c r="CG139" s="3"/>
      <c r="CH139" s="3"/>
      <c r="CI139" s="3"/>
      <c r="CJ139" s="3"/>
      <c r="CK139" s="3"/>
      <c r="CL139" s="3"/>
    </row>
    <row r="140" spans="1:90" ht="13.5" customHeight="1" x14ac:dyDescent="0.2">
      <c r="A140" s="3"/>
      <c r="B140" s="90"/>
      <c r="C140" s="91"/>
      <c r="D140" s="92"/>
      <c r="E140" s="92"/>
      <c r="F140" s="93"/>
      <c r="G140" s="93"/>
      <c r="H140" s="94"/>
      <c r="I140" s="95"/>
      <c r="J140" s="95"/>
      <c r="K140" s="95"/>
      <c r="L140" s="95"/>
      <c r="M140" s="96"/>
      <c r="N140" s="97"/>
      <c r="O140" s="98"/>
      <c r="P140" s="99"/>
      <c r="Q140" s="98"/>
      <c r="R140" s="99"/>
      <c r="S140" s="106"/>
      <c r="T140" s="106"/>
      <c r="U140" s="100"/>
      <c r="V140" s="100"/>
      <c r="W140" s="100"/>
      <c r="X140" s="100"/>
      <c r="Y140" s="100"/>
      <c r="Z140" s="100"/>
      <c r="AA140" s="100"/>
      <c r="AB140" s="100"/>
      <c r="AC140" s="100"/>
      <c r="AD140" s="100"/>
      <c r="AE140" s="100"/>
      <c r="AF140" s="100"/>
      <c r="AG140" s="107"/>
      <c r="AH140" s="107"/>
      <c r="AI140" s="107"/>
      <c r="AJ140" s="107"/>
      <c r="AK140" s="107"/>
      <c r="AL140" s="107"/>
      <c r="AM140" s="107"/>
      <c r="AN140" s="107"/>
      <c r="AO140" s="107"/>
      <c r="AP140" s="107"/>
      <c r="AQ140" s="107"/>
      <c r="AR140" s="107"/>
      <c r="AS140" s="107"/>
      <c r="AT140" s="107"/>
      <c r="AU140" s="107"/>
      <c r="AV140" s="107"/>
      <c r="AW140" s="107"/>
      <c r="AX140" s="107"/>
      <c r="AY140" s="107"/>
      <c r="AZ140" s="107"/>
      <c r="BA140" s="100"/>
      <c r="BB140" s="107"/>
      <c r="BC140" s="107"/>
      <c r="BD140" s="107"/>
      <c r="BE140" s="107"/>
      <c r="BF140" s="107"/>
      <c r="BG140" s="107"/>
      <c r="BH140" s="107"/>
      <c r="BI140" s="107"/>
      <c r="BJ140" s="107"/>
      <c r="BK140" s="107"/>
      <c r="BL140" s="107"/>
      <c r="BM140" s="107"/>
      <c r="BN140" s="107"/>
      <c r="BO140" s="107"/>
      <c r="BP140" s="107"/>
      <c r="BQ140" s="107"/>
      <c r="BR140" s="107"/>
      <c r="BS140" s="107"/>
      <c r="BT140" s="107"/>
      <c r="BU140" s="107"/>
      <c r="BV140" s="100"/>
      <c r="BW140" s="100"/>
      <c r="BX140" s="107"/>
      <c r="BY140" s="107"/>
      <c r="BZ140" s="107"/>
      <c r="CA140" s="107"/>
      <c r="CB140" s="89"/>
      <c r="CC140" s="3"/>
      <c r="CD140" s="3"/>
      <c r="CE140" s="3"/>
      <c r="CF140" s="3"/>
      <c r="CG140" s="3"/>
      <c r="CH140" s="3"/>
      <c r="CI140" s="3"/>
      <c r="CJ140" s="3"/>
      <c r="CK140" s="3"/>
      <c r="CL140" s="3"/>
    </row>
    <row r="141" spans="1:90" ht="13.2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21"/>
      <c r="Q141" s="23"/>
      <c r="R141" s="23"/>
      <c r="S141" s="23"/>
      <c r="T141" s="23"/>
      <c r="U141" s="3"/>
      <c r="V141" s="3"/>
      <c r="W141" s="3"/>
      <c r="X141" s="3"/>
      <c r="Y141" s="23"/>
      <c r="Z141" s="2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</row>
    <row r="142" spans="1:90" ht="13.2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21"/>
      <c r="Q142" s="23"/>
      <c r="R142" s="23"/>
      <c r="S142" s="23"/>
      <c r="T142" s="23"/>
      <c r="U142" s="3"/>
      <c r="V142" s="3"/>
      <c r="W142" s="3"/>
      <c r="X142" s="3"/>
      <c r="Y142" s="23"/>
      <c r="Z142" s="2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</row>
    <row r="143" spans="1:90" ht="13.2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21"/>
      <c r="Q143" s="23"/>
      <c r="R143" s="23"/>
      <c r="S143" s="23"/>
      <c r="T143" s="23"/>
      <c r="U143" s="3"/>
      <c r="V143" s="3"/>
      <c r="W143" s="3"/>
      <c r="X143" s="3"/>
      <c r="Y143" s="23"/>
      <c r="Z143" s="2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</row>
    <row r="144" spans="1:90" ht="13.2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21"/>
      <c r="Q144" s="23"/>
      <c r="R144" s="23"/>
      <c r="S144" s="23"/>
      <c r="T144" s="23"/>
      <c r="U144" s="3"/>
      <c r="V144" s="3"/>
      <c r="W144" s="3"/>
      <c r="X144" s="3"/>
      <c r="Y144" s="23"/>
      <c r="Z144" s="2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</row>
    <row r="145" spans="1:90" ht="13.2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21"/>
      <c r="Q145" s="23"/>
      <c r="R145" s="23"/>
      <c r="S145" s="23"/>
      <c r="T145" s="23"/>
      <c r="U145" s="3"/>
      <c r="V145" s="3"/>
      <c r="W145" s="3"/>
      <c r="X145" s="3"/>
      <c r="Y145" s="23"/>
      <c r="Z145" s="2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</row>
    <row r="146" spans="1:90" ht="13.2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21"/>
      <c r="Q146" s="23"/>
      <c r="R146" s="23"/>
      <c r="S146" s="23"/>
      <c r="T146" s="23"/>
      <c r="U146" s="3"/>
      <c r="V146" s="3"/>
      <c r="W146" s="3"/>
      <c r="X146" s="3"/>
      <c r="Y146" s="23"/>
      <c r="Z146" s="2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</row>
    <row r="147" spans="1:90" ht="13.2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21"/>
      <c r="Q147" s="23"/>
      <c r="R147" s="23"/>
      <c r="S147" s="23"/>
      <c r="T147" s="23"/>
      <c r="U147" s="3"/>
      <c r="V147" s="3"/>
      <c r="W147" s="3"/>
      <c r="X147" s="3"/>
      <c r="Y147" s="23"/>
      <c r="Z147" s="2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</row>
    <row r="148" spans="1:90" ht="13.2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21"/>
      <c r="Q148" s="23"/>
      <c r="R148" s="23"/>
      <c r="S148" s="23"/>
      <c r="T148" s="23"/>
      <c r="U148" s="3"/>
      <c r="V148" s="3"/>
      <c r="W148" s="3"/>
      <c r="X148" s="3"/>
      <c r="Y148" s="23"/>
      <c r="Z148" s="2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</row>
    <row r="149" spans="1:90" ht="13.2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21"/>
      <c r="Q149" s="23"/>
      <c r="R149" s="23"/>
      <c r="S149" s="23"/>
      <c r="T149" s="23"/>
      <c r="U149" s="3"/>
      <c r="V149" s="3"/>
      <c r="W149" s="3"/>
      <c r="X149" s="3"/>
      <c r="Y149" s="23"/>
      <c r="Z149" s="2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</row>
    <row r="150" spans="1:90" ht="13.2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21"/>
      <c r="Q150" s="23"/>
      <c r="R150" s="23"/>
      <c r="S150" s="23"/>
      <c r="T150" s="23"/>
      <c r="U150" s="3"/>
      <c r="V150" s="3"/>
      <c r="W150" s="3"/>
      <c r="X150" s="3"/>
      <c r="Y150" s="23"/>
      <c r="Z150" s="2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</row>
    <row r="151" spans="1:90" ht="13.2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21"/>
      <c r="Q151" s="23"/>
      <c r="R151" s="23"/>
      <c r="S151" s="23"/>
      <c r="T151" s="23"/>
      <c r="U151" s="3"/>
      <c r="V151" s="3"/>
      <c r="W151" s="3"/>
      <c r="X151" s="3"/>
      <c r="Y151" s="23"/>
      <c r="Z151" s="2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</row>
    <row r="152" spans="1:90" ht="13.2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21"/>
      <c r="Q152" s="23"/>
      <c r="R152" s="23"/>
      <c r="S152" s="23"/>
      <c r="T152" s="23"/>
      <c r="U152" s="3"/>
      <c r="V152" s="3"/>
      <c r="W152" s="3"/>
      <c r="X152" s="3"/>
      <c r="Y152" s="23"/>
      <c r="Z152" s="2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</row>
    <row r="153" spans="1:90" ht="13.2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21"/>
      <c r="Q153" s="23"/>
      <c r="R153" s="23"/>
      <c r="S153" s="23"/>
      <c r="T153" s="23"/>
      <c r="U153" s="3"/>
      <c r="V153" s="3"/>
      <c r="W153" s="3"/>
      <c r="X153" s="3"/>
      <c r="Y153" s="23"/>
      <c r="Z153" s="2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</row>
    <row r="154" spans="1:90" ht="13.2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21"/>
      <c r="Q154" s="23"/>
      <c r="R154" s="23"/>
      <c r="S154" s="23"/>
      <c r="T154" s="23"/>
      <c r="U154" s="3"/>
      <c r="V154" s="3"/>
      <c r="W154" s="3"/>
      <c r="X154" s="3"/>
      <c r="Y154" s="23"/>
      <c r="Z154" s="2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</row>
    <row r="155" spans="1:90" ht="13.2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21"/>
      <c r="Q155" s="23"/>
      <c r="R155" s="23"/>
      <c r="S155" s="23"/>
      <c r="T155" s="23"/>
      <c r="U155" s="3"/>
      <c r="V155" s="3"/>
      <c r="W155" s="3"/>
      <c r="X155" s="3"/>
      <c r="Y155" s="23"/>
      <c r="Z155" s="2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</row>
    <row r="156" spans="1:90" ht="13.2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21"/>
      <c r="Q156" s="23"/>
      <c r="R156" s="23"/>
      <c r="S156" s="23"/>
      <c r="T156" s="23"/>
      <c r="U156" s="3"/>
      <c r="V156" s="3"/>
      <c r="W156" s="3"/>
      <c r="X156" s="3"/>
      <c r="Y156" s="23"/>
      <c r="Z156" s="2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</row>
    <row r="157" spans="1:90" ht="13.2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21"/>
      <c r="Q157" s="23"/>
      <c r="R157" s="23"/>
      <c r="S157" s="23"/>
      <c r="T157" s="23"/>
      <c r="U157" s="3"/>
      <c r="V157" s="3"/>
      <c r="W157" s="3"/>
      <c r="X157" s="3"/>
      <c r="Y157" s="23"/>
      <c r="Z157" s="2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</row>
    <row r="158" spans="1:90" ht="13.2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21"/>
      <c r="Q158" s="23"/>
      <c r="R158" s="23"/>
      <c r="S158" s="23"/>
      <c r="T158" s="23"/>
      <c r="U158" s="3"/>
      <c r="V158" s="3"/>
      <c r="W158" s="3"/>
      <c r="X158" s="3"/>
      <c r="Y158" s="23"/>
      <c r="Z158" s="2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</row>
    <row r="159" spans="1:90" ht="13.2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21"/>
      <c r="Q159" s="23"/>
      <c r="R159" s="23"/>
      <c r="S159" s="23"/>
      <c r="T159" s="23"/>
      <c r="U159" s="3"/>
      <c r="V159" s="3"/>
      <c r="W159" s="3"/>
      <c r="X159" s="3"/>
      <c r="Y159" s="23"/>
      <c r="Z159" s="2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</row>
    <row r="160" spans="1:90" ht="13.2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21"/>
      <c r="Q160" s="23"/>
      <c r="R160" s="23"/>
      <c r="S160" s="23"/>
      <c r="T160" s="23"/>
      <c r="U160" s="3"/>
      <c r="V160" s="3"/>
      <c r="W160" s="3"/>
      <c r="X160" s="3"/>
      <c r="Y160" s="23"/>
      <c r="Z160" s="2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</row>
    <row r="161" spans="1:90" ht="13.2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21"/>
      <c r="Q161" s="23"/>
      <c r="R161" s="23"/>
      <c r="S161" s="23"/>
      <c r="T161" s="23"/>
      <c r="U161" s="3"/>
      <c r="V161" s="3"/>
      <c r="W161" s="3"/>
      <c r="X161" s="3"/>
      <c r="Y161" s="23"/>
      <c r="Z161" s="2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</row>
    <row r="162" spans="1:90" ht="13.2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21"/>
      <c r="Q162" s="23"/>
      <c r="R162" s="23"/>
      <c r="S162" s="23"/>
      <c r="T162" s="23"/>
      <c r="U162" s="3"/>
      <c r="V162" s="3"/>
      <c r="W162" s="3"/>
      <c r="X162" s="3"/>
      <c r="Y162" s="23"/>
      <c r="Z162" s="2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</row>
    <row r="163" spans="1:90" ht="13.2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21"/>
      <c r="Q163" s="23"/>
      <c r="R163" s="23"/>
      <c r="S163" s="23"/>
      <c r="T163" s="23"/>
      <c r="U163" s="3"/>
      <c r="V163" s="3"/>
      <c r="W163" s="3"/>
      <c r="X163" s="3"/>
      <c r="Y163" s="23"/>
      <c r="Z163" s="2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</row>
    <row r="164" spans="1:90" ht="13.2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21"/>
      <c r="Q164" s="23"/>
      <c r="R164" s="23"/>
      <c r="S164" s="23"/>
      <c r="T164" s="23"/>
      <c r="U164" s="3"/>
      <c r="V164" s="3"/>
      <c r="W164" s="3"/>
      <c r="X164" s="3"/>
      <c r="Y164" s="23"/>
      <c r="Z164" s="2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</row>
    <row r="165" spans="1:90" ht="13.2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21"/>
      <c r="Q165" s="23"/>
      <c r="R165" s="23"/>
      <c r="S165" s="23"/>
      <c r="T165" s="23"/>
      <c r="U165" s="3"/>
      <c r="V165" s="3"/>
      <c r="W165" s="3"/>
      <c r="X165" s="3"/>
      <c r="Y165" s="23"/>
      <c r="Z165" s="2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</row>
    <row r="166" spans="1:90" ht="13.2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21"/>
      <c r="Q166" s="23"/>
      <c r="R166" s="23"/>
      <c r="S166" s="23"/>
      <c r="T166" s="23"/>
      <c r="U166" s="3"/>
      <c r="V166" s="3"/>
      <c r="W166" s="3"/>
      <c r="X166" s="3"/>
      <c r="Y166" s="23"/>
      <c r="Z166" s="2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</row>
    <row r="167" spans="1:90" ht="13.2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21"/>
      <c r="Q167" s="23"/>
      <c r="R167" s="23"/>
      <c r="S167" s="23"/>
      <c r="T167" s="23"/>
      <c r="U167" s="3"/>
      <c r="V167" s="3"/>
      <c r="W167" s="3"/>
      <c r="X167" s="3"/>
      <c r="Y167" s="23"/>
      <c r="Z167" s="2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</row>
    <row r="168" spans="1:90" ht="13.2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21"/>
      <c r="Q168" s="23"/>
      <c r="R168" s="23"/>
      <c r="S168" s="23"/>
      <c r="T168" s="23"/>
      <c r="U168" s="3"/>
      <c r="V168" s="3"/>
      <c r="W168" s="3"/>
      <c r="X168" s="3"/>
      <c r="Y168" s="23"/>
      <c r="Z168" s="2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</row>
    <row r="169" spans="1:90" ht="13.2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21"/>
      <c r="Q169" s="23"/>
      <c r="R169" s="23"/>
      <c r="S169" s="23"/>
      <c r="T169" s="23"/>
      <c r="U169" s="3"/>
      <c r="V169" s="3"/>
      <c r="W169" s="3"/>
      <c r="X169" s="3"/>
      <c r="Y169" s="23"/>
      <c r="Z169" s="2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</row>
    <row r="170" spans="1:90" ht="13.2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21"/>
      <c r="Q170" s="23"/>
      <c r="R170" s="23"/>
      <c r="S170" s="23"/>
      <c r="T170" s="23"/>
      <c r="U170" s="3"/>
      <c r="V170" s="3"/>
      <c r="W170" s="3"/>
      <c r="X170" s="3"/>
      <c r="Y170" s="23"/>
      <c r="Z170" s="2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</row>
    <row r="171" spans="1:90" ht="13.2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21"/>
      <c r="Q171" s="23"/>
      <c r="R171" s="23"/>
      <c r="S171" s="23"/>
      <c r="T171" s="23"/>
      <c r="U171" s="3"/>
      <c r="V171" s="3"/>
      <c r="W171" s="3"/>
      <c r="X171" s="3"/>
      <c r="Y171" s="23"/>
      <c r="Z171" s="2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</row>
    <row r="172" spans="1:90" ht="13.2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21"/>
      <c r="Q172" s="23"/>
      <c r="R172" s="23"/>
      <c r="S172" s="23"/>
      <c r="T172" s="23"/>
      <c r="U172" s="3"/>
      <c r="V172" s="3"/>
      <c r="W172" s="3"/>
      <c r="X172" s="3"/>
      <c r="Y172" s="23"/>
      <c r="Z172" s="2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</row>
    <row r="173" spans="1:90" ht="13.2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21"/>
      <c r="Q173" s="23"/>
      <c r="R173" s="23"/>
      <c r="S173" s="23"/>
      <c r="T173" s="23"/>
      <c r="U173" s="3"/>
      <c r="V173" s="3"/>
      <c r="W173" s="3"/>
      <c r="X173" s="3"/>
      <c r="Y173" s="23"/>
      <c r="Z173" s="2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</row>
    <row r="174" spans="1:90" ht="13.2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21"/>
      <c r="Q174" s="23"/>
      <c r="R174" s="23"/>
      <c r="S174" s="23"/>
      <c r="T174" s="23"/>
      <c r="U174" s="3"/>
      <c r="V174" s="3"/>
      <c r="W174" s="3"/>
      <c r="X174" s="3"/>
      <c r="Y174" s="23"/>
      <c r="Z174" s="2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</row>
    <row r="175" spans="1:90" ht="13.2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21"/>
      <c r="Q175" s="23"/>
      <c r="R175" s="23"/>
      <c r="S175" s="23"/>
      <c r="T175" s="23"/>
      <c r="U175" s="3"/>
      <c r="V175" s="3"/>
      <c r="W175" s="3"/>
      <c r="X175" s="3"/>
      <c r="Y175" s="23"/>
      <c r="Z175" s="2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</row>
    <row r="176" spans="1:90" ht="13.2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21"/>
      <c r="Q176" s="23"/>
      <c r="R176" s="23"/>
      <c r="S176" s="23"/>
      <c r="T176" s="23"/>
      <c r="U176" s="3"/>
      <c r="V176" s="3"/>
      <c r="W176" s="3"/>
      <c r="X176" s="3"/>
      <c r="Y176" s="23"/>
      <c r="Z176" s="2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</row>
    <row r="177" spans="1:90" ht="13.2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21"/>
      <c r="Q177" s="23"/>
      <c r="R177" s="23"/>
      <c r="S177" s="23"/>
      <c r="T177" s="23"/>
      <c r="U177" s="3"/>
      <c r="V177" s="3"/>
      <c r="W177" s="3"/>
      <c r="X177" s="3"/>
      <c r="Y177" s="23"/>
      <c r="Z177" s="2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</row>
    <row r="178" spans="1:90" ht="13.2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21"/>
      <c r="Q178" s="23"/>
      <c r="R178" s="23"/>
      <c r="S178" s="23"/>
      <c r="T178" s="23"/>
      <c r="U178" s="3"/>
      <c r="V178" s="3"/>
      <c r="W178" s="3"/>
      <c r="X178" s="3"/>
      <c r="Y178" s="23"/>
      <c r="Z178" s="2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</row>
    <row r="179" spans="1:90" ht="13.2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21"/>
      <c r="Q179" s="23"/>
      <c r="R179" s="23"/>
      <c r="S179" s="23"/>
      <c r="T179" s="23"/>
      <c r="U179" s="3"/>
      <c r="V179" s="3"/>
      <c r="W179" s="3"/>
      <c r="X179" s="3"/>
      <c r="Y179" s="23"/>
      <c r="Z179" s="2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</row>
    <row r="180" spans="1:90" ht="13.2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21"/>
      <c r="Q180" s="23"/>
      <c r="R180" s="23"/>
      <c r="S180" s="23"/>
      <c r="T180" s="23"/>
      <c r="U180" s="3"/>
      <c r="V180" s="3"/>
      <c r="W180" s="3"/>
      <c r="X180" s="3"/>
      <c r="Y180" s="23"/>
      <c r="Z180" s="2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</row>
    <row r="181" spans="1:90" ht="13.2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21"/>
      <c r="Q181" s="23"/>
      <c r="R181" s="23"/>
      <c r="S181" s="23"/>
      <c r="T181" s="23"/>
      <c r="U181" s="3"/>
      <c r="V181" s="3"/>
      <c r="W181" s="3"/>
      <c r="X181" s="3"/>
      <c r="Y181" s="23"/>
      <c r="Z181" s="2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</row>
    <row r="182" spans="1:90" ht="13.2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21"/>
      <c r="Q182" s="23"/>
      <c r="R182" s="23"/>
      <c r="S182" s="23"/>
      <c r="T182" s="23"/>
      <c r="U182" s="3"/>
      <c r="V182" s="3"/>
      <c r="W182" s="3"/>
      <c r="X182" s="3"/>
      <c r="Y182" s="23"/>
      <c r="Z182" s="2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</row>
    <row r="183" spans="1:90" ht="13.2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21"/>
      <c r="Q183" s="23"/>
      <c r="R183" s="23"/>
      <c r="S183" s="23"/>
      <c r="T183" s="23"/>
      <c r="U183" s="3"/>
      <c r="V183" s="3"/>
      <c r="W183" s="3"/>
      <c r="X183" s="3"/>
      <c r="Y183" s="23"/>
      <c r="Z183" s="2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</row>
    <row r="184" spans="1:90" ht="13.2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21"/>
      <c r="Q184" s="23"/>
      <c r="R184" s="23"/>
      <c r="S184" s="23"/>
      <c r="T184" s="23"/>
      <c r="U184" s="3"/>
      <c r="V184" s="3"/>
      <c r="W184" s="3"/>
      <c r="X184" s="3"/>
      <c r="Y184" s="23"/>
      <c r="Z184" s="2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</row>
    <row r="185" spans="1:90" ht="13.2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21"/>
      <c r="Q185" s="23"/>
      <c r="R185" s="23"/>
      <c r="S185" s="23"/>
      <c r="T185" s="23"/>
      <c r="U185" s="3"/>
      <c r="V185" s="3"/>
      <c r="W185" s="3"/>
      <c r="X185" s="3"/>
      <c r="Y185" s="23"/>
      <c r="Z185" s="2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</row>
    <row r="186" spans="1:90" ht="13.2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21"/>
      <c r="Q186" s="23"/>
      <c r="R186" s="23"/>
      <c r="S186" s="23"/>
      <c r="T186" s="23"/>
      <c r="U186" s="3"/>
      <c r="V186" s="3"/>
      <c r="W186" s="3"/>
      <c r="X186" s="3"/>
      <c r="Y186" s="23"/>
      <c r="Z186" s="2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</row>
    <row r="187" spans="1:90" ht="13.2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21"/>
      <c r="Q187" s="23"/>
      <c r="R187" s="23"/>
      <c r="S187" s="23"/>
      <c r="T187" s="23"/>
      <c r="U187" s="3"/>
      <c r="V187" s="3"/>
      <c r="W187" s="3"/>
      <c r="X187" s="3"/>
      <c r="Y187" s="23"/>
      <c r="Z187" s="2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</row>
    <row r="188" spans="1:90" ht="13.2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21"/>
      <c r="Q188" s="23"/>
      <c r="R188" s="23"/>
      <c r="S188" s="23"/>
      <c r="T188" s="23"/>
      <c r="U188" s="3"/>
      <c r="V188" s="3"/>
      <c r="W188" s="3"/>
      <c r="X188" s="3"/>
      <c r="Y188" s="23"/>
      <c r="Z188" s="2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</row>
    <row r="189" spans="1:90" ht="13.2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21"/>
      <c r="Q189" s="23"/>
      <c r="R189" s="23"/>
      <c r="S189" s="23"/>
      <c r="T189" s="23"/>
      <c r="U189" s="3"/>
      <c r="V189" s="3"/>
      <c r="W189" s="3"/>
      <c r="X189" s="3"/>
      <c r="Y189" s="23"/>
      <c r="Z189" s="2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</row>
    <row r="190" spans="1:90" ht="13.2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21"/>
      <c r="Q190" s="23"/>
      <c r="R190" s="23"/>
      <c r="S190" s="23"/>
      <c r="T190" s="23"/>
      <c r="U190" s="3"/>
      <c r="V190" s="3"/>
      <c r="W190" s="3"/>
      <c r="X190" s="3"/>
      <c r="Y190" s="23"/>
      <c r="Z190" s="2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</row>
    <row r="191" spans="1:90" ht="13.2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21"/>
      <c r="Q191" s="23"/>
      <c r="R191" s="23"/>
      <c r="S191" s="23"/>
      <c r="T191" s="23"/>
      <c r="U191" s="3"/>
      <c r="V191" s="3"/>
      <c r="W191" s="3"/>
      <c r="X191" s="3"/>
      <c r="Y191" s="23"/>
      <c r="Z191" s="2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</row>
    <row r="192" spans="1:90" ht="13.2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21"/>
      <c r="Q192" s="23"/>
      <c r="R192" s="23"/>
      <c r="S192" s="23"/>
      <c r="T192" s="23"/>
      <c r="U192" s="3"/>
      <c r="V192" s="3"/>
      <c r="W192" s="3"/>
      <c r="X192" s="3"/>
      <c r="Y192" s="23"/>
      <c r="Z192" s="2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</row>
    <row r="193" spans="1:90" ht="13.2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21"/>
      <c r="Q193" s="23"/>
      <c r="R193" s="23"/>
      <c r="S193" s="23"/>
      <c r="T193" s="23"/>
      <c r="U193" s="3"/>
      <c r="V193" s="3"/>
      <c r="W193" s="3"/>
      <c r="X193" s="3"/>
      <c r="Y193" s="23"/>
      <c r="Z193" s="2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</row>
    <row r="194" spans="1:90" ht="13.2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21"/>
      <c r="Q194" s="23"/>
      <c r="R194" s="23"/>
      <c r="S194" s="23"/>
      <c r="T194" s="23"/>
      <c r="U194" s="3"/>
      <c r="V194" s="3"/>
      <c r="W194" s="3"/>
      <c r="X194" s="3"/>
      <c r="Y194" s="23"/>
      <c r="Z194" s="2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</row>
    <row r="195" spans="1:90" ht="13.2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21"/>
      <c r="Q195" s="23"/>
      <c r="R195" s="23"/>
      <c r="S195" s="23"/>
      <c r="T195" s="23"/>
      <c r="U195" s="3"/>
      <c r="V195" s="3"/>
      <c r="W195" s="3"/>
      <c r="X195" s="3"/>
      <c r="Y195" s="23"/>
      <c r="Z195" s="2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</row>
    <row r="196" spans="1:90" ht="13.2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21"/>
      <c r="Q196" s="23"/>
      <c r="R196" s="23"/>
      <c r="S196" s="23"/>
      <c r="T196" s="23"/>
      <c r="U196" s="3"/>
      <c r="V196" s="3"/>
      <c r="W196" s="3"/>
      <c r="X196" s="3"/>
      <c r="Y196" s="23"/>
      <c r="Z196" s="2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</row>
    <row r="197" spans="1:90" ht="13.2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21"/>
      <c r="Q197" s="23"/>
      <c r="R197" s="23"/>
      <c r="S197" s="23"/>
      <c r="T197" s="23"/>
      <c r="U197" s="3"/>
      <c r="V197" s="3"/>
      <c r="W197" s="3"/>
      <c r="X197" s="3"/>
      <c r="Y197" s="23"/>
      <c r="Z197" s="2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</row>
    <row r="198" spans="1:90" ht="13.2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21"/>
      <c r="Q198" s="23"/>
      <c r="R198" s="23"/>
      <c r="S198" s="23"/>
      <c r="T198" s="23"/>
      <c r="U198" s="3"/>
      <c r="V198" s="3"/>
      <c r="W198" s="3"/>
      <c r="X198" s="3"/>
      <c r="Y198" s="23"/>
      <c r="Z198" s="2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</row>
    <row r="199" spans="1:90" ht="13.2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21"/>
      <c r="Q199" s="23"/>
      <c r="R199" s="23"/>
      <c r="S199" s="23"/>
      <c r="T199" s="23"/>
      <c r="U199" s="3"/>
      <c r="V199" s="3"/>
      <c r="W199" s="3"/>
      <c r="X199" s="3"/>
      <c r="Y199" s="23"/>
      <c r="Z199" s="2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</row>
    <row r="200" spans="1:90" ht="13.2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21"/>
      <c r="Q200" s="23"/>
      <c r="R200" s="23"/>
      <c r="S200" s="23"/>
      <c r="T200" s="23"/>
      <c r="U200" s="3"/>
      <c r="V200" s="3"/>
      <c r="W200" s="3"/>
      <c r="X200" s="3"/>
      <c r="Y200" s="23"/>
      <c r="Z200" s="2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</row>
    <row r="201" spans="1:90" ht="13.2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21"/>
      <c r="Q201" s="23"/>
      <c r="R201" s="23"/>
      <c r="S201" s="23"/>
      <c r="T201" s="23"/>
      <c r="U201" s="3"/>
      <c r="V201" s="3"/>
      <c r="W201" s="3"/>
      <c r="X201" s="3"/>
      <c r="Y201" s="23"/>
      <c r="Z201" s="2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</row>
    <row r="202" spans="1:90" ht="13.2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21"/>
      <c r="Q202" s="23"/>
      <c r="R202" s="23"/>
      <c r="S202" s="23"/>
      <c r="T202" s="23"/>
      <c r="U202" s="3"/>
      <c r="V202" s="3"/>
      <c r="W202" s="3"/>
      <c r="X202" s="3"/>
      <c r="Y202" s="23"/>
      <c r="Z202" s="2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</row>
    <row r="203" spans="1:90" ht="13.2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21"/>
      <c r="Q203" s="23"/>
      <c r="R203" s="23"/>
      <c r="S203" s="23"/>
      <c r="T203" s="23"/>
      <c r="U203" s="3"/>
      <c r="V203" s="3"/>
      <c r="W203" s="3"/>
      <c r="X203" s="3"/>
      <c r="Y203" s="23"/>
      <c r="Z203" s="2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</row>
    <row r="204" spans="1:90" ht="13.2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21"/>
      <c r="Q204" s="23"/>
      <c r="R204" s="23"/>
      <c r="S204" s="23"/>
      <c r="T204" s="23"/>
      <c r="U204" s="3"/>
      <c r="V204" s="3"/>
      <c r="W204" s="3"/>
      <c r="X204" s="3"/>
      <c r="Y204" s="23"/>
      <c r="Z204" s="2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</row>
    <row r="205" spans="1:90" ht="13.2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21"/>
      <c r="Q205" s="23"/>
      <c r="R205" s="23"/>
      <c r="S205" s="23"/>
      <c r="T205" s="23"/>
      <c r="U205" s="3"/>
      <c r="V205" s="3"/>
      <c r="W205" s="3"/>
      <c r="X205" s="3"/>
      <c r="Y205" s="23"/>
      <c r="Z205" s="2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</row>
    <row r="206" spans="1:90" ht="13.2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21"/>
      <c r="Q206" s="23"/>
      <c r="R206" s="23"/>
      <c r="S206" s="23"/>
      <c r="T206" s="23"/>
      <c r="U206" s="3"/>
      <c r="V206" s="3"/>
      <c r="W206" s="3"/>
      <c r="X206" s="3"/>
      <c r="Y206" s="23"/>
      <c r="Z206" s="2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</row>
    <row r="207" spans="1:90" ht="13.2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21"/>
      <c r="Q207" s="23"/>
      <c r="R207" s="23"/>
      <c r="S207" s="23"/>
      <c r="T207" s="23"/>
      <c r="U207" s="3"/>
      <c r="V207" s="3"/>
      <c r="W207" s="3"/>
      <c r="X207" s="3"/>
      <c r="Y207" s="23"/>
      <c r="Z207" s="2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</row>
    <row r="208" spans="1:90" ht="13.2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21"/>
      <c r="Q208" s="23"/>
      <c r="R208" s="23"/>
      <c r="S208" s="23"/>
      <c r="T208" s="23"/>
      <c r="U208" s="3"/>
      <c r="V208" s="3"/>
      <c r="W208" s="3"/>
      <c r="X208" s="3"/>
      <c r="Y208" s="23"/>
      <c r="Z208" s="2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</row>
    <row r="209" spans="1:90" ht="13.2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21"/>
      <c r="Q209" s="23"/>
      <c r="R209" s="23"/>
      <c r="S209" s="23"/>
      <c r="T209" s="23"/>
      <c r="U209" s="3"/>
      <c r="V209" s="3"/>
      <c r="W209" s="3"/>
      <c r="X209" s="3"/>
      <c r="Y209" s="23"/>
      <c r="Z209" s="2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</row>
    <row r="210" spans="1:90" ht="13.2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21"/>
      <c r="Q210" s="23"/>
      <c r="R210" s="23"/>
      <c r="S210" s="23"/>
      <c r="T210" s="23"/>
      <c r="U210" s="3"/>
      <c r="V210" s="3"/>
      <c r="W210" s="3"/>
      <c r="X210" s="3"/>
      <c r="Y210" s="23"/>
      <c r="Z210" s="2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</row>
    <row r="211" spans="1:90" ht="13.2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21"/>
      <c r="Q211" s="23"/>
      <c r="R211" s="23"/>
      <c r="S211" s="23"/>
      <c r="T211" s="23"/>
      <c r="U211" s="3"/>
      <c r="V211" s="3"/>
      <c r="W211" s="3"/>
      <c r="X211" s="3"/>
      <c r="Y211" s="23"/>
      <c r="Z211" s="2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</row>
    <row r="212" spans="1:90" ht="13.2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21"/>
      <c r="Q212" s="23"/>
      <c r="R212" s="23"/>
      <c r="S212" s="23"/>
      <c r="T212" s="23"/>
      <c r="U212" s="3"/>
      <c r="V212" s="3"/>
      <c r="W212" s="3"/>
      <c r="X212" s="3"/>
      <c r="Y212" s="23"/>
      <c r="Z212" s="2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</row>
    <row r="213" spans="1:90" ht="13.2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21"/>
      <c r="Q213" s="23"/>
      <c r="R213" s="23"/>
      <c r="S213" s="23"/>
      <c r="T213" s="23"/>
      <c r="U213" s="3"/>
      <c r="V213" s="3"/>
      <c r="W213" s="3"/>
      <c r="X213" s="3"/>
      <c r="Y213" s="23"/>
      <c r="Z213" s="2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</row>
    <row r="214" spans="1:90" ht="13.2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21"/>
      <c r="Q214" s="23"/>
      <c r="R214" s="23"/>
      <c r="S214" s="23"/>
      <c r="T214" s="23"/>
      <c r="U214" s="3"/>
      <c r="V214" s="3"/>
      <c r="W214" s="3"/>
      <c r="X214" s="3"/>
      <c r="Y214" s="23"/>
      <c r="Z214" s="2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</row>
    <row r="215" spans="1:90" ht="13.2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21"/>
      <c r="Q215" s="23"/>
      <c r="R215" s="23"/>
      <c r="S215" s="23"/>
      <c r="T215" s="23"/>
      <c r="U215" s="3"/>
      <c r="V215" s="3"/>
      <c r="W215" s="3"/>
      <c r="X215" s="3"/>
      <c r="Y215" s="23"/>
      <c r="Z215" s="2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</row>
    <row r="216" spans="1:90" ht="13.2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21"/>
      <c r="Q216" s="23"/>
      <c r="R216" s="23"/>
      <c r="S216" s="23"/>
      <c r="T216" s="23"/>
      <c r="U216" s="3"/>
      <c r="V216" s="3"/>
      <c r="W216" s="3"/>
      <c r="X216" s="3"/>
      <c r="Y216" s="23"/>
      <c r="Z216" s="2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</row>
    <row r="217" spans="1:90" ht="13.2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21"/>
      <c r="Q217" s="23"/>
      <c r="R217" s="23"/>
      <c r="S217" s="23"/>
      <c r="T217" s="23"/>
      <c r="U217" s="3"/>
      <c r="V217" s="3"/>
      <c r="W217" s="3"/>
      <c r="X217" s="3"/>
      <c r="Y217" s="23"/>
      <c r="Z217" s="2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</row>
    <row r="218" spans="1:90" ht="13.2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21"/>
      <c r="Q218" s="23"/>
      <c r="R218" s="23"/>
      <c r="S218" s="23"/>
      <c r="T218" s="23"/>
      <c r="U218" s="3"/>
      <c r="V218" s="3"/>
      <c r="W218" s="3"/>
      <c r="X218" s="3"/>
      <c r="Y218" s="23"/>
      <c r="Z218" s="2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</row>
    <row r="219" spans="1:90" ht="13.2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21"/>
      <c r="Q219" s="23"/>
      <c r="R219" s="23"/>
      <c r="S219" s="23"/>
      <c r="T219" s="23"/>
      <c r="U219" s="3"/>
      <c r="V219" s="3"/>
      <c r="W219" s="3"/>
      <c r="X219" s="3"/>
      <c r="Y219" s="23"/>
      <c r="Z219" s="2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</row>
    <row r="220" spans="1:90" ht="13.2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21"/>
      <c r="Q220" s="23"/>
      <c r="R220" s="23"/>
      <c r="S220" s="23"/>
      <c r="T220" s="23"/>
      <c r="U220" s="3"/>
      <c r="V220" s="3"/>
      <c r="W220" s="3"/>
      <c r="X220" s="3"/>
      <c r="Y220" s="23"/>
      <c r="Z220" s="2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</row>
    <row r="221" spans="1:90" ht="13.2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21"/>
      <c r="Q221" s="23"/>
      <c r="R221" s="23"/>
      <c r="S221" s="23"/>
      <c r="T221" s="23"/>
      <c r="U221" s="3"/>
      <c r="V221" s="3"/>
      <c r="W221" s="3"/>
      <c r="X221" s="3"/>
      <c r="Y221" s="23"/>
      <c r="Z221" s="2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</row>
    <row r="222" spans="1:90" ht="13.2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21"/>
      <c r="Q222" s="23"/>
      <c r="R222" s="23"/>
      <c r="S222" s="23"/>
      <c r="T222" s="23"/>
      <c r="U222" s="3"/>
      <c r="V222" s="3"/>
      <c r="W222" s="3"/>
      <c r="X222" s="3"/>
      <c r="Y222" s="23"/>
      <c r="Z222" s="2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</row>
    <row r="223" spans="1:90" ht="13.2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21"/>
      <c r="Q223" s="23"/>
      <c r="R223" s="23"/>
      <c r="S223" s="23"/>
      <c r="T223" s="23"/>
      <c r="U223" s="3"/>
      <c r="V223" s="3"/>
      <c r="W223" s="3"/>
      <c r="X223" s="3"/>
      <c r="Y223" s="23"/>
      <c r="Z223" s="2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</row>
    <row r="224" spans="1:90" ht="13.2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21"/>
      <c r="Q224" s="23"/>
      <c r="R224" s="23"/>
      <c r="S224" s="23"/>
      <c r="T224" s="23"/>
      <c r="U224" s="3"/>
      <c r="V224" s="3"/>
      <c r="W224" s="3"/>
      <c r="X224" s="3"/>
      <c r="Y224" s="23"/>
      <c r="Z224" s="2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</row>
    <row r="225" spans="1:90" ht="13.2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21"/>
      <c r="Q225" s="23"/>
      <c r="R225" s="23"/>
      <c r="S225" s="23"/>
      <c r="T225" s="23"/>
      <c r="U225" s="3"/>
      <c r="V225" s="3"/>
      <c r="W225" s="3"/>
      <c r="X225" s="3"/>
      <c r="Y225" s="23"/>
      <c r="Z225" s="2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</row>
    <row r="226" spans="1:90" ht="13.2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21"/>
      <c r="Q226" s="23"/>
      <c r="R226" s="23"/>
      <c r="S226" s="23"/>
      <c r="T226" s="23"/>
      <c r="U226" s="3"/>
      <c r="V226" s="3"/>
      <c r="W226" s="3"/>
      <c r="X226" s="3"/>
      <c r="Y226" s="23"/>
      <c r="Z226" s="2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</row>
    <row r="227" spans="1:90" ht="13.2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21"/>
      <c r="Q227" s="23"/>
      <c r="R227" s="23"/>
      <c r="S227" s="23"/>
      <c r="T227" s="23"/>
      <c r="U227" s="3"/>
      <c r="V227" s="3"/>
      <c r="W227" s="3"/>
      <c r="X227" s="3"/>
      <c r="Y227" s="23"/>
      <c r="Z227" s="2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</row>
    <row r="228" spans="1:90" ht="13.2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21"/>
      <c r="Q228" s="23"/>
      <c r="R228" s="23"/>
      <c r="S228" s="23"/>
      <c r="T228" s="23"/>
      <c r="U228" s="3"/>
      <c r="V228" s="3"/>
      <c r="W228" s="3"/>
      <c r="X228" s="3"/>
      <c r="Y228" s="23"/>
      <c r="Z228" s="2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</row>
    <row r="229" spans="1:90" ht="13.2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21"/>
      <c r="Q229" s="23"/>
      <c r="R229" s="23"/>
      <c r="S229" s="23"/>
      <c r="T229" s="23"/>
      <c r="U229" s="3"/>
      <c r="V229" s="3"/>
      <c r="W229" s="3"/>
      <c r="X229" s="3"/>
      <c r="Y229" s="23"/>
      <c r="Z229" s="2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</row>
    <row r="230" spans="1:90" ht="13.2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21"/>
      <c r="Q230" s="23"/>
      <c r="R230" s="23"/>
      <c r="S230" s="23"/>
      <c r="T230" s="23"/>
      <c r="U230" s="3"/>
      <c r="V230" s="3"/>
      <c r="W230" s="3"/>
      <c r="X230" s="3"/>
      <c r="Y230" s="23"/>
      <c r="Z230" s="2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</row>
    <row r="231" spans="1:90" ht="13.2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21"/>
      <c r="Q231" s="23"/>
      <c r="R231" s="23"/>
      <c r="S231" s="23"/>
      <c r="T231" s="23"/>
      <c r="U231" s="3"/>
      <c r="V231" s="3"/>
      <c r="W231" s="3"/>
      <c r="X231" s="3"/>
      <c r="Y231" s="23"/>
      <c r="Z231" s="2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</row>
    <row r="232" spans="1:90" ht="13.2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21"/>
      <c r="Q232" s="23"/>
      <c r="R232" s="23"/>
      <c r="S232" s="23"/>
      <c r="T232" s="23"/>
      <c r="U232" s="3"/>
      <c r="V232" s="3"/>
      <c r="W232" s="3"/>
      <c r="X232" s="3"/>
      <c r="Y232" s="23"/>
      <c r="Z232" s="2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</row>
    <row r="233" spans="1:90" ht="13.2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21"/>
      <c r="Q233" s="23"/>
      <c r="R233" s="23"/>
      <c r="S233" s="23"/>
      <c r="T233" s="23"/>
      <c r="U233" s="3"/>
      <c r="V233" s="3"/>
      <c r="W233" s="3"/>
      <c r="X233" s="3"/>
      <c r="Y233" s="23"/>
      <c r="Z233" s="2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</row>
    <row r="234" spans="1:90" ht="13.2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21"/>
      <c r="Q234" s="23"/>
      <c r="R234" s="23"/>
      <c r="S234" s="23"/>
      <c r="T234" s="23"/>
      <c r="U234" s="3"/>
      <c r="V234" s="3"/>
      <c r="W234" s="3"/>
      <c r="X234" s="3"/>
      <c r="Y234" s="23"/>
      <c r="Z234" s="2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</row>
    <row r="235" spans="1:90" ht="13.2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21"/>
      <c r="Q235" s="23"/>
      <c r="R235" s="23"/>
      <c r="S235" s="23"/>
      <c r="T235" s="23"/>
      <c r="U235" s="3"/>
      <c r="V235" s="3"/>
      <c r="W235" s="3"/>
      <c r="X235" s="3"/>
      <c r="Y235" s="23"/>
      <c r="Z235" s="2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</row>
    <row r="236" spans="1:90" ht="13.2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21"/>
      <c r="Q236" s="23"/>
      <c r="R236" s="23"/>
      <c r="S236" s="23"/>
      <c r="T236" s="23"/>
      <c r="U236" s="3"/>
      <c r="V236" s="3"/>
      <c r="W236" s="3"/>
      <c r="X236" s="3"/>
      <c r="Y236" s="23"/>
      <c r="Z236" s="2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</row>
    <row r="237" spans="1:90" ht="13.2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21"/>
      <c r="Q237" s="23"/>
      <c r="R237" s="23"/>
      <c r="S237" s="23"/>
      <c r="T237" s="23"/>
      <c r="U237" s="3"/>
      <c r="V237" s="3"/>
      <c r="W237" s="3"/>
      <c r="X237" s="3"/>
      <c r="Y237" s="23"/>
      <c r="Z237" s="2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</row>
    <row r="238" spans="1:90" ht="13.2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21"/>
      <c r="Q238" s="23"/>
      <c r="R238" s="23"/>
      <c r="S238" s="23"/>
      <c r="T238" s="23"/>
      <c r="U238" s="3"/>
      <c r="V238" s="3"/>
      <c r="W238" s="3"/>
      <c r="X238" s="3"/>
      <c r="Y238" s="23"/>
      <c r="Z238" s="2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</row>
    <row r="239" spans="1:90" ht="13.2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21"/>
      <c r="Q239" s="23"/>
      <c r="R239" s="23"/>
      <c r="S239" s="23"/>
      <c r="T239" s="23"/>
      <c r="U239" s="3"/>
      <c r="V239" s="3"/>
      <c r="W239" s="3"/>
      <c r="X239" s="3"/>
      <c r="Y239" s="23"/>
      <c r="Z239" s="2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</row>
    <row r="240" spans="1:90" ht="13.2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21"/>
      <c r="Q240" s="23"/>
      <c r="R240" s="23"/>
      <c r="S240" s="23"/>
      <c r="T240" s="23"/>
      <c r="U240" s="3"/>
      <c r="V240" s="3"/>
      <c r="W240" s="3"/>
      <c r="X240" s="3"/>
      <c r="Y240" s="23"/>
      <c r="Z240" s="2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</row>
    <row r="241" spans="1:90" ht="13.2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21"/>
      <c r="Q241" s="23"/>
      <c r="R241" s="23"/>
      <c r="S241" s="23"/>
      <c r="T241" s="23"/>
      <c r="U241" s="3"/>
      <c r="V241" s="3"/>
      <c r="W241" s="3"/>
      <c r="X241" s="3"/>
      <c r="Y241" s="23"/>
      <c r="Z241" s="2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</row>
    <row r="242" spans="1:90" ht="13.2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21"/>
      <c r="Q242" s="23"/>
      <c r="R242" s="23"/>
      <c r="S242" s="23"/>
      <c r="T242" s="23"/>
      <c r="U242" s="3"/>
      <c r="V242" s="3"/>
      <c r="W242" s="3"/>
      <c r="X242" s="3"/>
      <c r="Y242" s="23"/>
      <c r="Z242" s="2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</row>
    <row r="243" spans="1:90" ht="13.2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21"/>
      <c r="Q243" s="23"/>
      <c r="R243" s="23"/>
      <c r="S243" s="23"/>
      <c r="T243" s="23"/>
      <c r="U243" s="3"/>
      <c r="V243" s="3"/>
      <c r="W243" s="3"/>
      <c r="X243" s="3"/>
      <c r="Y243" s="23"/>
      <c r="Z243" s="2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</row>
    <row r="244" spans="1:90" ht="13.2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21"/>
      <c r="Q244" s="23"/>
      <c r="R244" s="23"/>
      <c r="S244" s="23"/>
      <c r="T244" s="23"/>
      <c r="U244" s="3"/>
      <c r="V244" s="3"/>
      <c r="W244" s="3"/>
      <c r="X244" s="3"/>
      <c r="Y244" s="23"/>
      <c r="Z244" s="2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</row>
    <row r="245" spans="1:90" ht="13.2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21"/>
      <c r="Q245" s="23"/>
      <c r="R245" s="23"/>
      <c r="S245" s="23"/>
      <c r="T245" s="23"/>
      <c r="U245" s="3"/>
      <c r="V245" s="3"/>
      <c r="W245" s="3"/>
      <c r="X245" s="3"/>
      <c r="Y245" s="23"/>
      <c r="Z245" s="2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</row>
    <row r="246" spans="1:90" ht="13.2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21"/>
      <c r="Q246" s="23"/>
      <c r="R246" s="23"/>
      <c r="S246" s="23"/>
      <c r="T246" s="23"/>
      <c r="U246" s="3"/>
      <c r="V246" s="3"/>
      <c r="W246" s="3"/>
      <c r="X246" s="3"/>
      <c r="Y246" s="23"/>
      <c r="Z246" s="2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</row>
    <row r="247" spans="1:90" ht="13.2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21"/>
      <c r="Q247" s="23"/>
      <c r="R247" s="23"/>
      <c r="S247" s="23"/>
      <c r="T247" s="23"/>
      <c r="U247" s="3"/>
      <c r="V247" s="3"/>
      <c r="W247" s="3"/>
      <c r="X247" s="3"/>
      <c r="Y247" s="23"/>
      <c r="Z247" s="2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</row>
    <row r="248" spans="1:90" ht="13.2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21"/>
      <c r="Q248" s="23"/>
      <c r="R248" s="23"/>
      <c r="S248" s="23"/>
      <c r="T248" s="23"/>
      <c r="U248" s="3"/>
      <c r="V248" s="3"/>
      <c r="W248" s="3"/>
      <c r="X248" s="3"/>
      <c r="Y248" s="23"/>
      <c r="Z248" s="2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</row>
    <row r="249" spans="1:90" ht="13.2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21"/>
      <c r="Q249" s="23"/>
      <c r="R249" s="23"/>
      <c r="S249" s="23"/>
      <c r="T249" s="23"/>
      <c r="U249" s="3"/>
      <c r="V249" s="3"/>
      <c r="W249" s="3"/>
      <c r="X249" s="3"/>
      <c r="Y249" s="23"/>
      <c r="Z249" s="2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</row>
    <row r="250" spans="1:90" ht="13.2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21"/>
      <c r="Q250" s="23"/>
      <c r="R250" s="23"/>
      <c r="S250" s="23"/>
      <c r="T250" s="23"/>
      <c r="U250" s="3"/>
      <c r="V250" s="3"/>
      <c r="W250" s="3"/>
      <c r="X250" s="3"/>
      <c r="Y250" s="23"/>
      <c r="Z250" s="2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</row>
    <row r="251" spans="1:90" ht="13.2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21"/>
      <c r="Q251" s="23"/>
      <c r="R251" s="23"/>
      <c r="S251" s="23"/>
      <c r="T251" s="23"/>
      <c r="U251" s="3"/>
      <c r="V251" s="3"/>
      <c r="W251" s="3"/>
      <c r="X251" s="3"/>
      <c r="Y251" s="23"/>
      <c r="Z251" s="2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</row>
    <row r="252" spans="1:90" ht="13.2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21"/>
      <c r="Q252" s="23"/>
      <c r="R252" s="23"/>
      <c r="S252" s="23"/>
      <c r="T252" s="23"/>
      <c r="U252" s="3"/>
      <c r="V252" s="3"/>
      <c r="W252" s="3"/>
      <c r="X252" s="3"/>
      <c r="Y252" s="23"/>
      <c r="Z252" s="2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</row>
    <row r="253" spans="1:90" ht="13.2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21"/>
      <c r="Q253" s="23"/>
      <c r="R253" s="23"/>
      <c r="S253" s="23"/>
      <c r="T253" s="23"/>
      <c r="U253" s="3"/>
      <c r="V253" s="3"/>
      <c r="W253" s="3"/>
      <c r="X253" s="3"/>
      <c r="Y253" s="23"/>
      <c r="Z253" s="2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</row>
    <row r="254" spans="1:90" ht="13.2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21"/>
      <c r="Q254" s="23"/>
      <c r="R254" s="23"/>
      <c r="S254" s="23"/>
      <c r="T254" s="23"/>
      <c r="U254" s="3"/>
      <c r="V254" s="3"/>
      <c r="W254" s="3"/>
      <c r="X254" s="3"/>
      <c r="Y254" s="23"/>
      <c r="Z254" s="2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</row>
    <row r="255" spans="1:90" ht="13.2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21"/>
      <c r="Q255" s="23"/>
      <c r="R255" s="23"/>
      <c r="S255" s="23"/>
      <c r="T255" s="23"/>
      <c r="U255" s="3"/>
      <c r="V255" s="3"/>
      <c r="W255" s="3"/>
      <c r="X255" s="3"/>
      <c r="Y255" s="23"/>
      <c r="Z255" s="2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</row>
    <row r="256" spans="1:90" ht="13.2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21"/>
      <c r="Q256" s="23"/>
      <c r="R256" s="23"/>
      <c r="S256" s="23"/>
      <c r="T256" s="23"/>
      <c r="U256" s="3"/>
      <c r="V256" s="3"/>
      <c r="W256" s="3"/>
      <c r="X256" s="3"/>
      <c r="Y256" s="23"/>
      <c r="Z256" s="2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</row>
    <row r="257" spans="1:90" ht="13.2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21"/>
      <c r="Q257" s="23"/>
      <c r="R257" s="23"/>
      <c r="S257" s="23"/>
      <c r="T257" s="23"/>
      <c r="U257" s="3"/>
      <c r="V257" s="3"/>
      <c r="W257" s="3"/>
      <c r="X257" s="3"/>
      <c r="Y257" s="23"/>
      <c r="Z257" s="2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</row>
    <row r="258" spans="1:90" ht="13.2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21"/>
      <c r="Q258" s="23"/>
      <c r="R258" s="23"/>
      <c r="S258" s="23"/>
      <c r="T258" s="23"/>
      <c r="U258" s="3"/>
      <c r="V258" s="3"/>
      <c r="W258" s="3"/>
      <c r="X258" s="3"/>
      <c r="Y258" s="23"/>
      <c r="Z258" s="2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</row>
    <row r="259" spans="1:90" ht="13.2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21"/>
      <c r="Q259" s="23"/>
      <c r="R259" s="23"/>
      <c r="S259" s="23"/>
      <c r="T259" s="23"/>
      <c r="U259" s="3"/>
      <c r="V259" s="3"/>
      <c r="W259" s="3"/>
      <c r="X259" s="3"/>
      <c r="Y259" s="23"/>
      <c r="Z259" s="2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</row>
    <row r="260" spans="1:90" ht="13.2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21"/>
      <c r="Q260" s="23"/>
      <c r="R260" s="23"/>
      <c r="S260" s="23"/>
      <c r="T260" s="23"/>
      <c r="U260" s="3"/>
      <c r="V260" s="3"/>
      <c r="W260" s="3"/>
      <c r="X260" s="3"/>
      <c r="Y260" s="23"/>
      <c r="Z260" s="2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</row>
    <row r="261" spans="1:90" ht="13.2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21"/>
      <c r="Q261" s="23"/>
      <c r="R261" s="23"/>
      <c r="S261" s="23"/>
      <c r="T261" s="23"/>
      <c r="U261" s="3"/>
      <c r="V261" s="3"/>
      <c r="W261" s="3"/>
      <c r="X261" s="3"/>
      <c r="Y261" s="23"/>
      <c r="Z261" s="2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</row>
    <row r="262" spans="1:90" ht="13.2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21"/>
      <c r="Q262" s="23"/>
      <c r="R262" s="23"/>
      <c r="S262" s="23"/>
      <c r="T262" s="23"/>
      <c r="U262" s="3"/>
      <c r="V262" s="3"/>
      <c r="W262" s="3"/>
      <c r="X262" s="3"/>
      <c r="Y262" s="23"/>
      <c r="Z262" s="2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</row>
    <row r="263" spans="1:90" ht="13.2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21"/>
      <c r="Q263" s="23"/>
      <c r="R263" s="23"/>
      <c r="S263" s="23"/>
      <c r="T263" s="23"/>
      <c r="U263" s="3"/>
      <c r="V263" s="3"/>
      <c r="W263" s="3"/>
      <c r="X263" s="3"/>
      <c r="Y263" s="23"/>
      <c r="Z263" s="2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</row>
    <row r="264" spans="1:90" ht="13.2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21"/>
      <c r="Q264" s="23"/>
      <c r="R264" s="23"/>
      <c r="S264" s="23"/>
      <c r="T264" s="23"/>
      <c r="U264" s="3"/>
      <c r="V264" s="3"/>
      <c r="W264" s="3"/>
      <c r="X264" s="3"/>
      <c r="Y264" s="23"/>
      <c r="Z264" s="2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</row>
    <row r="265" spans="1:90" ht="13.2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21"/>
      <c r="Q265" s="23"/>
      <c r="R265" s="23"/>
      <c r="S265" s="23"/>
      <c r="T265" s="23"/>
      <c r="U265" s="3"/>
      <c r="V265" s="3"/>
      <c r="W265" s="3"/>
      <c r="X265" s="3"/>
      <c r="Y265" s="23"/>
      <c r="Z265" s="2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</row>
    <row r="266" spans="1:90" ht="13.2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21"/>
      <c r="Q266" s="23"/>
      <c r="R266" s="23"/>
      <c r="S266" s="23"/>
      <c r="T266" s="23"/>
      <c r="U266" s="3"/>
      <c r="V266" s="3"/>
      <c r="W266" s="3"/>
      <c r="X266" s="3"/>
      <c r="Y266" s="23"/>
      <c r="Z266" s="2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</row>
    <row r="267" spans="1:90" ht="13.2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21"/>
      <c r="Q267" s="23"/>
      <c r="R267" s="23"/>
      <c r="S267" s="23"/>
      <c r="T267" s="23"/>
      <c r="U267" s="3"/>
      <c r="V267" s="3"/>
      <c r="W267" s="3"/>
      <c r="X267" s="3"/>
      <c r="Y267" s="23"/>
      <c r="Z267" s="2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</row>
    <row r="268" spans="1:90" ht="13.2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21"/>
      <c r="Q268" s="23"/>
      <c r="R268" s="23"/>
      <c r="S268" s="23"/>
      <c r="T268" s="23"/>
      <c r="U268" s="3"/>
      <c r="V268" s="3"/>
      <c r="W268" s="3"/>
      <c r="X268" s="3"/>
      <c r="Y268" s="23"/>
      <c r="Z268" s="2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</row>
    <row r="269" spans="1:90" ht="13.2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21"/>
      <c r="Q269" s="23"/>
      <c r="R269" s="23"/>
      <c r="S269" s="23"/>
      <c r="T269" s="23"/>
      <c r="U269" s="3"/>
      <c r="V269" s="3"/>
      <c r="W269" s="3"/>
      <c r="X269" s="3"/>
      <c r="Y269" s="23"/>
      <c r="Z269" s="2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</row>
    <row r="270" spans="1:90" ht="13.2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21"/>
      <c r="Q270" s="23"/>
      <c r="R270" s="23"/>
      <c r="S270" s="23"/>
      <c r="T270" s="23"/>
      <c r="U270" s="3"/>
      <c r="V270" s="3"/>
      <c r="W270" s="3"/>
      <c r="X270" s="3"/>
      <c r="Y270" s="23"/>
      <c r="Z270" s="2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</row>
    <row r="271" spans="1:90" ht="13.2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21"/>
      <c r="Q271" s="23"/>
      <c r="R271" s="23"/>
      <c r="S271" s="23"/>
      <c r="T271" s="23"/>
      <c r="U271" s="3"/>
      <c r="V271" s="3"/>
      <c r="W271" s="3"/>
      <c r="X271" s="3"/>
      <c r="Y271" s="23"/>
      <c r="Z271" s="2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</row>
    <row r="272" spans="1:90" ht="13.2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21"/>
      <c r="Q272" s="23"/>
      <c r="R272" s="23"/>
      <c r="S272" s="23"/>
      <c r="T272" s="23"/>
      <c r="U272" s="3"/>
      <c r="V272" s="3"/>
      <c r="W272" s="3"/>
      <c r="X272" s="3"/>
      <c r="Y272" s="23"/>
      <c r="Z272" s="2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</row>
    <row r="273" spans="1:90" ht="13.2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21"/>
      <c r="Q273" s="23"/>
      <c r="R273" s="23"/>
      <c r="S273" s="23"/>
      <c r="T273" s="23"/>
      <c r="U273" s="3"/>
      <c r="V273" s="3"/>
      <c r="W273" s="3"/>
      <c r="X273" s="3"/>
      <c r="Y273" s="23"/>
      <c r="Z273" s="2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</row>
    <row r="274" spans="1:90" ht="13.2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21"/>
      <c r="Q274" s="23"/>
      <c r="R274" s="23"/>
      <c r="S274" s="23"/>
      <c r="T274" s="23"/>
      <c r="U274" s="3"/>
      <c r="V274" s="3"/>
      <c r="W274" s="3"/>
      <c r="X274" s="3"/>
      <c r="Y274" s="23"/>
      <c r="Z274" s="2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</row>
    <row r="275" spans="1:90" ht="13.2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21"/>
      <c r="Q275" s="23"/>
      <c r="R275" s="23"/>
      <c r="S275" s="23"/>
      <c r="T275" s="23"/>
      <c r="U275" s="3"/>
      <c r="V275" s="3"/>
      <c r="W275" s="3"/>
      <c r="X275" s="3"/>
      <c r="Y275" s="23"/>
      <c r="Z275" s="2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</row>
    <row r="276" spans="1:90" ht="13.2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21"/>
      <c r="Q276" s="23"/>
      <c r="R276" s="23"/>
      <c r="S276" s="23"/>
      <c r="T276" s="23"/>
      <c r="U276" s="3"/>
      <c r="V276" s="3"/>
      <c r="W276" s="3"/>
      <c r="X276" s="3"/>
      <c r="Y276" s="23"/>
      <c r="Z276" s="2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</row>
    <row r="277" spans="1:90" ht="13.2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21"/>
      <c r="Q277" s="23"/>
      <c r="R277" s="23"/>
      <c r="S277" s="23"/>
      <c r="T277" s="23"/>
      <c r="U277" s="3"/>
      <c r="V277" s="3"/>
      <c r="W277" s="3"/>
      <c r="X277" s="3"/>
      <c r="Y277" s="23"/>
      <c r="Z277" s="2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</row>
    <row r="278" spans="1:90" ht="13.2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21"/>
      <c r="Q278" s="23"/>
      <c r="R278" s="23"/>
      <c r="S278" s="23"/>
      <c r="T278" s="23"/>
      <c r="U278" s="3"/>
      <c r="V278" s="3"/>
      <c r="W278" s="3"/>
      <c r="X278" s="3"/>
      <c r="Y278" s="23"/>
      <c r="Z278" s="2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</row>
    <row r="279" spans="1:90" ht="13.2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21"/>
      <c r="Q279" s="23"/>
      <c r="R279" s="23"/>
      <c r="S279" s="23"/>
      <c r="T279" s="23"/>
      <c r="U279" s="3"/>
      <c r="V279" s="3"/>
      <c r="W279" s="3"/>
      <c r="X279" s="3"/>
      <c r="Y279" s="23"/>
      <c r="Z279" s="2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</row>
    <row r="280" spans="1:90" ht="13.2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21"/>
      <c r="Q280" s="23"/>
      <c r="R280" s="23"/>
      <c r="S280" s="23"/>
      <c r="T280" s="23"/>
      <c r="U280" s="3"/>
      <c r="V280" s="3"/>
      <c r="W280" s="3"/>
      <c r="X280" s="3"/>
      <c r="Y280" s="23"/>
      <c r="Z280" s="2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</row>
    <row r="281" spans="1:90" ht="13.2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21"/>
      <c r="Q281" s="23"/>
      <c r="R281" s="23"/>
      <c r="S281" s="23"/>
      <c r="T281" s="23"/>
      <c r="U281" s="3"/>
      <c r="V281" s="3"/>
      <c r="W281" s="3"/>
      <c r="X281" s="3"/>
      <c r="Y281" s="23"/>
      <c r="Z281" s="2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</row>
    <row r="282" spans="1:90" ht="13.2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21"/>
      <c r="Q282" s="23"/>
      <c r="R282" s="23"/>
      <c r="S282" s="23"/>
      <c r="T282" s="23"/>
      <c r="U282" s="3"/>
      <c r="V282" s="3"/>
      <c r="W282" s="3"/>
      <c r="X282" s="3"/>
      <c r="Y282" s="23"/>
      <c r="Z282" s="2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</row>
    <row r="283" spans="1:90" ht="13.2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21"/>
      <c r="Q283" s="23"/>
      <c r="R283" s="23"/>
      <c r="S283" s="23"/>
      <c r="T283" s="23"/>
      <c r="U283" s="3"/>
      <c r="V283" s="3"/>
      <c r="W283" s="3"/>
      <c r="X283" s="3"/>
      <c r="Y283" s="23"/>
      <c r="Z283" s="2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</row>
    <row r="284" spans="1:90" ht="13.2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21"/>
      <c r="Q284" s="23"/>
      <c r="R284" s="23"/>
      <c r="S284" s="23"/>
      <c r="T284" s="23"/>
      <c r="U284" s="3"/>
      <c r="V284" s="3"/>
      <c r="W284" s="3"/>
      <c r="X284" s="3"/>
      <c r="Y284" s="23"/>
      <c r="Z284" s="2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</row>
    <row r="285" spans="1:90" ht="13.2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21"/>
      <c r="Q285" s="23"/>
      <c r="R285" s="23"/>
      <c r="S285" s="23"/>
      <c r="T285" s="23"/>
      <c r="U285" s="3"/>
      <c r="V285" s="3"/>
      <c r="W285" s="3"/>
      <c r="X285" s="3"/>
      <c r="Y285" s="23"/>
      <c r="Z285" s="2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</row>
    <row r="286" spans="1:90" ht="13.2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21"/>
      <c r="Q286" s="23"/>
      <c r="R286" s="23"/>
      <c r="S286" s="23"/>
      <c r="T286" s="23"/>
      <c r="U286" s="3"/>
      <c r="V286" s="3"/>
      <c r="W286" s="3"/>
      <c r="X286" s="3"/>
      <c r="Y286" s="23"/>
      <c r="Z286" s="2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</row>
    <row r="287" spans="1:90" ht="13.2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21"/>
      <c r="Q287" s="23"/>
      <c r="R287" s="23"/>
      <c r="S287" s="23"/>
      <c r="T287" s="23"/>
      <c r="U287" s="3"/>
      <c r="V287" s="3"/>
      <c r="W287" s="3"/>
      <c r="X287" s="3"/>
      <c r="Y287" s="23"/>
      <c r="Z287" s="2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</row>
    <row r="288" spans="1:90" ht="13.2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21"/>
      <c r="Q288" s="23"/>
      <c r="R288" s="23"/>
      <c r="S288" s="23"/>
      <c r="T288" s="23"/>
      <c r="U288" s="3"/>
      <c r="V288" s="3"/>
      <c r="W288" s="3"/>
      <c r="X288" s="3"/>
      <c r="Y288" s="23"/>
      <c r="Z288" s="2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</row>
    <row r="289" spans="1:90" ht="13.2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21"/>
      <c r="Q289" s="23"/>
      <c r="R289" s="23"/>
      <c r="S289" s="23"/>
      <c r="T289" s="23"/>
      <c r="U289" s="3"/>
      <c r="V289" s="3"/>
      <c r="W289" s="3"/>
      <c r="X289" s="3"/>
      <c r="Y289" s="23"/>
      <c r="Z289" s="2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</row>
    <row r="290" spans="1:90" ht="13.2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21"/>
      <c r="Q290" s="23"/>
      <c r="R290" s="23"/>
      <c r="S290" s="23"/>
      <c r="T290" s="23"/>
      <c r="U290" s="3"/>
      <c r="V290" s="3"/>
      <c r="W290" s="3"/>
      <c r="X290" s="3"/>
      <c r="Y290" s="23"/>
      <c r="Z290" s="2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</row>
    <row r="291" spans="1:90" ht="13.2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21"/>
      <c r="Q291" s="23"/>
      <c r="R291" s="23"/>
      <c r="S291" s="23"/>
      <c r="T291" s="23"/>
      <c r="U291" s="3"/>
      <c r="V291" s="3"/>
      <c r="W291" s="3"/>
      <c r="X291" s="3"/>
      <c r="Y291" s="23"/>
      <c r="Z291" s="2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</row>
    <row r="292" spans="1:90" ht="13.2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21"/>
      <c r="Q292" s="23"/>
      <c r="R292" s="23"/>
      <c r="S292" s="23"/>
      <c r="T292" s="23"/>
      <c r="U292" s="3"/>
      <c r="V292" s="3"/>
      <c r="W292" s="3"/>
      <c r="X292" s="3"/>
      <c r="Y292" s="23"/>
      <c r="Z292" s="2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</row>
    <row r="293" spans="1:90" ht="13.2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21"/>
      <c r="Q293" s="23"/>
      <c r="R293" s="23"/>
      <c r="S293" s="23"/>
      <c r="T293" s="23"/>
      <c r="U293" s="3"/>
      <c r="V293" s="3"/>
      <c r="W293" s="3"/>
      <c r="X293" s="3"/>
      <c r="Y293" s="23"/>
      <c r="Z293" s="2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</row>
    <row r="294" spans="1:90" ht="13.2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21"/>
      <c r="Q294" s="23"/>
      <c r="R294" s="23"/>
      <c r="S294" s="23"/>
      <c r="T294" s="23"/>
      <c r="U294" s="3"/>
      <c r="V294" s="3"/>
      <c r="W294" s="3"/>
      <c r="X294" s="3"/>
      <c r="Y294" s="23"/>
      <c r="Z294" s="2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</row>
    <row r="295" spans="1:90" ht="13.2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21"/>
      <c r="Q295" s="23"/>
      <c r="R295" s="23"/>
      <c r="S295" s="23"/>
      <c r="T295" s="23"/>
      <c r="U295" s="3"/>
      <c r="V295" s="3"/>
      <c r="W295" s="3"/>
      <c r="X295" s="3"/>
      <c r="Y295" s="23"/>
      <c r="Z295" s="2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</row>
    <row r="296" spans="1:90" ht="13.2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21"/>
      <c r="Q296" s="23"/>
      <c r="R296" s="23"/>
      <c r="S296" s="23"/>
      <c r="T296" s="23"/>
      <c r="U296" s="3"/>
      <c r="V296" s="3"/>
      <c r="W296" s="3"/>
      <c r="X296" s="3"/>
      <c r="Y296" s="23"/>
      <c r="Z296" s="2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</row>
    <row r="297" spans="1:90" ht="13.2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21"/>
      <c r="Q297" s="23"/>
      <c r="R297" s="23"/>
      <c r="S297" s="23"/>
      <c r="T297" s="23"/>
      <c r="U297" s="3"/>
      <c r="V297" s="3"/>
      <c r="W297" s="3"/>
      <c r="X297" s="3"/>
      <c r="Y297" s="23"/>
      <c r="Z297" s="2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</row>
    <row r="298" spans="1:90" ht="13.2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21"/>
      <c r="Q298" s="23"/>
      <c r="R298" s="23"/>
      <c r="S298" s="23"/>
      <c r="T298" s="23"/>
      <c r="U298" s="3"/>
      <c r="V298" s="3"/>
      <c r="W298" s="3"/>
      <c r="X298" s="3"/>
      <c r="Y298" s="23"/>
      <c r="Z298" s="2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</row>
    <row r="299" spans="1:90" ht="13.2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21"/>
      <c r="Q299" s="23"/>
      <c r="R299" s="23"/>
      <c r="S299" s="23"/>
      <c r="T299" s="23"/>
      <c r="U299" s="3"/>
      <c r="V299" s="3"/>
      <c r="W299" s="3"/>
      <c r="X299" s="3"/>
      <c r="Y299" s="23"/>
      <c r="Z299" s="2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</row>
    <row r="300" spans="1:90" ht="13.2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21"/>
      <c r="Q300" s="23"/>
      <c r="R300" s="23"/>
      <c r="S300" s="23"/>
      <c r="T300" s="23"/>
      <c r="U300" s="3"/>
      <c r="V300" s="3"/>
      <c r="W300" s="3"/>
      <c r="X300" s="3"/>
      <c r="Y300" s="23"/>
      <c r="Z300" s="2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</row>
    <row r="301" spans="1:90" ht="13.2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21"/>
      <c r="Q301" s="23"/>
      <c r="R301" s="23"/>
      <c r="S301" s="23"/>
      <c r="T301" s="23"/>
      <c r="U301" s="3"/>
      <c r="V301" s="3"/>
      <c r="W301" s="3"/>
      <c r="X301" s="3"/>
      <c r="Y301" s="23"/>
      <c r="Z301" s="2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</row>
    <row r="302" spans="1:90" ht="13.2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21"/>
      <c r="Q302" s="23"/>
      <c r="R302" s="23"/>
      <c r="S302" s="23"/>
      <c r="T302" s="23"/>
      <c r="U302" s="3"/>
      <c r="V302" s="3"/>
      <c r="W302" s="3"/>
      <c r="X302" s="3"/>
      <c r="Y302" s="23"/>
      <c r="Z302" s="2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</row>
    <row r="303" spans="1:90" ht="13.2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21"/>
      <c r="Q303" s="23"/>
      <c r="R303" s="23"/>
      <c r="S303" s="23"/>
      <c r="T303" s="23"/>
      <c r="U303" s="3"/>
      <c r="V303" s="3"/>
      <c r="W303" s="3"/>
      <c r="X303" s="3"/>
      <c r="Y303" s="23"/>
      <c r="Z303" s="2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</row>
    <row r="304" spans="1:90" ht="13.2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21"/>
      <c r="Q304" s="23"/>
      <c r="R304" s="23"/>
      <c r="S304" s="23"/>
      <c r="T304" s="23"/>
      <c r="U304" s="3"/>
      <c r="V304" s="3"/>
      <c r="W304" s="3"/>
      <c r="X304" s="3"/>
      <c r="Y304" s="23"/>
      <c r="Z304" s="2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</row>
    <row r="305" spans="1:90" ht="13.2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21"/>
      <c r="Q305" s="23"/>
      <c r="R305" s="23"/>
      <c r="S305" s="23"/>
      <c r="T305" s="23"/>
      <c r="U305" s="3"/>
      <c r="V305" s="3"/>
      <c r="W305" s="3"/>
      <c r="X305" s="3"/>
      <c r="Y305" s="23"/>
      <c r="Z305" s="2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</row>
    <row r="306" spans="1:90" ht="13.2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21"/>
      <c r="Q306" s="23"/>
      <c r="R306" s="23"/>
      <c r="S306" s="23"/>
      <c r="T306" s="23"/>
      <c r="U306" s="3"/>
      <c r="V306" s="3"/>
      <c r="W306" s="3"/>
      <c r="X306" s="3"/>
      <c r="Y306" s="23"/>
      <c r="Z306" s="2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</row>
    <row r="307" spans="1:90" ht="13.2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21"/>
      <c r="Q307" s="23"/>
      <c r="R307" s="23"/>
      <c r="S307" s="23"/>
      <c r="T307" s="23"/>
      <c r="U307" s="3"/>
      <c r="V307" s="3"/>
      <c r="W307" s="3"/>
      <c r="X307" s="3"/>
      <c r="Y307" s="23"/>
      <c r="Z307" s="2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</row>
    <row r="308" spans="1:90" ht="13.2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21"/>
      <c r="Q308" s="23"/>
      <c r="R308" s="23"/>
      <c r="S308" s="23"/>
      <c r="T308" s="23"/>
      <c r="U308" s="3"/>
      <c r="V308" s="3"/>
      <c r="W308" s="3"/>
      <c r="X308" s="3"/>
      <c r="Y308" s="23"/>
      <c r="Z308" s="2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</row>
    <row r="309" spans="1:90" ht="13.2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21"/>
      <c r="Q309" s="23"/>
      <c r="R309" s="23"/>
      <c r="S309" s="23"/>
      <c r="T309" s="23"/>
      <c r="U309" s="3"/>
      <c r="V309" s="3"/>
      <c r="W309" s="3"/>
      <c r="X309" s="3"/>
      <c r="Y309" s="23"/>
      <c r="Z309" s="2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</row>
    <row r="310" spans="1:90" ht="13.2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21"/>
      <c r="Q310" s="23"/>
      <c r="R310" s="23"/>
      <c r="S310" s="23"/>
      <c r="T310" s="23"/>
      <c r="U310" s="3"/>
      <c r="V310" s="3"/>
      <c r="W310" s="3"/>
      <c r="X310" s="3"/>
      <c r="Y310" s="23"/>
      <c r="Z310" s="2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</row>
    <row r="311" spans="1:90" ht="13.2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21"/>
      <c r="Q311" s="23"/>
      <c r="R311" s="23"/>
      <c r="S311" s="23"/>
      <c r="T311" s="23"/>
      <c r="U311" s="3"/>
      <c r="V311" s="3"/>
      <c r="W311" s="3"/>
      <c r="X311" s="3"/>
      <c r="Y311" s="23"/>
      <c r="Z311" s="2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</row>
    <row r="312" spans="1:90" ht="13.2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21"/>
      <c r="Q312" s="23"/>
      <c r="R312" s="23"/>
      <c r="S312" s="23"/>
      <c r="T312" s="23"/>
      <c r="U312" s="3"/>
      <c r="V312" s="3"/>
      <c r="W312" s="3"/>
      <c r="X312" s="3"/>
      <c r="Y312" s="23"/>
      <c r="Z312" s="2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</row>
    <row r="313" spans="1:90" ht="13.2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21"/>
      <c r="Q313" s="23"/>
      <c r="R313" s="23"/>
      <c r="S313" s="23"/>
      <c r="T313" s="23"/>
      <c r="U313" s="3"/>
      <c r="V313" s="3"/>
      <c r="W313" s="3"/>
      <c r="X313" s="3"/>
      <c r="Y313" s="23"/>
      <c r="Z313" s="2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</row>
    <row r="314" spans="1:90" ht="13.2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21"/>
      <c r="Q314" s="23"/>
      <c r="R314" s="23"/>
      <c r="S314" s="23"/>
      <c r="T314" s="23"/>
      <c r="U314" s="3"/>
      <c r="V314" s="3"/>
      <c r="W314" s="3"/>
      <c r="X314" s="3"/>
      <c r="Y314" s="23"/>
      <c r="Z314" s="2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</row>
    <row r="315" spans="1:90" ht="13.2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21"/>
      <c r="Q315" s="23"/>
      <c r="R315" s="23"/>
      <c r="S315" s="23"/>
      <c r="T315" s="23"/>
      <c r="U315" s="3"/>
      <c r="V315" s="3"/>
      <c r="W315" s="3"/>
      <c r="X315" s="3"/>
      <c r="Y315" s="23"/>
      <c r="Z315" s="2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</row>
    <row r="316" spans="1:90" ht="13.2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21"/>
      <c r="Q316" s="23"/>
      <c r="R316" s="23"/>
      <c r="S316" s="23"/>
      <c r="T316" s="23"/>
      <c r="U316" s="3"/>
      <c r="V316" s="3"/>
      <c r="W316" s="3"/>
      <c r="X316" s="3"/>
      <c r="Y316" s="23"/>
      <c r="Z316" s="2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</row>
    <row r="317" spans="1:90" ht="13.2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21"/>
      <c r="Q317" s="23"/>
      <c r="R317" s="23"/>
      <c r="S317" s="23"/>
      <c r="T317" s="23"/>
      <c r="U317" s="3"/>
      <c r="V317" s="3"/>
      <c r="W317" s="3"/>
      <c r="X317" s="3"/>
      <c r="Y317" s="23"/>
      <c r="Z317" s="2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</row>
    <row r="318" spans="1:90" ht="13.2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21"/>
      <c r="Q318" s="23"/>
      <c r="R318" s="23"/>
      <c r="S318" s="23"/>
      <c r="T318" s="23"/>
      <c r="U318" s="3"/>
      <c r="V318" s="3"/>
      <c r="W318" s="3"/>
      <c r="X318" s="3"/>
      <c r="Y318" s="23"/>
      <c r="Z318" s="2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</row>
    <row r="319" spans="1:90" ht="13.2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21"/>
      <c r="Q319" s="23"/>
      <c r="R319" s="23"/>
      <c r="S319" s="23"/>
      <c r="T319" s="23"/>
      <c r="U319" s="3"/>
      <c r="V319" s="3"/>
      <c r="W319" s="3"/>
      <c r="X319" s="3"/>
      <c r="Y319" s="23"/>
      <c r="Z319" s="2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</row>
    <row r="320" spans="1:90" ht="13.2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21"/>
      <c r="Q320" s="23"/>
      <c r="R320" s="23"/>
      <c r="S320" s="23"/>
      <c r="T320" s="23"/>
      <c r="U320" s="3"/>
      <c r="V320" s="3"/>
      <c r="W320" s="3"/>
      <c r="X320" s="3"/>
      <c r="Y320" s="23"/>
      <c r="Z320" s="2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</row>
    <row r="321" spans="1:90" ht="13.2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21"/>
      <c r="Q321" s="23"/>
      <c r="R321" s="23"/>
      <c r="S321" s="23"/>
      <c r="T321" s="23"/>
      <c r="U321" s="3"/>
      <c r="V321" s="3"/>
      <c r="W321" s="3"/>
      <c r="X321" s="3"/>
      <c r="Y321" s="23"/>
      <c r="Z321" s="2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</row>
    <row r="322" spans="1:90" ht="13.2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21"/>
      <c r="Q322" s="23"/>
      <c r="R322" s="23"/>
      <c r="S322" s="23"/>
      <c r="T322" s="23"/>
      <c r="U322" s="3"/>
      <c r="V322" s="3"/>
      <c r="W322" s="3"/>
      <c r="X322" s="3"/>
      <c r="Y322" s="23"/>
      <c r="Z322" s="2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</row>
    <row r="323" spans="1:90" ht="13.2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21"/>
      <c r="Q323" s="23"/>
      <c r="R323" s="23"/>
      <c r="S323" s="23"/>
      <c r="T323" s="23"/>
      <c r="U323" s="3"/>
      <c r="V323" s="3"/>
      <c r="W323" s="3"/>
      <c r="X323" s="3"/>
      <c r="Y323" s="23"/>
      <c r="Z323" s="2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</row>
    <row r="324" spans="1:90" ht="13.2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21"/>
      <c r="Q324" s="23"/>
      <c r="R324" s="23"/>
      <c r="S324" s="23"/>
      <c r="T324" s="23"/>
      <c r="U324" s="3"/>
      <c r="V324" s="3"/>
      <c r="W324" s="3"/>
      <c r="X324" s="3"/>
      <c r="Y324" s="23"/>
      <c r="Z324" s="2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</row>
    <row r="325" spans="1:90" ht="13.2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21"/>
      <c r="Q325" s="23"/>
      <c r="R325" s="23"/>
      <c r="S325" s="23"/>
      <c r="T325" s="23"/>
      <c r="U325" s="3"/>
      <c r="V325" s="3"/>
      <c r="W325" s="3"/>
      <c r="X325" s="3"/>
      <c r="Y325" s="23"/>
      <c r="Z325" s="2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</row>
    <row r="326" spans="1:90" ht="13.2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21"/>
      <c r="Q326" s="23"/>
      <c r="R326" s="23"/>
      <c r="S326" s="23"/>
      <c r="T326" s="23"/>
      <c r="U326" s="3"/>
      <c r="V326" s="3"/>
      <c r="W326" s="3"/>
      <c r="X326" s="3"/>
      <c r="Y326" s="23"/>
      <c r="Z326" s="2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</row>
    <row r="327" spans="1:90" ht="13.2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21"/>
      <c r="Q327" s="23"/>
      <c r="R327" s="23"/>
      <c r="S327" s="23"/>
      <c r="T327" s="23"/>
      <c r="U327" s="3"/>
      <c r="V327" s="3"/>
      <c r="W327" s="3"/>
      <c r="X327" s="3"/>
      <c r="Y327" s="23"/>
      <c r="Z327" s="2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</row>
    <row r="328" spans="1:90" ht="13.2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21"/>
      <c r="Q328" s="23"/>
      <c r="R328" s="23"/>
      <c r="S328" s="23"/>
      <c r="T328" s="23"/>
      <c r="U328" s="3"/>
      <c r="V328" s="3"/>
      <c r="W328" s="3"/>
      <c r="X328" s="3"/>
      <c r="Y328" s="23"/>
      <c r="Z328" s="2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</row>
    <row r="329" spans="1:90" ht="13.2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21"/>
      <c r="Q329" s="23"/>
      <c r="R329" s="23"/>
      <c r="S329" s="23"/>
      <c r="T329" s="23"/>
      <c r="U329" s="3"/>
      <c r="V329" s="3"/>
      <c r="W329" s="3"/>
      <c r="X329" s="3"/>
      <c r="Y329" s="23"/>
      <c r="Z329" s="2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</row>
    <row r="330" spans="1:90" ht="13.2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21"/>
      <c r="Q330" s="23"/>
      <c r="R330" s="23"/>
      <c r="S330" s="23"/>
      <c r="T330" s="23"/>
      <c r="U330" s="3"/>
      <c r="V330" s="3"/>
      <c r="W330" s="3"/>
      <c r="X330" s="3"/>
      <c r="Y330" s="23"/>
      <c r="Z330" s="2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</row>
    <row r="331" spans="1:90" ht="13.2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21"/>
      <c r="Q331" s="23"/>
      <c r="R331" s="23"/>
      <c r="S331" s="23"/>
      <c r="T331" s="23"/>
      <c r="U331" s="3"/>
      <c r="V331" s="3"/>
      <c r="W331" s="3"/>
      <c r="X331" s="3"/>
      <c r="Y331" s="23"/>
      <c r="Z331" s="2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</row>
    <row r="332" spans="1:90" ht="13.2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21"/>
      <c r="Q332" s="23"/>
      <c r="R332" s="23"/>
      <c r="S332" s="23"/>
      <c r="T332" s="23"/>
      <c r="U332" s="3"/>
      <c r="V332" s="3"/>
      <c r="W332" s="3"/>
      <c r="X332" s="3"/>
      <c r="Y332" s="23"/>
      <c r="Z332" s="2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</row>
    <row r="333" spans="1:90" ht="13.2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21"/>
      <c r="Q333" s="23"/>
      <c r="R333" s="23"/>
      <c r="S333" s="23"/>
      <c r="T333" s="23"/>
      <c r="U333" s="3"/>
      <c r="V333" s="3"/>
      <c r="W333" s="3"/>
      <c r="X333" s="3"/>
      <c r="Y333" s="23"/>
      <c r="Z333" s="2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</row>
    <row r="334" spans="1:90" ht="13.2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21"/>
      <c r="Q334" s="23"/>
      <c r="R334" s="23"/>
      <c r="S334" s="23"/>
      <c r="T334" s="23"/>
      <c r="U334" s="3"/>
      <c r="V334" s="3"/>
      <c r="W334" s="3"/>
      <c r="X334" s="3"/>
      <c r="Y334" s="23"/>
      <c r="Z334" s="2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</row>
    <row r="335" spans="1:90" ht="13.2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21"/>
      <c r="Q335" s="23"/>
      <c r="R335" s="23"/>
      <c r="S335" s="23"/>
      <c r="T335" s="23"/>
      <c r="U335" s="3"/>
      <c r="V335" s="3"/>
      <c r="W335" s="3"/>
      <c r="X335" s="3"/>
      <c r="Y335" s="23"/>
      <c r="Z335" s="2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</row>
    <row r="336" spans="1:90" ht="13.2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21"/>
      <c r="Q336" s="23"/>
      <c r="R336" s="23"/>
      <c r="S336" s="23"/>
      <c r="T336" s="23"/>
      <c r="U336" s="3"/>
      <c r="V336" s="3"/>
      <c r="W336" s="3"/>
      <c r="X336" s="3"/>
      <c r="Y336" s="23"/>
      <c r="Z336" s="2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</row>
    <row r="337" spans="1:90" ht="13.2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21"/>
      <c r="Q337" s="23"/>
      <c r="R337" s="23"/>
      <c r="S337" s="23"/>
      <c r="T337" s="23"/>
      <c r="U337" s="3"/>
      <c r="V337" s="3"/>
      <c r="W337" s="3"/>
      <c r="X337" s="3"/>
      <c r="Y337" s="23"/>
      <c r="Z337" s="2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</row>
    <row r="338" spans="1:90" ht="13.2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21"/>
      <c r="Q338" s="23"/>
      <c r="R338" s="23"/>
      <c r="S338" s="23"/>
      <c r="T338" s="23"/>
      <c r="U338" s="3"/>
      <c r="V338" s="3"/>
      <c r="W338" s="3"/>
      <c r="X338" s="3"/>
      <c r="Y338" s="23"/>
      <c r="Z338" s="2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</row>
    <row r="339" spans="1:90" ht="13.2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21"/>
      <c r="Q339" s="23"/>
      <c r="R339" s="23"/>
      <c r="S339" s="23"/>
      <c r="T339" s="23"/>
      <c r="U339" s="3"/>
      <c r="V339" s="3"/>
      <c r="W339" s="3"/>
      <c r="X339" s="3"/>
      <c r="Y339" s="23"/>
      <c r="Z339" s="2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</row>
    <row r="340" spans="1:90" ht="13.2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21"/>
      <c r="Q340" s="23"/>
      <c r="R340" s="23"/>
      <c r="S340" s="23"/>
      <c r="T340" s="23"/>
      <c r="U340" s="3"/>
      <c r="V340" s="3"/>
      <c r="W340" s="3"/>
      <c r="X340" s="3"/>
      <c r="Y340" s="23"/>
      <c r="Z340" s="2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</row>
    <row r="341" spans="1:90" ht="13.2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21"/>
      <c r="Q341" s="23"/>
      <c r="R341" s="23"/>
      <c r="S341" s="23"/>
      <c r="T341" s="23"/>
      <c r="U341" s="3"/>
      <c r="V341" s="3"/>
      <c r="W341" s="3"/>
      <c r="X341" s="3"/>
      <c r="Y341" s="23"/>
      <c r="Z341" s="2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</row>
    <row r="342" spans="1:90" ht="13.2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21"/>
      <c r="Q342" s="23"/>
      <c r="R342" s="23"/>
      <c r="S342" s="23"/>
      <c r="T342" s="23"/>
      <c r="U342" s="3"/>
      <c r="V342" s="3"/>
      <c r="W342" s="3"/>
      <c r="X342" s="3"/>
      <c r="Y342" s="23"/>
      <c r="Z342" s="2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</row>
    <row r="343" spans="1:90" ht="13.2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21"/>
      <c r="Q343" s="23"/>
      <c r="R343" s="23"/>
      <c r="S343" s="23"/>
      <c r="T343" s="23"/>
      <c r="U343" s="3"/>
      <c r="V343" s="3"/>
      <c r="W343" s="3"/>
      <c r="X343" s="3"/>
      <c r="Y343" s="23"/>
      <c r="Z343" s="2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</row>
    <row r="344" spans="1:90" ht="13.2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21"/>
      <c r="Q344" s="23"/>
      <c r="R344" s="23"/>
      <c r="S344" s="23"/>
      <c r="T344" s="23"/>
      <c r="U344" s="3"/>
      <c r="V344" s="3"/>
      <c r="W344" s="3"/>
      <c r="X344" s="3"/>
      <c r="Y344" s="23"/>
      <c r="Z344" s="2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</row>
    <row r="345" spans="1:90" ht="13.2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21"/>
      <c r="Q345" s="23"/>
      <c r="R345" s="23"/>
      <c r="S345" s="23"/>
      <c r="T345" s="23"/>
      <c r="U345" s="3"/>
      <c r="V345" s="3"/>
      <c r="W345" s="3"/>
      <c r="X345" s="3"/>
      <c r="Y345" s="23"/>
      <c r="Z345" s="2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</row>
    <row r="346" spans="1:90" ht="13.2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21"/>
      <c r="Q346" s="23"/>
      <c r="R346" s="23"/>
      <c r="S346" s="23"/>
      <c r="T346" s="23"/>
      <c r="U346" s="3"/>
      <c r="V346" s="3"/>
      <c r="W346" s="3"/>
      <c r="X346" s="3"/>
      <c r="Y346" s="23"/>
      <c r="Z346" s="2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</row>
    <row r="347" spans="1:90" ht="13.2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21"/>
      <c r="Q347" s="23"/>
      <c r="R347" s="23"/>
      <c r="S347" s="23"/>
      <c r="T347" s="23"/>
      <c r="U347" s="3"/>
      <c r="V347" s="3"/>
      <c r="W347" s="3"/>
      <c r="X347" s="3"/>
      <c r="Y347" s="23"/>
      <c r="Z347" s="2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</row>
    <row r="348" spans="1:90" ht="13.2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21"/>
      <c r="Q348" s="23"/>
      <c r="R348" s="23"/>
      <c r="S348" s="23"/>
      <c r="T348" s="23"/>
      <c r="U348" s="3"/>
      <c r="V348" s="3"/>
      <c r="W348" s="3"/>
      <c r="X348" s="3"/>
      <c r="Y348" s="23"/>
      <c r="Z348" s="2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</row>
    <row r="349" spans="1:90" ht="13.2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21"/>
      <c r="Q349" s="23"/>
      <c r="R349" s="23"/>
      <c r="S349" s="23"/>
      <c r="T349" s="23"/>
      <c r="U349" s="3"/>
      <c r="V349" s="3"/>
      <c r="W349" s="3"/>
      <c r="X349" s="3"/>
      <c r="Y349" s="23"/>
      <c r="Z349" s="2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</row>
    <row r="350" spans="1:90" ht="13.2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21"/>
      <c r="Q350" s="23"/>
      <c r="R350" s="23"/>
      <c r="S350" s="23"/>
      <c r="T350" s="23"/>
      <c r="U350" s="3"/>
      <c r="V350" s="3"/>
      <c r="W350" s="3"/>
      <c r="X350" s="3"/>
      <c r="Y350" s="23"/>
      <c r="Z350" s="2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</row>
    <row r="351" spans="1:90" ht="13.2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21"/>
      <c r="Q351" s="23"/>
      <c r="R351" s="23"/>
      <c r="S351" s="23"/>
      <c r="T351" s="23"/>
      <c r="U351" s="3"/>
      <c r="V351" s="3"/>
      <c r="W351" s="3"/>
      <c r="X351" s="3"/>
      <c r="Y351" s="23"/>
      <c r="Z351" s="2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</row>
    <row r="352" spans="1:90" ht="13.2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21"/>
      <c r="Q352" s="23"/>
      <c r="R352" s="23"/>
      <c r="S352" s="23"/>
      <c r="T352" s="23"/>
      <c r="U352" s="3"/>
      <c r="V352" s="3"/>
      <c r="W352" s="3"/>
      <c r="X352" s="3"/>
      <c r="Y352" s="23"/>
      <c r="Z352" s="2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</row>
    <row r="353" spans="1:90" ht="13.2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21"/>
      <c r="Q353" s="23"/>
      <c r="R353" s="23"/>
      <c r="S353" s="23"/>
      <c r="T353" s="23"/>
      <c r="U353" s="3"/>
      <c r="V353" s="3"/>
      <c r="W353" s="3"/>
      <c r="X353" s="3"/>
      <c r="Y353" s="23"/>
      <c r="Z353" s="2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</row>
    <row r="354" spans="1:90" ht="13.2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21"/>
      <c r="Q354" s="23"/>
      <c r="R354" s="23"/>
      <c r="S354" s="23"/>
      <c r="T354" s="23"/>
      <c r="U354" s="3"/>
      <c r="V354" s="3"/>
      <c r="W354" s="3"/>
      <c r="X354" s="3"/>
      <c r="Y354" s="23"/>
      <c r="Z354" s="2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</row>
    <row r="355" spans="1:90" ht="13.2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21"/>
      <c r="Q355" s="23"/>
      <c r="R355" s="23"/>
      <c r="S355" s="23"/>
      <c r="T355" s="23"/>
      <c r="U355" s="3"/>
      <c r="V355" s="3"/>
      <c r="W355" s="3"/>
      <c r="X355" s="3"/>
      <c r="Y355" s="23"/>
      <c r="Z355" s="2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</row>
    <row r="356" spans="1:90" ht="13.2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21"/>
      <c r="Q356" s="23"/>
      <c r="R356" s="23"/>
      <c r="S356" s="23"/>
      <c r="T356" s="23"/>
      <c r="U356" s="3"/>
      <c r="V356" s="3"/>
      <c r="W356" s="3"/>
      <c r="X356" s="3"/>
      <c r="Y356" s="23"/>
      <c r="Z356" s="2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</row>
    <row r="357" spans="1:90" ht="13.2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21"/>
      <c r="Q357" s="23"/>
      <c r="R357" s="23"/>
      <c r="S357" s="23"/>
      <c r="T357" s="23"/>
      <c r="U357" s="3"/>
      <c r="V357" s="3"/>
      <c r="W357" s="3"/>
      <c r="X357" s="3"/>
      <c r="Y357" s="23"/>
      <c r="Z357" s="2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</row>
    <row r="358" spans="1:90" ht="13.2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21"/>
      <c r="Q358" s="23"/>
      <c r="R358" s="23"/>
      <c r="S358" s="23"/>
      <c r="T358" s="23"/>
      <c r="U358" s="3"/>
      <c r="V358" s="3"/>
      <c r="W358" s="3"/>
      <c r="X358" s="3"/>
      <c r="Y358" s="23"/>
      <c r="Z358" s="2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</row>
    <row r="359" spans="1:90" ht="13.2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21"/>
      <c r="Q359" s="23"/>
      <c r="R359" s="23"/>
      <c r="S359" s="23"/>
      <c r="T359" s="23"/>
      <c r="U359" s="3"/>
      <c r="V359" s="3"/>
      <c r="W359" s="3"/>
      <c r="X359" s="3"/>
      <c r="Y359" s="23"/>
      <c r="Z359" s="2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</row>
    <row r="360" spans="1:90" ht="13.2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21"/>
      <c r="Q360" s="23"/>
      <c r="R360" s="23"/>
      <c r="S360" s="23"/>
      <c r="T360" s="23"/>
      <c r="U360" s="3"/>
      <c r="V360" s="3"/>
      <c r="W360" s="3"/>
      <c r="X360" s="3"/>
      <c r="Y360" s="23"/>
      <c r="Z360" s="2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</row>
    <row r="361" spans="1:90" ht="13.2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21"/>
      <c r="Q361" s="23"/>
      <c r="R361" s="23"/>
      <c r="S361" s="23"/>
      <c r="T361" s="23"/>
      <c r="U361" s="3"/>
      <c r="V361" s="3"/>
      <c r="W361" s="3"/>
      <c r="X361" s="3"/>
      <c r="Y361" s="23"/>
      <c r="Z361" s="2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</row>
    <row r="362" spans="1:90" ht="13.2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21"/>
      <c r="Q362" s="23"/>
      <c r="R362" s="23"/>
      <c r="S362" s="23"/>
      <c r="T362" s="23"/>
      <c r="U362" s="3"/>
      <c r="V362" s="3"/>
      <c r="W362" s="3"/>
      <c r="X362" s="3"/>
      <c r="Y362" s="23"/>
      <c r="Z362" s="2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</row>
    <row r="363" spans="1:90" ht="13.2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21"/>
      <c r="Q363" s="23"/>
      <c r="R363" s="23"/>
      <c r="S363" s="23"/>
      <c r="T363" s="23"/>
      <c r="U363" s="3"/>
      <c r="V363" s="3"/>
      <c r="W363" s="3"/>
      <c r="X363" s="3"/>
      <c r="Y363" s="23"/>
      <c r="Z363" s="2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</row>
    <row r="364" spans="1:90" ht="13.2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21"/>
      <c r="Q364" s="23"/>
      <c r="R364" s="23"/>
      <c r="S364" s="23"/>
      <c r="T364" s="23"/>
      <c r="U364" s="3"/>
      <c r="V364" s="3"/>
      <c r="W364" s="3"/>
      <c r="X364" s="3"/>
      <c r="Y364" s="23"/>
      <c r="Z364" s="2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</row>
    <row r="365" spans="1:90" ht="13.2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21"/>
      <c r="Q365" s="23"/>
      <c r="R365" s="23"/>
      <c r="S365" s="23"/>
      <c r="T365" s="23"/>
      <c r="U365" s="3"/>
      <c r="V365" s="3"/>
      <c r="W365" s="3"/>
      <c r="X365" s="3"/>
      <c r="Y365" s="23"/>
      <c r="Z365" s="2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</row>
    <row r="366" spans="1:90" ht="13.2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21"/>
      <c r="Q366" s="23"/>
      <c r="R366" s="23"/>
      <c r="S366" s="23"/>
      <c r="T366" s="23"/>
      <c r="U366" s="3"/>
      <c r="V366" s="3"/>
      <c r="W366" s="3"/>
      <c r="X366" s="3"/>
      <c r="Y366" s="23"/>
      <c r="Z366" s="2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</row>
    <row r="367" spans="1:90" ht="13.2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21"/>
      <c r="Q367" s="23"/>
      <c r="R367" s="23"/>
      <c r="S367" s="23"/>
      <c r="T367" s="23"/>
      <c r="U367" s="3"/>
      <c r="V367" s="3"/>
      <c r="W367" s="3"/>
      <c r="X367" s="3"/>
      <c r="Y367" s="23"/>
      <c r="Z367" s="2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</row>
    <row r="368" spans="1:90" ht="13.2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21"/>
      <c r="Q368" s="23"/>
      <c r="R368" s="23"/>
      <c r="S368" s="23"/>
      <c r="T368" s="23"/>
      <c r="U368" s="3"/>
      <c r="V368" s="3"/>
      <c r="W368" s="3"/>
      <c r="X368" s="3"/>
      <c r="Y368" s="23"/>
      <c r="Z368" s="2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</row>
    <row r="369" spans="1:90" ht="13.2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21"/>
      <c r="Q369" s="23"/>
      <c r="R369" s="23"/>
      <c r="S369" s="23"/>
      <c r="T369" s="23"/>
      <c r="U369" s="3"/>
      <c r="V369" s="3"/>
      <c r="W369" s="3"/>
      <c r="X369" s="3"/>
      <c r="Y369" s="23"/>
      <c r="Z369" s="2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</row>
    <row r="370" spans="1:90" ht="13.2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21"/>
      <c r="Q370" s="23"/>
      <c r="R370" s="23"/>
      <c r="S370" s="23"/>
      <c r="T370" s="23"/>
      <c r="U370" s="3"/>
      <c r="V370" s="3"/>
      <c r="W370" s="3"/>
      <c r="X370" s="3"/>
      <c r="Y370" s="23"/>
      <c r="Z370" s="2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</row>
    <row r="371" spans="1:90" ht="13.2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21"/>
      <c r="Q371" s="23"/>
      <c r="R371" s="23"/>
      <c r="S371" s="23"/>
      <c r="T371" s="23"/>
      <c r="U371" s="3"/>
      <c r="V371" s="3"/>
      <c r="W371" s="3"/>
      <c r="X371" s="3"/>
      <c r="Y371" s="23"/>
      <c r="Z371" s="2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</row>
    <row r="372" spans="1:90" ht="13.2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21"/>
      <c r="Q372" s="23"/>
      <c r="R372" s="23"/>
      <c r="S372" s="23"/>
      <c r="T372" s="23"/>
      <c r="U372" s="3"/>
      <c r="V372" s="3"/>
      <c r="W372" s="3"/>
      <c r="X372" s="3"/>
      <c r="Y372" s="23"/>
      <c r="Z372" s="2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</row>
    <row r="373" spans="1:90" ht="13.2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21"/>
      <c r="Q373" s="23"/>
      <c r="R373" s="23"/>
      <c r="S373" s="23"/>
      <c r="T373" s="23"/>
      <c r="U373" s="3"/>
      <c r="V373" s="3"/>
      <c r="W373" s="3"/>
      <c r="X373" s="3"/>
      <c r="Y373" s="23"/>
      <c r="Z373" s="2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</row>
    <row r="374" spans="1:90" ht="13.2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21"/>
      <c r="Q374" s="23"/>
      <c r="R374" s="23"/>
      <c r="S374" s="23"/>
      <c r="T374" s="23"/>
      <c r="U374" s="3"/>
      <c r="V374" s="3"/>
      <c r="W374" s="3"/>
      <c r="X374" s="3"/>
      <c r="Y374" s="23"/>
      <c r="Z374" s="2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</row>
    <row r="375" spans="1:90" ht="13.2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21"/>
      <c r="Q375" s="23"/>
      <c r="R375" s="23"/>
      <c r="S375" s="23"/>
      <c r="T375" s="23"/>
      <c r="U375" s="3"/>
      <c r="V375" s="3"/>
      <c r="W375" s="3"/>
      <c r="X375" s="3"/>
      <c r="Y375" s="23"/>
      <c r="Z375" s="2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</row>
    <row r="376" spans="1:90" ht="13.2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21"/>
      <c r="Q376" s="23"/>
      <c r="R376" s="23"/>
      <c r="S376" s="23"/>
      <c r="T376" s="23"/>
      <c r="U376" s="3"/>
      <c r="V376" s="3"/>
      <c r="W376" s="3"/>
      <c r="X376" s="3"/>
      <c r="Y376" s="23"/>
      <c r="Z376" s="2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</row>
    <row r="377" spans="1:90" ht="13.2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21"/>
      <c r="Q377" s="23"/>
      <c r="R377" s="23"/>
      <c r="S377" s="23"/>
      <c r="T377" s="23"/>
      <c r="U377" s="3"/>
      <c r="V377" s="3"/>
      <c r="W377" s="3"/>
      <c r="X377" s="3"/>
      <c r="Y377" s="23"/>
      <c r="Z377" s="2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</row>
    <row r="378" spans="1:90" ht="13.2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21"/>
      <c r="Q378" s="23"/>
      <c r="R378" s="23"/>
      <c r="S378" s="23"/>
      <c r="T378" s="23"/>
      <c r="U378" s="3"/>
      <c r="V378" s="3"/>
      <c r="W378" s="3"/>
      <c r="X378" s="3"/>
      <c r="Y378" s="23"/>
      <c r="Z378" s="2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</row>
    <row r="379" spans="1:90" ht="13.2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21"/>
      <c r="Q379" s="23"/>
      <c r="R379" s="23"/>
      <c r="S379" s="23"/>
      <c r="T379" s="23"/>
      <c r="U379" s="3"/>
      <c r="V379" s="3"/>
      <c r="W379" s="3"/>
      <c r="X379" s="3"/>
      <c r="Y379" s="23"/>
      <c r="Z379" s="2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</row>
    <row r="380" spans="1:90" ht="13.2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21"/>
      <c r="Q380" s="23"/>
      <c r="R380" s="23"/>
      <c r="S380" s="23"/>
      <c r="T380" s="23"/>
      <c r="U380" s="3"/>
      <c r="V380" s="3"/>
      <c r="W380" s="3"/>
      <c r="X380" s="3"/>
      <c r="Y380" s="23"/>
      <c r="Z380" s="2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</row>
    <row r="381" spans="1:90" ht="13.2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21"/>
      <c r="Q381" s="23"/>
      <c r="R381" s="23"/>
      <c r="S381" s="23"/>
      <c r="T381" s="23"/>
      <c r="U381" s="3"/>
      <c r="V381" s="3"/>
      <c r="W381" s="3"/>
      <c r="X381" s="3"/>
      <c r="Y381" s="23"/>
      <c r="Z381" s="2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</row>
    <row r="382" spans="1:90" ht="13.2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21"/>
      <c r="Q382" s="23"/>
      <c r="R382" s="23"/>
      <c r="S382" s="23"/>
      <c r="T382" s="23"/>
      <c r="U382" s="3"/>
      <c r="V382" s="3"/>
      <c r="W382" s="3"/>
      <c r="X382" s="3"/>
      <c r="Y382" s="23"/>
      <c r="Z382" s="2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</row>
    <row r="383" spans="1:90" ht="13.2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21"/>
      <c r="Q383" s="23"/>
      <c r="R383" s="23"/>
      <c r="S383" s="23"/>
      <c r="T383" s="23"/>
      <c r="U383" s="3"/>
      <c r="V383" s="3"/>
      <c r="W383" s="3"/>
      <c r="X383" s="3"/>
      <c r="Y383" s="23"/>
      <c r="Z383" s="2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</row>
    <row r="384" spans="1:90" ht="13.2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21"/>
      <c r="Q384" s="23"/>
      <c r="R384" s="23"/>
      <c r="S384" s="23"/>
      <c r="T384" s="23"/>
      <c r="U384" s="3"/>
      <c r="V384" s="3"/>
      <c r="W384" s="3"/>
      <c r="X384" s="3"/>
      <c r="Y384" s="23"/>
      <c r="Z384" s="2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</row>
    <row r="385" spans="1:90" ht="13.2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21"/>
      <c r="Q385" s="23"/>
      <c r="R385" s="23"/>
      <c r="S385" s="23"/>
      <c r="T385" s="23"/>
      <c r="U385" s="3"/>
      <c r="V385" s="3"/>
      <c r="W385" s="3"/>
      <c r="X385" s="3"/>
      <c r="Y385" s="23"/>
      <c r="Z385" s="2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</row>
    <row r="386" spans="1:90" ht="13.2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21"/>
      <c r="Q386" s="23"/>
      <c r="R386" s="23"/>
      <c r="S386" s="23"/>
      <c r="T386" s="23"/>
      <c r="U386" s="3"/>
      <c r="V386" s="3"/>
      <c r="W386" s="3"/>
      <c r="X386" s="3"/>
      <c r="Y386" s="23"/>
      <c r="Z386" s="2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</row>
    <row r="387" spans="1:90" ht="13.2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21"/>
      <c r="Q387" s="23"/>
      <c r="R387" s="23"/>
      <c r="S387" s="23"/>
      <c r="T387" s="23"/>
      <c r="U387" s="3"/>
      <c r="V387" s="3"/>
      <c r="W387" s="3"/>
      <c r="X387" s="3"/>
      <c r="Y387" s="23"/>
      <c r="Z387" s="2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</row>
    <row r="388" spans="1:90" ht="13.2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21"/>
      <c r="Q388" s="23"/>
      <c r="R388" s="23"/>
      <c r="S388" s="23"/>
      <c r="T388" s="23"/>
      <c r="U388" s="3"/>
      <c r="V388" s="3"/>
      <c r="W388" s="3"/>
      <c r="X388" s="3"/>
      <c r="Y388" s="23"/>
      <c r="Z388" s="2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</row>
    <row r="389" spans="1:90" ht="13.2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21"/>
      <c r="Q389" s="23"/>
      <c r="R389" s="23"/>
      <c r="S389" s="23"/>
      <c r="T389" s="23"/>
      <c r="U389" s="3"/>
      <c r="V389" s="3"/>
      <c r="W389" s="3"/>
      <c r="X389" s="3"/>
      <c r="Y389" s="23"/>
      <c r="Z389" s="2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</row>
    <row r="390" spans="1:90" ht="13.2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21"/>
      <c r="Q390" s="23"/>
      <c r="R390" s="23"/>
      <c r="S390" s="23"/>
      <c r="T390" s="23"/>
      <c r="U390" s="3"/>
      <c r="V390" s="3"/>
      <c r="W390" s="3"/>
      <c r="X390" s="3"/>
      <c r="Y390" s="23"/>
      <c r="Z390" s="2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</row>
    <row r="391" spans="1:90" ht="13.2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21"/>
      <c r="Q391" s="23"/>
      <c r="R391" s="23"/>
      <c r="S391" s="23"/>
      <c r="T391" s="23"/>
      <c r="U391" s="3"/>
      <c r="V391" s="3"/>
      <c r="W391" s="3"/>
      <c r="X391" s="3"/>
      <c r="Y391" s="23"/>
      <c r="Z391" s="2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</row>
    <row r="392" spans="1:90" ht="13.2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21"/>
      <c r="Q392" s="23"/>
      <c r="R392" s="23"/>
      <c r="S392" s="23"/>
      <c r="T392" s="23"/>
      <c r="U392" s="3"/>
      <c r="V392" s="3"/>
      <c r="W392" s="3"/>
      <c r="X392" s="3"/>
      <c r="Y392" s="23"/>
      <c r="Z392" s="2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</row>
    <row r="393" spans="1:90" ht="13.2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21"/>
      <c r="Q393" s="23"/>
      <c r="R393" s="23"/>
      <c r="S393" s="23"/>
      <c r="T393" s="23"/>
      <c r="U393" s="3"/>
      <c r="V393" s="3"/>
      <c r="W393" s="3"/>
      <c r="X393" s="3"/>
      <c r="Y393" s="23"/>
      <c r="Z393" s="2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</row>
    <row r="394" spans="1:90" ht="13.2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21"/>
      <c r="Q394" s="23"/>
      <c r="R394" s="23"/>
      <c r="S394" s="23"/>
      <c r="T394" s="23"/>
      <c r="U394" s="3"/>
      <c r="V394" s="3"/>
      <c r="W394" s="3"/>
      <c r="X394" s="3"/>
      <c r="Y394" s="23"/>
      <c r="Z394" s="2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</row>
    <row r="395" spans="1:90" ht="13.2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21"/>
      <c r="Q395" s="23"/>
      <c r="R395" s="23"/>
      <c r="S395" s="23"/>
      <c r="T395" s="23"/>
      <c r="U395" s="3"/>
      <c r="V395" s="3"/>
      <c r="W395" s="3"/>
      <c r="X395" s="3"/>
      <c r="Y395" s="23"/>
      <c r="Z395" s="2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</row>
    <row r="396" spans="1:90" ht="13.2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21"/>
      <c r="Q396" s="23"/>
      <c r="R396" s="23"/>
      <c r="S396" s="23"/>
      <c r="T396" s="23"/>
      <c r="U396" s="3"/>
      <c r="V396" s="3"/>
      <c r="W396" s="3"/>
      <c r="X396" s="3"/>
      <c r="Y396" s="23"/>
      <c r="Z396" s="2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</row>
    <row r="397" spans="1:90" ht="13.2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21"/>
      <c r="Q397" s="23"/>
      <c r="R397" s="23"/>
      <c r="S397" s="23"/>
      <c r="T397" s="23"/>
      <c r="U397" s="3"/>
      <c r="V397" s="3"/>
      <c r="W397" s="3"/>
      <c r="X397" s="3"/>
      <c r="Y397" s="23"/>
      <c r="Z397" s="2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</row>
    <row r="398" spans="1:90" ht="13.2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21"/>
      <c r="Q398" s="23"/>
      <c r="R398" s="23"/>
      <c r="S398" s="23"/>
      <c r="T398" s="23"/>
      <c r="U398" s="3"/>
      <c r="V398" s="3"/>
      <c r="W398" s="3"/>
      <c r="X398" s="3"/>
      <c r="Y398" s="23"/>
      <c r="Z398" s="2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</row>
    <row r="399" spans="1:90" ht="13.2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21"/>
      <c r="Q399" s="23"/>
      <c r="R399" s="23"/>
      <c r="S399" s="23"/>
      <c r="T399" s="23"/>
      <c r="U399" s="3"/>
      <c r="V399" s="3"/>
      <c r="W399" s="3"/>
      <c r="X399" s="3"/>
      <c r="Y399" s="23"/>
      <c r="Z399" s="2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</row>
    <row r="400" spans="1:90" ht="13.2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21"/>
      <c r="Q400" s="23"/>
      <c r="R400" s="23"/>
      <c r="S400" s="23"/>
      <c r="T400" s="23"/>
      <c r="U400" s="3"/>
      <c r="V400" s="3"/>
      <c r="W400" s="3"/>
      <c r="X400" s="3"/>
      <c r="Y400" s="23"/>
      <c r="Z400" s="2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</row>
    <row r="401" spans="1:90" ht="13.2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21"/>
      <c r="Q401" s="23"/>
      <c r="R401" s="23"/>
      <c r="S401" s="23"/>
      <c r="T401" s="23"/>
      <c r="U401" s="3"/>
      <c r="V401" s="3"/>
      <c r="W401" s="3"/>
      <c r="X401" s="3"/>
      <c r="Y401" s="23"/>
      <c r="Z401" s="2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</row>
    <row r="402" spans="1:90" ht="13.2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21"/>
      <c r="Q402" s="23"/>
      <c r="R402" s="23"/>
      <c r="S402" s="23"/>
      <c r="T402" s="23"/>
      <c r="U402" s="3"/>
      <c r="V402" s="3"/>
      <c r="W402" s="3"/>
      <c r="X402" s="3"/>
      <c r="Y402" s="23"/>
      <c r="Z402" s="2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</row>
    <row r="403" spans="1:90" ht="13.2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21"/>
      <c r="Q403" s="23"/>
      <c r="R403" s="23"/>
      <c r="S403" s="23"/>
      <c r="T403" s="23"/>
      <c r="U403" s="3"/>
      <c r="V403" s="3"/>
      <c r="W403" s="3"/>
      <c r="X403" s="3"/>
      <c r="Y403" s="23"/>
      <c r="Z403" s="2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</row>
    <row r="404" spans="1:90" ht="13.2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21"/>
      <c r="Q404" s="23"/>
      <c r="R404" s="23"/>
      <c r="S404" s="23"/>
      <c r="T404" s="23"/>
      <c r="U404" s="3"/>
      <c r="V404" s="3"/>
      <c r="W404" s="3"/>
      <c r="X404" s="3"/>
      <c r="Y404" s="23"/>
      <c r="Z404" s="2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</row>
    <row r="405" spans="1:90" ht="13.2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21"/>
      <c r="Q405" s="23"/>
      <c r="R405" s="23"/>
      <c r="S405" s="23"/>
      <c r="T405" s="23"/>
      <c r="U405" s="3"/>
      <c r="V405" s="3"/>
      <c r="W405" s="3"/>
      <c r="X405" s="3"/>
      <c r="Y405" s="23"/>
      <c r="Z405" s="2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</row>
    <row r="406" spans="1:90" ht="13.2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21"/>
      <c r="Q406" s="23"/>
      <c r="R406" s="23"/>
      <c r="S406" s="23"/>
      <c r="T406" s="23"/>
      <c r="U406" s="3"/>
      <c r="V406" s="3"/>
      <c r="W406" s="3"/>
      <c r="X406" s="3"/>
      <c r="Y406" s="23"/>
      <c r="Z406" s="2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</row>
    <row r="407" spans="1:90" ht="13.2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21"/>
      <c r="Q407" s="23"/>
      <c r="R407" s="23"/>
      <c r="S407" s="23"/>
      <c r="T407" s="23"/>
      <c r="U407" s="3"/>
      <c r="V407" s="3"/>
      <c r="W407" s="3"/>
      <c r="X407" s="3"/>
      <c r="Y407" s="23"/>
      <c r="Z407" s="2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</row>
    <row r="408" spans="1:90" ht="13.2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21"/>
      <c r="Q408" s="23"/>
      <c r="R408" s="23"/>
      <c r="S408" s="23"/>
      <c r="T408" s="23"/>
      <c r="U408" s="3"/>
      <c r="V408" s="3"/>
      <c r="W408" s="3"/>
      <c r="X408" s="3"/>
      <c r="Y408" s="23"/>
      <c r="Z408" s="2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</row>
    <row r="409" spans="1:90" ht="13.2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21"/>
      <c r="Q409" s="23"/>
      <c r="R409" s="23"/>
      <c r="S409" s="23"/>
      <c r="T409" s="23"/>
      <c r="U409" s="3"/>
      <c r="V409" s="3"/>
      <c r="W409" s="3"/>
      <c r="X409" s="3"/>
      <c r="Y409" s="23"/>
      <c r="Z409" s="2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</row>
    <row r="410" spans="1:90" ht="13.2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21"/>
      <c r="Q410" s="23"/>
      <c r="R410" s="23"/>
      <c r="S410" s="23"/>
      <c r="T410" s="23"/>
      <c r="U410" s="3"/>
      <c r="V410" s="3"/>
      <c r="W410" s="3"/>
      <c r="X410" s="3"/>
      <c r="Y410" s="23"/>
      <c r="Z410" s="2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</row>
    <row r="411" spans="1:90" ht="13.2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21"/>
      <c r="Q411" s="23"/>
      <c r="R411" s="23"/>
      <c r="S411" s="23"/>
      <c r="T411" s="23"/>
      <c r="U411" s="3"/>
      <c r="V411" s="3"/>
      <c r="W411" s="3"/>
      <c r="X411" s="3"/>
      <c r="Y411" s="23"/>
      <c r="Z411" s="2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</row>
    <row r="412" spans="1:90" ht="13.2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21"/>
      <c r="Q412" s="23"/>
      <c r="R412" s="23"/>
      <c r="S412" s="23"/>
      <c r="T412" s="23"/>
      <c r="U412" s="3"/>
      <c r="V412" s="3"/>
      <c r="W412" s="3"/>
      <c r="X412" s="3"/>
      <c r="Y412" s="23"/>
      <c r="Z412" s="2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</row>
    <row r="413" spans="1:90" ht="13.2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21"/>
      <c r="Q413" s="23"/>
      <c r="R413" s="23"/>
      <c r="S413" s="23"/>
      <c r="T413" s="23"/>
      <c r="U413" s="3"/>
      <c r="V413" s="3"/>
      <c r="W413" s="3"/>
      <c r="X413" s="3"/>
      <c r="Y413" s="23"/>
      <c r="Z413" s="2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</row>
    <row r="414" spans="1:90" ht="13.2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21"/>
      <c r="Q414" s="23"/>
      <c r="R414" s="23"/>
      <c r="S414" s="23"/>
      <c r="T414" s="23"/>
      <c r="U414" s="3"/>
      <c r="V414" s="3"/>
      <c r="W414" s="3"/>
      <c r="X414" s="3"/>
      <c r="Y414" s="23"/>
      <c r="Z414" s="2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</row>
    <row r="415" spans="1:90" ht="13.2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21"/>
      <c r="Q415" s="23"/>
      <c r="R415" s="23"/>
      <c r="S415" s="23"/>
      <c r="T415" s="23"/>
      <c r="U415" s="3"/>
      <c r="V415" s="3"/>
      <c r="W415" s="3"/>
      <c r="X415" s="3"/>
      <c r="Y415" s="23"/>
      <c r="Z415" s="2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</row>
    <row r="416" spans="1:90" ht="13.2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21"/>
      <c r="Q416" s="23"/>
      <c r="R416" s="23"/>
      <c r="S416" s="23"/>
      <c r="T416" s="23"/>
      <c r="U416" s="3"/>
      <c r="V416" s="3"/>
      <c r="W416" s="3"/>
      <c r="X416" s="3"/>
      <c r="Y416" s="23"/>
      <c r="Z416" s="2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</row>
    <row r="417" spans="1:90" ht="13.2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21"/>
      <c r="Q417" s="23"/>
      <c r="R417" s="23"/>
      <c r="S417" s="23"/>
      <c r="T417" s="23"/>
      <c r="U417" s="3"/>
      <c r="V417" s="3"/>
      <c r="W417" s="3"/>
      <c r="X417" s="3"/>
      <c r="Y417" s="23"/>
      <c r="Z417" s="2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</row>
    <row r="418" spans="1:90" ht="13.2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21"/>
      <c r="Q418" s="23"/>
      <c r="R418" s="23"/>
      <c r="S418" s="23"/>
      <c r="T418" s="23"/>
      <c r="U418" s="3"/>
      <c r="V418" s="3"/>
      <c r="W418" s="3"/>
      <c r="X418" s="3"/>
      <c r="Y418" s="23"/>
      <c r="Z418" s="2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</row>
    <row r="419" spans="1:90" ht="13.2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21"/>
      <c r="Q419" s="23"/>
      <c r="R419" s="23"/>
      <c r="S419" s="23"/>
      <c r="T419" s="23"/>
      <c r="U419" s="3"/>
      <c r="V419" s="3"/>
      <c r="W419" s="3"/>
      <c r="X419" s="3"/>
      <c r="Y419" s="23"/>
      <c r="Z419" s="2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</row>
    <row r="420" spans="1:90" ht="13.2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21"/>
      <c r="Q420" s="23"/>
      <c r="R420" s="23"/>
      <c r="S420" s="23"/>
      <c r="T420" s="23"/>
      <c r="U420" s="3"/>
      <c r="V420" s="3"/>
      <c r="W420" s="3"/>
      <c r="X420" s="3"/>
      <c r="Y420" s="23"/>
      <c r="Z420" s="2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</row>
    <row r="421" spans="1:90" ht="13.2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21"/>
      <c r="Q421" s="23"/>
      <c r="R421" s="23"/>
      <c r="S421" s="23"/>
      <c r="T421" s="23"/>
      <c r="U421" s="3"/>
      <c r="V421" s="3"/>
      <c r="W421" s="3"/>
      <c r="X421" s="3"/>
      <c r="Y421" s="23"/>
      <c r="Z421" s="2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</row>
    <row r="422" spans="1:90" ht="13.2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21"/>
      <c r="Q422" s="23"/>
      <c r="R422" s="23"/>
      <c r="S422" s="23"/>
      <c r="T422" s="23"/>
      <c r="U422" s="3"/>
      <c r="V422" s="3"/>
      <c r="W422" s="3"/>
      <c r="X422" s="3"/>
      <c r="Y422" s="23"/>
      <c r="Z422" s="2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</row>
    <row r="423" spans="1:90" ht="13.2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21"/>
      <c r="Q423" s="23"/>
      <c r="R423" s="23"/>
      <c r="S423" s="23"/>
      <c r="T423" s="23"/>
      <c r="U423" s="3"/>
      <c r="V423" s="3"/>
      <c r="W423" s="3"/>
      <c r="X423" s="3"/>
      <c r="Y423" s="23"/>
      <c r="Z423" s="2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</row>
    <row r="424" spans="1:90" ht="13.2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21"/>
      <c r="Q424" s="23"/>
      <c r="R424" s="23"/>
      <c r="S424" s="23"/>
      <c r="T424" s="23"/>
      <c r="U424" s="3"/>
      <c r="V424" s="3"/>
      <c r="W424" s="3"/>
      <c r="X424" s="3"/>
      <c r="Y424" s="23"/>
      <c r="Z424" s="2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</row>
    <row r="425" spans="1:90" ht="13.2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21"/>
      <c r="Q425" s="23"/>
      <c r="R425" s="23"/>
      <c r="S425" s="23"/>
      <c r="T425" s="23"/>
      <c r="U425" s="3"/>
      <c r="V425" s="3"/>
      <c r="W425" s="3"/>
      <c r="X425" s="3"/>
      <c r="Y425" s="23"/>
      <c r="Z425" s="2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</row>
    <row r="426" spans="1:90" ht="13.2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21"/>
      <c r="Q426" s="23"/>
      <c r="R426" s="23"/>
      <c r="S426" s="23"/>
      <c r="T426" s="23"/>
      <c r="U426" s="3"/>
      <c r="V426" s="3"/>
      <c r="W426" s="3"/>
      <c r="X426" s="3"/>
      <c r="Y426" s="23"/>
      <c r="Z426" s="2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</row>
    <row r="427" spans="1:90" ht="13.2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21"/>
      <c r="Q427" s="23"/>
      <c r="R427" s="23"/>
      <c r="S427" s="23"/>
      <c r="T427" s="23"/>
      <c r="U427" s="3"/>
      <c r="V427" s="3"/>
      <c r="W427" s="3"/>
      <c r="X427" s="3"/>
      <c r="Y427" s="23"/>
      <c r="Z427" s="2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</row>
    <row r="428" spans="1:90" ht="13.2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21"/>
      <c r="Q428" s="23"/>
      <c r="R428" s="23"/>
      <c r="S428" s="23"/>
      <c r="T428" s="23"/>
      <c r="U428" s="3"/>
      <c r="V428" s="3"/>
      <c r="W428" s="3"/>
      <c r="X428" s="3"/>
      <c r="Y428" s="23"/>
      <c r="Z428" s="2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</row>
    <row r="429" spans="1:90" ht="13.2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21"/>
      <c r="Q429" s="23"/>
      <c r="R429" s="23"/>
      <c r="S429" s="23"/>
      <c r="T429" s="23"/>
      <c r="U429" s="3"/>
      <c r="V429" s="3"/>
      <c r="W429" s="3"/>
      <c r="X429" s="3"/>
      <c r="Y429" s="23"/>
      <c r="Z429" s="2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</row>
    <row r="430" spans="1:90" ht="13.2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21"/>
      <c r="Q430" s="23"/>
      <c r="R430" s="23"/>
      <c r="S430" s="23"/>
      <c r="T430" s="23"/>
      <c r="U430" s="3"/>
      <c r="V430" s="3"/>
      <c r="W430" s="3"/>
      <c r="X430" s="3"/>
      <c r="Y430" s="23"/>
      <c r="Z430" s="2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</row>
    <row r="431" spans="1:90" ht="13.2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21"/>
      <c r="Q431" s="23"/>
      <c r="R431" s="23"/>
      <c r="S431" s="23"/>
      <c r="T431" s="23"/>
      <c r="U431" s="3"/>
      <c r="V431" s="3"/>
      <c r="W431" s="3"/>
      <c r="X431" s="3"/>
      <c r="Y431" s="23"/>
      <c r="Z431" s="2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</row>
    <row r="432" spans="1:90" ht="13.2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21"/>
      <c r="Q432" s="23"/>
      <c r="R432" s="23"/>
      <c r="S432" s="23"/>
      <c r="T432" s="23"/>
      <c r="U432" s="3"/>
      <c r="V432" s="3"/>
      <c r="W432" s="3"/>
      <c r="X432" s="3"/>
      <c r="Y432" s="23"/>
      <c r="Z432" s="2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</row>
    <row r="433" spans="1:90" ht="13.2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21"/>
      <c r="Q433" s="23"/>
      <c r="R433" s="23"/>
      <c r="S433" s="23"/>
      <c r="T433" s="23"/>
      <c r="U433" s="3"/>
      <c r="V433" s="3"/>
      <c r="W433" s="3"/>
      <c r="X433" s="3"/>
      <c r="Y433" s="23"/>
      <c r="Z433" s="2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</row>
    <row r="434" spans="1:90" ht="13.2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21"/>
      <c r="Q434" s="23"/>
      <c r="R434" s="23"/>
      <c r="S434" s="23"/>
      <c r="T434" s="23"/>
      <c r="U434" s="3"/>
      <c r="V434" s="3"/>
      <c r="W434" s="3"/>
      <c r="X434" s="3"/>
      <c r="Y434" s="23"/>
      <c r="Z434" s="2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</row>
    <row r="435" spans="1:90" ht="13.2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21"/>
      <c r="Q435" s="23"/>
      <c r="R435" s="23"/>
      <c r="S435" s="23"/>
      <c r="T435" s="23"/>
      <c r="U435" s="3"/>
      <c r="V435" s="3"/>
      <c r="W435" s="3"/>
      <c r="X435" s="3"/>
      <c r="Y435" s="23"/>
      <c r="Z435" s="2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</row>
    <row r="436" spans="1:90" ht="13.2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21"/>
      <c r="Q436" s="23"/>
      <c r="R436" s="23"/>
      <c r="S436" s="23"/>
      <c r="T436" s="23"/>
      <c r="U436" s="3"/>
      <c r="V436" s="3"/>
      <c r="W436" s="3"/>
      <c r="X436" s="3"/>
      <c r="Y436" s="23"/>
      <c r="Z436" s="2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</row>
    <row r="437" spans="1:90" ht="13.2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21"/>
      <c r="Q437" s="23"/>
      <c r="R437" s="23"/>
      <c r="S437" s="23"/>
      <c r="T437" s="23"/>
      <c r="U437" s="3"/>
      <c r="V437" s="3"/>
      <c r="W437" s="3"/>
      <c r="X437" s="3"/>
      <c r="Y437" s="23"/>
      <c r="Z437" s="2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</row>
    <row r="438" spans="1:90" ht="13.2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21"/>
      <c r="Q438" s="23"/>
      <c r="R438" s="23"/>
      <c r="S438" s="23"/>
      <c r="T438" s="23"/>
      <c r="U438" s="3"/>
      <c r="V438" s="3"/>
      <c r="W438" s="3"/>
      <c r="X438" s="3"/>
      <c r="Y438" s="23"/>
      <c r="Z438" s="2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</row>
    <row r="439" spans="1:90" ht="13.2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21"/>
      <c r="Q439" s="23"/>
      <c r="R439" s="23"/>
      <c r="S439" s="23"/>
      <c r="T439" s="23"/>
      <c r="U439" s="3"/>
      <c r="V439" s="3"/>
      <c r="W439" s="3"/>
      <c r="X439" s="3"/>
      <c r="Y439" s="23"/>
      <c r="Z439" s="2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</row>
    <row r="440" spans="1:90" ht="13.2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21"/>
      <c r="Q440" s="23"/>
      <c r="R440" s="23"/>
      <c r="S440" s="23"/>
      <c r="T440" s="23"/>
      <c r="U440" s="3"/>
      <c r="V440" s="3"/>
      <c r="W440" s="3"/>
      <c r="X440" s="3"/>
      <c r="Y440" s="23"/>
      <c r="Z440" s="2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</row>
    <row r="441" spans="1:90" ht="13.2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21"/>
      <c r="Q441" s="23"/>
      <c r="R441" s="23"/>
      <c r="S441" s="23"/>
      <c r="T441" s="23"/>
      <c r="U441" s="3"/>
      <c r="V441" s="3"/>
      <c r="W441" s="3"/>
      <c r="X441" s="3"/>
      <c r="Y441" s="23"/>
      <c r="Z441" s="2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</row>
    <row r="442" spans="1:90" ht="13.2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21"/>
      <c r="Q442" s="23"/>
      <c r="R442" s="23"/>
      <c r="S442" s="23"/>
      <c r="T442" s="23"/>
      <c r="U442" s="3"/>
      <c r="V442" s="3"/>
      <c r="W442" s="3"/>
      <c r="X442" s="3"/>
      <c r="Y442" s="23"/>
      <c r="Z442" s="2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</row>
    <row r="443" spans="1:90" ht="13.2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21"/>
      <c r="Q443" s="23"/>
      <c r="R443" s="23"/>
      <c r="S443" s="23"/>
      <c r="T443" s="23"/>
      <c r="U443" s="3"/>
      <c r="V443" s="3"/>
      <c r="W443" s="3"/>
      <c r="X443" s="3"/>
      <c r="Y443" s="23"/>
      <c r="Z443" s="2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</row>
    <row r="444" spans="1:90" ht="13.2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21"/>
      <c r="Q444" s="23"/>
      <c r="R444" s="23"/>
      <c r="S444" s="23"/>
      <c r="T444" s="23"/>
      <c r="U444" s="3"/>
      <c r="V444" s="3"/>
      <c r="W444" s="3"/>
      <c r="X444" s="3"/>
      <c r="Y444" s="23"/>
      <c r="Z444" s="2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</row>
    <row r="445" spans="1:90" ht="13.2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21"/>
      <c r="Q445" s="23"/>
      <c r="R445" s="23"/>
      <c r="S445" s="23"/>
      <c r="T445" s="23"/>
      <c r="U445" s="3"/>
      <c r="V445" s="3"/>
      <c r="W445" s="3"/>
      <c r="X445" s="3"/>
      <c r="Y445" s="23"/>
      <c r="Z445" s="2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</row>
    <row r="446" spans="1:90" ht="13.2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21"/>
      <c r="Q446" s="23"/>
      <c r="R446" s="23"/>
      <c r="S446" s="23"/>
      <c r="T446" s="23"/>
      <c r="U446" s="3"/>
      <c r="V446" s="3"/>
      <c r="W446" s="3"/>
      <c r="X446" s="3"/>
      <c r="Y446" s="23"/>
      <c r="Z446" s="2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</row>
    <row r="447" spans="1:90" ht="13.2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21"/>
      <c r="Q447" s="23"/>
      <c r="R447" s="23"/>
      <c r="S447" s="23"/>
      <c r="T447" s="23"/>
      <c r="U447" s="3"/>
      <c r="V447" s="3"/>
      <c r="W447" s="3"/>
      <c r="X447" s="3"/>
      <c r="Y447" s="23"/>
      <c r="Z447" s="2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</row>
    <row r="448" spans="1:90" ht="13.2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21"/>
      <c r="Q448" s="23"/>
      <c r="R448" s="23"/>
      <c r="S448" s="23"/>
      <c r="T448" s="23"/>
      <c r="U448" s="3"/>
      <c r="V448" s="3"/>
      <c r="W448" s="3"/>
      <c r="X448" s="3"/>
      <c r="Y448" s="23"/>
      <c r="Z448" s="2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</row>
    <row r="449" spans="1:90" ht="13.2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21"/>
      <c r="Q449" s="23"/>
      <c r="R449" s="23"/>
      <c r="S449" s="23"/>
      <c r="T449" s="23"/>
      <c r="U449" s="3"/>
      <c r="V449" s="3"/>
      <c r="W449" s="3"/>
      <c r="X449" s="3"/>
      <c r="Y449" s="23"/>
      <c r="Z449" s="2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</row>
    <row r="450" spans="1:90" ht="13.2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21"/>
      <c r="Q450" s="23"/>
      <c r="R450" s="23"/>
      <c r="S450" s="23"/>
      <c r="T450" s="23"/>
      <c r="U450" s="3"/>
      <c r="V450" s="3"/>
      <c r="W450" s="3"/>
      <c r="X450" s="3"/>
      <c r="Y450" s="23"/>
      <c r="Z450" s="2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</row>
    <row r="451" spans="1:90" ht="13.2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21"/>
      <c r="Q451" s="23"/>
      <c r="R451" s="23"/>
      <c r="S451" s="23"/>
      <c r="T451" s="23"/>
      <c r="U451" s="3"/>
      <c r="V451" s="3"/>
      <c r="W451" s="3"/>
      <c r="X451" s="3"/>
      <c r="Y451" s="23"/>
      <c r="Z451" s="2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</row>
    <row r="452" spans="1:90" ht="13.2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21"/>
      <c r="Q452" s="23"/>
      <c r="R452" s="23"/>
      <c r="S452" s="23"/>
      <c r="T452" s="23"/>
      <c r="U452" s="3"/>
      <c r="V452" s="3"/>
      <c r="W452" s="3"/>
      <c r="X452" s="3"/>
      <c r="Y452" s="23"/>
      <c r="Z452" s="2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</row>
    <row r="453" spans="1:90" ht="13.2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21"/>
      <c r="Q453" s="23"/>
      <c r="R453" s="23"/>
      <c r="S453" s="23"/>
      <c r="T453" s="23"/>
      <c r="U453" s="3"/>
      <c r="V453" s="3"/>
      <c r="W453" s="3"/>
      <c r="X453" s="3"/>
      <c r="Y453" s="23"/>
      <c r="Z453" s="2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</row>
    <row r="454" spans="1:90" ht="13.2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21"/>
      <c r="Q454" s="23"/>
      <c r="R454" s="23"/>
      <c r="S454" s="23"/>
      <c r="T454" s="23"/>
      <c r="U454" s="3"/>
      <c r="V454" s="3"/>
      <c r="W454" s="3"/>
      <c r="X454" s="3"/>
      <c r="Y454" s="23"/>
      <c r="Z454" s="2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</row>
    <row r="455" spans="1:90" ht="13.2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21"/>
      <c r="Q455" s="23"/>
      <c r="R455" s="23"/>
      <c r="S455" s="23"/>
      <c r="T455" s="23"/>
      <c r="U455" s="3"/>
      <c r="V455" s="3"/>
      <c r="W455" s="3"/>
      <c r="X455" s="3"/>
      <c r="Y455" s="23"/>
      <c r="Z455" s="2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</row>
    <row r="456" spans="1:90" ht="13.2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21"/>
      <c r="Q456" s="23"/>
      <c r="R456" s="23"/>
      <c r="S456" s="23"/>
      <c r="T456" s="23"/>
      <c r="U456" s="3"/>
      <c r="V456" s="3"/>
      <c r="W456" s="3"/>
      <c r="X456" s="3"/>
      <c r="Y456" s="23"/>
      <c r="Z456" s="2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</row>
    <row r="457" spans="1:90" ht="13.2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21"/>
      <c r="Q457" s="23"/>
      <c r="R457" s="23"/>
      <c r="S457" s="23"/>
      <c r="T457" s="23"/>
      <c r="U457" s="3"/>
      <c r="V457" s="3"/>
      <c r="W457" s="3"/>
      <c r="X457" s="3"/>
      <c r="Y457" s="23"/>
      <c r="Z457" s="2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</row>
    <row r="458" spans="1:90" ht="13.2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21"/>
      <c r="Q458" s="23"/>
      <c r="R458" s="23"/>
      <c r="S458" s="23"/>
      <c r="T458" s="23"/>
      <c r="U458" s="3"/>
      <c r="V458" s="3"/>
      <c r="W458" s="3"/>
      <c r="X458" s="3"/>
      <c r="Y458" s="23"/>
      <c r="Z458" s="2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</row>
    <row r="459" spans="1:90" ht="13.2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21"/>
      <c r="Q459" s="23"/>
      <c r="R459" s="23"/>
      <c r="S459" s="23"/>
      <c r="T459" s="23"/>
      <c r="U459" s="3"/>
      <c r="V459" s="3"/>
      <c r="W459" s="3"/>
      <c r="X459" s="3"/>
      <c r="Y459" s="23"/>
      <c r="Z459" s="2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</row>
    <row r="460" spans="1:90" ht="13.2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21"/>
      <c r="Q460" s="23"/>
      <c r="R460" s="23"/>
      <c r="S460" s="23"/>
      <c r="T460" s="23"/>
      <c r="U460" s="3"/>
      <c r="V460" s="3"/>
      <c r="W460" s="3"/>
      <c r="X460" s="3"/>
      <c r="Y460" s="23"/>
      <c r="Z460" s="2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</row>
    <row r="461" spans="1:90" ht="13.2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21"/>
      <c r="Q461" s="23"/>
      <c r="R461" s="23"/>
      <c r="S461" s="23"/>
      <c r="T461" s="23"/>
      <c r="U461" s="3"/>
      <c r="V461" s="3"/>
      <c r="W461" s="3"/>
      <c r="X461" s="3"/>
      <c r="Y461" s="23"/>
      <c r="Z461" s="2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</row>
    <row r="462" spans="1:90" ht="13.2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21"/>
      <c r="Q462" s="23"/>
      <c r="R462" s="23"/>
      <c r="S462" s="23"/>
      <c r="T462" s="23"/>
      <c r="U462" s="3"/>
      <c r="V462" s="3"/>
      <c r="W462" s="3"/>
      <c r="X462" s="3"/>
      <c r="Y462" s="23"/>
      <c r="Z462" s="2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</row>
    <row r="463" spans="1:90" ht="13.2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21"/>
      <c r="Q463" s="23"/>
      <c r="R463" s="23"/>
      <c r="S463" s="23"/>
      <c r="T463" s="23"/>
      <c r="U463" s="3"/>
      <c r="V463" s="3"/>
      <c r="W463" s="3"/>
      <c r="X463" s="3"/>
      <c r="Y463" s="23"/>
      <c r="Z463" s="2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</row>
    <row r="464" spans="1:90" ht="13.2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21"/>
      <c r="Q464" s="23"/>
      <c r="R464" s="23"/>
      <c r="S464" s="23"/>
      <c r="T464" s="23"/>
      <c r="U464" s="3"/>
      <c r="V464" s="3"/>
      <c r="W464" s="3"/>
      <c r="X464" s="3"/>
      <c r="Y464" s="23"/>
      <c r="Z464" s="2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</row>
    <row r="465" spans="1:90" ht="13.2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21"/>
      <c r="Q465" s="23"/>
      <c r="R465" s="23"/>
      <c r="S465" s="23"/>
      <c r="T465" s="23"/>
      <c r="U465" s="3"/>
      <c r="V465" s="3"/>
      <c r="W465" s="3"/>
      <c r="X465" s="3"/>
      <c r="Y465" s="23"/>
      <c r="Z465" s="2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</row>
    <row r="466" spans="1:90" ht="13.2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21"/>
      <c r="Q466" s="23"/>
      <c r="R466" s="23"/>
      <c r="S466" s="23"/>
      <c r="T466" s="23"/>
      <c r="U466" s="3"/>
      <c r="V466" s="3"/>
      <c r="W466" s="3"/>
      <c r="X466" s="3"/>
      <c r="Y466" s="23"/>
      <c r="Z466" s="2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</row>
    <row r="467" spans="1:90" ht="13.2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21"/>
      <c r="Q467" s="23"/>
      <c r="R467" s="23"/>
      <c r="S467" s="23"/>
      <c r="T467" s="23"/>
      <c r="U467" s="3"/>
      <c r="V467" s="3"/>
      <c r="W467" s="3"/>
      <c r="X467" s="3"/>
      <c r="Y467" s="23"/>
      <c r="Z467" s="2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</row>
    <row r="468" spans="1:90" ht="13.2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21"/>
      <c r="Q468" s="23"/>
      <c r="R468" s="23"/>
      <c r="S468" s="23"/>
      <c r="T468" s="23"/>
      <c r="U468" s="3"/>
      <c r="V468" s="3"/>
      <c r="W468" s="3"/>
      <c r="X468" s="3"/>
      <c r="Y468" s="23"/>
      <c r="Z468" s="2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</row>
    <row r="469" spans="1:90" ht="13.2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21"/>
      <c r="Q469" s="23"/>
      <c r="R469" s="23"/>
      <c r="S469" s="23"/>
      <c r="T469" s="23"/>
      <c r="U469" s="3"/>
      <c r="V469" s="3"/>
      <c r="W469" s="3"/>
      <c r="X469" s="3"/>
      <c r="Y469" s="23"/>
      <c r="Z469" s="2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</row>
    <row r="470" spans="1:90" ht="13.2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21"/>
      <c r="Q470" s="23"/>
      <c r="R470" s="23"/>
      <c r="S470" s="23"/>
      <c r="T470" s="23"/>
      <c r="U470" s="3"/>
      <c r="V470" s="3"/>
      <c r="W470" s="3"/>
      <c r="X470" s="3"/>
      <c r="Y470" s="23"/>
      <c r="Z470" s="2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</row>
    <row r="471" spans="1:90" ht="13.2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21"/>
      <c r="Q471" s="23"/>
      <c r="R471" s="23"/>
      <c r="S471" s="23"/>
      <c r="T471" s="23"/>
      <c r="U471" s="3"/>
      <c r="V471" s="3"/>
      <c r="W471" s="3"/>
      <c r="X471" s="3"/>
      <c r="Y471" s="23"/>
      <c r="Z471" s="2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</row>
    <row r="472" spans="1:90" ht="13.2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21"/>
      <c r="Q472" s="23"/>
      <c r="R472" s="23"/>
      <c r="S472" s="23"/>
      <c r="T472" s="23"/>
      <c r="U472" s="3"/>
      <c r="V472" s="3"/>
      <c r="W472" s="3"/>
      <c r="X472" s="3"/>
      <c r="Y472" s="23"/>
      <c r="Z472" s="2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</row>
    <row r="473" spans="1:90" ht="13.2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21"/>
      <c r="Q473" s="23"/>
      <c r="R473" s="23"/>
      <c r="S473" s="23"/>
      <c r="T473" s="23"/>
      <c r="U473" s="3"/>
      <c r="V473" s="3"/>
      <c r="W473" s="3"/>
      <c r="X473" s="3"/>
      <c r="Y473" s="23"/>
      <c r="Z473" s="2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</row>
    <row r="474" spans="1:90" ht="13.2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21"/>
      <c r="Q474" s="23"/>
      <c r="R474" s="23"/>
      <c r="S474" s="23"/>
      <c r="T474" s="23"/>
      <c r="U474" s="3"/>
      <c r="V474" s="3"/>
      <c r="W474" s="3"/>
      <c r="X474" s="3"/>
      <c r="Y474" s="23"/>
      <c r="Z474" s="2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</row>
    <row r="475" spans="1:90" ht="13.2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21"/>
      <c r="Q475" s="23"/>
      <c r="R475" s="23"/>
      <c r="S475" s="23"/>
      <c r="T475" s="23"/>
      <c r="U475" s="3"/>
      <c r="V475" s="3"/>
      <c r="W475" s="3"/>
      <c r="X475" s="3"/>
      <c r="Y475" s="23"/>
      <c r="Z475" s="2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</row>
    <row r="476" spans="1:90" ht="13.2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21"/>
      <c r="Q476" s="23"/>
      <c r="R476" s="23"/>
      <c r="S476" s="23"/>
      <c r="T476" s="23"/>
      <c r="U476" s="3"/>
      <c r="V476" s="3"/>
      <c r="W476" s="3"/>
      <c r="X476" s="3"/>
      <c r="Y476" s="23"/>
      <c r="Z476" s="2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</row>
    <row r="477" spans="1:90" ht="13.2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21"/>
      <c r="Q477" s="23"/>
      <c r="R477" s="23"/>
      <c r="S477" s="23"/>
      <c r="T477" s="23"/>
      <c r="U477" s="3"/>
      <c r="V477" s="3"/>
      <c r="W477" s="3"/>
      <c r="X477" s="3"/>
      <c r="Y477" s="23"/>
      <c r="Z477" s="2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</row>
    <row r="478" spans="1:90" ht="13.2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21"/>
      <c r="Q478" s="23"/>
      <c r="R478" s="23"/>
      <c r="S478" s="23"/>
      <c r="T478" s="23"/>
      <c r="U478" s="3"/>
      <c r="V478" s="3"/>
      <c r="W478" s="3"/>
      <c r="X478" s="3"/>
      <c r="Y478" s="23"/>
      <c r="Z478" s="2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</row>
    <row r="479" spans="1:90" ht="13.2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21"/>
      <c r="Q479" s="23"/>
      <c r="R479" s="23"/>
      <c r="S479" s="23"/>
      <c r="T479" s="23"/>
      <c r="U479" s="3"/>
      <c r="V479" s="3"/>
      <c r="W479" s="3"/>
      <c r="X479" s="3"/>
      <c r="Y479" s="23"/>
      <c r="Z479" s="2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</row>
    <row r="480" spans="1:90" ht="13.2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21"/>
      <c r="Q480" s="23"/>
      <c r="R480" s="23"/>
      <c r="S480" s="23"/>
      <c r="T480" s="23"/>
      <c r="U480" s="3"/>
      <c r="V480" s="3"/>
      <c r="W480" s="3"/>
      <c r="X480" s="3"/>
      <c r="Y480" s="23"/>
      <c r="Z480" s="2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</row>
    <row r="481" spans="1:90" ht="13.2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21"/>
      <c r="Q481" s="23"/>
      <c r="R481" s="23"/>
      <c r="S481" s="23"/>
      <c r="T481" s="23"/>
      <c r="U481" s="3"/>
      <c r="V481" s="3"/>
      <c r="W481" s="3"/>
      <c r="X481" s="3"/>
      <c r="Y481" s="23"/>
      <c r="Z481" s="2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</row>
    <row r="482" spans="1:90" ht="13.2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21"/>
      <c r="Q482" s="23"/>
      <c r="R482" s="23"/>
      <c r="S482" s="23"/>
      <c r="T482" s="23"/>
      <c r="U482" s="3"/>
      <c r="V482" s="3"/>
      <c r="W482" s="3"/>
      <c r="X482" s="3"/>
      <c r="Y482" s="23"/>
      <c r="Z482" s="2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</row>
    <row r="483" spans="1:90" ht="13.2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21"/>
      <c r="Q483" s="23"/>
      <c r="R483" s="23"/>
      <c r="S483" s="23"/>
      <c r="T483" s="23"/>
      <c r="U483" s="3"/>
      <c r="V483" s="3"/>
      <c r="W483" s="3"/>
      <c r="X483" s="3"/>
      <c r="Y483" s="23"/>
      <c r="Z483" s="2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</row>
    <row r="484" spans="1:90" ht="13.2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21"/>
      <c r="Q484" s="23"/>
      <c r="R484" s="23"/>
      <c r="S484" s="23"/>
      <c r="T484" s="23"/>
      <c r="U484" s="3"/>
      <c r="V484" s="3"/>
      <c r="W484" s="3"/>
      <c r="X484" s="3"/>
      <c r="Y484" s="23"/>
      <c r="Z484" s="2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</row>
    <row r="485" spans="1:90" ht="13.2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21"/>
      <c r="Q485" s="23"/>
      <c r="R485" s="23"/>
      <c r="S485" s="23"/>
      <c r="T485" s="23"/>
      <c r="U485" s="3"/>
      <c r="V485" s="3"/>
      <c r="W485" s="3"/>
      <c r="X485" s="3"/>
      <c r="Y485" s="23"/>
      <c r="Z485" s="2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</row>
    <row r="486" spans="1:90" ht="13.2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21"/>
      <c r="Q486" s="23"/>
      <c r="R486" s="23"/>
      <c r="S486" s="23"/>
      <c r="T486" s="23"/>
      <c r="U486" s="3"/>
      <c r="V486" s="3"/>
      <c r="W486" s="3"/>
      <c r="X486" s="3"/>
      <c r="Y486" s="23"/>
      <c r="Z486" s="2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</row>
    <row r="487" spans="1:90" ht="13.2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21"/>
      <c r="Q487" s="23"/>
      <c r="R487" s="23"/>
      <c r="S487" s="23"/>
      <c r="T487" s="23"/>
      <c r="U487" s="3"/>
      <c r="V487" s="3"/>
      <c r="W487" s="3"/>
      <c r="X487" s="3"/>
      <c r="Y487" s="23"/>
      <c r="Z487" s="2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</row>
    <row r="488" spans="1:90" ht="13.2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21"/>
      <c r="Q488" s="23"/>
      <c r="R488" s="23"/>
      <c r="S488" s="23"/>
      <c r="T488" s="23"/>
      <c r="U488" s="3"/>
      <c r="V488" s="3"/>
      <c r="W488" s="3"/>
      <c r="X488" s="3"/>
      <c r="Y488" s="23"/>
      <c r="Z488" s="2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</row>
    <row r="489" spans="1:90" ht="13.2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21"/>
      <c r="Q489" s="23"/>
      <c r="R489" s="23"/>
      <c r="S489" s="23"/>
      <c r="T489" s="23"/>
      <c r="U489" s="3"/>
      <c r="V489" s="3"/>
      <c r="W489" s="3"/>
      <c r="X489" s="3"/>
      <c r="Y489" s="23"/>
      <c r="Z489" s="2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</row>
    <row r="490" spans="1:90" ht="13.2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21"/>
      <c r="Q490" s="23"/>
      <c r="R490" s="23"/>
      <c r="S490" s="23"/>
      <c r="T490" s="23"/>
      <c r="U490" s="3"/>
      <c r="V490" s="3"/>
      <c r="W490" s="3"/>
      <c r="X490" s="3"/>
      <c r="Y490" s="23"/>
      <c r="Z490" s="2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</row>
    <row r="491" spans="1:90" ht="13.2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21"/>
      <c r="Q491" s="23"/>
      <c r="R491" s="23"/>
      <c r="S491" s="23"/>
      <c r="T491" s="23"/>
      <c r="U491" s="3"/>
      <c r="V491" s="3"/>
      <c r="W491" s="3"/>
      <c r="X491" s="3"/>
      <c r="Y491" s="23"/>
      <c r="Z491" s="2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</row>
    <row r="492" spans="1:90" ht="13.2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21"/>
      <c r="Q492" s="23"/>
      <c r="R492" s="23"/>
      <c r="S492" s="23"/>
      <c r="T492" s="23"/>
      <c r="U492" s="3"/>
      <c r="V492" s="3"/>
      <c r="W492" s="3"/>
      <c r="X492" s="3"/>
      <c r="Y492" s="23"/>
      <c r="Z492" s="2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</row>
    <row r="493" spans="1:90" ht="13.2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21"/>
      <c r="Q493" s="23"/>
      <c r="R493" s="23"/>
      <c r="S493" s="23"/>
      <c r="T493" s="23"/>
      <c r="U493" s="3"/>
      <c r="V493" s="3"/>
      <c r="W493" s="3"/>
      <c r="X493" s="3"/>
      <c r="Y493" s="23"/>
      <c r="Z493" s="2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</row>
    <row r="494" spans="1:90" ht="13.2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21"/>
      <c r="Q494" s="23"/>
      <c r="R494" s="23"/>
      <c r="S494" s="23"/>
      <c r="T494" s="23"/>
      <c r="U494" s="3"/>
      <c r="V494" s="3"/>
      <c r="W494" s="3"/>
      <c r="X494" s="3"/>
      <c r="Y494" s="23"/>
      <c r="Z494" s="2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</row>
    <row r="495" spans="1:90" ht="13.2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21"/>
      <c r="Q495" s="23"/>
      <c r="R495" s="23"/>
      <c r="S495" s="23"/>
      <c r="T495" s="23"/>
      <c r="U495" s="3"/>
      <c r="V495" s="3"/>
      <c r="W495" s="3"/>
      <c r="X495" s="3"/>
      <c r="Y495" s="23"/>
      <c r="Z495" s="2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</row>
    <row r="496" spans="1:90" ht="13.2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21"/>
      <c r="Q496" s="23"/>
      <c r="R496" s="23"/>
      <c r="S496" s="23"/>
      <c r="T496" s="23"/>
      <c r="U496" s="3"/>
      <c r="V496" s="3"/>
      <c r="W496" s="3"/>
      <c r="X496" s="3"/>
      <c r="Y496" s="23"/>
      <c r="Z496" s="2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</row>
    <row r="497" spans="1:90" ht="13.2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21"/>
      <c r="Q497" s="23"/>
      <c r="R497" s="23"/>
      <c r="S497" s="23"/>
      <c r="T497" s="23"/>
      <c r="U497" s="3"/>
      <c r="V497" s="3"/>
      <c r="W497" s="3"/>
      <c r="X497" s="3"/>
      <c r="Y497" s="23"/>
      <c r="Z497" s="2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</row>
    <row r="498" spans="1:90" ht="13.2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21"/>
      <c r="Q498" s="23"/>
      <c r="R498" s="23"/>
      <c r="S498" s="23"/>
      <c r="T498" s="23"/>
      <c r="U498" s="3"/>
      <c r="V498" s="3"/>
      <c r="W498" s="3"/>
      <c r="X498" s="3"/>
      <c r="Y498" s="23"/>
      <c r="Z498" s="2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</row>
    <row r="499" spans="1:90" ht="13.2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21"/>
      <c r="Q499" s="23"/>
      <c r="R499" s="23"/>
      <c r="S499" s="23"/>
      <c r="T499" s="23"/>
      <c r="U499" s="3"/>
      <c r="V499" s="3"/>
      <c r="W499" s="3"/>
      <c r="X499" s="3"/>
      <c r="Y499" s="23"/>
      <c r="Z499" s="2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</row>
    <row r="500" spans="1:90" ht="13.2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21"/>
      <c r="Q500" s="23"/>
      <c r="R500" s="23"/>
      <c r="S500" s="23"/>
      <c r="T500" s="23"/>
      <c r="U500" s="3"/>
      <c r="V500" s="3"/>
      <c r="W500" s="3"/>
      <c r="X500" s="3"/>
      <c r="Y500" s="23"/>
      <c r="Z500" s="2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</row>
    <row r="501" spans="1:90" ht="13.2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21"/>
      <c r="Q501" s="23"/>
      <c r="R501" s="23"/>
      <c r="S501" s="23"/>
      <c r="T501" s="23"/>
      <c r="U501" s="3"/>
      <c r="V501" s="3"/>
      <c r="W501" s="3"/>
      <c r="X501" s="3"/>
      <c r="Y501" s="23"/>
      <c r="Z501" s="2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</row>
    <row r="502" spans="1:90" ht="13.2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21"/>
      <c r="Q502" s="23"/>
      <c r="R502" s="23"/>
      <c r="S502" s="23"/>
      <c r="T502" s="23"/>
      <c r="U502" s="3"/>
      <c r="V502" s="3"/>
      <c r="W502" s="3"/>
      <c r="X502" s="3"/>
      <c r="Y502" s="23"/>
      <c r="Z502" s="2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</row>
    <row r="503" spans="1:90" ht="13.2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21"/>
      <c r="Q503" s="23"/>
      <c r="R503" s="23"/>
      <c r="S503" s="23"/>
      <c r="T503" s="23"/>
      <c r="U503" s="3"/>
      <c r="V503" s="3"/>
      <c r="W503" s="3"/>
      <c r="X503" s="3"/>
      <c r="Y503" s="23"/>
      <c r="Z503" s="2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</row>
    <row r="504" spans="1:90" ht="13.2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21"/>
      <c r="Q504" s="23"/>
      <c r="R504" s="23"/>
      <c r="S504" s="23"/>
      <c r="T504" s="23"/>
      <c r="U504" s="3"/>
      <c r="V504" s="3"/>
      <c r="W504" s="3"/>
      <c r="X504" s="3"/>
      <c r="Y504" s="23"/>
      <c r="Z504" s="2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</row>
    <row r="505" spans="1:90" ht="13.2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21"/>
      <c r="Q505" s="23"/>
      <c r="R505" s="23"/>
      <c r="S505" s="23"/>
      <c r="T505" s="23"/>
      <c r="U505" s="3"/>
      <c r="V505" s="3"/>
      <c r="W505" s="3"/>
      <c r="X505" s="3"/>
      <c r="Y505" s="23"/>
      <c r="Z505" s="2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</row>
    <row r="506" spans="1:90" ht="13.2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21"/>
      <c r="Q506" s="23"/>
      <c r="R506" s="23"/>
      <c r="S506" s="23"/>
      <c r="T506" s="23"/>
      <c r="U506" s="3"/>
      <c r="V506" s="3"/>
      <c r="W506" s="3"/>
      <c r="X506" s="3"/>
      <c r="Y506" s="23"/>
      <c r="Z506" s="2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</row>
    <row r="507" spans="1:90" ht="13.2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21"/>
      <c r="Q507" s="23"/>
      <c r="R507" s="23"/>
      <c r="S507" s="23"/>
      <c r="T507" s="23"/>
      <c r="U507" s="3"/>
      <c r="V507" s="3"/>
      <c r="W507" s="3"/>
      <c r="X507" s="3"/>
      <c r="Y507" s="23"/>
      <c r="Z507" s="2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</row>
    <row r="508" spans="1:90" ht="13.2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21"/>
      <c r="Q508" s="23"/>
      <c r="R508" s="23"/>
      <c r="S508" s="23"/>
      <c r="T508" s="23"/>
      <c r="U508" s="3"/>
      <c r="V508" s="3"/>
      <c r="W508" s="3"/>
      <c r="X508" s="3"/>
      <c r="Y508" s="23"/>
      <c r="Z508" s="2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</row>
    <row r="509" spans="1:90" ht="13.2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21"/>
      <c r="Q509" s="23"/>
      <c r="R509" s="23"/>
      <c r="S509" s="23"/>
      <c r="T509" s="23"/>
      <c r="U509" s="3"/>
      <c r="V509" s="3"/>
      <c r="W509" s="3"/>
      <c r="X509" s="3"/>
      <c r="Y509" s="23"/>
      <c r="Z509" s="2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</row>
    <row r="510" spans="1:90" ht="13.2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21"/>
      <c r="Q510" s="23"/>
      <c r="R510" s="23"/>
      <c r="S510" s="23"/>
      <c r="T510" s="23"/>
      <c r="U510" s="3"/>
      <c r="V510" s="3"/>
      <c r="W510" s="3"/>
      <c r="X510" s="3"/>
      <c r="Y510" s="23"/>
      <c r="Z510" s="2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</row>
    <row r="511" spans="1:90" ht="13.2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21"/>
      <c r="Q511" s="23"/>
      <c r="R511" s="23"/>
      <c r="S511" s="23"/>
      <c r="T511" s="23"/>
      <c r="U511" s="3"/>
      <c r="V511" s="3"/>
      <c r="W511" s="3"/>
      <c r="X511" s="3"/>
      <c r="Y511" s="23"/>
      <c r="Z511" s="2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</row>
    <row r="512" spans="1:90" ht="13.2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21"/>
      <c r="Q512" s="23"/>
      <c r="R512" s="23"/>
      <c r="S512" s="23"/>
      <c r="T512" s="23"/>
      <c r="U512" s="3"/>
      <c r="V512" s="3"/>
      <c r="W512" s="3"/>
      <c r="X512" s="3"/>
      <c r="Y512" s="23"/>
      <c r="Z512" s="2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</row>
    <row r="513" spans="1:90" ht="13.2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21"/>
      <c r="Q513" s="23"/>
      <c r="R513" s="23"/>
      <c r="S513" s="23"/>
      <c r="T513" s="23"/>
      <c r="U513" s="3"/>
      <c r="V513" s="3"/>
      <c r="W513" s="3"/>
      <c r="X513" s="3"/>
      <c r="Y513" s="23"/>
      <c r="Z513" s="2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</row>
    <row r="514" spans="1:90" ht="13.2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21"/>
      <c r="Q514" s="23"/>
      <c r="R514" s="23"/>
      <c r="S514" s="23"/>
      <c r="T514" s="23"/>
      <c r="U514" s="3"/>
      <c r="V514" s="3"/>
      <c r="W514" s="3"/>
      <c r="X514" s="3"/>
      <c r="Y514" s="23"/>
      <c r="Z514" s="2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</row>
    <row r="515" spans="1:90" ht="13.2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21"/>
      <c r="Q515" s="23"/>
      <c r="R515" s="23"/>
      <c r="S515" s="23"/>
      <c r="T515" s="23"/>
      <c r="U515" s="3"/>
      <c r="V515" s="3"/>
      <c r="W515" s="3"/>
      <c r="X515" s="3"/>
      <c r="Y515" s="23"/>
      <c r="Z515" s="2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</row>
    <row r="516" spans="1:90" ht="13.2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21"/>
      <c r="Q516" s="23"/>
      <c r="R516" s="23"/>
      <c r="S516" s="23"/>
      <c r="T516" s="23"/>
      <c r="U516" s="3"/>
      <c r="V516" s="3"/>
      <c r="W516" s="3"/>
      <c r="X516" s="3"/>
      <c r="Y516" s="23"/>
      <c r="Z516" s="2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</row>
    <row r="517" spans="1:90" ht="13.2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21"/>
      <c r="Q517" s="23"/>
      <c r="R517" s="23"/>
      <c r="S517" s="23"/>
      <c r="T517" s="23"/>
      <c r="U517" s="3"/>
      <c r="V517" s="3"/>
      <c r="W517" s="3"/>
      <c r="X517" s="3"/>
      <c r="Y517" s="23"/>
      <c r="Z517" s="2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</row>
    <row r="518" spans="1:90" ht="13.2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21"/>
      <c r="Q518" s="23"/>
      <c r="R518" s="23"/>
      <c r="S518" s="23"/>
      <c r="T518" s="23"/>
      <c r="U518" s="3"/>
      <c r="V518" s="3"/>
      <c r="W518" s="3"/>
      <c r="X518" s="3"/>
      <c r="Y518" s="23"/>
      <c r="Z518" s="2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</row>
    <row r="519" spans="1:90" ht="13.2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21"/>
      <c r="Q519" s="23"/>
      <c r="R519" s="23"/>
      <c r="S519" s="23"/>
      <c r="T519" s="23"/>
      <c r="U519" s="3"/>
      <c r="V519" s="3"/>
      <c r="W519" s="3"/>
      <c r="X519" s="3"/>
      <c r="Y519" s="23"/>
      <c r="Z519" s="2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</row>
    <row r="520" spans="1:90" ht="13.2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21"/>
      <c r="Q520" s="23"/>
      <c r="R520" s="23"/>
      <c r="S520" s="23"/>
      <c r="T520" s="23"/>
      <c r="U520" s="3"/>
      <c r="V520" s="3"/>
      <c r="W520" s="3"/>
      <c r="X520" s="3"/>
      <c r="Y520" s="23"/>
      <c r="Z520" s="2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</row>
    <row r="521" spans="1:90" ht="13.2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21"/>
      <c r="Q521" s="23"/>
      <c r="R521" s="23"/>
      <c r="S521" s="23"/>
      <c r="T521" s="23"/>
      <c r="U521" s="3"/>
      <c r="V521" s="3"/>
      <c r="W521" s="3"/>
      <c r="X521" s="3"/>
      <c r="Y521" s="23"/>
      <c r="Z521" s="2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</row>
    <row r="522" spans="1:90" ht="13.2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21"/>
      <c r="Q522" s="23"/>
      <c r="R522" s="23"/>
      <c r="S522" s="23"/>
      <c r="T522" s="23"/>
      <c r="U522" s="3"/>
      <c r="V522" s="3"/>
      <c r="W522" s="3"/>
      <c r="X522" s="3"/>
      <c r="Y522" s="23"/>
      <c r="Z522" s="2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</row>
    <row r="523" spans="1:90" ht="13.2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21"/>
      <c r="Q523" s="23"/>
      <c r="R523" s="23"/>
      <c r="S523" s="23"/>
      <c r="T523" s="23"/>
      <c r="U523" s="3"/>
      <c r="V523" s="3"/>
      <c r="W523" s="3"/>
      <c r="X523" s="3"/>
      <c r="Y523" s="23"/>
      <c r="Z523" s="2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</row>
    <row r="524" spans="1:90" ht="13.2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21"/>
      <c r="Q524" s="23"/>
      <c r="R524" s="23"/>
      <c r="S524" s="23"/>
      <c r="T524" s="23"/>
      <c r="U524" s="3"/>
      <c r="V524" s="3"/>
      <c r="W524" s="3"/>
      <c r="X524" s="3"/>
      <c r="Y524" s="23"/>
      <c r="Z524" s="2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</row>
    <row r="525" spans="1:90" ht="13.2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21"/>
      <c r="Q525" s="23"/>
      <c r="R525" s="23"/>
      <c r="S525" s="23"/>
      <c r="T525" s="23"/>
      <c r="U525" s="3"/>
      <c r="V525" s="3"/>
      <c r="W525" s="3"/>
      <c r="X525" s="3"/>
      <c r="Y525" s="23"/>
      <c r="Z525" s="2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</row>
    <row r="526" spans="1:90" ht="13.2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21"/>
      <c r="Q526" s="23"/>
      <c r="R526" s="23"/>
      <c r="S526" s="23"/>
      <c r="T526" s="23"/>
      <c r="U526" s="3"/>
      <c r="V526" s="3"/>
      <c r="W526" s="3"/>
      <c r="X526" s="3"/>
      <c r="Y526" s="23"/>
      <c r="Z526" s="2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</row>
    <row r="527" spans="1:90" ht="13.2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21"/>
      <c r="Q527" s="23"/>
      <c r="R527" s="23"/>
      <c r="S527" s="23"/>
      <c r="T527" s="23"/>
      <c r="U527" s="3"/>
      <c r="V527" s="3"/>
      <c r="W527" s="3"/>
      <c r="X527" s="3"/>
      <c r="Y527" s="23"/>
      <c r="Z527" s="2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</row>
    <row r="528" spans="1:90" ht="13.2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21"/>
      <c r="Q528" s="23"/>
      <c r="R528" s="23"/>
      <c r="S528" s="23"/>
      <c r="T528" s="23"/>
      <c r="U528" s="3"/>
      <c r="V528" s="3"/>
      <c r="W528" s="3"/>
      <c r="X528" s="3"/>
      <c r="Y528" s="23"/>
      <c r="Z528" s="2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</row>
    <row r="529" spans="1:90" ht="13.2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21"/>
      <c r="Q529" s="23"/>
      <c r="R529" s="23"/>
      <c r="S529" s="23"/>
      <c r="T529" s="23"/>
      <c r="U529" s="3"/>
      <c r="V529" s="3"/>
      <c r="W529" s="3"/>
      <c r="X529" s="3"/>
      <c r="Y529" s="23"/>
      <c r="Z529" s="2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</row>
    <row r="530" spans="1:90" ht="13.2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21"/>
      <c r="Q530" s="23"/>
      <c r="R530" s="23"/>
      <c r="S530" s="23"/>
      <c r="T530" s="23"/>
      <c r="U530" s="3"/>
      <c r="V530" s="3"/>
      <c r="W530" s="3"/>
      <c r="X530" s="3"/>
      <c r="Y530" s="23"/>
      <c r="Z530" s="2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</row>
    <row r="531" spans="1:90" ht="13.2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21"/>
      <c r="Q531" s="23"/>
      <c r="R531" s="23"/>
      <c r="S531" s="23"/>
      <c r="T531" s="23"/>
      <c r="U531" s="3"/>
      <c r="V531" s="3"/>
      <c r="W531" s="3"/>
      <c r="X531" s="3"/>
      <c r="Y531" s="23"/>
      <c r="Z531" s="2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</row>
    <row r="532" spans="1:90" ht="13.2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21"/>
      <c r="Q532" s="23"/>
      <c r="R532" s="23"/>
      <c r="S532" s="23"/>
      <c r="T532" s="23"/>
      <c r="U532" s="3"/>
      <c r="V532" s="3"/>
      <c r="W532" s="3"/>
      <c r="X532" s="3"/>
      <c r="Y532" s="23"/>
      <c r="Z532" s="2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</row>
    <row r="533" spans="1:90" ht="13.2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21"/>
      <c r="Q533" s="23"/>
      <c r="R533" s="23"/>
      <c r="S533" s="23"/>
      <c r="T533" s="23"/>
      <c r="U533" s="3"/>
      <c r="V533" s="3"/>
      <c r="W533" s="3"/>
      <c r="X533" s="3"/>
      <c r="Y533" s="23"/>
      <c r="Z533" s="2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</row>
    <row r="534" spans="1:90" ht="13.2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21"/>
      <c r="Q534" s="23"/>
      <c r="R534" s="23"/>
      <c r="S534" s="23"/>
      <c r="T534" s="23"/>
      <c r="U534" s="3"/>
      <c r="V534" s="3"/>
      <c r="W534" s="3"/>
      <c r="X534" s="3"/>
      <c r="Y534" s="23"/>
      <c r="Z534" s="2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</row>
    <row r="535" spans="1:90" ht="13.2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21"/>
      <c r="Q535" s="23"/>
      <c r="R535" s="23"/>
      <c r="S535" s="23"/>
      <c r="T535" s="23"/>
      <c r="U535" s="3"/>
      <c r="V535" s="3"/>
      <c r="W535" s="3"/>
      <c r="X535" s="3"/>
      <c r="Y535" s="23"/>
      <c r="Z535" s="2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</row>
    <row r="536" spans="1:90" ht="13.2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21"/>
      <c r="Q536" s="23"/>
      <c r="R536" s="23"/>
      <c r="S536" s="23"/>
      <c r="T536" s="23"/>
      <c r="U536" s="3"/>
      <c r="V536" s="3"/>
      <c r="W536" s="3"/>
      <c r="X536" s="3"/>
      <c r="Y536" s="23"/>
      <c r="Z536" s="2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</row>
    <row r="537" spans="1:90" ht="13.2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21"/>
      <c r="Q537" s="23"/>
      <c r="R537" s="23"/>
      <c r="S537" s="23"/>
      <c r="T537" s="23"/>
      <c r="U537" s="3"/>
      <c r="V537" s="3"/>
      <c r="W537" s="3"/>
      <c r="X537" s="3"/>
      <c r="Y537" s="23"/>
      <c r="Z537" s="2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</row>
    <row r="538" spans="1:90" ht="13.2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21"/>
      <c r="Q538" s="23"/>
      <c r="R538" s="23"/>
      <c r="S538" s="23"/>
      <c r="T538" s="23"/>
      <c r="U538" s="3"/>
      <c r="V538" s="3"/>
      <c r="W538" s="3"/>
      <c r="X538" s="3"/>
      <c r="Y538" s="23"/>
      <c r="Z538" s="2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</row>
    <row r="539" spans="1:90" ht="13.2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21"/>
      <c r="Q539" s="23"/>
      <c r="R539" s="23"/>
      <c r="S539" s="23"/>
      <c r="T539" s="23"/>
      <c r="U539" s="3"/>
      <c r="V539" s="3"/>
      <c r="W539" s="3"/>
      <c r="X539" s="3"/>
      <c r="Y539" s="23"/>
      <c r="Z539" s="2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</row>
    <row r="540" spans="1:90" ht="13.2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21"/>
      <c r="Q540" s="23"/>
      <c r="R540" s="23"/>
      <c r="S540" s="23"/>
      <c r="T540" s="23"/>
      <c r="U540" s="3"/>
      <c r="V540" s="3"/>
      <c r="W540" s="3"/>
      <c r="X540" s="3"/>
      <c r="Y540" s="23"/>
      <c r="Z540" s="2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</row>
    <row r="541" spans="1:90" ht="13.2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21"/>
      <c r="Q541" s="23"/>
      <c r="R541" s="23"/>
      <c r="S541" s="23"/>
      <c r="T541" s="23"/>
      <c r="U541" s="3"/>
      <c r="V541" s="3"/>
      <c r="W541" s="3"/>
      <c r="X541" s="3"/>
      <c r="Y541" s="23"/>
      <c r="Z541" s="2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</row>
    <row r="542" spans="1:90" ht="13.2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21"/>
      <c r="Q542" s="23"/>
      <c r="R542" s="23"/>
      <c r="S542" s="23"/>
      <c r="T542" s="23"/>
      <c r="U542" s="3"/>
      <c r="V542" s="3"/>
      <c r="W542" s="3"/>
      <c r="X542" s="3"/>
      <c r="Y542" s="23"/>
      <c r="Z542" s="2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</row>
    <row r="543" spans="1:90" ht="13.2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21"/>
      <c r="Q543" s="23"/>
      <c r="R543" s="23"/>
      <c r="S543" s="23"/>
      <c r="T543" s="23"/>
      <c r="U543" s="3"/>
      <c r="V543" s="3"/>
      <c r="W543" s="3"/>
      <c r="X543" s="3"/>
      <c r="Y543" s="23"/>
      <c r="Z543" s="2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</row>
    <row r="544" spans="1:90" ht="13.2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21"/>
      <c r="Q544" s="23"/>
      <c r="R544" s="23"/>
      <c r="S544" s="23"/>
      <c r="T544" s="23"/>
      <c r="U544" s="3"/>
      <c r="V544" s="3"/>
      <c r="W544" s="3"/>
      <c r="X544" s="3"/>
      <c r="Y544" s="23"/>
      <c r="Z544" s="2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</row>
    <row r="545" spans="1:90" ht="13.2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21"/>
      <c r="Q545" s="23"/>
      <c r="R545" s="23"/>
      <c r="S545" s="23"/>
      <c r="T545" s="23"/>
      <c r="U545" s="3"/>
      <c r="V545" s="3"/>
      <c r="W545" s="3"/>
      <c r="X545" s="3"/>
      <c r="Y545" s="23"/>
      <c r="Z545" s="2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</row>
    <row r="546" spans="1:90" ht="13.2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21"/>
      <c r="Q546" s="23"/>
      <c r="R546" s="23"/>
      <c r="S546" s="23"/>
      <c r="T546" s="23"/>
      <c r="U546" s="3"/>
      <c r="V546" s="3"/>
      <c r="W546" s="3"/>
      <c r="X546" s="3"/>
      <c r="Y546" s="23"/>
      <c r="Z546" s="2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</row>
    <row r="547" spans="1:90" ht="13.2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21"/>
      <c r="Q547" s="23"/>
      <c r="R547" s="23"/>
      <c r="S547" s="23"/>
      <c r="T547" s="23"/>
      <c r="U547" s="3"/>
      <c r="V547" s="3"/>
      <c r="W547" s="3"/>
      <c r="X547" s="3"/>
      <c r="Y547" s="23"/>
      <c r="Z547" s="2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</row>
    <row r="548" spans="1:90" ht="13.2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21"/>
      <c r="Q548" s="23"/>
      <c r="R548" s="23"/>
      <c r="S548" s="23"/>
      <c r="T548" s="23"/>
      <c r="U548" s="3"/>
      <c r="V548" s="3"/>
      <c r="W548" s="3"/>
      <c r="X548" s="3"/>
      <c r="Y548" s="23"/>
      <c r="Z548" s="2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</row>
    <row r="549" spans="1:90" ht="13.2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21"/>
      <c r="Q549" s="23"/>
      <c r="R549" s="23"/>
      <c r="S549" s="23"/>
      <c r="T549" s="23"/>
      <c r="U549" s="3"/>
      <c r="V549" s="3"/>
      <c r="W549" s="3"/>
      <c r="X549" s="3"/>
      <c r="Y549" s="23"/>
      <c r="Z549" s="2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</row>
    <row r="550" spans="1:90" ht="13.2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21"/>
      <c r="Q550" s="23"/>
      <c r="R550" s="23"/>
      <c r="S550" s="23"/>
      <c r="T550" s="23"/>
      <c r="U550" s="3"/>
      <c r="V550" s="3"/>
      <c r="W550" s="3"/>
      <c r="X550" s="3"/>
      <c r="Y550" s="23"/>
      <c r="Z550" s="2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</row>
    <row r="551" spans="1:90" ht="13.2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21"/>
      <c r="Q551" s="23"/>
      <c r="R551" s="23"/>
      <c r="S551" s="23"/>
      <c r="T551" s="23"/>
      <c r="U551" s="3"/>
      <c r="V551" s="3"/>
      <c r="W551" s="3"/>
      <c r="X551" s="3"/>
      <c r="Y551" s="23"/>
      <c r="Z551" s="2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</row>
    <row r="552" spans="1:90" ht="13.2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21"/>
      <c r="Q552" s="23"/>
      <c r="R552" s="23"/>
      <c r="S552" s="23"/>
      <c r="T552" s="23"/>
      <c r="U552" s="3"/>
      <c r="V552" s="3"/>
      <c r="W552" s="3"/>
      <c r="X552" s="3"/>
      <c r="Y552" s="23"/>
      <c r="Z552" s="2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</row>
    <row r="553" spans="1:90" ht="13.2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21"/>
      <c r="Q553" s="23"/>
      <c r="R553" s="23"/>
      <c r="S553" s="23"/>
      <c r="T553" s="23"/>
      <c r="U553" s="3"/>
      <c r="V553" s="3"/>
      <c r="W553" s="3"/>
      <c r="X553" s="3"/>
      <c r="Y553" s="23"/>
      <c r="Z553" s="2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</row>
    <row r="554" spans="1:90" ht="13.2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21"/>
      <c r="Q554" s="23"/>
      <c r="R554" s="23"/>
      <c r="S554" s="23"/>
      <c r="T554" s="23"/>
      <c r="U554" s="3"/>
      <c r="V554" s="3"/>
      <c r="W554" s="3"/>
      <c r="X554" s="3"/>
      <c r="Y554" s="23"/>
      <c r="Z554" s="2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</row>
    <row r="555" spans="1:90" ht="13.2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21"/>
      <c r="Q555" s="23"/>
      <c r="R555" s="23"/>
      <c r="S555" s="23"/>
      <c r="T555" s="23"/>
      <c r="U555" s="3"/>
      <c r="V555" s="3"/>
      <c r="W555" s="3"/>
      <c r="X555" s="3"/>
      <c r="Y555" s="23"/>
      <c r="Z555" s="2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</row>
    <row r="556" spans="1:90" ht="13.2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21"/>
      <c r="Q556" s="23"/>
      <c r="R556" s="23"/>
      <c r="S556" s="23"/>
      <c r="T556" s="23"/>
      <c r="U556" s="3"/>
      <c r="V556" s="3"/>
      <c r="W556" s="3"/>
      <c r="X556" s="3"/>
      <c r="Y556" s="23"/>
      <c r="Z556" s="2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</row>
    <row r="557" spans="1:90" ht="13.2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21"/>
      <c r="Q557" s="23"/>
      <c r="R557" s="23"/>
      <c r="S557" s="23"/>
      <c r="T557" s="23"/>
      <c r="U557" s="3"/>
      <c r="V557" s="3"/>
      <c r="W557" s="3"/>
      <c r="X557" s="3"/>
      <c r="Y557" s="23"/>
      <c r="Z557" s="2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</row>
    <row r="558" spans="1:90" ht="13.2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21"/>
      <c r="Q558" s="23"/>
      <c r="R558" s="23"/>
      <c r="S558" s="23"/>
      <c r="T558" s="23"/>
      <c r="U558" s="3"/>
      <c r="V558" s="3"/>
      <c r="W558" s="3"/>
      <c r="X558" s="3"/>
      <c r="Y558" s="23"/>
      <c r="Z558" s="2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</row>
    <row r="559" spans="1:90" ht="13.2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21"/>
      <c r="Q559" s="23"/>
      <c r="R559" s="23"/>
      <c r="S559" s="23"/>
      <c r="T559" s="23"/>
      <c r="U559" s="3"/>
      <c r="V559" s="3"/>
      <c r="W559" s="3"/>
      <c r="X559" s="3"/>
      <c r="Y559" s="23"/>
      <c r="Z559" s="2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</row>
    <row r="560" spans="1:90" ht="13.2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21"/>
      <c r="Q560" s="23"/>
      <c r="R560" s="23"/>
      <c r="S560" s="23"/>
      <c r="T560" s="23"/>
      <c r="U560" s="3"/>
      <c r="V560" s="3"/>
      <c r="W560" s="3"/>
      <c r="X560" s="3"/>
      <c r="Y560" s="23"/>
      <c r="Z560" s="2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</row>
    <row r="561" spans="1:90" ht="13.2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21"/>
      <c r="Q561" s="23"/>
      <c r="R561" s="23"/>
      <c r="S561" s="23"/>
      <c r="T561" s="23"/>
      <c r="U561" s="3"/>
      <c r="V561" s="3"/>
      <c r="W561" s="3"/>
      <c r="X561" s="3"/>
      <c r="Y561" s="23"/>
      <c r="Z561" s="2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</row>
    <row r="562" spans="1:90" ht="13.2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21"/>
      <c r="Q562" s="23"/>
      <c r="R562" s="23"/>
      <c r="S562" s="23"/>
      <c r="T562" s="23"/>
      <c r="U562" s="3"/>
      <c r="V562" s="3"/>
      <c r="W562" s="3"/>
      <c r="X562" s="3"/>
      <c r="Y562" s="23"/>
      <c r="Z562" s="2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</row>
    <row r="563" spans="1:90" ht="13.2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21"/>
      <c r="Q563" s="23"/>
      <c r="R563" s="23"/>
      <c r="S563" s="23"/>
      <c r="T563" s="23"/>
      <c r="U563" s="3"/>
      <c r="V563" s="3"/>
      <c r="W563" s="3"/>
      <c r="X563" s="3"/>
      <c r="Y563" s="23"/>
      <c r="Z563" s="2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</row>
    <row r="564" spans="1:90" ht="13.2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21"/>
      <c r="Q564" s="23"/>
      <c r="R564" s="23"/>
      <c r="S564" s="23"/>
      <c r="T564" s="23"/>
      <c r="U564" s="3"/>
      <c r="V564" s="3"/>
      <c r="W564" s="3"/>
      <c r="X564" s="3"/>
      <c r="Y564" s="23"/>
      <c r="Z564" s="2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</row>
    <row r="565" spans="1:90" ht="13.2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21"/>
      <c r="Q565" s="23"/>
      <c r="R565" s="23"/>
      <c r="S565" s="23"/>
      <c r="T565" s="23"/>
      <c r="U565" s="3"/>
      <c r="V565" s="3"/>
      <c r="W565" s="3"/>
      <c r="X565" s="3"/>
      <c r="Y565" s="23"/>
      <c r="Z565" s="2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</row>
    <row r="566" spans="1:90" ht="13.2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21"/>
      <c r="Q566" s="23"/>
      <c r="R566" s="23"/>
      <c r="S566" s="23"/>
      <c r="T566" s="23"/>
      <c r="U566" s="3"/>
      <c r="V566" s="3"/>
      <c r="W566" s="3"/>
      <c r="X566" s="3"/>
      <c r="Y566" s="23"/>
      <c r="Z566" s="2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</row>
    <row r="567" spans="1:90" ht="13.2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21"/>
      <c r="Q567" s="23"/>
      <c r="R567" s="23"/>
      <c r="S567" s="23"/>
      <c r="T567" s="23"/>
      <c r="U567" s="3"/>
      <c r="V567" s="3"/>
      <c r="W567" s="3"/>
      <c r="X567" s="3"/>
      <c r="Y567" s="23"/>
      <c r="Z567" s="2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</row>
    <row r="568" spans="1:90" ht="13.2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21"/>
      <c r="Q568" s="23"/>
      <c r="R568" s="23"/>
      <c r="S568" s="23"/>
      <c r="T568" s="23"/>
      <c r="U568" s="3"/>
      <c r="V568" s="3"/>
      <c r="W568" s="3"/>
      <c r="X568" s="3"/>
      <c r="Y568" s="23"/>
      <c r="Z568" s="2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</row>
    <row r="569" spans="1:90" ht="13.2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21"/>
      <c r="Q569" s="23"/>
      <c r="R569" s="23"/>
      <c r="S569" s="23"/>
      <c r="T569" s="23"/>
      <c r="U569" s="3"/>
      <c r="V569" s="3"/>
      <c r="W569" s="3"/>
      <c r="X569" s="3"/>
      <c r="Y569" s="23"/>
      <c r="Z569" s="2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</row>
    <row r="570" spans="1:90" ht="13.2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21"/>
      <c r="Q570" s="23"/>
      <c r="R570" s="23"/>
      <c r="S570" s="23"/>
      <c r="T570" s="23"/>
      <c r="U570" s="3"/>
      <c r="V570" s="3"/>
      <c r="W570" s="3"/>
      <c r="X570" s="3"/>
      <c r="Y570" s="23"/>
      <c r="Z570" s="2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</row>
    <row r="571" spans="1:90" ht="13.2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21"/>
      <c r="Q571" s="23"/>
      <c r="R571" s="23"/>
      <c r="S571" s="23"/>
      <c r="T571" s="23"/>
      <c r="U571" s="3"/>
      <c r="V571" s="3"/>
      <c r="W571" s="3"/>
      <c r="X571" s="3"/>
      <c r="Y571" s="23"/>
      <c r="Z571" s="2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</row>
    <row r="572" spans="1:90" ht="13.2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21"/>
      <c r="Q572" s="23"/>
      <c r="R572" s="23"/>
      <c r="S572" s="23"/>
      <c r="T572" s="23"/>
      <c r="U572" s="3"/>
      <c r="V572" s="3"/>
      <c r="W572" s="3"/>
      <c r="X572" s="3"/>
      <c r="Y572" s="23"/>
      <c r="Z572" s="2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</row>
    <row r="573" spans="1:90" ht="13.2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21"/>
      <c r="Q573" s="23"/>
      <c r="R573" s="23"/>
      <c r="S573" s="23"/>
      <c r="T573" s="23"/>
      <c r="U573" s="3"/>
      <c r="V573" s="3"/>
      <c r="W573" s="3"/>
      <c r="X573" s="3"/>
      <c r="Y573" s="23"/>
      <c r="Z573" s="2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</row>
    <row r="574" spans="1:90" ht="13.2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21"/>
      <c r="Q574" s="23"/>
      <c r="R574" s="23"/>
      <c r="S574" s="23"/>
      <c r="T574" s="23"/>
      <c r="U574" s="3"/>
      <c r="V574" s="3"/>
      <c r="W574" s="3"/>
      <c r="X574" s="3"/>
      <c r="Y574" s="23"/>
      <c r="Z574" s="2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</row>
    <row r="575" spans="1:90" ht="13.2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21"/>
      <c r="Q575" s="23"/>
      <c r="R575" s="23"/>
      <c r="S575" s="23"/>
      <c r="T575" s="23"/>
      <c r="U575" s="3"/>
      <c r="V575" s="3"/>
      <c r="W575" s="3"/>
      <c r="X575" s="3"/>
      <c r="Y575" s="23"/>
      <c r="Z575" s="2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</row>
    <row r="576" spans="1:90" ht="13.2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21"/>
      <c r="Q576" s="23"/>
      <c r="R576" s="23"/>
      <c r="S576" s="23"/>
      <c r="T576" s="23"/>
      <c r="U576" s="3"/>
      <c r="V576" s="3"/>
      <c r="W576" s="3"/>
      <c r="X576" s="3"/>
      <c r="Y576" s="23"/>
      <c r="Z576" s="2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</row>
    <row r="577" spans="1:90" ht="13.2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21"/>
      <c r="Q577" s="23"/>
      <c r="R577" s="23"/>
      <c r="S577" s="23"/>
      <c r="T577" s="23"/>
      <c r="U577" s="3"/>
      <c r="V577" s="3"/>
      <c r="W577" s="3"/>
      <c r="X577" s="3"/>
      <c r="Y577" s="23"/>
      <c r="Z577" s="2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</row>
    <row r="578" spans="1:90" ht="13.2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21"/>
      <c r="Q578" s="23"/>
      <c r="R578" s="23"/>
      <c r="S578" s="23"/>
      <c r="T578" s="23"/>
      <c r="U578" s="3"/>
      <c r="V578" s="3"/>
      <c r="W578" s="3"/>
      <c r="X578" s="3"/>
      <c r="Y578" s="23"/>
      <c r="Z578" s="2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</row>
    <row r="579" spans="1:90" ht="13.2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21"/>
      <c r="Q579" s="23"/>
      <c r="R579" s="23"/>
      <c r="S579" s="23"/>
      <c r="T579" s="23"/>
      <c r="U579" s="3"/>
      <c r="V579" s="3"/>
      <c r="W579" s="3"/>
      <c r="X579" s="3"/>
      <c r="Y579" s="23"/>
      <c r="Z579" s="2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</row>
    <row r="580" spans="1:90" ht="13.2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21"/>
      <c r="Q580" s="23"/>
      <c r="R580" s="23"/>
      <c r="S580" s="23"/>
      <c r="T580" s="23"/>
      <c r="U580" s="3"/>
      <c r="V580" s="3"/>
      <c r="W580" s="3"/>
      <c r="X580" s="3"/>
      <c r="Y580" s="23"/>
      <c r="Z580" s="2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</row>
    <row r="581" spans="1:90" ht="13.2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21"/>
      <c r="Q581" s="23"/>
      <c r="R581" s="23"/>
      <c r="S581" s="23"/>
      <c r="T581" s="23"/>
      <c r="U581" s="3"/>
      <c r="V581" s="3"/>
      <c r="W581" s="3"/>
      <c r="X581" s="3"/>
      <c r="Y581" s="23"/>
      <c r="Z581" s="2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</row>
    <row r="582" spans="1:90" ht="13.2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21"/>
      <c r="Q582" s="23"/>
      <c r="R582" s="23"/>
      <c r="S582" s="23"/>
      <c r="T582" s="23"/>
      <c r="U582" s="3"/>
      <c r="V582" s="3"/>
      <c r="W582" s="3"/>
      <c r="X582" s="3"/>
      <c r="Y582" s="23"/>
      <c r="Z582" s="2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</row>
    <row r="583" spans="1:90" ht="13.2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21"/>
      <c r="Q583" s="23"/>
      <c r="R583" s="23"/>
      <c r="S583" s="23"/>
      <c r="T583" s="23"/>
      <c r="U583" s="3"/>
      <c r="V583" s="3"/>
      <c r="W583" s="3"/>
      <c r="X583" s="3"/>
      <c r="Y583" s="23"/>
      <c r="Z583" s="2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</row>
    <row r="584" spans="1:90" ht="13.2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21"/>
      <c r="Q584" s="23"/>
      <c r="R584" s="23"/>
      <c r="S584" s="23"/>
      <c r="T584" s="23"/>
      <c r="U584" s="3"/>
      <c r="V584" s="3"/>
      <c r="W584" s="3"/>
      <c r="X584" s="3"/>
      <c r="Y584" s="23"/>
      <c r="Z584" s="2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</row>
    <row r="585" spans="1:90" ht="13.2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21"/>
      <c r="Q585" s="23"/>
      <c r="R585" s="23"/>
      <c r="S585" s="23"/>
      <c r="T585" s="23"/>
      <c r="U585" s="3"/>
      <c r="V585" s="3"/>
      <c r="W585" s="3"/>
      <c r="X585" s="3"/>
      <c r="Y585" s="23"/>
      <c r="Z585" s="2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</row>
    <row r="586" spans="1:90" ht="13.2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21"/>
      <c r="Q586" s="23"/>
      <c r="R586" s="23"/>
      <c r="S586" s="23"/>
      <c r="T586" s="23"/>
      <c r="U586" s="3"/>
      <c r="V586" s="3"/>
      <c r="W586" s="3"/>
      <c r="X586" s="3"/>
      <c r="Y586" s="23"/>
      <c r="Z586" s="2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</row>
    <row r="587" spans="1:90" ht="13.2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21"/>
      <c r="Q587" s="23"/>
      <c r="R587" s="23"/>
      <c r="S587" s="23"/>
      <c r="T587" s="23"/>
      <c r="U587" s="3"/>
      <c r="V587" s="3"/>
      <c r="W587" s="3"/>
      <c r="X587" s="3"/>
      <c r="Y587" s="23"/>
      <c r="Z587" s="2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</row>
    <row r="588" spans="1:90" ht="13.2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21"/>
      <c r="Q588" s="23"/>
      <c r="R588" s="23"/>
      <c r="S588" s="23"/>
      <c r="T588" s="23"/>
      <c r="U588" s="3"/>
      <c r="V588" s="3"/>
      <c r="W588" s="3"/>
      <c r="X588" s="3"/>
      <c r="Y588" s="23"/>
      <c r="Z588" s="2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</row>
    <row r="589" spans="1:90" ht="13.2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21"/>
      <c r="Q589" s="23"/>
      <c r="R589" s="23"/>
      <c r="S589" s="23"/>
      <c r="T589" s="23"/>
      <c r="U589" s="3"/>
      <c r="V589" s="3"/>
      <c r="W589" s="3"/>
      <c r="X589" s="3"/>
      <c r="Y589" s="23"/>
      <c r="Z589" s="2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</row>
    <row r="590" spans="1:90" ht="13.2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21"/>
      <c r="Q590" s="23"/>
      <c r="R590" s="23"/>
      <c r="S590" s="23"/>
      <c r="T590" s="23"/>
      <c r="U590" s="3"/>
      <c r="V590" s="3"/>
      <c r="W590" s="3"/>
      <c r="X590" s="3"/>
      <c r="Y590" s="23"/>
      <c r="Z590" s="2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</row>
    <row r="591" spans="1:90" ht="13.2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21"/>
      <c r="Q591" s="23"/>
      <c r="R591" s="23"/>
      <c r="S591" s="23"/>
      <c r="T591" s="23"/>
      <c r="U591" s="3"/>
      <c r="V591" s="3"/>
      <c r="W591" s="3"/>
      <c r="X591" s="3"/>
      <c r="Y591" s="23"/>
      <c r="Z591" s="2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</row>
    <row r="592" spans="1:90" ht="13.2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21"/>
      <c r="Q592" s="23"/>
      <c r="R592" s="23"/>
      <c r="S592" s="23"/>
      <c r="T592" s="23"/>
      <c r="U592" s="3"/>
      <c r="V592" s="3"/>
      <c r="W592" s="3"/>
      <c r="X592" s="3"/>
      <c r="Y592" s="23"/>
      <c r="Z592" s="2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</row>
    <row r="593" spans="1:90" ht="13.2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21"/>
      <c r="Q593" s="23"/>
      <c r="R593" s="23"/>
      <c r="S593" s="23"/>
      <c r="T593" s="23"/>
      <c r="U593" s="3"/>
      <c r="V593" s="3"/>
      <c r="W593" s="3"/>
      <c r="X593" s="3"/>
      <c r="Y593" s="23"/>
      <c r="Z593" s="2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</row>
    <row r="594" spans="1:90" ht="13.2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21"/>
      <c r="Q594" s="23"/>
      <c r="R594" s="23"/>
      <c r="S594" s="23"/>
      <c r="T594" s="23"/>
      <c r="U594" s="3"/>
      <c r="V594" s="3"/>
      <c r="W594" s="3"/>
      <c r="X594" s="3"/>
      <c r="Y594" s="23"/>
      <c r="Z594" s="2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</row>
    <row r="595" spans="1:90" ht="13.2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21"/>
      <c r="Q595" s="23"/>
      <c r="R595" s="23"/>
      <c r="S595" s="23"/>
      <c r="T595" s="23"/>
      <c r="U595" s="3"/>
      <c r="V595" s="3"/>
      <c r="W595" s="3"/>
      <c r="X595" s="3"/>
      <c r="Y595" s="23"/>
      <c r="Z595" s="2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</row>
    <row r="596" spans="1:90" ht="13.2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21"/>
      <c r="Q596" s="23"/>
      <c r="R596" s="23"/>
      <c r="S596" s="23"/>
      <c r="T596" s="23"/>
      <c r="U596" s="3"/>
      <c r="V596" s="3"/>
      <c r="W596" s="3"/>
      <c r="X596" s="3"/>
      <c r="Y596" s="23"/>
      <c r="Z596" s="2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</row>
    <row r="597" spans="1:90" ht="13.2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21"/>
      <c r="Q597" s="23"/>
      <c r="R597" s="23"/>
      <c r="S597" s="23"/>
      <c r="T597" s="23"/>
      <c r="U597" s="3"/>
      <c r="V597" s="3"/>
      <c r="W597" s="3"/>
      <c r="X597" s="3"/>
      <c r="Y597" s="23"/>
      <c r="Z597" s="2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</row>
    <row r="598" spans="1:90" ht="13.2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21"/>
      <c r="Q598" s="23"/>
      <c r="R598" s="23"/>
      <c r="S598" s="23"/>
      <c r="T598" s="23"/>
      <c r="U598" s="3"/>
      <c r="V598" s="3"/>
      <c r="W598" s="3"/>
      <c r="X598" s="3"/>
      <c r="Y598" s="23"/>
      <c r="Z598" s="2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</row>
    <row r="599" spans="1:90" ht="13.2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21"/>
      <c r="Q599" s="23"/>
      <c r="R599" s="23"/>
      <c r="S599" s="23"/>
      <c r="T599" s="23"/>
      <c r="U599" s="3"/>
      <c r="V599" s="3"/>
      <c r="W599" s="3"/>
      <c r="X599" s="3"/>
      <c r="Y599" s="23"/>
      <c r="Z599" s="2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</row>
    <row r="600" spans="1:90" ht="13.2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21"/>
      <c r="Q600" s="23"/>
      <c r="R600" s="23"/>
      <c r="S600" s="23"/>
      <c r="T600" s="23"/>
      <c r="U600" s="3"/>
      <c r="V600" s="3"/>
      <c r="W600" s="3"/>
      <c r="X600" s="3"/>
      <c r="Y600" s="23"/>
      <c r="Z600" s="2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</row>
    <row r="601" spans="1:90" ht="13.2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21"/>
      <c r="Q601" s="23"/>
      <c r="R601" s="23"/>
      <c r="S601" s="23"/>
      <c r="T601" s="23"/>
      <c r="U601" s="3"/>
      <c r="V601" s="3"/>
      <c r="W601" s="3"/>
      <c r="X601" s="3"/>
      <c r="Y601" s="23"/>
      <c r="Z601" s="2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</row>
    <row r="602" spans="1:90" ht="13.2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21"/>
      <c r="Q602" s="23"/>
      <c r="R602" s="23"/>
      <c r="S602" s="23"/>
      <c r="T602" s="23"/>
      <c r="U602" s="3"/>
      <c r="V602" s="3"/>
      <c r="W602" s="3"/>
      <c r="X602" s="3"/>
      <c r="Y602" s="23"/>
      <c r="Z602" s="2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</row>
    <row r="603" spans="1:90" ht="13.2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21"/>
      <c r="Q603" s="23"/>
      <c r="R603" s="23"/>
      <c r="S603" s="23"/>
      <c r="T603" s="23"/>
      <c r="U603" s="3"/>
      <c r="V603" s="3"/>
      <c r="W603" s="3"/>
      <c r="X603" s="3"/>
      <c r="Y603" s="23"/>
      <c r="Z603" s="2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</row>
    <row r="604" spans="1:90" ht="13.2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21"/>
      <c r="Q604" s="23"/>
      <c r="R604" s="23"/>
      <c r="S604" s="23"/>
      <c r="T604" s="23"/>
      <c r="U604" s="3"/>
      <c r="V604" s="3"/>
      <c r="W604" s="3"/>
      <c r="X604" s="3"/>
      <c r="Y604" s="23"/>
      <c r="Z604" s="2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</row>
    <row r="605" spans="1:90" ht="13.2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21"/>
      <c r="Q605" s="23"/>
      <c r="R605" s="23"/>
      <c r="S605" s="23"/>
      <c r="T605" s="23"/>
      <c r="U605" s="3"/>
      <c r="V605" s="3"/>
      <c r="W605" s="3"/>
      <c r="X605" s="3"/>
      <c r="Y605" s="23"/>
      <c r="Z605" s="2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</row>
    <row r="606" spans="1:90" ht="13.2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21"/>
      <c r="Q606" s="23"/>
      <c r="R606" s="23"/>
      <c r="S606" s="23"/>
      <c r="T606" s="23"/>
      <c r="U606" s="3"/>
      <c r="V606" s="3"/>
      <c r="W606" s="3"/>
      <c r="X606" s="3"/>
      <c r="Y606" s="23"/>
      <c r="Z606" s="2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</row>
    <row r="607" spans="1:90" ht="13.2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21"/>
      <c r="Q607" s="23"/>
      <c r="R607" s="23"/>
      <c r="S607" s="23"/>
      <c r="T607" s="23"/>
      <c r="U607" s="3"/>
      <c r="V607" s="3"/>
      <c r="W607" s="3"/>
      <c r="X607" s="3"/>
      <c r="Y607" s="23"/>
      <c r="Z607" s="2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</row>
    <row r="608" spans="1:90" ht="13.2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21"/>
      <c r="Q608" s="23"/>
      <c r="R608" s="23"/>
      <c r="S608" s="23"/>
      <c r="T608" s="23"/>
      <c r="U608" s="3"/>
      <c r="V608" s="3"/>
      <c r="W608" s="3"/>
      <c r="X608" s="3"/>
      <c r="Y608" s="23"/>
      <c r="Z608" s="2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</row>
    <row r="609" spans="1:90" ht="13.2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21"/>
      <c r="Q609" s="23"/>
      <c r="R609" s="23"/>
      <c r="S609" s="23"/>
      <c r="T609" s="23"/>
      <c r="U609" s="3"/>
      <c r="V609" s="3"/>
      <c r="W609" s="3"/>
      <c r="X609" s="3"/>
      <c r="Y609" s="23"/>
      <c r="Z609" s="2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</row>
    <row r="610" spans="1:90" ht="13.2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21"/>
      <c r="Q610" s="23"/>
      <c r="R610" s="23"/>
      <c r="S610" s="23"/>
      <c r="T610" s="23"/>
      <c r="U610" s="3"/>
      <c r="V610" s="3"/>
      <c r="W610" s="3"/>
      <c r="X610" s="3"/>
      <c r="Y610" s="23"/>
      <c r="Z610" s="2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</row>
    <row r="611" spans="1:90" ht="13.2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21"/>
      <c r="Q611" s="23"/>
      <c r="R611" s="23"/>
      <c r="S611" s="23"/>
      <c r="T611" s="23"/>
      <c r="U611" s="3"/>
      <c r="V611" s="3"/>
      <c r="W611" s="3"/>
      <c r="X611" s="3"/>
      <c r="Y611" s="23"/>
      <c r="Z611" s="2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</row>
    <row r="612" spans="1:90" ht="13.2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21"/>
      <c r="Q612" s="23"/>
      <c r="R612" s="23"/>
      <c r="S612" s="23"/>
      <c r="T612" s="23"/>
      <c r="U612" s="3"/>
      <c r="V612" s="3"/>
      <c r="W612" s="3"/>
      <c r="X612" s="3"/>
      <c r="Y612" s="23"/>
      <c r="Z612" s="2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</row>
    <row r="613" spans="1:90" ht="13.2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21"/>
      <c r="Q613" s="23"/>
      <c r="R613" s="23"/>
      <c r="S613" s="23"/>
      <c r="T613" s="23"/>
      <c r="U613" s="3"/>
      <c r="V613" s="3"/>
      <c r="W613" s="3"/>
      <c r="X613" s="3"/>
      <c r="Y613" s="23"/>
      <c r="Z613" s="2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</row>
    <row r="614" spans="1:90" ht="13.2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21"/>
      <c r="Q614" s="23"/>
      <c r="R614" s="23"/>
      <c r="S614" s="23"/>
      <c r="T614" s="23"/>
      <c r="U614" s="3"/>
      <c r="V614" s="3"/>
      <c r="W614" s="3"/>
      <c r="X614" s="3"/>
      <c r="Y614" s="23"/>
      <c r="Z614" s="2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</row>
    <row r="615" spans="1:90" ht="13.2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21"/>
      <c r="Q615" s="23"/>
      <c r="R615" s="23"/>
      <c r="S615" s="23"/>
      <c r="T615" s="23"/>
      <c r="U615" s="3"/>
      <c r="V615" s="3"/>
      <c r="W615" s="3"/>
      <c r="X615" s="3"/>
      <c r="Y615" s="23"/>
      <c r="Z615" s="2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</row>
    <row r="616" spans="1:90" ht="13.2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21"/>
      <c r="Q616" s="23"/>
      <c r="R616" s="23"/>
      <c r="S616" s="23"/>
      <c r="T616" s="23"/>
      <c r="U616" s="3"/>
      <c r="V616" s="3"/>
      <c r="W616" s="3"/>
      <c r="X616" s="3"/>
      <c r="Y616" s="23"/>
      <c r="Z616" s="2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</row>
    <row r="617" spans="1:90" ht="13.2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21"/>
      <c r="Q617" s="23"/>
      <c r="R617" s="23"/>
      <c r="S617" s="23"/>
      <c r="T617" s="23"/>
      <c r="U617" s="3"/>
      <c r="V617" s="3"/>
      <c r="W617" s="3"/>
      <c r="X617" s="3"/>
      <c r="Y617" s="23"/>
      <c r="Z617" s="2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</row>
    <row r="618" spans="1:90" ht="13.2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21"/>
      <c r="Q618" s="23"/>
      <c r="R618" s="23"/>
      <c r="S618" s="23"/>
      <c r="T618" s="23"/>
      <c r="U618" s="3"/>
      <c r="V618" s="3"/>
      <c r="W618" s="3"/>
      <c r="X618" s="3"/>
      <c r="Y618" s="23"/>
      <c r="Z618" s="2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</row>
    <row r="619" spans="1:90" ht="13.2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21"/>
      <c r="Q619" s="23"/>
      <c r="R619" s="23"/>
      <c r="S619" s="23"/>
      <c r="T619" s="23"/>
      <c r="U619" s="3"/>
      <c r="V619" s="3"/>
      <c r="W619" s="3"/>
      <c r="X619" s="3"/>
      <c r="Y619" s="23"/>
      <c r="Z619" s="2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</row>
    <row r="620" spans="1:90" ht="13.2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21"/>
      <c r="Q620" s="23"/>
      <c r="R620" s="23"/>
      <c r="S620" s="23"/>
      <c r="T620" s="23"/>
      <c r="U620" s="3"/>
      <c r="V620" s="3"/>
      <c r="W620" s="3"/>
      <c r="X620" s="3"/>
      <c r="Y620" s="23"/>
      <c r="Z620" s="2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</row>
    <row r="621" spans="1:90" ht="13.2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21"/>
      <c r="Q621" s="23"/>
      <c r="R621" s="23"/>
      <c r="S621" s="23"/>
      <c r="T621" s="23"/>
      <c r="U621" s="3"/>
      <c r="V621" s="3"/>
      <c r="W621" s="3"/>
      <c r="X621" s="3"/>
      <c r="Y621" s="23"/>
      <c r="Z621" s="2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</row>
    <row r="622" spans="1:90" ht="13.2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21"/>
      <c r="Q622" s="23"/>
      <c r="R622" s="23"/>
      <c r="S622" s="23"/>
      <c r="T622" s="23"/>
      <c r="U622" s="3"/>
      <c r="V622" s="3"/>
      <c r="W622" s="3"/>
      <c r="X622" s="3"/>
      <c r="Y622" s="23"/>
      <c r="Z622" s="2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</row>
    <row r="623" spans="1:90" ht="13.2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21"/>
      <c r="Q623" s="23"/>
      <c r="R623" s="23"/>
      <c r="S623" s="23"/>
      <c r="T623" s="23"/>
      <c r="U623" s="3"/>
      <c r="V623" s="3"/>
      <c r="W623" s="3"/>
      <c r="X623" s="3"/>
      <c r="Y623" s="23"/>
      <c r="Z623" s="2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</row>
    <row r="624" spans="1:90" ht="13.2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21"/>
      <c r="Q624" s="23"/>
      <c r="R624" s="23"/>
      <c r="S624" s="23"/>
      <c r="T624" s="23"/>
      <c r="U624" s="3"/>
      <c r="V624" s="3"/>
      <c r="W624" s="3"/>
      <c r="X624" s="3"/>
      <c r="Y624" s="23"/>
      <c r="Z624" s="2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</row>
    <row r="625" spans="1:90" ht="13.2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21"/>
      <c r="Q625" s="23"/>
      <c r="R625" s="23"/>
      <c r="S625" s="23"/>
      <c r="T625" s="23"/>
      <c r="U625" s="3"/>
      <c r="V625" s="3"/>
      <c r="W625" s="3"/>
      <c r="X625" s="3"/>
      <c r="Y625" s="23"/>
      <c r="Z625" s="2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</row>
    <row r="626" spans="1:90" ht="13.2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21"/>
      <c r="Q626" s="23"/>
      <c r="R626" s="23"/>
      <c r="S626" s="23"/>
      <c r="T626" s="23"/>
      <c r="U626" s="3"/>
      <c r="V626" s="3"/>
      <c r="W626" s="3"/>
      <c r="X626" s="3"/>
      <c r="Y626" s="23"/>
      <c r="Z626" s="2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</row>
    <row r="627" spans="1:90" ht="13.2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21"/>
      <c r="Q627" s="23"/>
      <c r="R627" s="23"/>
      <c r="S627" s="23"/>
      <c r="T627" s="23"/>
      <c r="U627" s="3"/>
      <c r="V627" s="3"/>
      <c r="W627" s="3"/>
      <c r="X627" s="3"/>
      <c r="Y627" s="23"/>
      <c r="Z627" s="2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</row>
    <row r="628" spans="1:90" ht="13.2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21"/>
      <c r="Q628" s="23"/>
      <c r="R628" s="23"/>
      <c r="S628" s="23"/>
      <c r="T628" s="23"/>
      <c r="U628" s="3"/>
      <c r="V628" s="3"/>
      <c r="W628" s="3"/>
      <c r="X628" s="3"/>
      <c r="Y628" s="23"/>
      <c r="Z628" s="2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</row>
    <row r="629" spans="1:90" ht="13.2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21"/>
      <c r="Q629" s="23"/>
      <c r="R629" s="23"/>
      <c r="S629" s="23"/>
      <c r="T629" s="23"/>
      <c r="U629" s="3"/>
      <c r="V629" s="3"/>
      <c r="W629" s="3"/>
      <c r="X629" s="3"/>
      <c r="Y629" s="23"/>
      <c r="Z629" s="2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</row>
    <row r="630" spans="1:90" ht="13.2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21"/>
      <c r="Q630" s="23"/>
      <c r="R630" s="23"/>
      <c r="S630" s="23"/>
      <c r="T630" s="23"/>
      <c r="U630" s="3"/>
      <c r="V630" s="3"/>
      <c r="W630" s="3"/>
      <c r="X630" s="3"/>
      <c r="Y630" s="23"/>
      <c r="Z630" s="2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</row>
    <row r="631" spans="1:90" ht="13.2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21"/>
      <c r="Q631" s="23"/>
      <c r="R631" s="23"/>
      <c r="S631" s="23"/>
      <c r="T631" s="23"/>
      <c r="U631" s="3"/>
      <c r="V631" s="3"/>
      <c r="W631" s="3"/>
      <c r="X631" s="3"/>
      <c r="Y631" s="23"/>
      <c r="Z631" s="2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</row>
    <row r="632" spans="1:90" ht="13.2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21"/>
      <c r="Q632" s="23"/>
      <c r="R632" s="23"/>
      <c r="S632" s="23"/>
      <c r="T632" s="23"/>
      <c r="U632" s="3"/>
      <c r="V632" s="3"/>
      <c r="W632" s="3"/>
      <c r="X632" s="3"/>
      <c r="Y632" s="23"/>
      <c r="Z632" s="2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</row>
    <row r="633" spans="1:90" ht="13.2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21"/>
      <c r="Q633" s="23"/>
      <c r="R633" s="23"/>
      <c r="S633" s="23"/>
      <c r="T633" s="23"/>
      <c r="U633" s="3"/>
      <c r="V633" s="3"/>
      <c r="W633" s="3"/>
      <c r="X633" s="3"/>
      <c r="Y633" s="23"/>
      <c r="Z633" s="2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</row>
    <row r="634" spans="1:90" ht="13.2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21"/>
      <c r="Q634" s="23"/>
      <c r="R634" s="23"/>
      <c r="S634" s="23"/>
      <c r="T634" s="23"/>
      <c r="U634" s="3"/>
      <c r="V634" s="3"/>
      <c r="W634" s="3"/>
      <c r="X634" s="3"/>
      <c r="Y634" s="23"/>
      <c r="Z634" s="2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</row>
    <row r="635" spans="1:90" ht="13.2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21"/>
      <c r="Q635" s="23"/>
      <c r="R635" s="23"/>
      <c r="S635" s="23"/>
      <c r="T635" s="23"/>
      <c r="U635" s="3"/>
      <c r="V635" s="3"/>
      <c r="W635" s="3"/>
      <c r="X635" s="3"/>
      <c r="Y635" s="23"/>
      <c r="Z635" s="2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</row>
    <row r="636" spans="1:90" ht="13.2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21"/>
      <c r="Q636" s="23"/>
      <c r="R636" s="23"/>
      <c r="S636" s="23"/>
      <c r="T636" s="23"/>
      <c r="U636" s="3"/>
      <c r="V636" s="3"/>
      <c r="W636" s="3"/>
      <c r="X636" s="3"/>
      <c r="Y636" s="23"/>
      <c r="Z636" s="2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</row>
    <row r="637" spans="1:90" ht="13.2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21"/>
      <c r="Q637" s="23"/>
      <c r="R637" s="23"/>
      <c r="S637" s="23"/>
      <c r="T637" s="23"/>
      <c r="U637" s="3"/>
      <c r="V637" s="3"/>
      <c r="W637" s="3"/>
      <c r="X637" s="3"/>
      <c r="Y637" s="23"/>
      <c r="Z637" s="2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</row>
    <row r="638" spans="1:90" ht="13.2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21"/>
      <c r="Q638" s="23"/>
      <c r="R638" s="23"/>
      <c r="S638" s="23"/>
      <c r="T638" s="23"/>
      <c r="U638" s="3"/>
      <c r="V638" s="3"/>
      <c r="W638" s="3"/>
      <c r="X638" s="3"/>
      <c r="Y638" s="23"/>
      <c r="Z638" s="2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</row>
    <row r="639" spans="1:90" ht="13.2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21"/>
      <c r="Q639" s="23"/>
      <c r="R639" s="23"/>
      <c r="S639" s="23"/>
      <c r="T639" s="23"/>
      <c r="U639" s="3"/>
      <c r="V639" s="3"/>
      <c r="W639" s="3"/>
      <c r="X639" s="3"/>
      <c r="Y639" s="23"/>
      <c r="Z639" s="2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</row>
    <row r="640" spans="1:90" ht="13.2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21"/>
      <c r="Q640" s="23"/>
      <c r="R640" s="23"/>
      <c r="S640" s="23"/>
      <c r="T640" s="23"/>
      <c r="U640" s="3"/>
      <c r="V640" s="3"/>
      <c r="W640" s="3"/>
      <c r="X640" s="3"/>
      <c r="Y640" s="23"/>
      <c r="Z640" s="2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</row>
    <row r="641" spans="1:90" ht="13.2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21"/>
      <c r="Q641" s="23"/>
      <c r="R641" s="23"/>
      <c r="S641" s="23"/>
      <c r="T641" s="23"/>
      <c r="U641" s="3"/>
      <c r="V641" s="3"/>
      <c r="W641" s="3"/>
      <c r="X641" s="3"/>
      <c r="Y641" s="23"/>
      <c r="Z641" s="2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</row>
    <row r="642" spans="1:90" ht="13.2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21"/>
      <c r="Q642" s="23"/>
      <c r="R642" s="23"/>
      <c r="S642" s="23"/>
      <c r="T642" s="23"/>
      <c r="U642" s="3"/>
      <c r="V642" s="3"/>
      <c r="W642" s="3"/>
      <c r="X642" s="3"/>
      <c r="Y642" s="23"/>
      <c r="Z642" s="2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</row>
    <row r="643" spans="1:90" ht="13.2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21"/>
      <c r="Q643" s="23"/>
      <c r="R643" s="23"/>
      <c r="S643" s="23"/>
      <c r="T643" s="23"/>
      <c r="U643" s="3"/>
      <c r="V643" s="3"/>
      <c r="W643" s="3"/>
      <c r="X643" s="3"/>
      <c r="Y643" s="23"/>
      <c r="Z643" s="2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</row>
    <row r="644" spans="1:90" ht="13.2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21"/>
      <c r="Q644" s="23"/>
      <c r="R644" s="23"/>
      <c r="S644" s="23"/>
      <c r="T644" s="23"/>
      <c r="U644" s="3"/>
      <c r="V644" s="3"/>
      <c r="W644" s="3"/>
      <c r="X644" s="3"/>
      <c r="Y644" s="23"/>
      <c r="Z644" s="2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</row>
    <row r="645" spans="1:90" ht="13.2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21"/>
      <c r="Q645" s="23"/>
      <c r="R645" s="23"/>
      <c r="S645" s="23"/>
      <c r="T645" s="23"/>
      <c r="U645" s="3"/>
      <c r="V645" s="3"/>
      <c r="W645" s="3"/>
      <c r="X645" s="3"/>
      <c r="Y645" s="23"/>
      <c r="Z645" s="2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</row>
    <row r="646" spans="1:90" ht="13.2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21"/>
      <c r="Q646" s="23"/>
      <c r="R646" s="23"/>
      <c r="S646" s="23"/>
      <c r="T646" s="23"/>
      <c r="U646" s="3"/>
      <c r="V646" s="3"/>
      <c r="W646" s="3"/>
      <c r="X646" s="3"/>
      <c r="Y646" s="23"/>
      <c r="Z646" s="2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</row>
    <row r="647" spans="1:90" ht="13.2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21"/>
      <c r="Q647" s="23"/>
      <c r="R647" s="23"/>
      <c r="S647" s="23"/>
      <c r="T647" s="23"/>
      <c r="U647" s="3"/>
      <c r="V647" s="3"/>
      <c r="W647" s="3"/>
      <c r="X647" s="3"/>
      <c r="Y647" s="23"/>
      <c r="Z647" s="2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</row>
    <row r="648" spans="1:90" ht="13.2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21"/>
      <c r="Q648" s="23"/>
      <c r="R648" s="23"/>
      <c r="S648" s="23"/>
      <c r="T648" s="23"/>
      <c r="U648" s="3"/>
      <c r="V648" s="3"/>
      <c r="W648" s="3"/>
      <c r="X648" s="3"/>
      <c r="Y648" s="23"/>
      <c r="Z648" s="2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</row>
    <row r="649" spans="1:90" ht="13.2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21"/>
      <c r="Q649" s="23"/>
      <c r="R649" s="23"/>
      <c r="S649" s="23"/>
      <c r="T649" s="23"/>
      <c r="U649" s="3"/>
      <c r="V649" s="3"/>
      <c r="W649" s="3"/>
      <c r="X649" s="3"/>
      <c r="Y649" s="23"/>
      <c r="Z649" s="2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</row>
    <row r="650" spans="1:90" ht="13.2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21"/>
      <c r="Q650" s="23"/>
      <c r="R650" s="23"/>
      <c r="S650" s="23"/>
      <c r="T650" s="23"/>
      <c r="U650" s="3"/>
      <c r="V650" s="3"/>
      <c r="W650" s="3"/>
      <c r="X650" s="3"/>
      <c r="Y650" s="23"/>
      <c r="Z650" s="2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</row>
    <row r="651" spans="1:90" ht="13.2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21"/>
      <c r="Q651" s="23"/>
      <c r="R651" s="23"/>
      <c r="S651" s="23"/>
      <c r="T651" s="23"/>
      <c r="U651" s="3"/>
      <c r="V651" s="3"/>
      <c r="W651" s="3"/>
      <c r="X651" s="3"/>
      <c r="Y651" s="23"/>
      <c r="Z651" s="2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</row>
    <row r="652" spans="1:90" ht="13.2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21"/>
      <c r="Q652" s="23"/>
      <c r="R652" s="23"/>
      <c r="S652" s="23"/>
      <c r="T652" s="23"/>
      <c r="U652" s="3"/>
      <c r="V652" s="3"/>
      <c r="W652" s="3"/>
      <c r="X652" s="3"/>
      <c r="Y652" s="23"/>
      <c r="Z652" s="2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</row>
    <row r="653" spans="1:90" ht="13.2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21"/>
      <c r="Q653" s="23"/>
      <c r="R653" s="23"/>
      <c r="S653" s="23"/>
      <c r="T653" s="23"/>
      <c r="U653" s="3"/>
      <c r="V653" s="3"/>
      <c r="W653" s="3"/>
      <c r="X653" s="3"/>
      <c r="Y653" s="23"/>
      <c r="Z653" s="2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</row>
    <row r="654" spans="1:90" ht="13.2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21"/>
      <c r="Q654" s="23"/>
      <c r="R654" s="23"/>
      <c r="S654" s="23"/>
      <c r="T654" s="23"/>
      <c r="U654" s="3"/>
      <c r="V654" s="3"/>
      <c r="W654" s="3"/>
      <c r="X654" s="3"/>
      <c r="Y654" s="23"/>
      <c r="Z654" s="2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</row>
    <row r="655" spans="1:90" ht="13.2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21"/>
      <c r="Q655" s="23"/>
      <c r="R655" s="23"/>
      <c r="S655" s="23"/>
      <c r="T655" s="23"/>
      <c r="U655" s="3"/>
      <c r="V655" s="3"/>
      <c r="W655" s="3"/>
      <c r="X655" s="3"/>
      <c r="Y655" s="23"/>
      <c r="Z655" s="2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</row>
    <row r="656" spans="1:90" ht="13.2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21"/>
      <c r="Q656" s="23"/>
      <c r="R656" s="23"/>
      <c r="S656" s="23"/>
      <c r="T656" s="23"/>
      <c r="U656" s="3"/>
      <c r="V656" s="3"/>
      <c r="W656" s="3"/>
      <c r="X656" s="3"/>
      <c r="Y656" s="23"/>
      <c r="Z656" s="2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</row>
    <row r="657" spans="1:90" ht="13.2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21"/>
      <c r="Q657" s="23"/>
      <c r="R657" s="23"/>
      <c r="S657" s="23"/>
      <c r="T657" s="23"/>
      <c r="U657" s="3"/>
      <c r="V657" s="3"/>
      <c r="W657" s="3"/>
      <c r="X657" s="3"/>
      <c r="Y657" s="23"/>
      <c r="Z657" s="2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</row>
    <row r="658" spans="1:90" ht="13.2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21"/>
      <c r="Q658" s="23"/>
      <c r="R658" s="23"/>
      <c r="S658" s="23"/>
      <c r="T658" s="23"/>
      <c r="U658" s="3"/>
      <c r="V658" s="3"/>
      <c r="W658" s="3"/>
      <c r="X658" s="3"/>
      <c r="Y658" s="23"/>
      <c r="Z658" s="2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</row>
    <row r="659" spans="1:90" ht="13.2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21"/>
      <c r="Q659" s="23"/>
      <c r="R659" s="23"/>
      <c r="S659" s="23"/>
      <c r="T659" s="23"/>
      <c r="U659" s="3"/>
      <c r="V659" s="3"/>
      <c r="W659" s="3"/>
      <c r="X659" s="3"/>
      <c r="Y659" s="23"/>
      <c r="Z659" s="2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</row>
    <row r="660" spans="1:90" ht="13.2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21"/>
      <c r="Q660" s="23"/>
      <c r="R660" s="23"/>
      <c r="S660" s="23"/>
      <c r="T660" s="23"/>
      <c r="U660" s="3"/>
      <c r="V660" s="3"/>
      <c r="W660" s="3"/>
      <c r="X660" s="3"/>
      <c r="Y660" s="23"/>
      <c r="Z660" s="2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</row>
    <row r="661" spans="1:90" ht="13.2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21"/>
      <c r="Q661" s="23"/>
      <c r="R661" s="23"/>
      <c r="S661" s="23"/>
      <c r="T661" s="23"/>
      <c r="U661" s="3"/>
      <c r="V661" s="3"/>
      <c r="W661" s="3"/>
      <c r="X661" s="3"/>
      <c r="Y661" s="23"/>
      <c r="Z661" s="2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</row>
    <row r="662" spans="1:90" ht="13.2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21"/>
      <c r="Q662" s="23"/>
      <c r="R662" s="23"/>
      <c r="S662" s="23"/>
      <c r="T662" s="23"/>
      <c r="U662" s="3"/>
      <c r="V662" s="3"/>
      <c r="W662" s="3"/>
      <c r="X662" s="3"/>
      <c r="Y662" s="23"/>
      <c r="Z662" s="2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</row>
    <row r="663" spans="1:90" ht="13.2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21"/>
      <c r="Q663" s="23"/>
      <c r="R663" s="23"/>
      <c r="S663" s="23"/>
      <c r="T663" s="23"/>
      <c r="U663" s="3"/>
      <c r="V663" s="3"/>
      <c r="W663" s="3"/>
      <c r="X663" s="3"/>
      <c r="Y663" s="23"/>
      <c r="Z663" s="2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</row>
    <row r="664" spans="1:90" ht="13.2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21"/>
      <c r="Q664" s="23"/>
      <c r="R664" s="23"/>
      <c r="S664" s="23"/>
      <c r="T664" s="23"/>
      <c r="U664" s="3"/>
      <c r="V664" s="3"/>
      <c r="W664" s="3"/>
      <c r="X664" s="3"/>
      <c r="Y664" s="23"/>
      <c r="Z664" s="2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</row>
    <row r="665" spans="1:90" ht="13.2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21"/>
      <c r="Q665" s="23"/>
      <c r="R665" s="23"/>
      <c r="S665" s="23"/>
      <c r="T665" s="23"/>
      <c r="U665" s="3"/>
      <c r="V665" s="3"/>
      <c r="W665" s="3"/>
      <c r="X665" s="3"/>
      <c r="Y665" s="23"/>
      <c r="Z665" s="2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</row>
    <row r="666" spans="1:90" ht="13.2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21"/>
      <c r="Q666" s="23"/>
      <c r="R666" s="23"/>
      <c r="S666" s="23"/>
      <c r="T666" s="23"/>
      <c r="U666" s="3"/>
      <c r="V666" s="3"/>
      <c r="W666" s="3"/>
      <c r="X666" s="3"/>
      <c r="Y666" s="23"/>
      <c r="Z666" s="2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</row>
    <row r="667" spans="1:90" ht="13.2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21"/>
      <c r="Q667" s="23"/>
      <c r="R667" s="23"/>
      <c r="S667" s="23"/>
      <c r="T667" s="23"/>
      <c r="U667" s="3"/>
      <c r="V667" s="3"/>
      <c r="W667" s="3"/>
      <c r="X667" s="3"/>
      <c r="Y667" s="23"/>
      <c r="Z667" s="2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</row>
    <row r="668" spans="1:90" ht="13.2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21"/>
      <c r="Q668" s="23"/>
      <c r="R668" s="23"/>
      <c r="S668" s="23"/>
      <c r="T668" s="23"/>
      <c r="U668" s="3"/>
      <c r="V668" s="3"/>
      <c r="W668" s="3"/>
      <c r="X668" s="3"/>
      <c r="Y668" s="23"/>
      <c r="Z668" s="2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</row>
    <row r="669" spans="1:90" ht="13.2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21"/>
      <c r="Q669" s="23"/>
      <c r="R669" s="23"/>
      <c r="S669" s="23"/>
      <c r="T669" s="23"/>
      <c r="U669" s="3"/>
      <c r="V669" s="3"/>
      <c r="W669" s="3"/>
      <c r="X669" s="3"/>
      <c r="Y669" s="23"/>
      <c r="Z669" s="2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</row>
    <row r="670" spans="1:90" ht="13.2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21"/>
      <c r="Q670" s="23"/>
      <c r="R670" s="23"/>
      <c r="S670" s="23"/>
      <c r="T670" s="23"/>
      <c r="U670" s="3"/>
      <c r="V670" s="3"/>
      <c r="W670" s="3"/>
      <c r="X670" s="3"/>
      <c r="Y670" s="23"/>
      <c r="Z670" s="2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</row>
    <row r="671" spans="1:90" ht="13.2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21"/>
      <c r="Q671" s="23"/>
      <c r="R671" s="23"/>
      <c r="S671" s="23"/>
      <c r="T671" s="23"/>
      <c r="U671" s="3"/>
      <c r="V671" s="3"/>
      <c r="W671" s="3"/>
      <c r="X671" s="3"/>
      <c r="Y671" s="23"/>
      <c r="Z671" s="2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</row>
    <row r="672" spans="1:90" ht="13.2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21"/>
      <c r="Q672" s="23"/>
      <c r="R672" s="23"/>
      <c r="S672" s="23"/>
      <c r="T672" s="23"/>
      <c r="U672" s="3"/>
      <c r="V672" s="3"/>
      <c r="W672" s="3"/>
      <c r="X672" s="3"/>
      <c r="Y672" s="23"/>
      <c r="Z672" s="2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</row>
    <row r="673" spans="1:90" ht="13.2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21"/>
      <c r="Q673" s="23"/>
      <c r="R673" s="23"/>
      <c r="S673" s="23"/>
      <c r="T673" s="23"/>
      <c r="U673" s="3"/>
      <c r="V673" s="3"/>
      <c r="W673" s="3"/>
      <c r="X673" s="3"/>
      <c r="Y673" s="23"/>
      <c r="Z673" s="2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</row>
    <row r="674" spans="1:90" ht="13.2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21"/>
      <c r="Q674" s="23"/>
      <c r="R674" s="23"/>
      <c r="S674" s="23"/>
      <c r="T674" s="23"/>
      <c r="U674" s="3"/>
      <c r="V674" s="3"/>
      <c r="W674" s="3"/>
      <c r="X674" s="3"/>
      <c r="Y674" s="23"/>
      <c r="Z674" s="2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</row>
    <row r="675" spans="1:90" ht="13.2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21"/>
      <c r="Q675" s="23"/>
      <c r="R675" s="23"/>
      <c r="S675" s="23"/>
      <c r="T675" s="23"/>
      <c r="U675" s="3"/>
      <c r="V675" s="3"/>
      <c r="W675" s="3"/>
      <c r="X675" s="3"/>
      <c r="Y675" s="23"/>
      <c r="Z675" s="2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</row>
    <row r="676" spans="1:90" ht="13.2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21"/>
      <c r="Q676" s="23"/>
      <c r="R676" s="23"/>
      <c r="S676" s="23"/>
      <c r="T676" s="23"/>
      <c r="U676" s="3"/>
      <c r="V676" s="3"/>
      <c r="W676" s="3"/>
      <c r="X676" s="3"/>
      <c r="Y676" s="23"/>
      <c r="Z676" s="2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</row>
    <row r="677" spans="1:90" ht="13.2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21"/>
      <c r="Q677" s="23"/>
      <c r="R677" s="23"/>
      <c r="S677" s="23"/>
      <c r="T677" s="23"/>
      <c r="U677" s="3"/>
      <c r="V677" s="3"/>
      <c r="W677" s="3"/>
      <c r="X677" s="3"/>
      <c r="Y677" s="23"/>
      <c r="Z677" s="2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</row>
    <row r="678" spans="1:90" ht="13.2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21"/>
      <c r="Q678" s="23"/>
      <c r="R678" s="23"/>
      <c r="S678" s="23"/>
      <c r="T678" s="23"/>
      <c r="U678" s="3"/>
      <c r="V678" s="3"/>
      <c r="W678" s="3"/>
      <c r="X678" s="3"/>
      <c r="Y678" s="23"/>
      <c r="Z678" s="2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</row>
    <row r="679" spans="1:90" ht="13.2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21"/>
      <c r="Q679" s="23"/>
      <c r="R679" s="23"/>
      <c r="S679" s="23"/>
      <c r="T679" s="23"/>
      <c r="U679" s="3"/>
      <c r="V679" s="3"/>
      <c r="W679" s="3"/>
      <c r="X679" s="3"/>
      <c r="Y679" s="23"/>
      <c r="Z679" s="2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</row>
    <row r="680" spans="1:90" ht="13.2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21"/>
      <c r="Q680" s="23"/>
      <c r="R680" s="23"/>
      <c r="S680" s="23"/>
      <c r="T680" s="23"/>
      <c r="U680" s="3"/>
      <c r="V680" s="3"/>
      <c r="W680" s="3"/>
      <c r="X680" s="3"/>
      <c r="Y680" s="23"/>
      <c r="Z680" s="2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</row>
    <row r="681" spans="1:90" ht="13.2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21"/>
      <c r="Q681" s="23"/>
      <c r="R681" s="23"/>
      <c r="S681" s="23"/>
      <c r="T681" s="23"/>
      <c r="U681" s="3"/>
      <c r="V681" s="3"/>
      <c r="W681" s="3"/>
      <c r="X681" s="3"/>
      <c r="Y681" s="23"/>
      <c r="Z681" s="2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</row>
    <row r="682" spans="1:90" ht="13.2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21"/>
      <c r="Q682" s="23"/>
      <c r="R682" s="23"/>
      <c r="S682" s="23"/>
      <c r="T682" s="23"/>
      <c r="U682" s="3"/>
      <c r="V682" s="3"/>
      <c r="W682" s="3"/>
      <c r="X682" s="3"/>
      <c r="Y682" s="23"/>
      <c r="Z682" s="2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</row>
    <row r="683" spans="1:90" ht="13.2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21"/>
      <c r="Q683" s="23"/>
      <c r="R683" s="23"/>
      <c r="S683" s="23"/>
      <c r="T683" s="23"/>
      <c r="U683" s="3"/>
      <c r="V683" s="3"/>
      <c r="W683" s="3"/>
      <c r="X683" s="3"/>
      <c r="Y683" s="23"/>
      <c r="Z683" s="2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</row>
    <row r="684" spans="1:90" ht="13.2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21"/>
      <c r="Q684" s="23"/>
      <c r="R684" s="23"/>
      <c r="S684" s="23"/>
      <c r="T684" s="23"/>
      <c r="U684" s="3"/>
      <c r="V684" s="3"/>
      <c r="W684" s="3"/>
      <c r="X684" s="3"/>
      <c r="Y684" s="23"/>
      <c r="Z684" s="2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</row>
    <row r="685" spans="1:90" ht="13.2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21"/>
      <c r="Q685" s="23"/>
      <c r="R685" s="23"/>
      <c r="S685" s="23"/>
      <c r="T685" s="23"/>
      <c r="U685" s="3"/>
      <c r="V685" s="3"/>
      <c r="W685" s="3"/>
      <c r="X685" s="3"/>
      <c r="Y685" s="23"/>
      <c r="Z685" s="2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</row>
    <row r="686" spans="1:90" ht="13.2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21"/>
      <c r="Q686" s="23"/>
      <c r="R686" s="23"/>
      <c r="S686" s="23"/>
      <c r="T686" s="23"/>
      <c r="U686" s="3"/>
      <c r="V686" s="3"/>
      <c r="W686" s="3"/>
      <c r="X686" s="3"/>
      <c r="Y686" s="23"/>
      <c r="Z686" s="2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</row>
    <row r="687" spans="1:90" ht="13.2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21"/>
      <c r="Q687" s="23"/>
      <c r="R687" s="23"/>
      <c r="S687" s="23"/>
      <c r="T687" s="23"/>
      <c r="U687" s="3"/>
      <c r="V687" s="3"/>
      <c r="W687" s="3"/>
      <c r="X687" s="3"/>
      <c r="Y687" s="23"/>
      <c r="Z687" s="2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</row>
    <row r="688" spans="1:90" ht="13.2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21"/>
      <c r="Q688" s="23"/>
      <c r="R688" s="23"/>
      <c r="S688" s="23"/>
      <c r="T688" s="23"/>
      <c r="U688" s="3"/>
      <c r="V688" s="3"/>
      <c r="W688" s="3"/>
      <c r="X688" s="3"/>
      <c r="Y688" s="23"/>
      <c r="Z688" s="2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</row>
    <row r="689" spans="1:90" ht="13.2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21"/>
      <c r="Q689" s="23"/>
      <c r="R689" s="23"/>
      <c r="S689" s="23"/>
      <c r="T689" s="23"/>
      <c r="U689" s="3"/>
      <c r="V689" s="3"/>
      <c r="W689" s="3"/>
      <c r="X689" s="3"/>
      <c r="Y689" s="23"/>
      <c r="Z689" s="2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</row>
    <row r="690" spans="1:90" ht="13.2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21"/>
      <c r="Q690" s="23"/>
      <c r="R690" s="23"/>
      <c r="S690" s="23"/>
      <c r="T690" s="23"/>
      <c r="U690" s="3"/>
      <c r="V690" s="3"/>
      <c r="W690" s="3"/>
      <c r="X690" s="3"/>
      <c r="Y690" s="23"/>
      <c r="Z690" s="2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</row>
    <row r="691" spans="1:90" ht="13.2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21"/>
      <c r="Q691" s="23"/>
      <c r="R691" s="23"/>
      <c r="S691" s="23"/>
      <c r="T691" s="23"/>
      <c r="U691" s="3"/>
      <c r="V691" s="3"/>
      <c r="W691" s="3"/>
      <c r="X691" s="3"/>
      <c r="Y691" s="23"/>
      <c r="Z691" s="2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</row>
    <row r="692" spans="1:90" ht="13.2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21"/>
      <c r="Q692" s="23"/>
      <c r="R692" s="23"/>
      <c r="S692" s="23"/>
      <c r="T692" s="23"/>
      <c r="U692" s="3"/>
      <c r="V692" s="3"/>
      <c r="W692" s="3"/>
      <c r="X692" s="3"/>
      <c r="Y692" s="23"/>
      <c r="Z692" s="2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</row>
    <row r="693" spans="1:90" ht="13.2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21"/>
      <c r="Q693" s="23"/>
      <c r="R693" s="23"/>
      <c r="S693" s="23"/>
      <c r="T693" s="23"/>
      <c r="U693" s="3"/>
      <c r="V693" s="3"/>
      <c r="W693" s="3"/>
      <c r="X693" s="3"/>
      <c r="Y693" s="23"/>
      <c r="Z693" s="2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</row>
    <row r="694" spans="1:90" ht="13.2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21"/>
      <c r="Q694" s="23"/>
      <c r="R694" s="23"/>
      <c r="S694" s="23"/>
      <c r="T694" s="23"/>
      <c r="U694" s="3"/>
      <c r="V694" s="3"/>
      <c r="W694" s="3"/>
      <c r="X694" s="3"/>
      <c r="Y694" s="23"/>
      <c r="Z694" s="2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</row>
    <row r="695" spans="1:90" ht="13.2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21"/>
      <c r="Q695" s="23"/>
      <c r="R695" s="23"/>
      <c r="S695" s="23"/>
      <c r="T695" s="23"/>
      <c r="U695" s="3"/>
      <c r="V695" s="3"/>
      <c r="W695" s="3"/>
      <c r="X695" s="3"/>
      <c r="Y695" s="23"/>
      <c r="Z695" s="2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</row>
    <row r="696" spans="1:90" ht="13.2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21"/>
      <c r="Q696" s="23"/>
      <c r="R696" s="23"/>
      <c r="S696" s="23"/>
      <c r="T696" s="23"/>
      <c r="U696" s="3"/>
      <c r="V696" s="3"/>
      <c r="W696" s="3"/>
      <c r="X696" s="3"/>
      <c r="Y696" s="23"/>
      <c r="Z696" s="2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</row>
    <row r="697" spans="1:90" ht="13.2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21"/>
      <c r="Q697" s="23"/>
      <c r="R697" s="23"/>
      <c r="S697" s="23"/>
      <c r="T697" s="23"/>
      <c r="U697" s="3"/>
      <c r="V697" s="3"/>
      <c r="W697" s="3"/>
      <c r="X697" s="3"/>
      <c r="Y697" s="23"/>
      <c r="Z697" s="2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</row>
    <row r="698" spans="1:90" ht="13.2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21"/>
      <c r="Q698" s="23"/>
      <c r="R698" s="23"/>
      <c r="S698" s="23"/>
      <c r="T698" s="23"/>
      <c r="U698" s="3"/>
      <c r="V698" s="3"/>
      <c r="W698" s="3"/>
      <c r="X698" s="3"/>
      <c r="Y698" s="23"/>
      <c r="Z698" s="2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</row>
    <row r="699" spans="1:90" ht="13.2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21"/>
      <c r="Q699" s="23"/>
      <c r="R699" s="23"/>
      <c r="S699" s="23"/>
      <c r="T699" s="23"/>
      <c r="U699" s="3"/>
      <c r="V699" s="3"/>
      <c r="W699" s="3"/>
      <c r="X699" s="3"/>
      <c r="Y699" s="23"/>
      <c r="Z699" s="2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</row>
    <row r="700" spans="1:90" ht="13.2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21"/>
      <c r="Q700" s="23"/>
      <c r="R700" s="23"/>
      <c r="S700" s="23"/>
      <c r="T700" s="23"/>
      <c r="U700" s="3"/>
      <c r="V700" s="3"/>
      <c r="W700" s="3"/>
      <c r="X700" s="3"/>
      <c r="Y700" s="23"/>
      <c r="Z700" s="2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</row>
    <row r="701" spans="1:90" ht="13.2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21"/>
      <c r="Q701" s="23"/>
      <c r="R701" s="23"/>
      <c r="S701" s="23"/>
      <c r="T701" s="23"/>
      <c r="U701" s="3"/>
      <c r="V701" s="3"/>
      <c r="W701" s="3"/>
      <c r="X701" s="3"/>
      <c r="Y701" s="23"/>
      <c r="Z701" s="2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</row>
    <row r="702" spans="1:90" ht="13.2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21"/>
      <c r="Q702" s="23"/>
      <c r="R702" s="23"/>
      <c r="S702" s="23"/>
      <c r="T702" s="23"/>
      <c r="U702" s="3"/>
      <c r="V702" s="3"/>
      <c r="W702" s="3"/>
      <c r="X702" s="3"/>
      <c r="Y702" s="23"/>
      <c r="Z702" s="2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</row>
    <row r="703" spans="1:90" ht="13.2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21"/>
      <c r="Q703" s="23"/>
      <c r="R703" s="23"/>
      <c r="S703" s="23"/>
      <c r="T703" s="23"/>
      <c r="U703" s="3"/>
      <c r="V703" s="3"/>
      <c r="W703" s="3"/>
      <c r="X703" s="3"/>
      <c r="Y703" s="23"/>
      <c r="Z703" s="2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</row>
    <row r="704" spans="1:90" ht="13.2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21"/>
      <c r="Q704" s="23"/>
      <c r="R704" s="23"/>
      <c r="S704" s="23"/>
      <c r="T704" s="23"/>
      <c r="U704" s="3"/>
      <c r="V704" s="3"/>
      <c r="W704" s="3"/>
      <c r="X704" s="3"/>
      <c r="Y704" s="23"/>
      <c r="Z704" s="2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</row>
    <row r="705" spans="1:90" ht="13.2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21"/>
      <c r="Q705" s="23"/>
      <c r="R705" s="23"/>
      <c r="S705" s="23"/>
      <c r="T705" s="23"/>
      <c r="U705" s="3"/>
      <c r="V705" s="3"/>
      <c r="W705" s="3"/>
      <c r="X705" s="3"/>
      <c r="Y705" s="23"/>
      <c r="Z705" s="2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</row>
    <row r="706" spans="1:90" ht="13.2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21"/>
      <c r="Q706" s="23"/>
      <c r="R706" s="23"/>
      <c r="S706" s="23"/>
      <c r="T706" s="23"/>
      <c r="U706" s="3"/>
      <c r="V706" s="3"/>
      <c r="W706" s="3"/>
      <c r="X706" s="3"/>
      <c r="Y706" s="23"/>
      <c r="Z706" s="2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</row>
    <row r="707" spans="1:90" ht="13.2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21"/>
      <c r="Q707" s="23"/>
      <c r="R707" s="23"/>
      <c r="S707" s="23"/>
      <c r="T707" s="23"/>
      <c r="U707" s="3"/>
      <c r="V707" s="3"/>
      <c r="W707" s="3"/>
      <c r="X707" s="3"/>
      <c r="Y707" s="23"/>
      <c r="Z707" s="2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</row>
    <row r="708" spans="1:90" ht="13.2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21"/>
      <c r="Q708" s="23"/>
      <c r="R708" s="23"/>
      <c r="S708" s="23"/>
      <c r="T708" s="23"/>
      <c r="U708" s="3"/>
      <c r="V708" s="3"/>
      <c r="W708" s="3"/>
      <c r="X708" s="3"/>
      <c r="Y708" s="23"/>
      <c r="Z708" s="2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</row>
    <row r="709" spans="1:90" ht="13.2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21"/>
      <c r="Q709" s="23"/>
      <c r="R709" s="23"/>
      <c r="S709" s="23"/>
      <c r="T709" s="23"/>
      <c r="U709" s="3"/>
      <c r="V709" s="3"/>
      <c r="W709" s="3"/>
      <c r="X709" s="3"/>
      <c r="Y709" s="23"/>
      <c r="Z709" s="2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</row>
    <row r="710" spans="1:90" ht="13.2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21"/>
      <c r="Q710" s="23"/>
      <c r="R710" s="23"/>
      <c r="S710" s="23"/>
      <c r="T710" s="23"/>
      <c r="U710" s="3"/>
      <c r="V710" s="3"/>
      <c r="W710" s="3"/>
      <c r="X710" s="3"/>
      <c r="Y710" s="23"/>
      <c r="Z710" s="2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</row>
    <row r="711" spans="1:90" ht="13.2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21"/>
      <c r="Q711" s="23"/>
      <c r="R711" s="23"/>
      <c r="S711" s="23"/>
      <c r="T711" s="23"/>
      <c r="U711" s="3"/>
      <c r="V711" s="3"/>
      <c r="W711" s="3"/>
      <c r="X711" s="3"/>
      <c r="Y711" s="23"/>
      <c r="Z711" s="2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</row>
    <row r="712" spans="1:90" ht="13.2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21"/>
      <c r="Q712" s="23"/>
      <c r="R712" s="23"/>
      <c r="S712" s="23"/>
      <c r="T712" s="23"/>
      <c r="U712" s="3"/>
      <c r="V712" s="3"/>
      <c r="W712" s="3"/>
      <c r="X712" s="3"/>
      <c r="Y712" s="23"/>
      <c r="Z712" s="2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</row>
    <row r="713" spans="1:90" ht="13.2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21"/>
      <c r="Q713" s="23"/>
      <c r="R713" s="23"/>
      <c r="S713" s="23"/>
      <c r="T713" s="23"/>
      <c r="U713" s="3"/>
      <c r="V713" s="3"/>
      <c r="W713" s="3"/>
      <c r="X713" s="3"/>
      <c r="Y713" s="23"/>
      <c r="Z713" s="2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</row>
    <row r="714" spans="1:90" ht="13.2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21"/>
      <c r="Q714" s="23"/>
      <c r="R714" s="23"/>
      <c r="S714" s="23"/>
      <c r="T714" s="23"/>
      <c r="U714" s="3"/>
      <c r="V714" s="3"/>
      <c r="W714" s="3"/>
      <c r="X714" s="3"/>
      <c r="Y714" s="23"/>
      <c r="Z714" s="2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</row>
    <row r="715" spans="1:90" ht="13.2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21"/>
      <c r="Q715" s="23"/>
      <c r="R715" s="23"/>
      <c r="S715" s="23"/>
      <c r="T715" s="23"/>
      <c r="U715" s="3"/>
      <c r="V715" s="3"/>
      <c r="W715" s="3"/>
      <c r="X715" s="3"/>
      <c r="Y715" s="23"/>
      <c r="Z715" s="2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</row>
    <row r="716" spans="1:90" ht="13.2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21"/>
      <c r="Q716" s="23"/>
      <c r="R716" s="23"/>
      <c r="S716" s="23"/>
      <c r="T716" s="23"/>
      <c r="U716" s="3"/>
      <c r="V716" s="3"/>
      <c r="W716" s="3"/>
      <c r="X716" s="3"/>
      <c r="Y716" s="23"/>
      <c r="Z716" s="2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</row>
    <row r="717" spans="1:90" ht="13.2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21"/>
      <c r="Q717" s="23"/>
      <c r="R717" s="23"/>
      <c r="S717" s="23"/>
      <c r="T717" s="23"/>
      <c r="U717" s="3"/>
      <c r="V717" s="3"/>
      <c r="W717" s="3"/>
      <c r="X717" s="3"/>
      <c r="Y717" s="23"/>
      <c r="Z717" s="2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</row>
    <row r="718" spans="1:90" ht="13.2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21"/>
      <c r="Q718" s="23"/>
      <c r="R718" s="23"/>
      <c r="S718" s="23"/>
      <c r="T718" s="23"/>
      <c r="U718" s="3"/>
      <c r="V718" s="3"/>
      <c r="W718" s="3"/>
      <c r="X718" s="3"/>
      <c r="Y718" s="23"/>
      <c r="Z718" s="2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</row>
    <row r="719" spans="1:90" ht="13.2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21"/>
      <c r="Q719" s="23"/>
      <c r="R719" s="23"/>
      <c r="S719" s="23"/>
      <c r="T719" s="23"/>
      <c r="U719" s="3"/>
      <c r="V719" s="3"/>
      <c r="W719" s="3"/>
      <c r="X719" s="3"/>
      <c r="Y719" s="23"/>
      <c r="Z719" s="2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</row>
    <row r="720" spans="1:90" ht="13.2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21"/>
      <c r="Q720" s="23"/>
      <c r="R720" s="23"/>
      <c r="S720" s="23"/>
      <c r="T720" s="23"/>
      <c r="U720" s="3"/>
      <c r="V720" s="3"/>
      <c r="W720" s="3"/>
      <c r="X720" s="3"/>
      <c r="Y720" s="23"/>
      <c r="Z720" s="2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</row>
    <row r="721" spans="1:90" ht="13.2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21"/>
      <c r="Q721" s="23"/>
      <c r="R721" s="23"/>
      <c r="S721" s="23"/>
      <c r="T721" s="23"/>
      <c r="U721" s="3"/>
      <c r="V721" s="3"/>
      <c r="W721" s="3"/>
      <c r="X721" s="3"/>
      <c r="Y721" s="23"/>
      <c r="Z721" s="2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</row>
    <row r="722" spans="1:90" ht="13.2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21"/>
      <c r="Q722" s="23"/>
      <c r="R722" s="23"/>
      <c r="S722" s="23"/>
      <c r="T722" s="23"/>
      <c r="U722" s="3"/>
      <c r="V722" s="3"/>
      <c r="W722" s="3"/>
      <c r="X722" s="3"/>
      <c r="Y722" s="23"/>
      <c r="Z722" s="2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</row>
    <row r="723" spans="1:90" ht="13.2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21"/>
      <c r="Q723" s="23"/>
      <c r="R723" s="23"/>
      <c r="S723" s="23"/>
      <c r="T723" s="23"/>
      <c r="U723" s="3"/>
      <c r="V723" s="3"/>
      <c r="W723" s="3"/>
      <c r="X723" s="3"/>
      <c r="Y723" s="23"/>
      <c r="Z723" s="2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</row>
    <row r="724" spans="1:90" ht="13.2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21"/>
      <c r="Q724" s="23"/>
      <c r="R724" s="23"/>
      <c r="S724" s="23"/>
      <c r="T724" s="23"/>
      <c r="U724" s="3"/>
      <c r="V724" s="3"/>
      <c r="W724" s="3"/>
      <c r="X724" s="3"/>
      <c r="Y724" s="23"/>
      <c r="Z724" s="2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</row>
    <row r="725" spans="1:90" ht="13.2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21"/>
      <c r="Q725" s="23"/>
      <c r="R725" s="23"/>
      <c r="S725" s="23"/>
      <c r="T725" s="23"/>
      <c r="U725" s="3"/>
      <c r="V725" s="3"/>
      <c r="W725" s="3"/>
      <c r="X725" s="3"/>
      <c r="Y725" s="23"/>
      <c r="Z725" s="2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</row>
    <row r="726" spans="1:90" ht="13.2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21"/>
      <c r="Q726" s="23"/>
      <c r="R726" s="23"/>
      <c r="S726" s="23"/>
      <c r="T726" s="23"/>
      <c r="U726" s="3"/>
      <c r="V726" s="3"/>
      <c r="W726" s="3"/>
      <c r="X726" s="3"/>
      <c r="Y726" s="23"/>
      <c r="Z726" s="2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</row>
    <row r="727" spans="1:90" ht="13.2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21"/>
      <c r="Q727" s="23"/>
      <c r="R727" s="23"/>
      <c r="S727" s="23"/>
      <c r="T727" s="23"/>
      <c r="U727" s="3"/>
      <c r="V727" s="3"/>
      <c r="W727" s="3"/>
      <c r="X727" s="3"/>
      <c r="Y727" s="23"/>
      <c r="Z727" s="2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</row>
    <row r="728" spans="1:90" ht="13.2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21"/>
      <c r="Q728" s="23"/>
      <c r="R728" s="23"/>
      <c r="S728" s="23"/>
      <c r="T728" s="23"/>
      <c r="U728" s="3"/>
      <c r="V728" s="3"/>
      <c r="W728" s="3"/>
      <c r="X728" s="3"/>
      <c r="Y728" s="23"/>
      <c r="Z728" s="2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</row>
    <row r="729" spans="1:90" ht="13.2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21"/>
      <c r="Q729" s="23"/>
      <c r="R729" s="23"/>
      <c r="S729" s="23"/>
      <c r="T729" s="23"/>
      <c r="U729" s="3"/>
      <c r="V729" s="3"/>
      <c r="W729" s="3"/>
      <c r="X729" s="3"/>
      <c r="Y729" s="23"/>
      <c r="Z729" s="2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</row>
    <row r="730" spans="1:90" ht="13.2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21"/>
      <c r="Q730" s="23"/>
      <c r="R730" s="23"/>
      <c r="S730" s="23"/>
      <c r="T730" s="23"/>
      <c r="U730" s="3"/>
      <c r="V730" s="3"/>
      <c r="W730" s="3"/>
      <c r="X730" s="3"/>
      <c r="Y730" s="23"/>
      <c r="Z730" s="2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</row>
    <row r="731" spans="1:90" ht="13.2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21"/>
      <c r="Q731" s="23"/>
      <c r="R731" s="23"/>
      <c r="S731" s="23"/>
      <c r="T731" s="23"/>
      <c r="U731" s="3"/>
      <c r="V731" s="3"/>
      <c r="W731" s="3"/>
      <c r="X731" s="3"/>
      <c r="Y731" s="23"/>
      <c r="Z731" s="2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</row>
    <row r="732" spans="1:90" ht="13.2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21"/>
      <c r="Q732" s="23"/>
      <c r="R732" s="23"/>
      <c r="S732" s="23"/>
      <c r="T732" s="23"/>
      <c r="U732" s="3"/>
      <c r="V732" s="3"/>
      <c r="W732" s="3"/>
      <c r="X732" s="3"/>
      <c r="Y732" s="23"/>
      <c r="Z732" s="2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</row>
    <row r="733" spans="1:90" ht="13.2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21"/>
      <c r="Q733" s="23"/>
      <c r="R733" s="23"/>
      <c r="S733" s="23"/>
      <c r="T733" s="23"/>
      <c r="U733" s="3"/>
      <c r="V733" s="3"/>
      <c r="W733" s="3"/>
      <c r="X733" s="3"/>
      <c r="Y733" s="23"/>
      <c r="Z733" s="2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</row>
    <row r="734" spans="1:90" ht="13.2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21"/>
      <c r="Q734" s="23"/>
      <c r="R734" s="23"/>
      <c r="S734" s="23"/>
      <c r="T734" s="23"/>
      <c r="U734" s="3"/>
      <c r="V734" s="3"/>
      <c r="W734" s="3"/>
      <c r="X734" s="3"/>
      <c r="Y734" s="23"/>
      <c r="Z734" s="2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</row>
    <row r="735" spans="1:90" ht="13.2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21"/>
      <c r="Q735" s="23"/>
      <c r="R735" s="23"/>
      <c r="S735" s="23"/>
      <c r="T735" s="23"/>
      <c r="U735" s="3"/>
      <c r="V735" s="3"/>
      <c r="W735" s="3"/>
      <c r="X735" s="3"/>
      <c r="Y735" s="23"/>
      <c r="Z735" s="2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</row>
    <row r="736" spans="1:90" ht="13.2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21"/>
      <c r="Q736" s="23"/>
      <c r="R736" s="23"/>
      <c r="S736" s="23"/>
      <c r="T736" s="23"/>
      <c r="U736" s="3"/>
      <c r="V736" s="3"/>
      <c r="W736" s="3"/>
      <c r="X736" s="3"/>
      <c r="Y736" s="23"/>
      <c r="Z736" s="2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</row>
    <row r="737" spans="1:90" ht="13.2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21"/>
      <c r="Q737" s="23"/>
      <c r="R737" s="23"/>
      <c r="S737" s="23"/>
      <c r="T737" s="23"/>
      <c r="U737" s="3"/>
      <c r="V737" s="3"/>
      <c r="W737" s="3"/>
      <c r="X737" s="3"/>
      <c r="Y737" s="23"/>
      <c r="Z737" s="2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</row>
    <row r="738" spans="1:90" ht="13.2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21"/>
      <c r="Q738" s="23"/>
      <c r="R738" s="23"/>
      <c r="S738" s="23"/>
      <c r="T738" s="23"/>
      <c r="U738" s="3"/>
      <c r="V738" s="3"/>
      <c r="W738" s="3"/>
      <c r="X738" s="3"/>
      <c r="Y738" s="23"/>
      <c r="Z738" s="2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</row>
    <row r="739" spans="1:90" ht="13.2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21"/>
      <c r="Q739" s="23"/>
      <c r="R739" s="23"/>
      <c r="S739" s="23"/>
      <c r="T739" s="23"/>
      <c r="U739" s="3"/>
      <c r="V739" s="3"/>
      <c r="W739" s="3"/>
      <c r="X739" s="3"/>
      <c r="Y739" s="23"/>
      <c r="Z739" s="2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</row>
    <row r="740" spans="1:90" ht="13.2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21"/>
      <c r="Q740" s="23"/>
      <c r="R740" s="23"/>
      <c r="S740" s="23"/>
      <c r="T740" s="23"/>
      <c r="U740" s="3"/>
      <c r="V740" s="3"/>
      <c r="W740" s="3"/>
      <c r="X740" s="3"/>
      <c r="Y740" s="23"/>
      <c r="Z740" s="2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</row>
    <row r="741" spans="1:90" ht="13.2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21"/>
      <c r="Q741" s="23"/>
      <c r="R741" s="23"/>
      <c r="S741" s="23"/>
      <c r="T741" s="23"/>
      <c r="U741" s="3"/>
      <c r="V741" s="3"/>
      <c r="W741" s="3"/>
      <c r="X741" s="3"/>
      <c r="Y741" s="23"/>
      <c r="Z741" s="2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</row>
    <row r="742" spans="1:90" ht="13.2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21"/>
      <c r="Q742" s="23"/>
      <c r="R742" s="23"/>
      <c r="S742" s="23"/>
      <c r="T742" s="23"/>
      <c r="U742" s="3"/>
      <c r="V742" s="3"/>
      <c r="W742" s="3"/>
      <c r="X742" s="3"/>
      <c r="Y742" s="23"/>
      <c r="Z742" s="2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</row>
    <row r="743" spans="1:90" ht="13.2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21"/>
      <c r="Q743" s="23"/>
      <c r="R743" s="23"/>
      <c r="S743" s="23"/>
      <c r="T743" s="23"/>
      <c r="U743" s="3"/>
      <c r="V743" s="3"/>
      <c r="W743" s="3"/>
      <c r="X743" s="3"/>
      <c r="Y743" s="23"/>
      <c r="Z743" s="2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</row>
    <row r="744" spans="1:90" ht="13.2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21"/>
      <c r="Q744" s="23"/>
      <c r="R744" s="23"/>
      <c r="S744" s="23"/>
      <c r="T744" s="23"/>
      <c r="U744" s="3"/>
      <c r="V744" s="3"/>
      <c r="W744" s="3"/>
      <c r="X744" s="3"/>
      <c r="Y744" s="23"/>
      <c r="Z744" s="2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</row>
    <row r="745" spans="1:90" ht="13.2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21"/>
      <c r="Q745" s="23"/>
      <c r="R745" s="23"/>
      <c r="S745" s="23"/>
      <c r="T745" s="23"/>
      <c r="U745" s="3"/>
      <c r="V745" s="3"/>
      <c r="W745" s="3"/>
      <c r="X745" s="3"/>
      <c r="Y745" s="23"/>
      <c r="Z745" s="2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</row>
    <row r="746" spans="1:90" ht="13.2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21"/>
      <c r="Q746" s="23"/>
      <c r="R746" s="23"/>
      <c r="S746" s="23"/>
      <c r="T746" s="23"/>
      <c r="U746" s="3"/>
      <c r="V746" s="3"/>
      <c r="W746" s="3"/>
      <c r="X746" s="3"/>
      <c r="Y746" s="23"/>
      <c r="Z746" s="2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</row>
    <row r="747" spans="1:90" ht="13.2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21"/>
      <c r="Q747" s="23"/>
      <c r="R747" s="23"/>
      <c r="S747" s="23"/>
      <c r="T747" s="23"/>
      <c r="U747" s="3"/>
      <c r="V747" s="3"/>
      <c r="W747" s="3"/>
      <c r="X747" s="3"/>
      <c r="Y747" s="23"/>
      <c r="Z747" s="2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</row>
    <row r="748" spans="1:90" ht="13.2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21"/>
      <c r="Q748" s="23"/>
      <c r="R748" s="23"/>
      <c r="S748" s="23"/>
      <c r="T748" s="23"/>
      <c r="U748" s="3"/>
      <c r="V748" s="3"/>
      <c r="W748" s="3"/>
      <c r="X748" s="3"/>
      <c r="Y748" s="23"/>
      <c r="Z748" s="2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</row>
    <row r="749" spans="1:90" ht="13.2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21"/>
      <c r="Q749" s="23"/>
      <c r="R749" s="23"/>
      <c r="S749" s="23"/>
      <c r="T749" s="23"/>
      <c r="U749" s="3"/>
      <c r="V749" s="3"/>
      <c r="W749" s="3"/>
      <c r="X749" s="3"/>
      <c r="Y749" s="23"/>
      <c r="Z749" s="2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</row>
    <row r="750" spans="1:90" ht="13.2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21"/>
      <c r="Q750" s="23"/>
      <c r="R750" s="23"/>
      <c r="S750" s="23"/>
      <c r="T750" s="23"/>
      <c r="U750" s="3"/>
      <c r="V750" s="3"/>
      <c r="W750" s="3"/>
      <c r="X750" s="3"/>
      <c r="Y750" s="23"/>
      <c r="Z750" s="2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</row>
    <row r="751" spans="1:90" ht="13.2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21"/>
      <c r="Q751" s="23"/>
      <c r="R751" s="23"/>
      <c r="S751" s="23"/>
      <c r="T751" s="23"/>
      <c r="U751" s="3"/>
      <c r="V751" s="3"/>
      <c r="W751" s="3"/>
      <c r="X751" s="3"/>
      <c r="Y751" s="23"/>
      <c r="Z751" s="2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</row>
    <row r="752" spans="1:90" ht="13.2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21"/>
      <c r="Q752" s="23"/>
      <c r="R752" s="23"/>
      <c r="S752" s="23"/>
      <c r="T752" s="23"/>
      <c r="U752" s="3"/>
      <c r="V752" s="3"/>
      <c r="W752" s="3"/>
      <c r="X752" s="3"/>
      <c r="Y752" s="23"/>
      <c r="Z752" s="2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</row>
    <row r="753" spans="1:90" ht="13.2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21"/>
      <c r="Q753" s="23"/>
      <c r="R753" s="23"/>
      <c r="S753" s="23"/>
      <c r="T753" s="23"/>
      <c r="U753" s="3"/>
      <c r="V753" s="3"/>
      <c r="W753" s="3"/>
      <c r="X753" s="3"/>
      <c r="Y753" s="23"/>
      <c r="Z753" s="2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</row>
    <row r="754" spans="1:90" ht="13.2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21"/>
      <c r="Q754" s="23"/>
      <c r="R754" s="23"/>
      <c r="S754" s="23"/>
      <c r="T754" s="23"/>
      <c r="U754" s="3"/>
      <c r="V754" s="3"/>
      <c r="W754" s="3"/>
      <c r="X754" s="3"/>
      <c r="Y754" s="23"/>
      <c r="Z754" s="2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</row>
    <row r="755" spans="1:90" ht="13.2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21"/>
      <c r="Q755" s="23"/>
      <c r="R755" s="23"/>
      <c r="S755" s="23"/>
      <c r="T755" s="23"/>
      <c r="U755" s="3"/>
      <c r="V755" s="3"/>
      <c r="W755" s="3"/>
      <c r="X755" s="3"/>
      <c r="Y755" s="23"/>
      <c r="Z755" s="2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</row>
    <row r="756" spans="1:90" ht="13.2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21"/>
      <c r="Q756" s="23"/>
      <c r="R756" s="23"/>
      <c r="S756" s="23"/>
      <c r="T756" s="23"/>
      <c r="U756" s="3"/>
      <c r="V756" s="3"/>
      <c r="W756" s="3"/>
      <c r="X756" s="3"/>
      <c r="Y756" s="23"/>
      <c r="Z756" s="2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</row>
    <row r="757" spans="1:90" ht="13.2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21"/>
      <c r="Q757" s="23"/>
      <c r="R757" s="23"/>
      <c r="S757" s="23"/>
      <c r="T757" s="23"/>
      <c r="U757" s="3"/>
      <c r="V757" s="3"/>
      <c r="W757" s="3"/>
      <c r="X757" s="3"/>
      <c r="Y757" s="23"/>
      <c r="Z757" s="2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</row>
    <row r="758" spans="1:90" ht="13.2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21"/>
      <c r="Q758" s="23"/>
      <c r="R758" s="23"/>
      <c r="S758" s="23"/>
      <c r="T758" s="23"/>
      <c r="U758" s="3"/>
      <c r="V758" s="3"/>
      <c r="W758" s="3"/>
      <c r="X758" s="3"/>
      <c r="Y758" s="23"/>
      <c r="Z758" s="2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</row>
    <row r="759" spans="1:90" ht="13.2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21"/>
      <c r="Q759" s="23"/>
      <c r="R759" s="23"/>
      <c r="S759" s="23"/>
      <c r="T759" s="23"/>
      <c r="U759" s="3"/>
      <c r="V759" s="3"/>
      <c r="W759" s="3"/>
      <c r="X759" s="3"/>
      <c r="Y759" s="23"/>
      <c r="Z759" s="2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</row>
    <row r="760" spans="1:90" ht="13.2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21"/>
      <c r="Q760" s="23"/>
      <c r="R760" s="23"/>
      <c r="S760" s="23"/>
      <c r="T760" s="23"/>
      <c r="U760" s="3"/>
      <c r="V760" s="3"/>
      <c r="W760" s="3"/>
      <c r="X760" s="3"/>
      <c r="Y760" s="23"/>
      <c r="Z760" s="2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</row>
    <row r="761" spans="1:90" ht="13.2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21"/>
      <c r="Q761" s="23"/>
      <c r="R761" s="23"/>
      <c r="S761" s="23"/>
      <c r="T761" s="23"/>
      <c r="U761" s="3"/>
      <c r="V761" s="3"/>
      <c r="W761" s="3"/>
      <c r="X761" s="3"/>
      <c r="Y761" s="23"/>
      <c r="Z761" s="2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</row>
    <row r="762" spans="1:90" ht="13.2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21"/>
      <c r="Q762" s="23"/>
      <c r="R762" s="23"/>
      <c r="S762" s="23"/>
      <c r="T762" s="23"/>
      <c r="U762" s="3"/>
      <c r="V762" s="3"/>
      <c r="W762" s="3"/>
      <c r="X762" s="3"/>
      <c r="Y762" s="23"/>
      <c r="Z762" s="2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</row>
    <row r="763" spans="1:90" ht="13.2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21"/>
      <c r="Q763" s="23"/>
      <c r="R763" s="23"/>
      <c r="S763" s="23"/>
      <c r="T763" s="23"/>
      <c r="U763" s="3"/>
      <c r="V763" s="3"/>
      <c r="W763" s="3"/>
      <c r="X763" s="3"/>
      <c r="Y763" s="23"/>
      <c r="Z763" s="2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</row>
    <row r="764" spans="1:90" ht="13.2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21"/>
      <c r="Q764" s="23"/>
      <c r="R764" s="23"/>
      <c r="S764" s="23"/>
      <c r="T764" s="23"/>
      <c r="U764" s="3"/>
      <c r="V764" s="3"/>
      <c r="W764" s="3"/>
      <c r="X764" s="3"/>
      <c r="Y764" s="23"/>
      <c r="Z764" s="2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</row>
    <row r="765" spans="1:90" ht="13.2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21"/>
      <c r="Q765" s="23"/>
      <c r="R765" s="23"/>
      <c r="S765" s="23"/>
      <c r="T765" s="23"/>
      <c r="U765" s="3"/>
      <c r="V765" s="3"/>
      <c r="W765" s="3"/>
      <c r="X765" s="3"/>
      <c r="Y765" s="23"/>
      <c r="Z765" s="2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</row>
    <row r="766" spans="1:90" ht="13.2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21"/>
      <c r="Q766" s="23"/>
      <c r="R766" s="23"/>
      <c r="S766" s="23"/>
      <c r="T766" s="23"/>
      <c r="U766" s="3"/>
      <c r="V766" s="3"/>
      <c r="W766" s="3"/>
      <c r="X766" s="3"/>
      <c r="Y766" s="23"/>
      <c r="Z766" s="2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</row>
    <row r="767" spans="1:90" ht="13.2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21"/>
      <c r="Q767" s="23"/>
      <c r="R767" s="23"/>
      <c r="S767" s="23"/>
      <c r="T767" s="23"/>
      <c r="U767" s="3"/>
      <c r="V767" s="3"/>
      <c r="W767" s="3"/>
      <c r="X767" s="3"/>
      <c r="Y767" s="23"/>
      <c r="Z767" s="2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</row>
    <row r="768" spans="1:90" ht="13.2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21"/>
      <c r="Q768" s="23"/>
      <c r="R768" s="23"/>
      <c r="S768" s="23"/>
      <c r="T768" s="23"/>
      <c r="U768" s="3"/>
      <c r="V768" s="3"/>
      <c r="W768" s="3"/>
      <c r="X768" s="3"/>
      <c r="Y768" s="23"/>
      <c r="Z768" s="2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</row>
    <row r="769" spans="1:90" ht="13.2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21"/>
      <c r="Q769" s="23"/>
      <c r="R769" s="23"/>
      <c r="S769" s="23"/>
      <c r="T769" s="23"/>
      <c r="U769" s="3"/>
      <c r="V769" s="3"/>
      <c r="W769" s="3"/>
      <c r="X769" s="3"/>
      <c r="Y769" s="23"/>
      <c r="Z769" s="2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</row>
    <row r="770" spans="1:90" ht="13.2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21"/>
      <c r="Q770" s="23"/>
      <c r="R770" s="23"/>
      <c r="S770" s="23"/>
      <c r="T770" s="23"/>
      <c r="U770" s="3"/>
      <c r="V770" s="3"/>
      <c r="W770" s="3"/>
      <c r="X770" s="3"/>
      <c r="Y770" s="23"/>
      <c r="Z770" s="2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</row>
    <row r="771" spans="1:90" ht="13.2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21"/>
      <c r="Q771" s="23"/>
      <c r="R771" s="23"/>
      <c r="S771" s="23"/>
      <c r="T771" s="23"/>
      <c r="U771" s="3"/>
      <c r="V771" s="3"/>
      <c r="W771" s="3"/>
      <c r="X771" s="3"/>
      <c r="Y771" s="23"/>
      <c r="Z771" s="2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</row>
    <row r="772" spans="1:90" ht="13.2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21"/>
      <c r="Q772" s="23"/>
      <c r="R772" s="23"/>
      <c r="S772" s="23"/>
      <c r="T772" s="23"/>
      <c r="U772" s="3"/>
      <c r="V772" s="3"/>
      <c r="W772" s="3"/>
      <c r="X772" s="3"/>
      <c r="Y772" s="23"/>
      <c r="Z772" s="2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</row>
    <row r="773" spans="1:90" ht="13.2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21"/>
      <c r="Q773" s="23"/>
      <c r="R773" s="23"/>
      <c r="S773" s="23"/>
      <c r="T773" s="23"/>
      <c r="U773" s="3"/>
      <c r="V773" s="3"/>
      <c r="W773" s="3"/>
      <c r="X773" s="3"/>
      <c r="Y773" s="23"/>
      <c r="Z773" s="2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</row>
    <row r="774" spans="1:90" ht="13.2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21"/>
      <c r="Q774" s="23"/>
      <c r="R774" s="23"/>
      <c r="S774" s="23"/>
      <c r="T774" s="23"/>
      <c r="U774" s="3"/>
      <c r="V774" s="3"/>
      <c r="W774" s="3"/>
      <c r="X774" s="3"/>
      <c r="Y774" s="23"/>
      <c r="Z774" s="2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</row>
    <row r="775" spans="1:90" ht="13.2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21"/>
      <c r="Q775" s="23"/>
      <c r="R775" s="23"/>
      <c r="S775" s="23"/>
      <c r="T775" s="23"/>
      <c r="U775" s="3"/>
      <c r="V775" s="3"/>
      <c r="W775" s="3"/>
      <c r="X775" s="3"/>
      <c r="Y775" s="23"/>
      <c r="Z775" s="2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</row>
    <row r="776" spans="1:90" ht="13.2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21"/>
      <c r="Q776" s="23"/>
      <c r="R776" s="23"/>
      <c r="S776" s="23"/>
      <c r="T776" s="23"/>
      <c r="U776" s="3"/>
      <c r="V776" s="3"/>
      <c r="W776" s="3"/>
      <c r="X776" s="3"/>
      <c r="Y776" s="23"/>
      <c r="Z776" s="2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</row>
    <row r="777" spans="1:90" ht="13.2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21"/>
      <c r="Q777" s="23"/>
      <c r="R777" s="23"/>
      <c r="S777" s="23"/>
      <c r="T777" s="23"/>
      <c r="U777" s="3"/>
      <c r="V777" s="3"/>
      <c r="W777" s="3"/>
      <c r="X777" s="3"/>
      <c r="Y777" s="23"/>
      <c r="Z777" s="2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</row>
    <row r="778" spans="1:90" ht="13.2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21"/>
      <c r="Q778" s="23"/>
      <c r="R778" s="23"/>
      <c r="S778" s="23"/>
      <c r="T778" s="23"/>
      <c r="U778" s="3"/>
      <c r="V778" s="3"/>
      <c r="W778" s="3"/>
      <c r="X778" s="3"/>
      <c r="Y778" s="23"/>
      <c r="Z778" s="2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</row>
    <row r="779" spans="1:90" ht="13.2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21"/>
      <c r="Q779" s="23"/>
      <c r="R779" s="23"/>
      <c r="S779" s="23"/>
      <c r="T779" s="23"/>
      <c r="U779" s="3"/>
      <c r="V779" s="3"/>
      <c r="W779" s="3"/>
      <c r="X779" s="3"/>
      <c r="Y779" s="23"/>
      <c r="Z779" s="2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</row>
    <row r="780" spans="1:90" ht="13.2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21"/>
      <c r="Q780" s="23"/>
      <c r="R780" s="23"/>
      <c r="S780" s="23"/>
      <c r="T780" s="23"/>
      <c r="U780" s="3"/>
      <c r="V780" s="3"/>
      <c r="W780" s="3"/>
      <c r="X780" s="3"/>
      <c r="Y780" s="23"/>
      <c r="Z780" s="2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</row>
    <row r="781" spans="1:90" ht="13.2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21"/>
      <c r="Q781" s="23"/>
      <c r="R781" s="23"/>
      <c r="S781" s="23"/>
      <c r="T781" s="23"/>
      <c r="U781" s="3"/>
      <c r="V781" s="3"/>
      <c r="W781" s="3"/>
      <c r="X781" s="3"/>
      <c r="Y781" s="23"/>
      <c r="Z781" s="2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</row>
    <row r="782" spans="1:90" ht="13.2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21"/>
      <c r="Q782" s="23"/>
      <c r="R782" s="23"/>
      <c r="S782" s="23"/>
      <c r="T782" s="23"/>
      <c r="U782" s="3"/>
      <c r="V782" s="3"/>
      <c r="W782" s="3"/>
      <c r="X782" s="3"/>
      <c r="Y782" s="23"/>
      <c r="Z782" s="2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</row>
    <row r="783" spans="1:90" ht="13.2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21"/>
      <c r="Q783" s="23"/>
      <c r="R783" s="23"/>
      <c r="S783" s="23"/>
      <c r="T783" s="23"/>
      <c r="U783" s="3"/>
      <c r="V783" s="3"/>
      <c r="W783" s="3"/>
      <c r="X783" s="3"/>
      <c r="Y783" s="23"/>
      <c r="Z783" s="2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</row>
    <row r="784" spans="1:90" ht="13.2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21"/>
      <c r="Q784" s="23"/>
      <c r="R784" s="23"/>
      <c r="S784" s="23"/>
      <c r="T784" s="23"/>
      <c r="U784" s="3"/>
      <c r="V784" s="3"/>
      <c r="W784" s="3"/>
      <c r="X784" s="3"/>
      <c r="Y784" s="23"/>
      <c r="Z784" s="2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</row>
    <row r="785" spans="1:90" ht="13.2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21"/>
      <c r="Q785" s="23"/>
      <c r="R785" s="23"/>
      <c r="S785" s="23"/>
      <c r="T785" s="23"/>
      <c r="U785" s="3"/>
      <c r="V785" s="3"/>
      <c r="W785" s="3"/>
      <c r="X785" s="3"/>
      <c r="Y785" s="23"/>
      <c r="Z785" s="2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</row>
    <row r="786" spans="1:90" ht="13.2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21"/>
      <c r="Q786" s="23"/>
      <c r="R786" s="23"/>
      <c r="S786" s="23"/>
      <c r="T786" s="23"/>
      <c r="U786" s="3"/>
      <c r="V786" s="3"/>
      <c r="W786" s="3"/>
      <c r="X786" s="3"/>
      <c r="Y786" s="23"/>
      <c r="Z786" s="2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</row>
    <row r="787" spans="1:90" ht="13.2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21"/>
      <c r="Q787" s="23"/>
      <c r="R787" s="23"/>
      <c r="S787" s="23"/>
      <c r="T787" s="23"/>
      <c r="U787" s="3"/>
      <c r="V787" s="3"/>
      <c r="W787" s="3"/>
      <c r="X787" s="3"/>
      <c r="Y787" s="23"/>
      <c r="Z787" s="2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</row>
    <row r="788" spans="1:90" ht="13.2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21"/>
      <c r="Q788" s="23"/>
      <c r="R788" s="23"/>
      <c r="S788" s="23"/>
      <c r="T788" s="23"/>
      <c r="U788" s="3"/>
      <c r="V788" s="3"/>
      <c r="W788" s="3"/>
      <c r="X788" s="3"/>
      <c r="Y788" s="23"/>
      <c r="Z788" s="2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</row>
    <row r="789" spans="1:90" ht="13.2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21"/>
      <c r="Q789" s="23"/>
      <c r="R789" s="23"/>
      <c r="S789" s="23"/>
      <c r="T789" s="23"/>
      <c r="U789" s="3"/>
      <c r="V789" s="3"/>
      <c r="W789" s="3"/>
      <c r="X789" s="3"/>
      <c r="Y789" s="23"/>
      <c r="Z789" s="2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</row>
    <row r="790" spans="1:90" ht="13.2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21"/>
      <c r="Q790" s="23"/>
      <c r="R790" s="23"/>
      <c r="S790" s="23"/>
      <c r="T790" s="23"/>
      <c r="U790" s="3"/>
      <c r="V790" s="3"/>
      <c r="W790" s="3"/>
      <c r="X790" s="3"/>
      <c r="Y790" s="23"/>
      <c r="Z790" s="2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</row>
    <row r="791" spans="1:90" ht="13.2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21"/>
      <c r="Q791" s="23"/>
      <c r="R791" s="23"/>
      <c r="S791" s="23"/>
      <c r="T791" s="23"/>
      <c r="U791" s="3"/>
      <c r="V791" s="3"/>
      <c r="W791" s="3"/>
      <c r="X791" s="3"/>
      <c r="Y791" s="23"/>
      <c r="Z791" s="2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</row>
    <row r="792" spans="1:90" ht="13.2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21"/>
      <c r="Q792" s="23"/>
      <c r="R792" s="23"/>
      <c r="S792" s="23"/>
      <c r="T792" s="23"/>
      <c r="U792" s="3"/>
      <c r="V792" s="3"/>
      <c r="W792" s="3"/>
      <c r="X792" s="3"/>
      <c r="Y792" s="23"/>
      <c r="Z792" s="2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</row>
    <row r="793" spans="1:90" ht="13.2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21"/>
      <c r="Q793" s="23"/>
      <c r="R793" s="23"/>
      <c r="S793" s="23"/>
      <c r="T793" s="23"/>
      <c r="U793" s="3"/>
      <c r="V793" s="3"/>
      <c r="W793" s="3"/>
      <c r="X793" s="3"/>
      <c r="Y793" s="23"/>
      <c r="Z793" s="2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</row>
    <row r="794" spans="1:90" ht="13.2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21"/>
      <c r="Q794" s="23"/>
      <c r="R794" s="23"/>
      <c r="S794" s="23"/>
      <c r="T794" s="23"/>
      <c r="U794" s="3"/>
      <c r="V794" s="3"/>
      <c r="W794" s="3"/>
      <c r="X794" s="3"/>
      <c r="Y794" s="23"/>
      <c r="Z794" s="2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</row>
    <row r="795" spans="1:90" ht="13.2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21"/>
      <c r="Q795" s="23"/>
      <c r="R795" s="23"/>
      <c r="S795" s="23"/>
      <c r="T795" s="23"/>
      <c r="U795" s="3"/>
      <c r="V795" s="3"/>
      <c r="W795" s="3"/>
      <c r="X795" s="3"/>
      <c r="Y795" s="23"/>
      <c r="Z795" s="2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</row>
    <row r="796" spans="1:90" ht="13.2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21"/>
      <c r="Q796" s="23"/>
      <c r="R796" s="23"/>
      <c r="S796" s="23"/>
      <c r="T796" s="23"/>
      <c r="U796" s="3"/>
      <c r="V796" s="3"/>
      <c r="W796" s="3"/>
      <c r="X796" s="3"/>
      <c r="Y796" s="23"/>
      <c r="Z796" s="2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</row>
    <row r="797" spans="1:90" ht="13.2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21"/>
      <c r="Q797" s="23"/>
      <c r="R797" s="23"/>
      <c r="S797" s="23"/>
      <c r="T797" s="23"/>
      <c r="U797" s="3"/>
      <c r="V797" s="3"/>
      <c r="W797" s="3"/>
      <c r="X797" s="3"/>
      <c r="Y797" s="23"/>
      <c r="Z797" s="2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</row>
    <row r="798" spans="1:90" ht="13.2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21"/>
      <c r="Q798" s="23"/>
      <c r="R798" s="23"/>
      <c r="S798" s="23"/>
      <c r="T798" s="23"/>
      <c r="U798" s="3"/>
      <c r="V798" s="3"/>
      <c r="W798" s="3"/>
      <c r="X798" s="3"/>
      <c r="Y798" s="23"/>
      <c r="Z798" s="2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</row>
    <row r="799" spans="1:90" ht="13.2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21"/>
      <c r="Q799" s="23"/>
      <c r="R799" s="23"/>
      <c r="S799" s="23"/>
      <c r="T799" s="23"/>
      <c r="U799" s="3"/>
      <c r="V799" s="3"/>
      <c r="W799" s="3"/>
      <c r="X799" s="3"/>
      <c r="Y799" s="23"/>
      <c r="Z799" s="2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</row>
    <row r="800" spans="1:90" ht="13.2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21"/>
      <c r="Q800" s="23"/>
      <c r="R800" s="23"/>
      <c r="S800" s="23"/>
      <c r="T800" s="23"/>
      <c r="U800" s="3"/>
      <c r="V800" s="3"/>
      <c r="W800" s="3"/>
      <c r="X800" s="3"/>
      <c r="Y800" s="23"/>
      <c r="Z800" s="2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</row>
    <row r="801" spans="1:90" ht="13.2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21"/>
      <c r="Q801" s="23"/>
      <c r="R801" s="23"/>
      <c r="S801" s="23"/>
      <c r="T801" s="23"/>
      <c r="U801" s="3"/>
      <c r="V801" s="3"/>
      <c r="W801" s="3"/>
      <c r="X801" s="3"/>
      <c r="Y801" s="23"/>
      <c r="Z801" s="2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</row>
    <row r="802" spans="1:90" ht="13.2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21"/>
      <c r="Q802" s="23"/>
      <c r="R802" s="23"/>
      <c r="S802" s="23"/>
      <c r="T802" s="23"/>
      <c r="U802" s="3"/>
      <c r="V802" s="3"/>
      <c r="W802" s="3"/>
      <c r="X802" s="3"/>
      <c r="Y802" s="23"/>
      <c r="Z802" s="2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</row>
    <row r="803" spans="1:90" ht="13.2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21"/>
      <c r="Q803" s="23"/>
      <c r="R803" s="23"/>
      <c r="S803" s="23"/>
      <c r="T803" s="23"/>
      <c r="U803" s="3"/>
      <c r="V803" s="3"/>
      <c r="W803" s="3"/>
      <c r="X803" s="3"/>
      <c r="Y803" s="23"/>
      <c r="Z803" s="2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</row>
    <row r="804" spans="1:90" ht="13.2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21"/>
      <c r="Q804" s="23"/>
      <c r="R804" s="23"/>
      <c r="S804" s="23"/>
      <c r="T804" s="23"/>
      <c r="U804" s="3"/>
      <c r="V804" s="3"/>
      <c r="W804" s="3"/>
      <c r="X804" s="3"/>
      <c r="Y804" s="23"/>
      <c r="Z804" s="2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</row>
    <row r="805" spans="1:90" ht="13.2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21"/>
      <c r="Q805" s="23"/>
      <c r="R805" s="23"/>
      <c r="S805" s="23"/>
      <c r="T805" s="23"/>
      <c r="U805" s="3"/>
      <c r="V805" s="3"/>
      <c r="W805" s="3"/>
      <c r="X805" s="3"/>
      <c r="Y805" s="23"/>
      <c r="Z805" s="2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</row>
    <row r="806" spans="1:90" ht="13.2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21"/>
      <c r="Q806" s="23"/>
      <c r="R806" s="23"/>
      <c r="S806" s="23"/>
      <c r="T806" s="23"/>
      <c r="U806" s="3"/>
      <c r="V806" s="3"/>
      <c r="W806" s="3"/>
      <c r="X806" s="3"/>
      <c r="Y806" s="23"/>
      <c r="Z806" s="2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</row>
    <row r="807" spans="1:90" ht="13.2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21"/>
      <c r="Q807" s="23"/>
      <c r="R807" s="23"/>
      <c r="S807" s="23"/>
      <c r="T807" s="23"/>
      <c r="U807" s="3"/>
      <c r="V807" s="3"/>
      <c r="W807" s="3"/>
      <c r="X807" s="3"/>
      <c r="Y807" s="23"/>
      <c r="Z807" s="2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</row>
    <row r="808" spans="1:90" ht="13.2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21"/>
      <c r="Q808" s="23"/>
      <c r="R808" s="23"/>
      <c r="S808" s="23"/>
      <c r="T808" s="23"/>
      <c r="U808" s="3"/>
      <c r="V808" s="3"/>
      <c r="W808" s="3"/>
      <c r="X808" s="3"/>
      <c r="Y808" s="23"/>
      <c r="Z808" s="2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</row>
    <row r="809" spans="1:90" ht="13.2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21"/>
      <c r="Q809" s="23"/>
      <c r="R809" s="23"/>
      <c r="S809" s="23"/>
      <c r="T809" s="23"/>
      <c r="U809" s="3"/>
      <c r="V809" s="3"/>
      <c r="W809" s="3"/>
      <c r="X809" s="3"/>
      <c r="Y809" s="23"/>
      <c r="Z809" s="2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</row>
    <row r="810" spans="1:90" ht="13.2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21"/>
      <c r="Q810" s="23"/>
      <c r="R810" s="23"/>
      <c r="S810" s="23"/>
      <c r="T810" s="23"/>
      <c r="U810" s="3"/>
      <c r="V810" s="3"/>
      <c r="W810" s="3"/>
      <c r="X810" s="3"/>
      <c r="Y810" s="23"/>
      <c r="Z810" s="2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</row>
    <row r="811" spans="1:90" ht="13.2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21"/>
      <c r="Q811" s="23"/>
      <c r="R811" s="23"/>
      <c r="S811" s="23"/>
      <c r="T811" s="23"/>
      <c r="U811" s="3"/>
      <c r="V811" s="3"/>
      <c r="W811" s="3"/>
      <c r="X811" s="3"/>
      <c r="Y811" s="23"/>
      <c r="Z811" s="2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</row>
    <row r="812" spans="1:90" ht="13.2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21"/>
      <c r="Q812" s="23"/>
      <c r="R812" s="23"/>
      <c r="S812" s="23"/>
      <c r="T812" s="23"/>
      <c r="U812" s="3"/>
      <c r="V812" s="3"/>
      <c r="W812" s="3"/>
      <c r="X812" s="3"/>
      <c r="Y812" s="23"/>
      <c r="Z812" s="2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</row>
    <row r="813" spans="1:90" ht="13.2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21"/>
      <c r="Q813" s="23"/>
      <c r="R813" s="23"/>
      <c r="S813" s="23"/>
      <c r="T813" s="23"/>
      <c r="U813" s="3"/>
      <c r="V813" s="3"/>
      <c r="W813" s="3"/>
      <c r="X813" s="3"/>
      <c r="Y813" s="23"/>
      <c r="Z813" s="2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</row>
    <row r="814" spans="1:90" ht="13.2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21"/>
      <c r="Q814" s="23"/>
      <c r="R814" s="23"/>
      <c r="S814" s="23"/>
      <c r="T814" s="23"/>
      <c r="U814" s="3"/>
      <c r="V814" s="3"/>
      <c r="W814" s="3"/>
      <c r="X814" s="3"/>
      <c r="Y814" s="23"/>
      <c r="Z814" s="2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</row>
    <row r="815" spans="1:90" ht="13.2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21"/>
      <c r="Q815" s="23"/>
      <c r="R815" s="23"/>
      <c r="S815" s="23"/>
      <c r="T815" s="23"/>
      <c r="U815" s="3"/>
      <c r="V815" s="3"/>
      <c r="W815" s="3"/>
      <c r="X815" s="3"/>
      <c r="Y815" s="23"/>
      <c r="Z815" s="2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</row>
    <row r="816" spans="1:90" ht="13.2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21"/>
      <c r="Q816" s="23"/>
      <c r="R816" s="23"/>
      <c r="S816" s="23"/>
      <c r="T816" s="23"/>
      <c r="U816" s="3"/>
      <c r="V816" s="3"/>
      <c r="W816" s="3"/>
      <c r="X816" s="3"/>
      <c r="Y816" s="23"/>
      <c r="Z816" s="2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</row>
    <row r="817" spans="1:90" ht="13.2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21"/>
      <c r="Q817" s="23"/>
      <c r="R817" s="23"/>
      <c r="S817" s="23"/>
      <c r="T817" s="23"/>
      <c r="U817" s="3"/>
      <c r="V817" s="3"/>
      <c r="W817" s="3"/>
      <c r="X817" s="3"/>
      <c r="Y817" s="23"/>
      <c r="Z817" s="2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</row>
    <row r="818" spans="1:90" ht="13.2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21"/>
      <c r="Q818" s="23"/>
      <c r="R818" s="23"/>
      <c r="S818" s="23"/>
      <c r="T818" s="23"/>
      <c r="U818" s="3"/>
      <c r="V818" s="3"/>
      <c r="W818" s="3"/>
      <c r="X818" s="3"/>
      <c r="Y818" s="23"/>
      <c r="Z818" s="2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</row>
    <row r="819" spans="1:90" ht="13.2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21"/>
      <c r="Q819" s="23"/>
      <c r="R819" s="23"/>
      <c r="S819" s="23"/>
      <c r="T819" s="23"/>
      <c r="U819" s="3"/>
      <c r="V819" s="3"/>
      <c r="W819" s="3"/>
      <c r="X819" s="3"/>
      <c r="Y819" s="23"/>
      <c r="Z819" s="2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</row>
    <row r="820" spans="1:90" ht="13.2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21"/>
      <c r="Q820" s="23"/>
      <c r="R820" s="23"/>
      <c r="S820" s="23"/>
      <c r="T820" s="23"/>
      <c r="U820" s="3"/>
      <c r="V820" s="3"/>
      <c r="W820" s="3"/>
      <c r="X820" s="3"/>
      <c r="Y820" s="23"/>
      <c r="Z820" s="2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</row>
    <row r="821" spans="1:90" ht="13.2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21"/>
      <c r="Q821" s="23"/>
      <c r="R821" s="23"/>
      <c r="S821" s="23"/>
      <c r="T821" s="23"/>
      <c r="U821" s="3"/>
      <c r="V821" s="3"/>
      <c r="W821" s="3"/>
      <c r="X821" s="3"/>
      <c r="Y821" s="23"/>
      <c r="Z821" s="2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</row>
    <row r="822" spans="1:90" ht="13.2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21"/>
      <c r="Q822" s="23"/>
      <c r="R822" s="23"/>
      <c r="S822" s="23"/>
      <c r="T822" s="23"/>
      <c r="U822" s="3"/>
      <c r="V822" s="3"/>
      <c r="W822" s="3"/>
      <c r="X822" s="3"/>
      <c r="Y822" s="23"/>
      <c r="Z822" s="2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</row>
    <row r="823" spans="1:90" ht="13.2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21"/>
      <c r="Q823" s="23"/>
      <c r="R823" s="23"/>
      <c r="S823" s="23"/>
      <c r="T823" s="23"/>
      <c r="U823" s="3"/>
      <c r="V823" s="3"/>
      <c r="W823" s="3"/>
      <c r="X823" s="3"/>
      <c r="Y823" s="23"/>
      <c r="Z823" s="2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</row>
    <row r="824" spans="1:90" ht="13.2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21"/>
      <c r="Q824" s="23"/>
      <c r="R824" s="23"/>
      <c r="S824" s="23"/>
      <c r="T824" s="23"/>
      <c r="U824" s="3"/>
      <c r="V824" s="3"/>
      <c r="W824" s="3"/>
      <c r="X824" s="3"/>
      <c r="Y824" s="23"/>
      <c r="Z824" s="2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</row>
    <row r="825" spans="1:90" ht="13.2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21"/>
      <c r="Q825" s="23"/>
      <c r="R825" s="23"/>
      <c r="S825" s="23"/>
      <c r="T825" s="23"/>
      <c r="U825" s="3"/>
      <c r="V825" s="3"/>
      <c r="W825" s="3"/>
      <c r="X825" s="3"/>
      <c r="Y825" s="23"/>
      <c r="Z825" s="2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</row>
    <row r="826" spans="1:90" ht="13.2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21"/>
      <c r="Q826" s="23"/>
      <c r="R826" s="23"/>
      <c r="S826" s="23"/>
      <c r="T826" s="23"/>
      <c r="U826" s="3"/>
      <c r="V826" s="3"/>
      <c r="W826" s="3"/>
      <c r="X826" s="3"/>
      <c r="Y826" s="23"/>
      <c r="Z826" s="2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</row>
    <row r="827" spans="1:90" ht="13.2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21"/>
      <c r="Q827" s="23"/>
      <c r="R827" s="23"/>
      <c r="S827" s="23"/>
      <c r="T827" s="23"/>
      <c r="U827" s="3"/>
      <c r="V827" s="3"/>
      <c r="W827" s="3"/>
      <c r="X827" s="3"/>
      <c r="Y827" s="23"/>
      <c r="Z827" s="2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</row>
    <row r="828" spans="1:90" ht="13.2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21"/>
      <c r="Q828" s="23"/>
      <c r="R828" s="23"/>
      <c r="S828" s="23"/>
      <c r="T828" s="23"/>
      <c r="U828" s="3"/>
      <c r="V828" s="3"/>
      <c r="W828" s="3"/>
      <c r="X828" s="3"/>
      <c r="Y828" s="23"/>
      <c r="Z828" s="2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</row>
    <row r="829" spans="1:90" ht="13.2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21"/>
      <c r="Q829" s="23"/>
      <c r="R829" s="23"/>
      <c r="S829" s="23"/>
      <c r="T829" s="23"/>
      <c r="U829" s="3"/>
      <c r="V829" s="3"/>
      <c r="W829" s="3"/>
      <c r="X829" s="3"/>
      <c r="Y829" s="23"/>
      <c r="Z829" s="2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</row>
    <row r="830" spans="1:90" ht="13.2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21"/>
      <c r="Q830" s="23"/>
      <c r="R830" s="23"/>
      <c r="S830" s="23"/>
      <c r="T830" s="23"/>
      <c r="U830" s="3"/>
      <c r="V830" s="3"/>
      <c r="W830" s="3"/>
      <c r="X830" s="3"/>
      <c r="Y830" s="23"/>
      <c r="Z830" s="2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</row>
    <row r="831" spans="1:90" ht="13.2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21"/>
      <c r="Q831" s="23"/>
      <c r="R831" s="23"/>
      <c r="S831" s="23"/>
      <c r="T831" s="23"/>
      <c r="U831" s="3"/>
      <c r="V831" s="3"/>
      <c r="W831" s="3"/>
      <c r="X831" s="3"/>
      <c r="Y831" s="23"/>
      <c r="Z831" s="2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</row>
    <row r="832" spans="1:90" ht="13.2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21"/>
      <c r="Q832" s="23"/>
      <c r="R832" s="23"/>
      <c r="S832" s="23"/>
      <c r="T832" s="23"/>
      <c r="U832" s="3"/>
      <c r="V832" s="3"/>
      <c r="W832" s="3"/>
      <c r="X832" s="3"/>
      <c r="Y832" s="23"/>
      <c r="Z832" s="2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</row>
    <row r="833" spans="1:90" ht="13.2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21"/>
      <c r="Q833" s="23"/>
      <c r="R833" s="23"/>
      <c r="S833" s="23"/>
      <c r="T833" s="23"/>
      <c r="U833" s="3"/>
      <c r="V833" s="3"/>
      <c r="W833" s="3"/>
      <c r="X833" s="3"/>
      <c r="Y833" s="23"/>
      <c r="Z833" s="2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</row>
    <row r="834" spans="1:90" ht="13.2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21"/>
      <c r="Q834" s="23"/>
      <c r="R834" s="23"/>
      <c r="S834" s="23"/>
      <c r="T834" s="23"/>
      <c r="U834" s="3"/>
      <c r="V834" s="3"/>
      <c r="W834" s="3"/>
      <c r="X834" s="3"/>
      <c r="Y834" s="23"/>
      <c r="Z834" s="2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</row>
    <row r="835" spans="1:90" ht="13.2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21"/>
      <c r="Q835" s="23"/>
      <c r="R835" s="23"/>
      <c r="S835" s="23"/>
      <c r="T835" s="23"/>
      <c r="U835" s="3"/>
      <c r="V835" s="3"/>
      <c r="W835" s="3"/>
      <c r="X835" s="3"/>
      <c r="Y835" s="23"/>
      <c r="Z835" s="2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</row>
    <row r="836" spans="1:90" ht="13.2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21"/>
      <c r="Q836" s="23"/>
      <c r="R836" s="23"/>
      <c r="S836" s="23"/>
      <c r="T836" s="23"/>
      <c r="U836" s="3"/>
      <c r="V836" s="3"/>
      <c r="W836" s="3"/>
      <c r="X836" s="3"/>
      <c r="Y836" s="23"/>
      <c r="Z836" s="2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</row>
    <row r="837" spans="1:90" ht="13.2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21"/>
      <c r="Q837" s="23"/>
      <c r="R837" s="23"/>
      <c r="S837" s="23"/>
      <c r="T837" s="23"/>
      <c r="U837" s="3"/>
      <c r="V837" s="3"/>
      <c r="W837" s="3"/>
      <c r="X837" s="3"/>
      <c r="Y837" s="23"/>
      <c r="Z837" s="2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</row>
    <row r="838" spans="1:90" ht="13.2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21"/>
      <c r="Q838" s="23"/>
      <c r="R838" s="23"/>
      <c r="S838" s="23"/>
      <c r="T838" s="23"/>
      <c r="U838" s="3"/>
      <c r="V838" s="3"/>
      <c r="W838" s="3"/>
      <c r="X838" s="3"/>
      <c r="Y838" s="23"/>
      <c r="Z838" s="2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</row>
    <row r="839" spans="1:90" ht="13.2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21"/>
      <c r="Q839" s="23"/>
      <c r="R839" s="23"/>
      <c r="S839" s="23"/>
      <c r="T839" s="23"/>
      <c r="U839" s="3"/>
      <c r="V839" s="3"/>
      <c r="W839" s="3"/>
      <c r="X839" s="3"/>
      <c r="Y839" s="23"/>
      <c r="Z839" s="2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</row>
    <row r="840" spans="1:90" ht="13.2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21"/>
      <c r="Q840" s="23"/>
      <c r="R840" s="23"/>
      <c r="S840" s="23"/>
      <c r="T840" s="23"/>
      <c r="U840" s="3"/>
      <c r="V840" s="3"/>
      <c r="W840" s="3"/>
      <c r="X840" s="3"/>
      <c r="Y840" s="23"/>
      <c r="Z840" s="2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</row>
    <row r="841" spans="1:90" ht="13.2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21"/>
      <c r="Q841" s="23"/>
      <c r="R841" s="23"/>
      <c r="S841" s="23"/>
      <c r="T841" s="23"/>
      <c r="U841" s="3"/>
      <c r="V841" s="3"/>
      <c r="W841" s="3"/>
      <c r="X841" s="3"/>
      <c r="Y841" s="23"/>
      <c r="Z841" s="2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</row>
    <row r="842" spans="1:90" ht="13.2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21"/>
      <c r="Q842" s="23"/>
      <c r="R842" s="23"/>
      <c r="S842" s="23"/>
      <c r="T842" s="23"/>
      <c r="U842" s="3"/>
      <c r="V842" s="3"/>
      <c r="W842" s="3"/>
      <c r="X842" s="3"/>
      <c r="Y842" s="23"/>
      <c r="Z842" s="2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</row>
    <row r="843" spans="1:90" ht="13.2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21"/>
      <c r="Q843" s="23"/>
      <c r="R843" s="23"/>
      <c r="S843" s="23"/>
      <c r="T843" s="23"/>
      <c r="U843" s="3"/>
      <c r="V843" s="3"/>
      <c r="W843" s="3"/>
      <c r="X843" s="3"/>
      <c r="Y843" s="23"/>
      <c r="Z843" s="2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</row>
    <row r="844" spans="1:90" ht="13.2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21"/>
      <c r="Q844" s="23"/>
      <c r="R844" s="23"/>
      <c r="S844" s="23"/>
      <c r="T844" s="23"/>
      <c r="U844" s="3"/>
      <c r="V844" s="3"/>
      <c r="W844" s="3"/>
      <c r="X844" s="3"/>
      <c r="Y844" s="23"/>
      <c r="Z844" s="2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</row>
    <row r="845" spans="1:90" ht="13.2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21"/>
      <c r="Q845" s="23"/>
      <c r="R845" s="23"/>
      <c r="S845" s="23"/>
      <c r="T845" s="23"/>
      <c r="U845" s="3"/>
      <c r="V845" s="3"/>
      <c r="W845" s="3"/>
      <c r="X845" s="3"/>
      <c r="Y845" s="23"/>
      <c r="Z845" s="2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</row>
    <row r="846" spans="1:90" ht="13.2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21"/>
      <c r="Q846" s="23"/>
      <c r="R846" s="23"/>
      <c r="S846" s="23"/>
      <c r="T846" s="23"/>
      <c r="U846" s="3"/>
      <c r="V846" s="3"/>
      <c r="W846" s="3"/>
      <c r="X846" s="3"/>
      <c r="Y846" s="23"/>
      <c r="Z846" s="2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</row>
    <row r="847" spans="1:90" ht="13.2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21"/>
      <c r="Q847" s="23"/>
      <c r="R847" s="23"/>
      <c r="S847" s="23"/>
      <c r="T847" s="23"/>
      <c r="U847" s="3"/>
      <c r="V847" s="3"/>
      <c r="W847" s="3"/>
      <c r="X847" s="3"/>
      <c r="Y847" s="23"/>
      <c r="Z847" s="2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</row>
    <row r="848" spans="1:90" ht="13.2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21"/>
      <c r="Q848" s="23"/>
      <c r="R848" s="23"/>
      <c r="S848" s="23"/>
      <c r="T848" s="23"/>
      <c r="U848" s="3"/>
      <c r="V848" s="3"/>
      <c r="W848" s="3"/>
      <c r="X848" s="3"/>
      <c r="Y848" s="23"/>
      <c r="Z848" s="2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</row>
    <row r="849" spans="1:90" ht="13.2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21"/>
      <c r="Q849" s="23"/>
      <c r="R849" s="23"/>
      <c r="S849" s="23"/>
      <c r="T849" s="23"/>
      <c r="U849" s="3"/>
      <c r="V849" s="3"/>
      <c r="W849" s="3"/>
      <c r="X849" s="3"/>
      <c r="Y849" s="23"/>
      <c r="Z849" s="2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</row>
    <row r="850" spans="1:90" ht="13.2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21"/>
      <c r="Q850" s="23"/>
      <c r="R850" s="23"/>
      <c r="S850" s="23"/>
      <c r="T850" s="23"/>
      <c r="U850" s="3"/>
      <c r="V850" s="3"/>
      <c r="W850" s="3"/>
      <c r="X850" s="3"/>
      <c r="Y850" s="23"/>
      <c r="Z850" s="2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</row>
    <row r="851" spans="1:90" ht="13.2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21"/>
      <c r="Q851" s="23"/>
      <c r="R851" s="23"/>
      <c r="S851" s="23"/>
      <c r="T851" s="23"/>
      <c r="U851" s="3"/>
      <c r="V851" s="3"/>
      <c r="W851" s="3"/>
      <c r="X851" s="3"/>
      <c r="Y851" s="23"/>
      <c r="Z851" s="2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</row>
    <row r="852" spans="1:90" ht="13.2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21"/>
      <c r="Q852" s="23"/>
      <c r="R852" s="23"/>
      <c r="S852" s="23"/>
      <c r="T852" s="23"/>
      <c r="U852" s="3"/>
      <c r="V852" s="3"/>
      <c r="W852" s="3"/>
      <c r="X852" s="3"/>
      <c r="Y852" s="23"/>
      <c r="Z852" s="2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</row>
    <row r="853" spans="1:90" ht="13.2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21"/>
      <c r="Q853" s="23"/>
      <c r="R853" s="23"/>
      <c r="S853" s="23"/>
      <c r="T853" s="23"/>
      <c r="U853" s="3"/>
      <c r="V853" s="3"/>
      <c r="W853" s="3"/>
      <c r="X853" s="3"/>
      <c r="Y853" s="23"/>
      <c r="Z853" s="2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</row>
    <row r="854" spans="1:90" ht="13.2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21"/>
      <c r="Q854" s="23"/>
      <c r="R854" s="23"/>
      <c r="S854" s="23"/>
      <c r="T854" s="23"/>
      <c r="U854" s="3"/>
      <c r="V854" s="3"/>
      <c r="W854" s="3"/>
      <c r="X854" s="3"/>
      <c r="Y854" s="23"/>
      <c r="Z854" s="2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</row>
    <row r="855" spans="1:90" ht="13.2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21"/>
      <c r="Q855" s="23"/>
      <c r="R855" s="23"/>
      <c r="S855" s="23"/>
      <c r="T855" s="23"/>
      <c r="U855" s="3"/>
      <c r="V855" s="3"/>
      <c r="W855" s="3"/>
      <c r="X855" s="3"/>
      <c r="Y855" s="23"/>
      <c r="Z855" s="2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</row>
    <row r="856" spans="1:90" ht="13.2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21"/>
      <c r="Q856" s="23"/>
      <c r="R856" s="23"/>
      <c r="S856" s="23"/>
      <c r="T856" s="23"/>
      <c r="U856" s="3"/>
      <c r="V856" s="3"/>
      <c r="W856" s="3"/>
      <c r="X856" s="3"/>
      <c r="Y856" s="23"/>
      <c r="Z856" s="2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</row>
    <row r="857" spans="1:90" ht="13.2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21"/>
      <c r="Q857" s="23"/>
      <c r="R857" s="23"/>
      <c r="S857" s="23"/>
      <c r="T857" s="23"/>
      <c r="U857" s="3"/>
      <c r="V857" s="3"/>
      <c r="W857" s="3"/>
      <c r="X857" s="3"/>
      <c r="Y857" s="23"/>
      <c r="Z857" s="2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</row>
    <row r="858" spans="1:90" ht="13.2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21"/>
      <c r="Q858" s="23"/>
      <c r="R858" s="23"/>
      <c r="S858" s="23"/>
      <c r="T858" s="23"/>
      <c r="U858" s="3"/>
      <c r="V858" s="3"/>
      <c r="W858" s="3"/>
      <c r="X858" s="3"/>
      <c r="Y858" s="23"/>
      <c r="Z858" s="2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</row>
    <row r="859" spans="1:90" ht="13.2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21"/>
      <c r="Q859" s="23"/>
      <c r="R859" s="23"/>
      <c r="S859" s="23"/>
      <c r="T859" s="23"/>
      <c r="U859" s="3"/>
      <c r="V859" s="3"/>
      <c r="W859" s="3"/>
      <c r="X859" s="3"/>
      <c r="Y859" s="23"/>
      <c r="Z859" s="2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</row>
    <row r="860" spans="1:90" ht="13.2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21"/>
      <c r="Q860" s="23"/>
      <c r="R860" s="23"/>
      <c r="S860" s="23"/>
      <c r="T860" s="23"/>
      <c r="U860" s="3"/>
      <c r="V860" s="3"/>
      <c r="W860" s="3"/>
      <c r="X860" s="3"/>
      <c r="Y860" s="23"/>
      <c r="Z860" s="2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</row>
    <row r="861" spans="1:90" ht="13.2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21"/>
      <c r="Q861" s="23"/>
      <c r="R861" s="23"/>
      <c r="S861" s="23"/>
      <c r="T861" s="23"/>
      <c r="U861" s="3"/>
      <c r="V861" s="3"/>
      <c r="W861" s="3"/>
      <c r="X861" s="3"/>
      <c r="Y861" s="23"/>
      <c r="Z861" s="2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</row>
    <row r="862" spans="1:90" ht="13.2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21"/>
      <c r="Q862" s="23"/>
      <c r="R862" s="23"/>
      <c r="S862" s="23"/>
      <c r="T862" s="23"/>
      <c r="U862" s="3"/>
      <c r="V862" s="3"/>
      <c r="W862" s="3"/>
      <c r="X862" s="3"/>
      <c r="Y862" s="23"/>
      <c r="Z862" s="2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</row>
    <row r="863" spans="1:90" ht="13.2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21"/>
      <c r="Q863" s="23"/>
      <c r="R863" s="23"/>
      <c r="S863" s="23"/>
      <c r="T863" s="23"/>
      <c r="U863" s="3"/>
      <c r="V863" s="3"/>
      <c r="W863" s="3"/>
      <c r="X863" s="3"/>
      <c r="Y863" s="23"/>
      <c r="Z863" s="2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</row>
    <row r="864" spans="1:90" ht="13.2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21"/>
      <c r="Q864" s="23"/>
      <c r="R864" s="23"/>
      <c r="S864" s="23"/>
      <c r="T864" s="23"/>
      <c r="U864" s="3"/>
      <c r="V864" s="3"/>
      <c r="W864" s="3"/>
      <c r="X864" s="3"/>
      <c r="Y864" s="23"/>
      <c r="Z864" s="2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</row>
    <row r="865" spans="1:90" ht="13.2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21"/>
      <c r="Q865" s="23"/>
      <c r="R865" s="23"/>
      <c r="S865" s="23"/>
      <c r="T865" s="23"/>
      <c r="U865" s="3"/>
      <c r="V865" s="3"/>
      <c r="W865" s="3"/>
      <c r="X865" s="3"/>
      <c r="Y865" s="23"/>
      <c r="Z865" s="2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</row>
    <row r="866" spans="1:90" ht="13.2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21"/>
      <c r="Q866" s="23"/>
      <c r="R866" s="23"/>
      <c r="S866" s="23"/>
      <c r="T866" s="23"/>
      <c r="U866" s="3"/>
      <c r="V866" s="3"/>
      <c r="W866" s="3"/>
      <c r="X866" s="3"/>
      <c r="Y866" s="23"/>
      <c r="Z866" s="2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</row>
    <row r="867" spans="1:90" ht="13.2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21"/>
      <c r="Q867" s="23"/>
      <c r="R867" s="23"/>
      <c r="S867" s="23"/>
      <c r="T867" s="23"/>
      <c r="U867" s="3"/>
      <c r="V867" s="3"/>
      <c r="W867" s="3"/>
      <c r="X867" s="3"/>
      <c r="Y867" s="23"/>
      <c r="Z867" s="2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</row>
    <row r="868" spans="1:90" ht="13.2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21"/>
      <c r="Q868" s="23"/>
      <c r="R868" s="23"/>
      <c r="S868" s="23"/>
      <c r="T868" s="23"/>
      <c r="U868" s="3"/>
      <c r="V868" s="3"/>
      <c r="W868" s="3"/>
      <c r="X868" s="3"/>
      <c r="Y868" s="23"/>
      <c r="Z868" s="2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</row>
    <row r="869" spans="1:90" ht="13.2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21"/>
      <c r="Q869" s="23"/>
      <c r="R869" s="23"/>
      <c r="S869" s="23"/>
      <c r="T869" s="23"/>
      <c r="U869" s="3"/>
      <c r="V869" s="3"/>
      <c r="W869" s="3"/>
      <c r="X869" s="3"/>
      <c r="Y869" s="23"/>
      <c r="Z869" s="2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</row>
    <row r="870" spans="1:90" ht="13.2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21"/>
      <c r="Q870" s="23"/>
      <c r="R870" s="23"/>
      <c r="S870" s="23"/>
      <c r="T870" s="23"/>
      <c r="U870" s="3"/>
      <c r="V870" s="3"/>
      <c r="W870" s="3"/>
      <c r="X870" s="3"/>
      <c r="Y870" s="23"/>
      <c r="Z870" s="2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</row>
    <row r="871" spans="1:90" ht="13.2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21"/>
      <c r="Q871" s="23"/>
      <c r="R871" s="23"/>
      <c r="S871" s="23"/>
      <c r="T871" s="23"/>
      <c r="U871" s="3"/>
      <c r="V871" s="3"/>
      <c r="W871" s="3"/>
      <c r="X871" s="3"/>
      <c r="Y871" s="23"/>
      <c r="Z871" s="2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</row>
    <row r="872" spans="1:90" ht="13.2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21"/>
      <c r="Q872" s="23"/>
      <c r="R872" s="23"/>
      <c r="S872" s="23"/>
      <c r="T872" s="23"/>
      <c r="U872" s="3"/>
      <c r="V872" s="3"/>
      <c r="W872" s="3"/>
      <c r="X872" s="3"/>
      <c r="Y872" s="23"/>
      <c r="Z872" s="2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</row>
    <row r="873" spans="1:90" ht="13.2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21"/>
      <c r="Q873" s="23"/>
      <c r="R873" s="23"/>
      <c r="S873" s="23"/>
      <c r="T873" s="23"/>
      <c r="U873" s="3"/>
      <c r="V873" s="3"/>
      <c r="W873" s="3"/>
      <c r="X873" s="3"/>
      <c r="Y873" s="23"/>
      <c r="Z873" s="2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</row>
    <row r="874" spans="1:90" ht="13.2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21"/>
      <c r="Q874" s="23"/>
      <c r="R874" s="23"/>
      <c r="S874" s="23"/>
      <c r="T874" s="23"/>
      <c r="U874" s="3"/>
      <c r="V874" s="3"/>
      <c r="W874" s="3"/>
      <c r="X874" s="3"/>
      <c r="Y874" s="23"/>
      <c r="Z874" s="2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</row>
    <row r="875" spans="1:90" ht="13.2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21"/>
      <c r="Q875" s="23"/>
      <c r="R875" s="23"/>
      <c r="S875" s="23"/>
      <c r="T875" s="23"/>
      <c r="U875" s="3"/>
      <c r="V875" s="3"/>
      <c r="W875" s="3"/>
      <c r="X875" s="3"/>
      <c r="Y875" s="23"/>
      <c r="Z875" s="2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</row>
    <row r="876" spans="1:90" ht="13.2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21"/>
      <c r="Q876" s="23"/>
      <c r="R876" s="23"/>
      <c r="S876" s="23"/>
      <c r="T876" s="23"/>
      <c r="U876" s="3"/>
      <c r="V876" s="3"/>
      <c r="W876" s="3"/>
      <c r="X876" s="3"/>
      <c r="Y876" s="23"/>
      <c r="Z876" s="2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</row>
    <row r="877" spans="1:90" ht="13.2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21"/>
      <c r="Q877" s="23"/>
      <c r="R877" s="23"/>
      <c r="S877" s="23"/>
      <c r="T877" s="23"/>
      <c r="U877" s="3"/>
      <c r="V877" s="3"/>
      <c r="W877" s="3"/>
      <c r="X877" s="3"/>
      <c r="Y877" s="23"/>
      <c r="Z877" s="2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</row>
    <row r="878" spans="1:90" ht="13.2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21"/>
      <c r="Q878" s="23"/>
      <c r="R878" s="23"/>
      <c r="S878" s="23"/>
      <c r="T878" s="23"/>
      <c r="U878" s="3"/>
      <c r="V878" s="3"/>
      <c r="W878" s="3"/>
      <c r="X878" s="3"/>
      <c r="Y878" s="23"/>
      <c r="Z878" s="2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</row>
    <row r="879" spans="1:90" ht="13.2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21"/>
      <c r="Q879" s="23"/>
      <c r="R879" s="23"/>
      <c r="S879" s="23"/>
      <c r="T879" s="23"/>
      <c r="U879" s="3"/>
      <c r="V879" s="3"/>
      <c r="W879" s="3"/>
      <c r="X879" s="3"/>
      <c r="Y879" s="23"/>
      <c r="Z879" s="2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</row>
    <row r="880" spans="1:90" ht="13.2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21"/>
      <c r="Q880" s="23"/>
      <c r="R880" s="23"/>
      <c r="S880" s="23"/>
      <c r="T880" s="23"/>
      <c r="U880" s="3"/>
      <c r="V880" s="3"/>
      <c r="W880" s="3"/>
      <c r="X880" s="3"/>
      <c r="Y880" s="23"/>
      <c r="Z880" s="2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</row>
    <row r="881" spans="1:90" ht="13.2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21"/>
      <c r="Q881" s="23"/>
      <c r="R881" s="23"/>
      <c r="S881" s="23"/>
      <c r="T881" s="23"/>
      <c r="U881" s="3"/>
      <c r="V881" s="3"/>
      <c r="W881" s="3"/>
      <c r="X881" s="3"/>
      <c r="Y881" s="23"/>
      <c r="Z881" s="2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</row>
    <row r="882" spans="1:90" ht="13.2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21"/>
      <c r="Q882" s="23"/>
      <c r="R882" s="23"/>
      <c r="S882" s="23"/>
      <c r="T882" s="23"/>
      <c r="U882" s="3"/>
      <c r="V882" s="3"/>
      <c r="W882" s="3"/>
      <c r="X882" s="3"/>
      <c r="Y882" s="23"/>
      <c r="Z882" s="2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</row>
    <row r="883" spans="1:90" ht="13.2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21"/>
      <c r="Q883" s="23"/>
      <c r="R883" s="23"/>
      <c r="S883" s="23"/>
      <c r="T883" s="23"/>
      <c r="U883" s="3"/>
      <c r="V883" s="3"/>
      <c r="W883" s="3"/>
      <c r="X883" s="3"/>
      <c r="Y883" s="23"/>
      <c r="Z883" s="2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</row>
    <row r="884" spans="1:90" ht="13.2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21"/>
      <c r="Q884" s="23"/>
      <c r="R884" s="23"/>
      <c r="S884" s="23"/>
      <c r="T884" s="23"/>
      <c r="U884" s="3"/>
      <c r="V884" s="3"/>
      <c r="W884" s="3"/>
      <c r="X884" s="3"/>
      <c r="Y884" s="23"/>
      <c r="Z884" s="2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</row>
    <row r="885" spans="1:90" ht="13.2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21"/>
      <c r="Q885" s="23"/>
      <c r="R885" s="23"/>
      <c r="S885" s="23"/>
      <c r="T885" s="23"/>
      <c r="U885" s="3"/>
      <c r="V885" s="3"/>
      <c r="W885" s="3"/>
      <c r="X885" s="3"/>
      <c r="Y885" s="23"/>
      <c r="Z885" s="2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</row>
    <row r="886" spans="1:90" ht="13.2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21"/>
      <c r="Q886" s="23"/>
      <c r="R886" s="23"/>
      <c r="S886" s="23"/>
      <c r="T886" s="23"/>
      <c r="U886" s="3"/>
      <c r="V886" s="3"/>
      <c r="W886" s="3"/>
      <c r="X886" s="3"/>
      <c r="Y886" s="23"/>
      <c r="Z886" s="2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</row>
    <row r="887" spans="1:90" ht="13.2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21"/>
      <c r="Q887" s="23"/>
      <c r="R887" s="23"/>
      <c r="S887" s="23"/>
      <c r="T887" s="23"/>
      <c r="U887" s="3"/>
      <c r="V887" s="3"/>
      <c r="W887" s="3"/>
      <c r="X887" s="3"/>
      <c r="Y887" s="23"/>
      <c r="Z887" s="2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</row>
    <row r="888" spans="1:90" ht="13.2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21"/>
      <c r="Q888" s="23"/>
      <c r="R888" s="23"/>
      <c r="S888" s="23"/>
      <c r="T888" s="23"/>
      <c r="U888" s="3"/>
      <c r="V888" s="3"/>
      <c r="W888" s="3"/>
      <c r="X888" s="3"/>
      <c r="Y888" s="23"/>
      <c r="Z888" s="2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</row>
    <row r="889" spans="1:90" ht="13.2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21"/>
      <c r="Q889" s="23"/>
      <c r="R889" s="23"/>
      <c r="S889" s="23"/>
      <c r="T889" s="23"/>
      <c r="U889" s="3"/>
      <c r="V889" s="3"/>
      <c r="W889" s="3"/>
      <c r="X889" s="3"/>
      <c r="Y889" s="23"/>
      <c r="Z889" s="2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</row>
    <row r="890" spans="1:90" ht="13.2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21"/>
      <c r="Q890" s="23"/>
      <c r="R890" s="23"/>
      <c r="S890" s="23"/>
      <c r="T890" s="23"/>
      <c r="U890" s="3"/>
      <c r="V890" s="3"/>
      <c r="W890" s="3"/>
      <c r="X890" s="3"/>
      <c r="Y890" s="23"/>
      <c r="Z890" s="2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</row>
    <row r="891" spans="1:90" ht="13.2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21"/>
      <c r="Q891" s="23"/>
      <c r="R891" s="23"/>
      <c r="S891" s="23"/>
      <c r="T891" s="23"/>
      <c r="U891" s="3"/>
      <c r="V891" s="3"/>
      <c r="W891" s="3"/>
      <c r="X891" s="3"/>
      <c r="Y891" s="23"/>
      <c r="Z891" s="2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</row>
    <row r="892" spans="1:90" ht="13.2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21"/>
      <c r="Q892" s="23"/>
      <c r="R892" s="23"/>
      <c r="S892" s="23"/>
      <c r="T892" s="23"/>
      <c r="U892" s="3"/>
      <c r="V892" s="3"/>
      <c r="W892" s="3"/>
      <c r="X892" s="3"/>
      <c r="Y892" s="23"/>
      <c r="Z892" s="2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</row>
    <row r="893" spans="1:90" ht="13.2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21"/>
      <c r="Q893" s="23"/>
      <c r="R893" s="23"/>
      <c r="S893" s="23"/>
      <c r="T893" s="23"/>
      <c r="U893" s="3"/>
      <c r="V893" s="3"/>
      <c r="W893" s="3"/>
      <c r="X893" s="3"/>
      <c r="Y893" s="23"/>
      <c r="Z893" s="2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</row>
    <row r="894" spans="1:90" ht="13.2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21"/>
      <c r="Q894" s="23"/>
      <c r="R894" s="23"/>
      <c r="S894" s="23"/>
      <c r="T894" s="23"/>
      <c r="U894" s="3"/>
      <c r="V894" s="3"/>
      <c r="W894" s="3"/>
      <c r="X894" s="3"/>
      <c r="Y894" s="23"/>
      <c r="Z894" s="2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</row>
    <row r="895" spans="1:90" ht="13.2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21"/>
      <c r="Q895" s="23"/>
      <c r="R895" s="23"/>
      <c r="S895" s="23"/>
      <c r="T895" s="23"/>
      <c r="U895" s="3"/>
      <c r="V895" s="3"/>
      <c r="W895" s="3"/>
      <c r="X895" s="3"/>
      <c r="Y895" s="23"/>
      <c r="Z895" s="2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</row>
    <row r="896" spans="1:90" ht="13.2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21"/>
      <c r="Q896" s="23"/>
      <c r="R896" s="23"/>
      <c r="S896" s="23"/>
      <c r="T896" s="23"/>
      <c r="U896" s="3"/>
      <c r="V896" s="3"/>
      <c r="W896" s="3"/>
      <c r="X896" s="3"/>
      <c r="Y896" s="23"/>
      <c r="Z896" s="2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</row>
    <row r="897" spans="1:90" ht="13.2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21"/>
      <c r="Q897" s="23"/>
      <c r="R897" s="23"/>
      <c r="S897" s="23"/>
      <c r="T897" s="23"/>
      <c r="U897" s="3"/>
      <c r="V897" s="3"/>
      <c r="W897" s="3"/>
      <c r="X897" s="3"/>
      <c r="Y897" s="23"/>
      <c r="Z897" s="2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</row>
    <row r="898" spans="1:90" ht="13.2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21"/>
      <c r="Q898" s="23"/>
      <c r="R898" s="23"/>
      <c r="S898" s="23"/>
      <c r="T898" s="23"/>
      <c r="U898" s="3"/>
      <c r="V898" s="3"/>
      <c r="W898" s="3"/>
      <c r="X898" s="3"/>
      <c r="Y898" s="23"/>
      <c r="Z898" s="2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</row>
    <row r="899" spans="1:90" ht="13.2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21"/>
      <c r="Q899" s="23"/>
      <c r="R899" s="23"/>
      <c r="S899" s="23"/>
      <c r="T899" s="23"/>
      <c r="U899" s="3"/>
      <c r="V899" s="3"/>
      <c r="W899" s="3"/>
      <c r="X899" s="3"/>
      <c r="Y899" s="23"/>
      <c r="Z899" s="2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</row>
    <row r="900" spans="1:90" ht="13.2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21"/>
      <c r="Q900" s="23"/>
      <c r="R900" s="23"/>
      <c r="S900" s="23"/>
      <c r="T900" s="23"/>
      <c r="U900" s="3"/>
      <c r="V900" s="3"/>
      <c r="W900" s="3"/>
      <c r="X900" s="3"/>
      <c r="Y900" s="23"/>
      <c r="Z900" s="2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</row>
    <row r="901" spans="1:90" ht="13.2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21"/>
      <c r="Q901" s="23"/>
      <c r="R901" s="23"/>
      <c r="S901" s="23"/>
      <c r="T901" s="23"/>
      <c r="U901" s="3"/>
      <c r="V901" s="3"/>
      <c r="W901" s="3"/>
      <c r="X901" s="3"/>
      <c r="Y901" s="23"/>
      <c r="Z901" s="2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</row>
    <row r="902" spans="1:90" ht="13.2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21"/>
      <c r="Q902" s="23"/>
      <c r="R902" s="23"/>
      <c r="S902" s="23"/>
      <c r="T902" s="23"/>
      <c r="U902" s="3"/>
      <c r="V902" s="3"/>
      <c r="W902" s="3"/>
      <c r="X902" s="3"/>
      <c r="Y902" s="23"/>
      <c r="Z902" s="2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</row>
    <row r="903" spans="1:90" ht="13.2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21"/>
      <c r="Q903" s="23"/>
      <c r="R903" s="23"/>
      <c r="S903" s="23"/>
      <c r="T903" s="23"/>
      <c r="U903" s="3"/>
      <c r="V903" s="3"/>
      <c r="W903" s="3"/>
      <c r="X903" s="3"/>
      <c r="Y903" s="23"/>
      <c r="Z903" s="2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</row>
    <row r="904" spans="1:90" ht="13.2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21"/>
      <c r="Q904" s="23"/>
      <c r="R904" s="23"/>
      <c r="S904" s="23"/>
      <c r="T904" s="23"/>
      <c r="U904" s="3"/>
      <c r="V904" s="3"/>
      <c r="W904" s="3"/>
      <c r="X904" s="3"/>
      <c r="Y904" s="23"/>
      <c r="Z904" s="2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</row>
    <row r="905" spans="1:90" ht="13.2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21"/>
      <c r="Q905" s="23"/>
      <c r="R905" s="23"/>
      <c r="S905" s="23"/>
      <c r="T905" s="23"/>
      <c r="U905" s="3"/>
      <c r="V905" s="3"/>
      <c r="W905" s="3"/>
      <c r="X905" s="3"/>
      <c r="Y905" s="23"/>
      <c r="Z905" s="2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</row>
    <row r="906" spans="1:90" ht="13.2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21"/>
      <c r="Q906" s="23"/>
      <c r="R906" s="23"/>
      <c r="S906" s="23"/>
      <c r="T906" s="23"/>
      <c r="U906" s="3"/>
      <c r="V906" s="3"/>
      <c r="W906" s="3"/>
      <c r="X906" s="3"/>
      <c r="Y906" s="23"/>
      <c r="Z906" s="2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</row>
    <row r="907" spans="1:90" ht="13.2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21"/>
      <c r="Q907" s="23"/>
      <c r="R907" s="23"/>
      <c r="S907" s="23"/>
      <c r="T907" s="23"/>
      <c r="U907" s="3"/>
      <c r="V907" s="3"/>
      <c r="W907" s="3"/>
      <c r="X907" s="3"/>
      <c r="Y907" s="23"/>
      <c r="Z907" s="2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</row>
    <row r="908" spans="1:90" ht="13.2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21"/>
      <c r="Q908" s="23"/>
      <c r="R908" s="23"/>
      <c r="S908" s="23"/>
      <c r="T908" s="23"/>
      <c r="U908" s="3"/>
      <c r="V908" s="3"/>
      <c r="W908" s="3"/>
      <c r="X908" s="3"/>
      <c r="Y908" s="23"/>
      <c r="Z908" s="2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</row>
    <row r="909" spans="1:90" ht="13.2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21"/>
      <c r="Q909" s="23"/>
      <c r="R909" s="23"/>
      <c r="S909" s="23"/>
      <c r="T909" s="23"/>
      <c r="U909" s="3"/>
      <c r="V909" s="3"/>
      <c r="W909" s="3"/>
      <c r="X909" s="3"/>
      <c r="Y909" s="23"/>
      <c r="Z909" s="2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</row>
    <row r="910" spans="1:90" ht="13.2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21"/>
      <c r="Q910" s="23"/>
      <c r="R910" s="23"/>
      <c r="S910" s="23"/>
      <c r="T910" s="23"/>
      <c r="U910" s="3"/>
      <c r="V910" s="3"/>
      <c r="W910" s="3"/>
      <c r="X910" s="3"/>
      <c r="Y910" s="23"/>
      <c r="Z910" s="2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</row>
    <row r="911" spans="1:90" ht="13.2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21"/>
      <c r="Q911" s="23"/>
      <c r="R911" s="23"/>
      <c r="S911" s="23"/>
      <c r="T911" s="23"/>
      <c r="U911" s="3"/>
      <c r="V911" s="3"/>
      <c r="W911" s="3"/>
      <c r="X911" s="3"/>
      <c r="Y911" s="23"/>
      <c r="Z911" s="2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</row>
    <row r="912" spans="1:90" ht="13.2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21"/>
      <c r="Q912" s="23"/>
      <c r="R912" s="23"/>
      <c r="S912" s="23"/>
      <c r="T912" s="23"/>
      <c r="U912" s="3"/>
      <c r="V912" s="3"/>
      <c r="W912" s="3"/>
      <c r="X912" s="3"/>
      <c r="Y912" s="23"/>
      <c r="Z912" s="2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</row>
    <row r="913" spans="1:90" ht="13.2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21"/>
      <c r="Q913" s="23"/>
      <c r="R913" s="23"/>
      <c r="S913" s="23"/>
      <c r="T913" s="23"/>
      <c r="U913" s="3"/>
      <c r="V913" s="3"/>
      <c r="W913" s="3"/>
      <c r="X913" s="3"/>
      <c r="Y913" s="23"/>
      <c r="Z913" s="2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</row>
    <row r="914" spans="1:90" ht="13.2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21"/>
      <c r="Q914" s="23"/>
      <c r="R914" s="23"/>
      <c r="S914" s="23"/>
      <c r="T914" s="23"/>
      <c r="U914" s="3"/>
      <c r="V914" s="3"/>
      <c r="W914" s="3"/>
      <c r="X914" s="3"/>
      <c r="Y914" s="23"/>
      <c r="Z914" s="2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</row>
    <row r="915" spans="1:90" ht="13.2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21"/>
      <c r="Q915" s="23"/>
      <c r="R915" s="23"/>
      <c r="S915" s="23"/>
      <c r="T915" s="23"/>
      <c r="U915" s="3"/>
      <c r="V915" s="3"/>
      <c r="W915" s="3"/>
      <c r="X915" s="3"/>
      <c r="Y915" s="23"/>
      <c r="Z915" s="2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</row>
    <row r="916" spans="1:90" ht="13.2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21"/>
      <c r="Q916" s="23"/>
      <c r="R916" s="23"/>
      <c r="S916" s="23"/>
      <c r="T916" s="23"/>
      <c r="U916" s="3"/>
      <c r="V916" s="3"/>
      <c r="W916" s="3"/>
      <c r="X916" s="3"/>
      <c r="Y916" s="23"/>
      <c r="Z916" s="2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</row>
    <row r="917" spans="1:90" ht="13.2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21"/>
      <c r="Q917" s="23"/>
      <c r="R917" s="23"/>
      <c r="S917" s="23"/>
      <c r="T917" s="23"/>
      <c r="U917" s="3"/>
      <c r="V917" s="3"/>
      <c r="W917" s="3"/>
      <c r="X917" s="3"/>
      <c r="Y917" s="23"/>
      <c r="Z917" s="2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</row>
    <row r="918" spans="1:90" ht="13.2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21"/>
      <c r="Q918" s="23"/>
      <c r="R918" s="23"/>
      <c r="S918" s="23"/>
      <c r="T918" s="23"/>
      <c r="U918" s="3"/>
      <c r="V918" s="3"/>
      <c r="W918" s="3"/>
      <c r="X918" s="3"/>
      <c r="Y918" s="23"/>
      <c r="Z918" s="2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</row>
    <row r="919" spans="1:90" ht="13.2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21"/>
      <c r="Q919" s="23"/>
      <c r="R919" s="23"/>
      <c r="S919" s="23"/>
      <c r="T919" s="23"/>
      <c r="U919" s="3"/>
      <c r="V919" s="3"/>
      <c r="W919" s="3"/>
      <c r="X919" s="3"/>
      <c r="Y919" s="23"/>
      <c r="Z919" s="2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</row>
    <row r="920" spans="1:90" ht="13.2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21"/>
      <c r="Q920" s="23"/>
      <c r="R920" s="23"/>
      <c r="S920" s="23"/>
      <c r="T920" s="23"/>
      <c r="U920" s="3"/>
      <c r="V920" s="3"/>
      <c r="W920" s="3"/>
      <c r="X920" s="3"/>
      <c r="Y920" s="23"/>
      <c r="Z920" s="2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</row>
    <row r="921" spans="1:90" ht="13.2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21"/>
      <c r="Q921" s="23"/>
      <c r="R921" s="23"/>
      <c r="S921" s="23"/>
      <c r="T921" s="23"/>
      <c r="U921" s="3"/>
      <c r="V921" s="3"/>
      <c r="W921" s="3"/>
      <c r="X921" s="3"/>
      <c r="Y921" s="23"/>
      <c r="Z921" s="2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</row>
    <row r="922" spans="1:90" ht="13.2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21"/>
      <c r="Q922" s="23"/>
      <c r="R922" s="23"/>
      <c r="S922" s="23"/>
      <c r="T922" s="23"/>
      <c r="U922" s="3"/>
      <c r="V922" s="3"/>
      <c r="W922" s="3"/>
      <c r="X922" s="3"/>
      <c r="Y922" s="23"/>
      <c r="Z922" s="2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</row>
    <row r="923" spans="1:90" ht="13.2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21"/>
      <c r="Q923" s="23"/>
      <c r="R923" s="23"/>
      <c r="S923" s="23"/>
      <c r="T923" s="23"/>
      <c r="U923" s="3"/>
      <c r="V923" s="3"/>
      <c r="W923" s="3"/>
      <c r="X923" s="3"/>
      <c r="Y923" s="23"/>
      <c r="Z923" s="2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</row>
    <row r="924" spans="1:90" ht="13.2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21"/>
      <c r="Q924" s="23"/>
      <c r="R924" s="23"/>
      <c r="S924" s="23"/>
      <c r="T924" s="23"/>
      <c r="U924" s="3"/>
      <c r="V924" s="3"/>
      <c r="W924" s="3"/>
      <c r="X924" s="3"/>
      <c r="Y924" s="23"/>
      <c r="Z924" s="2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</row>
    <row r="925" spans="1:90" ht="13.2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21"/>
      <c r="Q925" s="23"/>
      <c r="R925" s="23"/>
      <c r="S925" s="23"/>
      <c r="T925" s="23"/>
      <c r="U925" s="3"/>
      <c r="V925" s="3"/>
      <c r="W925" s="3"/>
      <c r="X925" s="3"/>
      <c r="Y925" s="23"/>
      <c r="Z925" s="2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</row>
    <row r="926" spans="1:90" ht="13.2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21"/>
      <c r="Q926" s="23"/>
      <c r="R926" s="23"/>
      <c r="S926" s="23"/>
      <c r="T926" s="23"/>
      <c r="U926" s="3"/>
      <c r="V926" s="3"/>
      <c r="W926" s="3"/>
      <c r="X926" s="3"/>
      <c r="Y926" s="23"/>
      <c r="Z926" s="2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</row>
    <row r="927" spans="1:90" ht="13.2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21"/>
      <c r="Q927" s="23"/>
      <c r="R927" s="23"/>
      <c r="S927" s="23"/>
      <c r="T927" s="23"/>
      <c r="U927" s="3"/>
      <c r="V927" s="3"/>
      <c r="W927" s="3"/>
      <c r="X927" s="3"/>
      <c r="Y927" s="23"/>
      <c r="Z927" s="2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</row>
    <row r="928" spans="1:90" ht="13.2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21"/>
      <c r="Q928" s="23"/>
      <c r="R928" s="23"/>
      <c r="S928" s="23"/>
      <c r="T928" s="23"/>
      <c r="U928" s="3"/>
      <c r="V928" s="3"/>
      <c r="W928" s="3"/>
      <c r="X928" s="3"/>
      <c r="Y928" s="23"/>
      <c r="Z928" s="2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</row>
    <row r="929" spans="1:90" ht="13.2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21"/>
      <c r="Q929" s="23"/>
      <c r="R929" s="23"/>
      <c r="S929" s="23"/>
      <c r="T929" s="23"/>
      <c r="U929" s="3"/>
      <c r="V929" s="3"/>
      <c r="W929" s="3"/>
      <c r="X929" s="3"/>
      <c r="Y929" s="23"/>
      <c r="Z929" s="2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</row>
    <row r="930" spans="1:90" ht="13.2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21"/>
      <c r="Q930" s="23"/>
      <c r="R930" s="23"/>
      <c r="S930" s="23"/>
      <c r="T930" s="23"/>
      <c r="U930" s="3"/>
      <c r="V930" s="3"/>
      <c r="W930" s="3"/>
      <c r="X930" s="3"/>
      <c r="Y930" s="23"/>
      <c r="Z930" s="2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</row>
    <row r="931" spans="1:90" ht="13.2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21"/>
      <c r="Q931" s="23"/>
      <c r="R931" s="23"/>
      <c r="S931" s="23"/>
      <c r="T931" s="23"/>
      <c r="U931" s="3"/>
      <c r="V931" s="3"/>
      <c r="W931" s="3"/>
      <c r="X931" s="3"/>
      <c r="Y931" s="23"/>
      <c r="Z931" s="2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</row>
    <row r="932" spans="1:90" ht="13.2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21"/>
      <c r="Q932" s="23"/>
      <c r="R932" s="23"/>
      <c r="S932" s="23"/>
      <c r="T932" s="23"/>
      <c r="U932" s="3"/>
      <c r="V932" s="3"/>
      <c r="W932" s="3"/>
      <c r="X932" s="3"/>
      <c r="Y932" s="23"/>
      <c r="Z932" s="2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</row>
    <row r="933" spans="1:90" ht="13.2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21"/>
      <c r="Q933" s="23"/>
      <c r="R933" s="23"/>
      <c r="S933" s="23"/>
      <c r="T933" s="23"/>
      <c r="U933" s="3"/>
      <c r="V933" s="3"/>
      <c r="W933" s="3"/>
      <c r="X933" s="3"/>
      <c r="Y933" s="23"/>
      <c r="Z933" s="2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</row>
    <row r="934" spans="1:90" ht="13.2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21"/>
      <c r="Q934" s="23"/>
      <c r="R934" s="23"/>
      <c r="S934" s="23"/>
      <c r="T934" s="23"/>
      <c r="U934" s="3"/>
      <c r="V934" s="3"/>
      <c r="W934" s="3"/>
      <c r="X934" s="3"/>
      <c r="Y934" s="23"/>
      <c r="Z934" s="2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</row>
    <row r="935" spans="1:90" ht="13.2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21"/>
      <c r="Q935" s="23"/>
      <c r="R935" s="23"/>
      <c r="S935" s="23"/>
      <c r="T935" s="23"/>
      <c r="U935" s="3"/>
      <c r="V935" s="3"/>
      <c r="W935" s="3"/>
      <c r="X935" s="3"/>
      <c r="Y935" s="23"/>
      <c r="Z935" s="2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</row>
    <row r="936" spans="1:90" ht="13.2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21"/>
      <c r="Q936" s="23"/>
      <c r="R936" s="23"/>
      <c r="S936" s="23"/>
      <c r="T936" s="23"/>
      <c r="U936" s="3"/>
      <c r="V936" s="3"/>
      <c r="W936" s="3"/>
      <c r="X936" s="3"/>
      <c r="Y936" s="23"/>
      <c r="Z936" s="2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</row>
    <row r="937" spans="1:90" ht="13.2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21"/>
      <c r="Q937" s="23"/>
      <c r="R937" s="23"/>
      <c r="S937" s="23"/>
      <c r="T937" s="23"/>
      <c r="U937" s="3"/>
      <c r="V937" s="3"/>
      <c r="W937" s="3"/>
      <c r="X937" s="3"/>
      <c r="Y937" s="23"/>
      <c r="Z937" s="2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</row>
    <row r="938" spans="1:90" ht="13.2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21"/>
      <c r="Q938" s="23"/>
      <c r="R938" s="23"/>
      <c r="S938" s="23"/>
      <c r="T938" s="23"/>
      <c r="U938" s="3"/>
      <c r="V938" s="3"/>
      <c r="W938" s="3"/>
      <c r="X938" s="3"/>
      <c r="Y938" s="23"/>
      <c r="Z938" s="2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</row>
    <row r="939" spans="1:90" ht="13.2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21"/>
      <c r="Q939" s="23"/>
      <c r="R939" s="23"/>
      <c r="S939" s="23"/>
      <c r="T939" s="23"/>
      <c r="U939" s="3"/>
      <c r="V939" s="3"/>
      <c r="W939" s="3"/>
      <c r="X939" s="3"/>
      <c r="Y939" s="23"/>
      <c r="Z939" s="2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</row>
    <row r="940" spans="1:90" ht="13.2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21"/>
      <c r="Q940" s="23"/>
      <c r="R940" s="23"/>
      <c r="S940" s="23"/>
      <c r="T940" s="23"/>
      <c r="U940" s="3"/>
      <c r="V940" s="3"/>
      <c r="W940" s="3"/>
      <c r="X940" s="3"/>
      <c r="Y940" s="23"/>
      <c r="Z940" s="2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</row>
    <row r="941" spans="1:90" ht="13.2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21"/>
      <c r="Q941" s="23"/>
      <c r="R941" s="23"/>
      <c r="S941" s="23"/>
      <c r="T941" s="23"/>
      <c r="U941" s="3"/>
      <c r="V941" s="3"/>
      <c r="W941" s="3"/>
      <c r="X941" s="3"/>
      <c r="Y941" s="23"/>
      <c r="Z941" s="2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</row>
    <row r="942" spans="1:90" ht="13.2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21"/>
      <c r="Q942" s="23"/>
      <c r="R942" s="23"/>
      <c r="S942" s="23"/>
      <c r="T942" s="23"/>
      <c r="U942" s="3"/>
      <c r="V942" s="3"/>
      <c r="W942" s="3"/>
      <c r="X942" s="3"/>
      <c r="Y942" s="23"/>
      <c r="Z942" s="2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</row>
    <row r="943" spans="1:90" ht="13.2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21"/>
      <c r="Q943" s="23"/>
      <c r="R943" s="23"/>
      <c r="S943" s="23"/>
      <c r="T943" s="23"/>
      <c r="U943" s="3"/>
      <c r="V943" s="3"/>
      <c r="W943" s="3"/>
      <c r="X943" s="3"/>
      <c r="Y943" s="23"/>
      <c r="Z943" s="2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</row>
    <row r="944" spans="1:90" ht="13.2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21"/>
      <c r="Q944" s="23"/>
      <c r="R944" s="23"/>
      <c r="S944" s="23"/>
      <c r="T944" s="23"/>
      <c r="U944" s="3"/>
      <c r="V944" s="3"/>
      <c r="W944" s="3"/>
      <c r="X944" s="3"/>
      <c r="Y944" s="23"/>
      <c r="Z944" s="2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</row>
    <row r="945" spans="1:90" ht="13.2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21"/>
      <c r="Q945" s="23"/>
      <c r="R945" s="23"/>
      <c r="S945" s="23"/>
      <c r="T945" s="23"/>
      <c r="U945" s="3"/>
      <c r="V945" s="3"/>
      <c r="W945" s="3"/>
      <c r="X945" s="3"/>
      <c r="Y945" s="23"/>
      <c r="Z945" s="2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</row>
    <row r="946" spans="1:90" ht="13.2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21"/>
      <c r="Q946" s="23"/>
      <c r="R946" s="23"/>
      <c r="S946" s="23"/>
      <c r="T946" s="23"/>
      <c r="U946" s="3"/>
      <c r="V946" s="3"/>
      <c r="W946" s="3"/>
      <c r="X946" s="3"/>
      <c r="Y946" s="23"/>
      <c r="Z946" s="2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</row>
    <row r="947" spans="1:90" ht="13.2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21"/>
      <c r="Q947" s="23"/>
      <c r="R947" s="23"/>
      <c r="S947" s="23"/>
      <c r="T947" s="23"/>
      <c r="U947" s="3"/>
      <c r="V947" s="3"/>
      <c r="W947" s="3"/>
      <c r="X947" s="3"/>
      <c r="Y947" s="23"/>
      <c r="Z947" s="2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</row>
    <row r="948" spans="1:90" ht="13.2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21"/>
      <c r="Q948" s="23"/>
      <c r="R948" s="23"/>
      <c r="S948" s="23"/>
      <c r="T948" s="23"/>
      <c r="U948" s="3"/>
      <c r="V948" s="3"/>
      <c r="W948" s="3"/>
      <c r="X948" s="3"/>
      <c r="Y948" s="23"/>
      <c r="Z948" s="2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</row>
    <row r="949" spans="1:90" ht="13.2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21"/>
      <c r="Q949" s="23"/>
      <c r="R949" s="23"/>
      <c r="S949" s="23"/>
      <c r="T949" s="23"/>
      <c r="U949" s="3"/>
      <c r="V949" s="3"/>
      <c r="W949" s="3"/>
      <c r="X949" s="3"/>
      <c r="Y949" s="23"/>
      <c r="Z949" s="2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</row>
    <row r="950" spans="1:90" ht="13.2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21"/>
      <c r="Q950" s="23"/>
      <c r="R950" s="23"/>
      <c r="S950" s="23"/>
      <c r="T950" s="23"/>
      <c r="U950" s="3"/>
      <c r="V950" s="3"/>
      <c r="W950" s="3"/>
      <c r="X950" s="3"/>
      <c r="Y950" s="23"/>
      <c r="Z950" s="2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</row>
    <row r="951" spans="1:90" ht="13.2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21"/>
      <c r="Q951" s="23"/>
      <c r="R951" s="23"/>
      <c r="S951" s="23"/>
      <c r="T951" s="23"/>
      <c r="U951" s="3"/>
      <c r="V951" s="3"/>
      <c r="W951" s="3"/>
      <c r="X951" s="3"/>
      <c r="Y951" s="23"/>
      <c r="Z951" s="2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</row>
    <row r="952" spans="1:90" ht="13.2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21"/>
      <c r="Q952" s="23"/>
      <c r="R952" s="23"/>
      <c r="S952" s="23"/>
      <c r="T952" s="23"/>
      <c r="U952" s="3"/>
      <c r="V952" s="3"/>
      <c r="W952" s="3"/>
      <c r="X952" s="3"/>
      <c r="Y952" s="23"/>
      <c r="Z952" s="2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</row>
    <row r="953" spans="1:90" ht="13.2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21"/>
      <c r="Q953" s="23"/>
      <c r="R953" s="23"/>
      <c r="S953" s="23"/>
      <c r="T953" s="23"/>
      <c r="U953" s="3"/>
      <c r="V953" s="3"/>
      <c r="W953" s="3"/>
      <c r="X953" s="3"/>
      <c r="Y953" s="23"/>
      <c r="Z953" s="2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</row>
    <row r="954" spans="1:90" ht="13.2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21"/>
      <c r="Q954" s="23"/>
      <c r="R954" s="23"/>
      <c r="S954" s="23"/>
      <c r="T954" s="23"/>
      <c r="U954" s="3"/>
      <c r="V954" s="3"/>
      <c r="W954" s="3"/>
      <c r="X954" s="3"/>
      <c r="Y954" s="23"/>
      <c r="Z954" s="2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</row>
    <row r="955" spans="1:90" ht="13.2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21"/>
      <c r="Q955" s="23"/>
      <c r="R955" s="23"/>
      <c r="S955" s="23"/>
      <c r="T955" s="23"/>
      <c r="U955" s="3"/>
      <c r="V955" s="3"/>
      <c r="W955" s="3"/>
      <c r="X955" s="3"/>
      <c r="Y955" s="23"/>
      <c r="Z955" s="2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</row>
    <row r="956" spans="1:90" ht="13.2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21"/>
      <c r="Q956" s="23"/>
      <c r="R956" s="23"/>
      <c r="S956" s="23"/>
      <c r="T956" s="23"/>
      <c r="U956" s="3"/>
      <c r="V956" s="3"/>
      <c r="W956" s="3"/>
      <c r="X956" s="3"/>
      <c r="Y956" s="23"/>
      <c r="Z956" s="2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</row>
    <row r="957" spans="1:90" ht="13.2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21"/>
      <c r="Q957" s="23"/>
      <c r="R957" s="23"/>
      <c r="S957" s="23"/>
      <c r="T957" s="23"/>
      <c r="U957" s="3"/>
      <c r="V957" s="3"/>
      <c r="W957" s="3"/>
      <c r="X957" s="3"/>
      <c r="Y957" s="23"/>
      <c r="Z957" s="2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</row>
    <row r="958" spans="1:90" ht="13.2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21"/>
      <c r="Q958" s="23"/>
      <c r="R958" s="23"/>
      <c r="S958" s="23"/>
      <c r="T958" s="23"/>
      <c r="U958" s="3"/>
      <c r="V958" s="3"/>
      <c r="W958" s="3"/>
      <c r="X958" s="3"/>
      <c r="Y958" s="23"/>
      <c r="Z958" s="2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</row>
    <row r="959" spans="1:90" ht="13.2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21"/>
      <c r="Q959" s="23"/>
      <c r="R959" s="23"/>
      <c r="S959" s="23"/>
      <c r="T959" s="23"/>
      <c r="U959" s="3"/>
      <c r="V959" s="3"/>
      <c r="W959" s="3"/>
      <c r="X959" s="3"/>
      <c r="Y959" s="23"/>
      <c r="Z959" s="2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</row>
    <row r="960" spans="1:90" ht="13.2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21"/>
      <c r="Q960" s="23"/>
      <c r="R960" s="23"/>
      <c r="S960" s="23"/>
      <c r="T960" s="23"/>
      <c r="U960" s="3"/>
      <c r="V960" s="3"/>
      <c r="W960" s="3"/>
      <c r="X960" s="3"/>
      <c r="Y960" s="23"/>
      <c r="Z960" s="2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</row>
    <row r="961" spans="1:90" ht="13.2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21"/>
      <c r="Q961" s="23"/>
      <c r="R961" s="23"/>
      <c r="S961" s="23"/>
      <c r="T961" s="23"/>
      <c r="U961" s="3"/>
      <c r="V961" s="3"/>
      <c r="W961" s="3"/>
      <c r="X961" s="3"/>
      <c r="Y961" s="23"/>
      <c r="Z961" s="2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</row>
    <row r="962" spans="1:90" ht="13.2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21"/>
      <c r="Q962" s="23"/>
      <c r="R962" s="23"/>
      <c r="S962" s="23"/>
      <c r="T962" s="23"/>
      <c r="U962" s="3"/>
      <c r="V962" s="3"/>
      <c r="W962" s="3"/>
      <c r="X962" s="3"/>
      <c r="Y962" s="23"/>
      <c r="Z962" s="2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</row>
    <row r="963" spans="1:90" ht="13.2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21"/>
      <c r="Q963" s="23"/>
      <c r="R963" s="23"/>
      <c r="S963" s="23"/>
      <c r="T963" s="23"/>
      <c r="U963" s="3"/>
      <c r="V963" s="3"/>
      <c r="W963" s="3"/>
      <c r="X963" s="3"/>
      <c r="Y963" s="23"/>
      <c r="Z963" s="2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</row>
    <row r="964" spans="1:90" ht="13.2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21"/>
      <c r="Q964" s="23"/>
      <c r="R964" s="23"/>
      <c r="S964" s="23"/>
      <c r="T964" s="23"/>
      <c r="U964" s="3"/>
      <c r="V964" s="3"/>
      <c r="W964" s="3"/>
      <c r="X964" s="3"/>
      <c r="Y964" s="23"/>
      <c r="Z964" s="2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</row>
    <row r="965" spans="1:90" ht="13.2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21"/>
      <c r="Q965" s="23"/>
      <c r="R965" s="23"/>
      <c r="S965" s="23"/>
      <c r="T965" s="23"/>
      <c r="U965" s="3"/>
      <c r="V965" s="3"/>
      <c r="W965" s="3"/>
      <c r="X965" s="3"/>
      <c r="Y965" s="23"/>
      <c r="Z965" s="2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</row>
    <row r="966" spans="1:90" ht="13.2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21"/>
      <c r="Q966" s="23"/>
      <c r="R966" s="23"/>
      <c r="S966" s="23"/>
      <c r="T966" s="23"/>
      <c r="U966" s="3"/>
      <c r="V966" s="3"/>
      <c r="W966" s="3"/>
      <c r="X966" s="3"/>
      <c r="Y966" s="23"/>
      <c r="Z966" s="2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</row>
    <row r="967" spans="1:90" ht="13.2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21"/>
      <c r="Q967" s="23"/>
      <c r="R967" s="23"/>
      <c r="S967" s="23"/>
      <c r="T967" s="23"/>
      <c r="U967" s="3"/>
      <c r="V967" s="3"/>
      <c r="W967" s="3"/>
      <c r="X967" s="3"/>
      <c r="Y967" s="23"/>
      <c r="Z967" s="2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</row>
    <row r="968" spans="1:90" ht="13.2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21"/>
      <c r="Q968" s="23"/>
      <c r="R968" s="23"/>
      <c r="S968" s="23"/>
      <c r="T968" s="23"/>
      <c r="U968" s="3"/>
      <c r="V968" s="3"/>
      <c r="W968" s="3"/>
      <c r="X968" s="3"/>
      <c r="Y968" s="23"/>
      <c r="Z968" s="2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</row>
    <row r="969" spans="1:90" ht="13.2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21"/>
      <c r="Q969" s="23"/>
      <c r="R969" s="23"/>
      <c r="S969" s="23"/>
      <c r="T969" s="23"/>
      <c r="U969" s="3"/>
      <c r="V969" s="3"/>
      <c r="W969" s="3"/>
      <c r="X969" s="3"/>
      <c r="Y969" s="23"/>
      <c r="Z969" s="2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</row>
    <row r="970" spans="1:90" ht="13.2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21"/>
      <c r="Q970" s="23"/>
      <c r="R970" s="23"/>
      <c r="S970" s="23"/>
      <c r="T970" s="23"/>
      <c r="U970" s="3"/>
      <c r="V970" s="3"/>
      <c r="W970" s="3"/>
      <c r="X970" s="3"/>
      <c r="Y970" s="23"/>
      <c r="Z970" s="2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</row>
    <row r="971" spans="1:90" ht="13.2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21"/>
      <c r="Q971" s="23"/>
      <c r="R971" s="23"/>
      <c r="S971" s="23"/>
      <c r="T971" s="23"/>
      <c r="U971" s="3"/>
      <c r="V971" s="3"/>
      <c r="W971" s="3"/>
      <c r="X971" s="3"/>
      <c r="Y971" s="23"/>
      <c r="Z971" s="2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</row>
    <row r="972" spans="1:90" ht="13.2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21"/>
      <c r="Q972" s="23"/>
      <c r="R972" s="23"/>
      <c r="S972" s="23"/>
      <c r="T972" s="23"/>
      <c r="U972" s="3"/>
      <c r="V972" s="3"/>
      <c r="W972" s="3"/>
      <c r="X972" s="3"/>
      <c r="Y972" s="23"/>
      <c r="Z972" s="2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</row>
    <row r="973" spans="1:90" ht="13.2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21"/>
      <c r="Q973" s="23"/>
      <c r="R973" s="23"/>
      <c r="S973" s="23"/>
      <c r="T973" s="23"/>
      <c r="U973" s="3"/>
      <c r="V973" s="3"/>
      <c r="W973" s="3"/>
      <c r="X973" s="3"/>
      <c r="Y973" s="23"/>
      <c r="Z973" s="2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</row>
    <row r="974" spans="1:90" ht="13.2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21"/>
      <c r="Q974" s="23"/>
      <c r="R974" s="23"/>
      <c r="S974" s="23"/>
      <c r="T974" s="23"/>
      <c r="U974" s="3"/>
      <c r="V974" s="3"/>
      <c r="W974" s="3"/>
      <c r="X974" s="3"/>
      <c r="Y974" s="23"/>
      <c r="Z974" s="2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</row>
    <row r="975" spans="1:90" ht="13.2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21"/>
      <c r="Q975" s="23"/>
      <c r="R975" s="23"/>
      <c r="S975" s="23"/>
      <c r="T975" s="23"/>
      <c r="U975" s="3"/>
      <c r="V975" s="3"/>
      <c r="W975" s="3"/>
      <c r="X975" s="3"/>
      <c r="Y975" s="23"/>
      <c r="Z975" s="2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</row>
    <row r="976" spans="1:90" ht="13.2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21"/>
      <c r="Q976" s="23"/>
      <c r="R976" s="23"/>
      <c r="S976" s="23"/>
      <c r="T976" s="23"/>
      <c r="U976" s="3"/>
      <c r="V976" s="3"/>
      <c r="W976" s="3"/>
      <c r="X976" s="3"/>
      <c r="Y976" s="23"/>
      <c r="Z976" s="2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</row>
    <row r="977" spans="1:90" ht="13.2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21"/>
      <c r="Q977" s="23"/>
      <c r="R977" s="23"/>
      <c r="S977" s="23"/>
      <c r="T977" s="23"/>
      <c r="U977" s="3"/>
      <c r="V977" s="3"/>
      <c r="W977" s="3"/>
      <c r="X977" s="3"/>
      <c r="Y977" s="23"/>
      <c r="Z977" s="2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</row>
    <row r="978" spans="1:90" ht="13.2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21"/>
      <c r="Q978" s="23"/>
      <c r="R978" s="23"/>
      <c r="S978" s="23"/>
      <c r="T978" s="23"/>
      <c r="U978" s="3"/>
      <c r="V978" s="3"/>
      <c r="W978" s="3"/>
      <c r="X978" s="3"/>
      <c r="Y978" s="23"/>
      <c r="Z978" s="2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</row>
    <row r="979" spans="1:90" ht="13.2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21"/>
      <c r="Q979" s="23"/>
      <c r="R979" s="23"/>
      <c r="S979" s="23"/>
      <c r="T979" s="23"/>
      <c r="U979" s="3"/>
      <c r="V979" s="3"/>
      <c r="W979" s="3"/>
      <c r="X979" s="3"/>
      <c r="Y979" s="23"/>
      <c r="Z979" s="2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</row>
    <row r="980" spans="1:90" ht="13.2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21"/>
      <c r="Q980" s="23"/>
      <c r="R980" s="23"/>
      <c r="S980" s="23"/>
      <c r="T980" s="23"/>
      <c r="U980" s="3"/>
      <c r="V980" s="3"/>
      <c r="W980" s="3"/>
      <c r="X980" s="3"/>
      <c r="Y980" s="23"/>
      <c r="Z980" s="2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</row>
    <row r="981" spans="1:90" ht="13.2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21"/>
      <c r="Q981" s="23"/>
      <c r="R981" s="23"/>
      <c r="S981" s="23"/>
      <c r="T981" s="23"/>
      <c r="U981" s="3"/>
      <c r="V981" s="3"/>
      <c r="W981" s="3"/>
      <c r="X981" s="3"/>
      <c r="Y981" s="23"/>
      <c r="Z981" s="2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</row>
    <row r="982" spans="1:90" ht="13.2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21"/>
      <c r="Q982" s="23"/>
      <c r="R982" s="23"/>
      <c r="S982" s="23"/>
      <c r="T982" s="23"/>
      <c r="U982" s="3"/>
      <c r="V982" s="3"/>
      <c r="W982" s="3"/>
      <c r="X982" s="3"/>
      <c r="Y982" s="23"/>
      <c r="Z982" s="2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</row>
    <row r="983" spans="1:90" ht="13.2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21"/>
      <c r="Q983" s="23"/>
      <c r="R983" s="23"/>
      <c r="S983" s="23"/>
      <c r="T983" s="23"/>
      <c r="U983" s="3"/>
      <c r="V983" s="3"/>
      <c r="W983" s="3"/>
      <c r="X983" s="3"/>
      <c r="Y983" s="23"/>
      <c r="Z983" s="2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</row>
    <row r="984" spans="1:90" ht="13.2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21"/>
      <c r="Q984" s="23"/>
      <c r="R984" s="23"/>
      <c r="S984" s="23"/>
      <c r="T984" s="23"/>
      <c r="U984" s="3"/>
      <c r="V984" s="3"/>
      <c r="W984" s="3"/>
      <c r="X984" s="3"/>
      <c r="Y984" s="23"/>
      <c r="Z984" s="2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</row>
    <row r="985" spans="1:90" ht="13.2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21"/>
      <c r="Q985" s="23"/>
      <c r="R985" s="23"/>
      <c r="S985" s="23"/>
      <c r="T985" s="23"/>
      <c r="U985" s="3"/>
      <c r="V985" s="3"/>
      <c r="W985" s="3"/>
      <c r="X985" s="3"/>
      <c r="Y985" s="23"/>
      <c r="Z985" s="2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</row>
    <row r="986" spans="1:90" ht="13.2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21"/>
      <c r="Q986" s="23"/>
      <c r="R986" s="23"/>
      <c r="S986" s="23"/>
      <c r="T986" s="23"/>
      <c r="U986" s="3"/>
      <c r="V986" s="3"/>
      <c r="W986" s="3"/>
      <c r="X986" s="3"/>
      <c r="Y986" s="23"/>
      <c r="Z986" s="2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</row>
    <row r="987" spans="1:90" ht="13.2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21"/>
      <c r="Q987" s="23"/>
      <c r="R987" s="23"/>
      <c r="S987" s="23"/>
      <c r="T987" s="23"/>
      <c r="U987" s="3"/>
      <c r="V987" s="3"/>
      <c r="W987" s="3"/>
      <c r="X987" s="3"/>
      <c r="Y987" s="23"/>
      <c r="Z987" s="2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</row>
    <row r="988" spans="1:90" ht="13.2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21"/>
      <c r="Q988" s="23"/>
      <c r="R988" s="23"/>
      <c r="S988" s="23"/>
      <c r="T988" s="23"/>
      <c r="U988" s="3"/>
      <c r="V988" s="3"/>
      <c r="W988" s="3"/>
      <c r="X988" s="3"/>
      <c r="Y988" s="23"/>
      <c r="Z988" s="2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</row>
    <row r="989" spans="1:90" ht="13.2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21"/>
      <c r="Q989" s="23"/>
      <c r="R989" s="23"/>
      <c r="S989" s="23"/>
      <c r="T989" s="23"/>
      <c r="U989" s="3"/>
      <c r="V989" s="3"/>
      <c r="W989" s="3"/>
      <c r="X989" s="3"/>
      <c r="Y989" s="23"/>
      <c r="Z989" s="2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</row>
    <row r="990" spans="1:90" ht="13.2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21"/>
      <c r="Q990" s="23"/>
      <c r="R990" s="23"/>
      <c r="S990" s="23"/>
      <c r="T990" s="23"/>
      <c r="U990" s="3"/>
      <c r="V990" s="3"/>
      <c r="W990" s="3"/>
      <c r="X990" s="3"/>
      <c r="Y990" s="23"/>
      <c r="Z990" s="2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</row>
    <row r="991" spans="1:90" ht="13.2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21"/>
      <c r="Q991" s="23"/>
      <c r="R991" s="23"/>
      <c r="S991" s="23"/>
      <c r="T991" s="23"/>
      <c r="U991" s="3"/>
      <c r="V991" s="3"/>
      <c r="W991" s="3"/>
      <c r="X991" s="3"/>
      <c r="Y991" s="23"/>
      <c r="Z991" s="2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</row>
    <row r="992" spans="1:90" ht="13.2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21"/>
      <c r="Q992" s="23"/>
      <c r="R992" s="23"/>
      <c r="S992" s="23"/>
      <c r="T992" s="23"/>
      <c r="U992" s="3"/>
      <c r="V992" s="3"/>
      <c r="W992" s="3"/>
      <c r="X992" s="3"/>
      <c r="Y992" s="23"/>
      <c r="Z992" s="2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</row>
    <row r="993" spans="1:90" ht="13.2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21"/>
      <c r="Q993" s="23"/>
      <c r="R993" s="23"/>
      <c r="S993" s="23"/>
      <c r="T993" s="23"/>
      <c r="U993" s="3"/>
      <c r="V993" s="3"/>
      <c r="W993" s="3"/>
      <c r="X993" s="3"/>
      <c r="Y993" s="23"/>
      <c r="Z993" s="2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</row>
    <row r="994" spans="1:90" ht="13.2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21"/>
      <c r="Q994" s="23"/>
      <c r="R994" s="23"/>
      <c r="S994" s="23"/>
      <c r="T994" s="23"/>
      <c r="U994" s="3"/>
      <c r="V994" s="3"/>
      <c r="W994" s="3"/>
      <c r="X994" s="3"/>
      <c r="Y994" s="23"/>
      <c r="Z994" s="2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</row>
    <row r="995" spans="1:90" ht="13.2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21"/>
      <c r="Q995" s="23"/>
      <c r="R995" s="23"/>
      <c r="S995" s="23"/>
      <c r="T995" s="23"/>
      <c r="U995" s="3"/>
      <c r="V995" s="3"/>
      <c r="W995" s="3"/>
      <c r="X995" s="3"/>
      <c r="Y995" s="23"/>
      <c r="Z995" s="2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</row>
    <row r="996" spans="1:90" ht="13.2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21"/>
      <c r="Q996" s="23"/>
      <c r="R996" s="23"/>
      <c r="S996" s="23"/>
      <c r="T996" s="23"/>
      <c r="U996" s="3"/>
      <c r="V996" s="3"/>
      <c r="W996" s="3"/>
      <c r="X996" s="3"/>
      <c r="Y996" s="23"/>
      <c r="Z996" s="2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</row>
    <row r="997" spans="1:90" ht="13.2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21"/>
      <c r="Q997" s="23"/>
      <c r="R997" s="23"/>
      <c r="S997" s="23"/>
      <c r="T997" s="23"/>
      <c r="U997" s="3"/>
      <c r="V997" s="3"/>
      <c r="W997" s="3"/>
      <c r="X997" s="3"/>
      <c r="Y997" s="23"/>
      <c r="Z997" s="2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</row>
    <row r="998" spans="1:90" ht="13.2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21"/>
      <c r="Q998" s="23"/>
      <c r="R998" s="23"/>
      <c r="S998" s="23"/>
      <c r="T998" s="23"/>
      <c r="U998" s="3"/>
      <c r="V998" s="3"/>
      <c r="W998" s="3"/>
      <c r="X998" s="3"/>
      <c r="Y998" s="23"/>
      <c r="Z998" s="2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</row>
    <row r="999" spans="1:90" ht="13.2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21"/>
      <c r="Q999" s="23"/>
      <c r="R999" s="23"/>
      <c r="S999" s="23"/>
      <c r="T999" s="23"/>
      <c r="U999" s="3"/>
      <c r="V999" s="3"/>
      <c r="W999" s="3"/>
      <c r="X999" s="3"/>
      <c r="Y999" s="23"/>
      <c r="Z999" s="2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</row>
    <row r="1000" spans="1:90" ht="13.2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21"/>
      <c r="Q1000" s="23"/>
      <c r="R1000" s="23"/>
      <c r="S1000" s="23"/>
      <c r="T1000" s="23"/>
      <c r="U1000" s="3"/>
      <c r="V1000" s="3"/>
      <c r="W1000" s="3"/>
      <c r="X1000" s="3"/>
      <c r="Y1000" s="23"/>
      <c r="Z1000" s="2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</row>
  </sheetData>
  <autoFilter ref="A10:CD140"/>
  <mergeCells count="10">
    <mergeCell ref="Q8:R8"/>
    <mergeCell ref="Q9:R9"/>
    <mergeCell ref="N1:O1"/>
    <mergeCell ref="I1:J1"/>
    <mergeCell ref="B7:H8"/>
    <mergeCell ref="I7:L7"/>
    <mergeCell ref="O9:P9"/>
    <mergeCell ref="I9:J9"/>
    <mergeCell ref="K9:L9"/>
    <mergeCell ref="O8:P8"/>
  </mergeCells>
  <conditionalFormatting sqref="S8:CA8">
    <cfRule type="expression" dxfId="1101" priority="1" stopIfTrue="1">
      <formula>IF(TEXT(S$9,"d")="1",TRUE,FALSE)</formula>
    </cfRule>
  </conditionalFormatting>
  <conditionalFormatting sqref="S8:CA8">
    <cfRule type="expression" dxfId="1100" priority="2" stopIfTrue="1">
      <formula>OR(IF(TEXT(S$9,"d")&lt;&gt;"1",TRUE,FALSE))</formula>
    </cfRule>
  </conditionalFormatting>
  <conditionalFormatting sqref="S9:CA10">
    <cfRule type="expression" dxfId="1099" priority="3" stopIfTrue="1">
      <formula>IF(S$9=TODAY(),TRUE,FALSE)</formula>
    </cfRule>
  </conditionalFormatting>
  <conditionalFormatting sqref="S9:CA10">
    <cfRule type="expression" dxfId="1098" priority="4" stopIfTrue="1">
      <formula>IF(WEEKDAY(S$9)=7,TRUE,FALSE)</formula>
    </cfRule>
  </conditionalFormatting>
  <conditionalFormatting sqref="S12:S14 S16 BX16:CA16 BX12:CA14 BX24:CA24 BX26:CA26 BX28:CA28 BX30:CA30 BX32:CA32 BX34:CA34 BX36:CA36 BX40:CA40 BX42:CA42 BX44:CA44 BX48:CA48 BX54:CA54 BX38:CA38 BX46:CA46 BX52:CA52 BX50:CA50 S60:CA60 S62:CA62 S64:CA64 S56:CA56 S58:CA58 S66:CA66 S68:CA68 S72:CA72 S74:CA74 S90:CA90 S92:CA92 S70:CA70 S76:CA76 S78:CA78 S80:CA80 S82:CA82 S84:CA84 S86:CA86 S88:CA88 S94:CA94 S96:CA96 S98:CA98 S100:CA100 S102:CA102 S104:CA104 S110:CA110 S112:CA112 S106:CA106 S114:CA114 S124:CA124 S126:CA126 S128:CA128 S130:CA130 S132:CA132 S134:CA134 S116:CA116 S120:CA120 S118:CA118 S122:CA122 S136:CA136 S140:CA140 S138:CA138 S108:CA108">
    <cfRule type="expression" dxfId="1097" priority="5" stopIfTrue="1">
      <formula>IF(AND($B12&lt;&gt;"",$I12&lt;&gt;"", $I12&lt;=S$9,S$9&lt;=$J12),TRUE,FALSE)</formula>
    </cfRule>
  </conditionalFormatting>
  <conditionalFormatting sqref="S12:S14 S16 BX16:CA16 BX12:CA14 BX24:CA24 BX26:CA26 BX28:CA28 BX30:CA30 BX32:CA32 BX34:CA34 BX36:CA36 BX40:CA40 BX42:CA42 BX44:CA44 BX48:CA48 BX54:CA54 BX38:CA38 BX46:CA46 BX52:CA52 BX50:CA50 S60:CA60 S62:CA62 S64:CA64 S56:CA56 S58:CA58 S66:CA66 S68:CA68 S72:CA72 S74:CA74 S90:CA90 S92:CA92 S70:CA70 S76:CA76 S78:CA78 S80:CA80 S82:CA82 S84:CA84 S86:CA86 S88:CA88 S94:CA94 S96:CA96 S98:CA98 S100:CA100 S102:CA102 S104:CA104 S110:CA110 S112:CA112 S106:CA106 S114:CA114 S124:CA124 S126:CA126 S128:CA128 S130:CA130 S132:CA132 S134:CA134 S116:CA116 S120:CA120 S118:CA118 S122:CA122 S136:CA136 S140:CA140 S138:CA138 S108:CA108">
    <cfRule type="expression" dxfId="1096" priority="6" stopIfTrue="1">
      <formula>IF(AND($B12="", $K11&lt;&gt;"",$K11&lt;=S$9,S$9&lt;=$L11),TRUE,FALSE)</formula>
    </cfRule>
  </conditionalFormatting>
  <conditionalFormatting sqref="C139:R140 B11:R14 M15:R16 B15:E16 G15:K16 K25:K26 K29:K30 K33:K34 K37:K38 K41:K42 K45:K46 K49:K50 K53:K56 K59:K60 K63:K66 K69:K70 K73:K74 K77:K78 K81:K82 K85:K86 K89:K90 K95:K96 K99:K100 K103:K104 K109:K110 K113:K114 K117:K118 K121:K122 K125:K126 K129:K130 K133:K134 B109:B140 H109:J136 H23:J106 B23:B106">
    <cfRule type="expression" dxfId="1095" priority="7" stopIfTrue="1">
      <formula>IF(AND($B11&lt;&gt;"",$I11&lt;&gt;"",$J11&lt;&gt;"",$K11&lt;&gt;"",$L11&lt;&gt;"",$M11=100),TRUE,FALSE)</formula>
    </cfRule>
  </conditionalFormatting>
  <conditionalFormatting sqref="C139:R140 B11:R14 M15:R16 B15:E16 G15:K16 K25:K26 K29:K30 K33:K34 K37:K38 K41:K42 K45:K46 K49:K50 K53:K56 K59:K60 K63:K66 K69:K70 K73:K74 K77:K78 K81:K82 K85:K86 K89:K90 K95:K96 K99:K100 K103:K104 K109:K110 K113:K114 K117:K118 K121:K122 K125:K126 K129:K130 K133:K134 B109:B140 H109:J136 H23:J106 B23:B106">
    <cfRule type="expression" dxfId="1094" priority="8" stopIfTrue="1">
      <formula>IF(AND($B11&lt;&gt;"",$I11&lt;&gt;"",$J11&lt;&gt;"",$J11&lt;TODAY()),TRUE,FALSE)</formula>
    </cfRule>
  </conditionalFormatting>
  <conditionalFormatting sqref="C139:R140 B11:R14 M15:R16 B15:E16 G15:K16 K25:K26 K29:K30 K33:K34 K37:K38 K41:K42 K45:K46 K49:K50 K53:K56 K59:K60 K63:K66 K69:K70 K73:K74 K77:K78 K81:K82 K85:K86 K89:K90 K95:K96 K99:K100 K103:K104 K109:K110 K113:K114 K117:K118 K121:K122 K125:K126 K129:K130 K133:K134 B109:B140 H109:J136 H23:J106 B23:B106">
    <cfRule type="expression" dxfId="1093" priority="9" stopIfTrue="1">
      <formula>IF(OR(AND($B11&lt;&gt;"",$I11&lt;&gt;"",$J11&lt;&gt;"",$K11&lt;&gt;"",$M11&lt;100),AND($I11&lt;&gt;"",$J11&lt;&gt;"",TODAY()&gt;=$I11)),TRUE,FALSE)</formula>
    </cfRule>
  </conditionalFormatting>
  <conditionalFormatting sqref="BX11:CA11 S63:CA63 S79:CA79 S97:CA97 S127:CA127 S139:CA139 S95:CA95 S93:CA93">
    <cfRule type="expression" dxfId="1092" priority="10" stopIfTrue="1">
      <formula>IF(AND($B11&lt;&gt;"",$I11&lt;&gt;"", $I11&lt;=S$9,S$9&lt;=$J11),TRUE,FALSE)</formula>
    </cfRule>
  </conditionalFormatting>
  <conditionalFormatting sqref="BX11:CA11 S63:CA63 S79:CA79 S97:CA97 S127:CA127 S139:CA139 S95:CA95 S93:CA93">
    <cfRule type="expression" dxfId="1091" priority="11" stopIfTrue="1">
      <formula>IF(AND($B11="", #REF!&lt;&gt;"",#REF!&lt;=S$9,S$9&lt;=#REF!),TRUE,FALSE)</formula>
    </cfRule>
  </conditionalFormatting>
  <conditionalFormatting sqref="S15 BX15:CA15 BX29:CA29 BX31:CA31 BX33:CA33 BX35:CA35 BX37:CA37 S81:CA81 S83:CA83 S85:CA85 S87:CA87 S99:CA99 S101:CA101 S103:CA103 S105:CA105 S129:CA129 S131:CA131 S133:CA133 S135:CA135 S107:CA107">
    <cfRule type="expression" dxfId="1090" priority="12" stopIfTrue="1">
      <formula>IF(AND($B15&lt;&gt;"",$I15&lt;&gt;"", $I15&lt;=S$9,S$9&lt;=$J15),TRUE,FALSE)</formula>
    </cfRule>
  </conditionalFormatting>
  <conditionalFormatting sqref="S15 BX15:CA15 BX29:CA29 BX31:CA31 BX33:CA33 BX35:CA35 BX37:CA37 S81:CA81 S83:CA83 S85:CA85 S87:CA87 S99:CA99 S101:CA101 S103:CA103 S105:CA105 S129:CA129 S131:CA131 S133:CA133 S135:CA135 S107:CA107">
    <cfRule type="expression" dxfId="1089" priority="13" stopIfTrue="1">
      <formula>IF(AND($B15="", $K10&lt;&gt;"",$K10&lt;=S$9,S$9&lt;=$L10),TRUE,FALSE)</formula>
    </cfRule>
  </conditionalFormatting>
  <conditionalFormatting sqref="S11">
    <cfRule type="expression" dxfId="1088" priority="14" stopIfTrue="1">
      <formula>IF(AND($B11&lt;&gt;"",$I11&lt;&gt;"", $I11&lt;=S$9,S$9&lt;=$J11),TRUE,FALSE)</formula>
    </cfRule>
  </conditionalFormatting>
  <conditionalFormatting sqref="S11">
    <cfRule type="expression" dxfId="1087" priority="15" stopIfTrue="1">
      <formula>IF(AND($B11="", #REF!&lt;&gt;"",#REF!&lt;=S$9,S$9&lt;=#REF!),TRUE,FALSE)</formula>
    </cfRule>
  </conditionalFormatting>
  <conditionalFormatting sqref="F15:F16">
    <cfRule type="expression" dxfId="1086" priority="16" stopIfTrue="1">
      <formula>IF(AND($B15&lt;&gt;"",$I15&lt;&gt;"",$J15&lt;&gt;"",$K15&lt;&gt;"",$L15&lt;&gt;"",$M15=100),TRUE,FALSE)</formula>
    </cfRule>
  </conditionalFormatting>
  <conditionalFormatting sqref="F15:F16">
    <cfRule type="expression" dxfId="1085" priority="17" stopIfTrue="1">
      <formula>IF(AND($B15&lt;&gt;"",$I15&lt;&gt;"",$J15&lt;&gt;"",$J15&lt;TODAY()),TRUE,FALSE)</formula>
    </cfRule>
  </conditionalFormatting>
  <conditionalFormatting sqref="F15:F16">
    <cfRule type="expression" dxfId="1084" priority="18" stopIfTrue="1">
      <formula>IF(OR(AND($B15&lt;&gt;"",$I15&lt;&gt;"",$J15&lt;&gt;"",$K15&lt;&gt;"",$M15&lt;100),AND($I15&lt;&gt;"",$J15&lt;&gt;"",TODAY()&gt;=$I15)),TRUE,FALSE)</formula>
    </cfRule>
  </conditionalFormatting>
  <conditionalFormatting sqref="BV16:BW16 BV12:BW14 T16:AD16 T12:AD14">
    <cfRule type="expression" dxfId="1083" priority="19" stopIfTrue="1">
      <formula>IF(AND($B12&lt;&gt;"",$I12&lt;&gt;"", $I12&lt;=T$9,T$9&lt;=$J12),TRUE,FALSE)</formula>
    </cfRule>
  </conditionalFormatting>
  <conditionalFormatting sqref="BV16:BW16 BV12:BW14 T16:AD16 T12:AD14">
    <cfRule type="expression" dxfId="1082" priority="20" stopIfTrue="1">
      <formula>IF(AND($B12="", $K11&lt;&gt;"",$K11&lt;=T$9,T$9&lt;=$L11),TRUE,FALSE)</formula>
    </cfRule>
  </conditionalFormatting>
  <conditionalFormatting sqref="BV15:BW15 T15:AD15">
    <cfRule type="expression" dxfId="1081" priority="21" stopIfTrue="1">
      <formula>IF(AND($B15&lt;&gt;"",$I15&lt;&gt;"", $I15&lt;=T$9,T$9&lt;=$J15),TRUE,FALSE)</formula>
    </cfRule>
  </conditionalFormatting>
  <conditionalFormatting sqref="BV15:BW15 T15:AD15">
    <cfRule type="expression" dxfId="1080" priority="22" stopIfTrue="1">
      <formula>IF(AND($B15="", $K10&lt;&gt;"",$K10&lt;=T$9,T$9&lt;=$L10),TRUE,FALSE)</formula>
    </cfRule>
  </conditionalFormatting>
  <conditionalFormatting sqref="BV11:BW11 T11:AD11">
    <cfRule type="expression" dxfId="1079" priority="23" stopIfTrue="1">
      <formula>IF(AND($B11&lt;&gt;"",$I11&lt;&gt;"", $I11&lt;=T$9,T$9&lt;=$J11),TRUE,FALSE)</formula>
    </cfRule>
  </conditionalFormatting>
  <conditionalFormatting sqref="BV11:BW11 T11:AD11">
    <cfRule type="expression" dxfId="1078" priority="24" stopIfTrue="1">
      <formula>IF(AND($B11="", #REF!&lt;&gt;"",#REF!&lt;=T$9,T$9&lt;=#REF!),TRUE,FALSE)</formula>
    </cfRule>
  </conditionalFormatting>
  <conditionalFormatting sqref="BL16:BU16 BL12:BU14 BA16 BA12:BA14 AE16:AF16 AE12:AF14">
    <cfRule type="expression" dxfId="1077" priority="25" stopIfTrue="1">
      <formula>IF(AND($B12&lt;&gt;"",$I12&lt;&gt;"", $I12&lt;=AE$9,AE$9&lt;=$J12),TRUE,FALSE)</formula>
    </cfRule>
  </conditionalFormatting>
  <conditionalFormatting sqref="BL16:BU16 BL12:BU14 BA16 BA12:BA14 AE16:AF16 AE12:AF14">
    <cfRule type="expression" dxfId="1076" priority="26" stopIfTrue="1">
      <formula>IF(AND($B12="", $K11&lt;&gt;"",$K11&lt;=AE$9,AE$9&lt;=$L11),TRUE,FALSE)</formula>
    </cfRule>
  </conditionalFormatting>
  <conditionalFormatting sqref="BL15:BU15 BA15 AE15:AF15">
    <cfRule type="expression" dxfId="1075" priority="27" stopIfTrue="1">
      <formula>IF(AND($B15&lt;&gt;"",$I15&lt;&gt;"", $I15&lt;=AE$9,AE$9&lt;=$J15),TRUE,FALSE)</formula>
    </cfRule>
  </conditionalFormatting>
  <conditionalFormatting sqref="BL15:BU15 BA15 AE15:AF15">
    <cfRule type="expression" dxfId="1074" priority="28" stopIfTrue="1">
      <formula>IF(AND($B15="", $K10&lt;&gt;"",$K10&lt;=AE$9,AE$9&lt;=$L10),TRUE,FALSE)</formula>
    </cfRule>
  </conditionalFormatting>
  <conditionalFormatting sqref="BL11:BU11 BA11 AE11:AF11">
    <cfRule type="expression" dxfId="1073" priority="29" stopIfTrue="1">
      <formula>IF(AND($B11&lt;&gt;"",$I11&lt;&gt;"", $I11&lt;=AE$9,AE$9&lt;=$J11),TRUE,FALSE)</formula>
    </cfRule>
  </conditionalFormatting>
  <conditionalFormatting sqref="BL11:BU11 BA11 AE11:AF11">
    <cfRule type="expression" dxfId="1072" priority="30" stopIfTrue="1">
      <formula>IF(AND($B11="", #REF!&lt;&gt;"",#REF!&lt;=AE$9,AE$9&lt;=#REF!),TRUE,FALSE)</formula>
    </cfRule>
  </conditionalFormatting>
  <conditionalFormatting sqref="BB16:BK16 BB12:BK14">
    <cfRule type="expression" dxfId="1071" priority="31" stopIfTrue="1">
      <formula>IF(AND($B12&lt;&gt;"",$I12&lt;&gt;"", $I12&lt;=BB$9,BB$9&lt;=$J12),TRUE,FALSE)</formula>
    </cfRule>
  </conditionalFormatting>
  <conditionalFormatting sqref="BB16:BK16 BB12:BK14">
    <cfRule type="expression" dxfId="1070" priority="32" stopIfTrue="1">
      <formula>IF(AND($B12="", $K11&lt;&gt;"",$K11&lt;=BB$9,BB$9&lt;=$L11),TRUE,FALSE)</formula>
    </cfRule>
  </conditionalFormatting>
  <conditionalFormatting sqref="BB15:BK15">
    <cfRule type="expression" dxfId="1069" priority="33" stopIfTrue="1">
      <formula>IF(AND($B15&lt;&gt;"",$I15&lt;&gt;"", $I15&lt;=BB$9,BB$9&lt;=$J15),TRUE,FALSE)</formula>
    </cfRule>
  </conditionalFormatting>
  <conditionalFormatting sqref="BB15:BK15">
    <cfRule type="expression" dxfId="1068" priority="34" stopIfTrue="1">
      <formula>IF(AND($B15="", $K10&lt;&gt;"",$K10&lt;=BB$9,BB$9&lt;=$L10),TRUE,FALSE)</formula>
    </cfRule>
  </conditionalFormatting>
  <conditionalFormatting sqref="BB11:BK11">
    <cfRule type="expression" dxfId="1067" priority="35" stopIfTrue="1">
      <formula>IF(AND($B11&lt;&gt;"",$I11&lt;&gt;"", $I11&lt;=BB$9,BB$9&lt;=$J11),TRUE,FALSE)</formula>
    </cfRule>
  </conditionalFormatting>
  <conditionalFormatting sqref="BB11:BK11">
    <cfRule type="expression" dxfId="1066" priority="36" stopIfTrue="1">
      <formula>IF(AND($B11="", #REF!&lt;&gt;"",#REF!&lt;=BB$9,BB$9&lt;=#REF!),TRUE,FALSE)</formula>
    </cfRule>
  </conditionalFormatting>
  <conditionalFormatting sqref="AQ16:AZ16 AQ12:AZ14">
    <cfRule type="expression" dxfId="1065" priority="37" stopIfTrue="1">
      <formula>IF(AND($B12&lt;&gt;"",$I12&lt;&gt;"", $I12&lt;=AQ$9,AQ$9&lt;=$J12),TRUE,FALSE)</formula>
    </cfRule>
  </conditionalFormatting>
  <conditionalFormatting sqref="AQ16:AZ16 AQ12:AZ14">
    <cfRule type="expression" dxfId="1064" priority="38" stopIfTrue="1">
      <formula>IF(AND($B12="", $K11&lt;&gt;"",$K11&lt;=AQ$9,AQ$9&lt;=$L11),TRUE,FALSE)</formula>
    </cfRule>
  </conditionalFormatting>
  <conditionalFormatting sqref="AQ15:AZ15">
    <cfRule type="expression" dxfId="1063" priority="39" stopIfTrue="1">
      <formula>IF(AND($B15&lt;&gt;"",$I15&lt;&gt;"", $I15&lt;=AQ$9,AQ$9&lt;=$J15),TRUE,FALSE)</formula>
    </cfRule>
  </conditionalFormatting>
  <conditionalFormatting sqref="AQ15:AZ15">
    <cfRule type="expression" dxfId="1062" priority="40" stopIfTrue="1">
      <formula>IF(AND($B15="", $K10&lt;&gt;"",$K10&lt;=AQ$9,AQ$9&lt;=$L10),TRUE,FALSE)</formula>
    </cfRule>
  </conditionalFormatting>
  <conditionalFormatting sqref="AQ11:AZ11">
    <cfRule type="expression" dxfId="1061" priority="41" stopIfTrue="1">
      <formula>IF(AND($B11&lt;&gt;"",$I11&lt;&gt;"", $I11&lt;=AQ$9,AQ$9&lt;=$J11),TRUE,FALSE)</formula>
    </cfRule>
  </conditionalFormatting>
  <conditionalFormatting sqref="AQ11:AZ11">
    <cfRule type="expression" dxfId="1060" priority="42" stopIfTrue="1">
      <formula>IF(AND($B11="", #REF!&lt;&gt;"",#REF!&lt;=AQ$9,AQ$9&lt;=#REF!),TRUE,FALSE)</formula>
    </cfRule>
  </conditionalFormatting>
  <conditionalFormatting sqref="AG16:AP16 AG12:AP14">
    <cfRule type="expression" dxfId="1059" priority="43" stopIfTrue="1">
      <formula>IF(AND($B12&lt;&gt;"",$I12&lt;&gt;"", $I12&lt;=AG$9,AG$9&lt;=$J12),TRUE,FALSE)</formula>
    </cfRule>
  </conditionalFormatting>
  <conditionalFormatting sqref="AG16:AP16 AG12:AP14">
    <cfRule type="expression" dxfId="1058" priority="44" stopIfTrue="1">
      <formula>IF(AND($B12="", $K11&lt;&gt;"",$K11&lt;=AG$9,AG$9&lt;=$L11),TRUE,FALSE)</formula>
    </cfRule>
  </conditionalFormatting>
  <conditionalFormatting sqref="AG15:AP15">
    <cfRule type="expression" dxfId="1057" priority="45" stopIfTrue="1">
      <formula>IF(AND($B15&lt;&gt;"",$I15&lt;&gt;"", $I15&lt;=AG$9,AG$9&lt;=$J15),TRUE,FALSE)</formula>
    </cfRule>
  </conditionalFormatting>
  <conditionalFormatting sqref="AG15:AP15">
    <cfRule type="expression" dxfId="1056" priority="46" stopIfTrue="1">
      <formula>IF(AND($B15="", $K10&lt;&gt;"",$K10&lt;=AG$9,AG$9&lt;=$L10),TRUE,FALSE)</formula>
    </cfRule>
  </conditionalFormatting>
  <conditionalFormatting sqref="AG11:AP11">
    <cfRule type="expression" dxfId="1055" priority="47" stopIfTrue="1">
      <formula>IF(AND($B11&lt;&gt;"",$I11&lt;&gt;"", $I11&lt;=AG$9,AG$9&lt;=$J11),TRUE,FALSE)</formula>
    </cfRule>
  </conditionalFormatting>
  <conditionalFormatting sqref="AG11:AP11">
    <cfRule type="expression" dxfId="1054" priority="48" stopIfTrue="1">
      <formula>IF(AND($B11="", #REF!&lt;&gt;"",#REF!&lt;=AG$9,AG$9&lt;=#REF!),TRUE,FALSE)</formula>
    </cfRule>
  </conditionalFormatting>
  <conditionalFormatting sqref="S24">
    <cfRule type="expression" dxfId="1053" priority="49" stopIfTrue="1">
      <formula>IF(AND($B24&lt;&gt;"",$I24&lt;&gt;"", $I24&lt;=S$9,S$9&lt;=$J24),TRUE,FALSE)</formula>
    </cfRule>
  </conditionalFormatting>
  <conditionalFormatting sqref="S24">
    <cfRule type="expression" dxfId="1052" priority="50" stopIfTrue="1">
      <formula>IF(AND($B24="", $K23&lt;&gt;"",$K23&lt;=S$9,S$9&lt;=$L23),TRUE,FALSE)</formula>
    </cfRule>
  </conditionalFormatting>
  <conditionalFormatting sqref="C23:E24 G23:G24 M23:R24">
    <cfRule type="expression" dxfId="1051" priority="51" stopIfTrue="1">
      <formula>IF(AND($B23&lt;&gt;"",$I23&lt;&gt;"",$J23&lt;&gt;"",$K23&lt;&gt;"",$L23&lt;&gt;"",$M23=100),TRUE,FALSE)</formula>
    </cfRule>
  </conditionalFormatting>
  <conditionalFormatting sqref="C23:E24 G23:G24 M23:R24">
    <cfRule type="expression" dxfId="1050" priority="52" stopIfTrue="1">
      <formula>IF(AND($B23&lt;&gt;"",$I23&lt;&gt;"",$J23&lt;&gt;"",$J23&lt;TODAY()),TRUE,FALSE)</formula>
    </cfRule>
  </conditionalFormatting>
  <conditionalFormatting sqref="C23:E24 G23:G24 M23:R24">
    <cfRule type="expression" dxfId="1049" priority="53" stopIfTrue="1">
      <formula>IF(OR(AND($B23&lt;&gt;"",$I23&lt;&gt;"",$J23&lt;&gt;"",$K23&lt;&gt;"",$M23&lt;100),AND($I23&lt;&gt;"",$J23&lt;&gt;"",TODAY()&gt;=$I23)),TRUE,FALSE)</formula>
    </cfRule>
  </conditionalFormatting>
  <conditionalFormatting sqref="BX25:CA25 BX27:CA27 BX23:CA23 BA23 S23:AF23 BA25 T25:AF25 BA27 T27:AF27">
    <cfRule type="expression" dxfId="1048" priority="54" stopIfTrue="1">
      <formula>IF(AND($B23&lt;&gt;"",$I23&lt;&gt;"", $I23&lt;=S$9,S$9&lt;=$J23),TRUE,FALSE)</formula>
    </cfRule>
  </conditionalFormatting>
  <conditionalFormatting sqref="BX25:CA25 BX27:CA27 BX23:CA23 BA23 S23:AF23 BA25 T25:AF25 BA27 T27:AF27">
    <cfRule type="expression" dxfId="1047" priority="55" stopIfTrue="1">
      <formula>IF(AND($B23="", $K12&lt;&gt;"",$K12&lt;=S$9,S$9&lt;=$L12),TRUE,FALSE)</formula>
    </cfRule>
  </conditionalFormatting>
  <conditionalFormatting sqref="BV24:BW24 T24:AD24">
    <cfRule type="expression" dxfId="1046" priority="56" stopIfTrue="1">
      <formula>IF(AND($B24&lt;&gt;"",$I24&lt;&gt;"", $I24&lt;=T$9,T$9&lt;=$J24),TRUE,FALSE)</formula>
    </cfRule>
  </conditionalFormatting>
  <conditionalFormatting sqref="BV24:BW24 T24:AD24">
    <cfRule type="expression" dxfId="1045" priority="57" stopIfTrue="1">
      <formula>IF(AND($B24="", $K23&lt;&gt;"",$K23&lt;=T$9,T$9&lt;=$L23),TRUE,FALSE)</formula>
    </cfRule>
  </conditionalFormatting>
  <conditionalFormatting sqref="BV23:BW23">
    <cfRule type="expression" dxfId="1044" priority="58" stopIfTrue="1">
      <formula>IF(AND($B23&lt;&gt;"",$I23&lt;&gt;"", $I23&lt;=BV$9,BV$9&lt;=$J23),TRUE,FALSE)</formula>
    </cfRule>
  </conditionalFormatting>
  <conditionalFormatting sqref="BV23:BW23">
    <cfRule type="expression" dxfId="1043" priority="59" stopIfTrue="1">
      <formula>IF(AND($B23="", $K12&lt;&gt;"",$K12&lt;=BV$9,BV$9&lt;=$L12),TRUE,FALSE)</formula>
    </cfRule>
  </conditionalFormatting>
  <conditionalFormatting sqref="BL24:BU24 BA24 AE24:AF24">
    <cfRule type="expression" dxfId="1042" priority="60" stopIfTrue="1">
      <formula>IF(AND($B24&lt;&gt;"",$I24&lt;&gt;"", $I24&lt;=AE$9,AE$9&lt;=$J24),TRUE,FALSE)</formula>
    </cfRule>
  </conditionalFormatting>
  <conditionalFormatting sqref="BL24:BU24 BA24 AE24:AF24">
    <cfRule type="expression" dxfId="1041" priority="61" stopIfTrue="1">
      <formula>IF(AND($B24="", $K23&lt;&gt;"",$K23&lt;=AE$9,AE$9&lt;=$L23),TRUE,FALSE)</formula>
    </cfRule>
  </conditionalFormatting>
  <conditionalFormatting sqref="BL23:BU23">
    <cfRule type="expression" dxfId="1040" priority="62" stopIfTrue="1">
      <formula>IF(AND($B23&lt;&gt;"",$I23&lt;&gt;"", $I23&lt;=BL$9,BL$9&lt;=$J23),TRUE,FALSE)</formula>
    </cfRule>
  </conditionalFormatting>
  <conditionalFormatting sqref="BL23:BU23">
    <cfRule type="expression" dxfId="1039" priority="63" stopIfTrue="1">
      <formula>IF(AND($B23="", $K12&lt;&gt;"",$K12&lt;=BL$9,BL$9&lt;=$L12),TRUE,FALSE)</formula>
    </cfRule>
  </conditionalFormatting>
  <conditionalFormatting sqref="BB24:BK24">
    <cfRule type="expression" dxfId="1038" priority="64" stopIfTrue="1">
      <formula>IF(AND($B24&lt;&gt;"",$I24&lt;&gt;"", $I24&lt;=BB$9,BB$9&lt;=$J24),TRUE,FALSE)</formula>
    </cfRule>
  </conditionalFormatting>
  <conditionalFormatting sqref="BB24:BK24">
    <cfRule type="expression" dxfId="1037" priority="65" stopIfTrue="1">
      <formula>IF(AND($B24="", $K23&lt;&gt;"",$K23&lt;=BB$9,BB$9&lt;=$L23),TRUE,FALSE)</formula>
    </cfRule>
  </conditionalFormatting>
  <conditionalFormatting sqref="BB23:BK23">
    <cfRule type="expression" dxfId="1036" priority="66" stopIfTrue="1">
      <formula>IF(AND($B23&lt;&gt;"",$I23&lt;&gt;"", $I23&lt;=BB$9,BB$9&lt;=$J23),TRUE,FALSE)</formula>
    </cfRule>
  </conditionalFormatting>
  <conditionalFormatting sqref="BB23:BK23">
    <cfRule type="expression" dxfId="1035" priority="67" stopIfTrue="1">
      <formula>IF(AND($B23="", $K12&lt;&gt;"",$K12&lt;=BB$9,BB$9&lt;=$L12),TRUE,FALSE)</formula>
    </cfRule>
  </conditionalFormatting>
  <conditionalFormatting sqref="AQ24:AZ24">
    <cfRule type="expression" dxfId="1034" priority="68" stopIfTrue="1">
      <formula>IF(AND($B24&lt;&gt;"",$I24&lt;&gt;"", $I24&lt;=AQ$9,AQ$9&lt;=$J24),TRUE,FALSE)</formula>
    </cfRule>
  </conditionalFormatting>
  <conditionalFormatting sqref="AQ24:AZ24">
    <cfRule type="expression" dxfId="1033" priority="69" stopIfTrue="1">
      <formula>IF(AND($B24="", $K23&lt;&gt;"",$K23&lt;=AQ$9,AQ$9&lt;=$L23),TRUE,FALSE)</formula>
    </cfRule>
  </conditionalFormatting>
  <conditionalFormatting sqref="AQ23:AZ23">
    <cfRule type="expression" dxfId="1032" priority="70" stopIfTrue="1">
      <formula>IF(AND($B23&lt;&gt;"",$I23&lt;&gt;"", $I23&lt;=AQ$9,AQ$9&lt;=$J23),TRUE,FALSE)</formula>
    </cfRule>
  </conditionalFormatting>
  <conditionalFormatting sqref="AQ23:AZ23">
    <cfRule type="expression" dxfId="1031" priority="71" stopIfTrue="1">
      <formula>IF(AND($B23="", $K12&lt;&gt;"",$K12&lt;=AQ$9,AQ$9&lt;=$L12),TRUE,FALSE)</formula>
    </cfRule>
  </conditionalFormatting>
  <conditionalFormatting sqref="AG24:AP24">
    <cfRule type="expression" dxfId="1030" priority="72" stopIfTrue="1">
      <formula>IF(AND($B24&lt;&gt;"",$I24&lt;&gt;"", $I24&lt;=AG$9,AG$9&lt;=$J24),TRUE,FALSE)</formula>
    </cfRule>
  </conditionalFormatting>
  <conditionalFormatting sqref="AG24:AP24">
    <cfRule type="expression" dxfId="1029" priority="73" stopIfTrue="1">
      <formula>IF(AND($B24="", $K23&lt;&gt;"",$K23&lt;=AG$9,AG$9&lt;=$L23),TRUE,FALSE)</formula>
    </cfRule>
  </conditionalFormatting>
  <conditionalFormatting sqref="AG23:AP23">
    <cfRule type="expression" dxfId="1028" priority="74" stopIfTrue="1">
      <formula>IF(AND($B23&lt;&gt;"",$I23&lt;&gt;"", $I23&lt;=AG$9,AG$9&lt;=$J23),TRUE,FALSE)</formula>
    </cfRule>
  </conditionalFormatting>
  <conditionalFormatting sqref="AG23:AP23">
    <cfRule type="expression" dxfId="1027" priority="75" stopIfTrue="1">
      <formula>IF(AND($B23="", $K12&lt;&gt;"",$K12&lt;=AG$9,AG$9&lt;=$L12),TRUE,FALSE)</formula>
    </cfRule>
  </conditionalFormatting>
  <conditionalFormatting sqref="S26">
    <cfRule type="expression" dxfId="1026" priority="76" stopIfTrue="1">
      <formula>IF(AND($B26&lt;&gt;"",$I26&lt;&gt;"", $I26&lt;=S$9,S$9&lt;=$J26),TRUE,FALSE)</formula>
    </cfRule>
  </conditionalFormatting>
  <conditionalFormatting sqref="S26">
    <cfRule type="expression" dxfId="1025" priority="77" stopIfTrue="1">
      <formula>IF(AND($B26="", $K25&lt;&gt;"",$K25&lt;=S$9,S$9&lt;=$L25),TRUE,FALSE)</formula>
    </cfRule>
  </conditionalFormatting>
  <conditionalFormatting sqref="C25:E26 G25:G26 N25:R26">
    <cfRule type="expression" dxfId="1024" priority="78" stopIfTrue="1">
      <formula>IF(AND($B25&lt;&gt;"",$I25&lt;&gt;"",$J25&lt;&gt;"",$K25&lt;&gt;"",$L25&lt;&gt;"",$M25=100),TRUE,FALSE)</formula>
    </cfRule>
  </conditionalFormatting>
  <conditionalFormatting sqref="C25:E26 G25:G26 N25:R26">
    <cfRule type="expression" dxfId="1023" priority="79" stopIfTrue="1">
      <formula>IF(AND($B25&lt;&gt;"",$I25&lt;&gt;"",$J25&lt;&gt;"",$J25&lt;TODAY()),TRUE,FALSE)</formula>
    </cfRule>
  </conditionalFormatting>
  <conditionalFormatting sqref="C25:E26 G25:G26 N25:R26">
    <cfRule type="expression" dxfId="1022" priority="80" stopIfTrue="1">
      <formula>IF(OR(AND($B25&lt;&gt;"",$I25&lt;&gt;"",$J25&lt;&gt;"",$K25&lt;&gt;"",$M25&lt;100),AND($I25&lt;&gt;"",$J25&lt;&gt;"",TODAY()&gt;=$I25)),TRUE,FALSE)</formula>
    </cfRule>
  </conditionalFormatting>
  <conditionalFormatting sqref="S25">
    <cfRule type="expression" dxfId="1021" priority="81" stopIfTrue="1">
      <formula>IF(AND($B25&lt;&gt;"",$I25&lt;&gt;"", $I25&lt;=S$9,S$9&lt;=$J25),TRUE,FALSE)</formula>
    </cfRule>
  </conditionalFormatting>
  <conditionalFormatting sqref="S25">
    <cfRule type="expression" dxfId="1020" priority="82" stopIfTrue="1">
      <formula>IF(AND($B25="", $K14&lt;&gt;"",$K14&lt;=S$9,S$9&lt;=$L14),TRUE,FALSE)</formula>
    </cfRule>
  </conditionalFormatting>
  <conditionalFormatting sqref="BV26:BW26 T26:AD26">
    <cfRule type="expression" dxfId="1019" priority="83" stopIfTrue="1">
      <formula>IF(AND($B26&lt;&gt;"",$I26&lt;&gt;"", $I26&lt;=T$9,T$9&lt;=$J26),TRUE,FALSE)</formula>
    </cfRule>
  </conditionalFormatting>
  <conditionalFormatting sqref="BV26:BW26 T26:AD26">
    <cfRule type="expression" dxfId="1018" priority="84" stopIfTrue="1">
      <formula>IF(AND($B26="", $K25&lt;&gt;"",$K25&lt;=T$9,T$9&lt;=$L25),TRUE,FALSE)</formula>
    </cfRule>
  </conditionalFormatting>
  <conditionalFormatting sqref="BV25:BW25">
    <cfRule type="expression" dxfId="1017" priority="85" stopIfTrue="1">
      <formula>IF(AND($B25&lt;&gt;"",$I25&lt;&gt;"", $I25&lt;=BV$9,BV$9&lt;=$J25),TRUE,FALSE)</formula>
    </cfRule>
  </conditionalFormatting>
  <conditionalFormatting sqref="BV25:BW25">
    <cfRule type="expression" dxfId="1016" priority="86" stopIfTrue="1">
      <formula>IF(AND($B25="", $K14&lt;&gt;"",$K14&lt;=BV$9,BV$9&lt;=$L14),TRUE,FALSE)</formula>
    </cfRule>
  </conditionalFormatting>
  <conditionalFormatting sqref="BL26:BU26 BA26 AE26:AF26">
    <cfRule type="expression" dxfId="1015" priority="87" stopIfTrue="1">
      <formula>IF(AND($B26&lt;&gt;"",$I26&lt;&gt;"", $I26&lt;=AE$9,AE$9&lt;=$J26),TRUE,FALSE)</formula>
    </cfRule>
  </conditionalFormatting>
  <conditionalFormatting sqref="BL26:BU26 BA26 AE26:AF26">
    <cfRule type="expression" dxfId="1014" priority="88" stopIfTrue="1">
      <formula>IF(AND($B26="", $K25&lt;&gt;"",$K25&lt;=AE$9,AE$9&lt;=$L25),TRUE,FALSE)</formula>
    </cfRule>
  </conditionalFormatting>
  <conditionalFormatting sqref="BL25:BU25">
    <cfRule type="expression" dxfId="1013" priority="89" stopIfTrue="1">
      <formula>IF(AND($B25&lt;&gt;"",$I25&lt;&gt;"", $I25&lt;=BL$9,BL$9&lt;=$J25),TRUE,FALSE)</formula>
    </cfRule>
  </conditionalFormatting>
  <conditionalFormatting sqref="BL25:BU25">
    <cfRule type="expression" dxfId="1012" priority="90" stopIfTrue="1">
      <formula>IF(AND($B25="", $K14&lt;&gt;"",$K14&lt;=BL$9,BL$9&lt;=$L14),TRUE,FALSE)</formula>
    </cfRule>
  </conditionalFormatting>
  <conditionalFormatting sqref="BB26:BK26">
    <cfRule type="expression" dxfId="1011" priority="91" stopIfTrue="1">
      <formula>IF(AND($B26&lt;&gt;"",$I26&lt;&gt;"", $I26&lt;=BB$9,BB$9&lt;=$J26),TRUE,FALSE)</formula>
    </cfRule>
  </conditionalFormatting>
  <conditionalFormatting sqref="BB26:BK26">
    <cfRule type="expression" dxfId="1010" priority="92" stopIfTrue="1">
      <formula>IF(AND($B26="", $K25&lt;&gt;"",$K25&lt;=BB$9,BB$9&lt;=$L25),TRUE,FALSE)</formula>
    </cfRule>
  </conditionalFormatting>
  <conditionalFormatting sqref="BB25:BK25">
    <cfRule type="expression" dxfId="1009" priority="93" stopIfTrue="1">
      <formula>IF(AND($B25&lt;&gt;"",$I25&lt;&gt;"", $I25&lt;=BB$9,BB$9&lt;=$J25),TRUE,FALSE)</formula>
    </cfRule>
  </conditionalFormatting>
  <conditionalFormatting sqref="BB25:BK25">
    <cfRule type="expression" dxfId="1008" priority="94" stopIfTrue="1">
      <formula>IF(AND($B25="", $K14&lt;&gt;"",$K14&lt;=BB$9,BB$9&lt;=$L14),TRUE,FALSE)</formula>
    </cfRule>
  </conditionalFormatting>
  <conditionalFormatting sqref="AQ26:AZ26">
    <cfRule type="expression" dxfId="1007" priority="95" stopIfTrue="1">
      <formula>IF(AND($B26&lt;&gt;"",$I26&lt;&gt;"", $I26&lt;=AQ$9,AQ$9&lt;=$J26),TRUE,FALSE)</formula>
    </cfRule>
  </conditionalFormatting>
  <conditionalFormatting sqref="AQ26:AZ26">
    <cfRule type="expression" dxfId="1006" priority="96" stopIfTrue="1">
      <formula>IF(AND($B26="", $K25&lt;&gt;"",$K25&lt;=AQ$9,AQ$9&lt;=$L25),TRUE,FALSE)</formula>
    </cfRule>
  </conditionalFormatting>
  <conditionalFormatting sqref="AQ25:AZ25">
    <cfRule type="expression" dxfId="1005" priority="97" stopIfTrue="1">
      <formula>IF(AND($B25&lt;&gt;"",$I25&lt;&gt;"", $I25&lt;=AQ$9,AQ$9&lt;=$J25),TRUE,FALSE)</formula>
    </cfRule>
  </conditionalFormatting>
  <conditionalFormatting sqref="AQ25:AZ25">
    <cfRule type="expression" dxfId="1004" priority="98" stopIfTrue="1">
      <formula>IF(AND($B25="", $K14&lt;&gt;"",$K14&lt;=AQ$9,AQ$9&lt;=$L14),TRUE,FALSE)</formula>
    </cfRule>
  </conditionalFormatting>
  <conditionalFormatting sqref="AG26:AP26">
    <cfRule type="expression" dxfId="1003" priority="99" stopIfTrue="1">
      <formula>IF(AND($B26&lt;&gt;"",$I26&lt;&gt;"", $I26&lt;=AG$9,AG$9&lt;=$J26),TRUE,FALSE)</formula>
    </cfRule>
  </conditionalFormatting>
  <conditionalFormatting sqref="AG26:AP26">
    <cfRule type="expression" dxfId="1002" priority="100" stopIfTrue="1">
      <formula>IF(AND($B26="", $K25&lt;&gt;"",$K25&lt;=AG$9,AG$9&lt;=$L25),TRUE,FALSE)</formula>
    </cfRule>
  </conditionalFormatting>
  <conditionalFormatting sqref="AG25:AP25">
    <cfRule type="expression" dxfId="1001" priority="101" stopIfTrue="1">
      <formula>IF(AND($B25&lt;&gt;"",$I25&lt;&gt;"", $I25&lt;=AG$9,AG$9&lt;=$J25),TRUE,FALSE)</formula>
    </cfRule>
  </conditionalFormatting>
  <conditionalFormatting sqref="AG25:AP25">
    <cfRule type="expression" dxfId="1000" priority="102" stopIfTrue="1">
      <formula>IF(AND($B25="", $K14&lt;&gt;"",$K14&lt;=AG$9,AG$9&lt;=$L14),TRUE,FALSE)</formula>
    </cfRule>
  </conditionalFormatting>
  <conditionalFormatting sqref="S28">
    <cfRule type="expression" dxfId="999" priority="103" stopIfTrue="1">
      <formula>IF(AND($B28&lt;&gt;"",$I28&lt;&gt;"", $I28&lt;=S$9,S$9&lt;=$J28),TRUE,FALSE)</formula>
    </cfRule>
  </conditionalFormatting>
  <conditionalFormatting sqref="S28">
    <cfRule type="expression" dxfId="998" priority="104" stopIfTrue="1">
      <formula>IF(AND($B28="", $K27&lt;&gt;"",$K27&lt;=S$9,S$9&lt;=$L27),TRUE,FALSE)</formula>
    </cfRule>
  </conditionalFormatting>
  <conditionalFormatting sqref="C27:E28 G27:G28 N27:R28">
    <cfRule type="expression" dxfId="997" priority="105" stopIfTrue="1">
      <formula>IF(AND($B27&lt;&gt;"",$I27&lt;&gt;"",$J27&lt;&gt;"",$K27&lt;&gt;"",$L27&lt;&gt;"",$M27=100),TRUE,FALSE)</formula>
    </cfRule>
  </conditionalFormatting>
  <conditionalFormatting sqref="C27:E28 G27:G28 N27:R28">
    <cfRule type="expression" dxfId="996" priority="106" stopIfTrue="1">
      <formula>IF(AND($B27&lt;&gt;"",$I27&lt;&gt;"",$J27&lt;&gt;"",$J27&lt;TODAY()),TRUE,FALSE)</formula>
    </cfRule>
  </conditionalFormatting>
  <conditionalFormatting sqref="C27:E28 G27:G28 N27:R28">
    <cfRule type="expression" dxfId="995" priority="107" stopIfTrue="1">
      <formula>IF(OR(AND($B27&lt;&gt;"",$I27&lt;&gt;"",$J27&lt;&gt;"",$K27&lt;&gt;"",$M27&lt;100),AND($I27&lt;&gt;"",$J27&lt;&gt;"",TODAY()&gt;=$I27)),TRUE,FALSE)</formula>
    </cfRule>
  </conditionalFormatting>
  <conditionalFormatting sqref="S27">
    <cfRule type="expression" dxfId="994" priority="108" stopIfTrue="1">
      <formula>IF(AND($B27&lt;&gt;"",$I27&lt;&gt;"", $I27&lt;=S$9,S$9&lt;=$J27),TRUE,FALSE)</formula>
    </cfRule>
  </conditionalFormatting>
  <conditionalFormatting sqref="S27">
    <cfRule type="expression" dxfId="993" priority="109" stopIfTrue="1">
      <formula>IF(AND($B27="", $K16&lt;&gt;"",$K16&lt;=S$9,S$9&lt;=$L16),TRUE,FALSE)</formula>
    </cfRule>
  </conditionalFormatting>
  <conditionalFormatting sqref="BV28:BW28 T28:AD28">
    <cfRule type="expression" dxfId="992" priority="110" stopIfTrue="1">
      <formula>IF(AND($B28&lt;&gt;"",$I28&lt;&gt;"", $I28&lt;=T$9,T$9&lt;=$J28),TRUE,FALSE)</formula>
    </cfRule>
  </conditionalFormatting>
  <conditionalFormatting sqref="BV28:BW28 T28:AD28">
    <cfRule type="expression" dxfId="991" priority="111" stopIfTrue="1">
      <formula>IF(AND($B28="", $K27&lt;&gt;"",$K27&lt;=T$9,T$9&lt;=$L27),TRUE,FALSE)</formula>
    </cfRule>
  </conditionalFormatting>
  <conditionalFormatting sqref="BV27:BW27">
    <cfRule type="expression" dxfId="990" priority="112" stopIfTrue="1">
      <formula>IF(AND($B27&lt;&gt;"",$I27&lt;&gt;"", $I27&lt;=BV$9,BV$9&lt;=$J27),TRUE,FALSE)</formula>
    </cfRule>
  </conditionalFormatting>
  <conditionalFormatting sqref="BV27:BW27">
    <cfRule type="expression" dxfId="989" priority="113" stopIfTrue="1">
      <formula>IF(AND($B27="", $K16&lt;&gt;"",$K16&lt;=BV$9,BV$9&lt;=$L16),TRUE,FALSE)</formula>
    </cfRule>
  </conditionalFormatting>
  <conditionalFormatting sqref="BL28:BU28 BA28 AE28:AF28">
    <cfRule type="expression" dxfId="988" priority="114" stopIfTrue="1">
      <formula>IF(AND($B28&lt;&gt;"",$I28&lt;&gt;"", $I28&lt;=AE$9,AE$9&lt;=$J28),TRUE,FALSE)</formula>
    </cfRule>
  </conditionalFormatting>
  <conditionalFormatting sqref="BL28:BU28 BA28 AE28:AF28">
    <cfRule type="expression" dxfId="987" priority="115" stopIfTrue="1">
      <formula>IF(AND($B28="", $K27&lt;&gt;"",$K27&lt;=AE$9,AE$9&lt;=$L27),TRUE,FALSE)</formula>
    </cfRule>
  </conditionalFormatting>
  <conditionalFormatting sqref="BL27:BU27">
    <cfRule type="expression" dxfId="986" priority="116" stopIfTrue="1">
      <formula>IF(AND($B27&lt;&gt;"",$I27&lt;&gt;"", $I27&lt;=BL$9,BL$9&lt;=$J27),TRUE,FALSE)</formula>
    </cfRule>
  </conditionalFormatting>
  <conditionalFormatting sqref="BL27:BU27">
    <cfRule type="expression" dxfId="985" priority="117" stopIfTrue="1">
      <formula>IF(AND($B27="", $K16&lt;&gt;"",$K16&lt;=BL$9,BL$9&lt;=$L16),TRUE,FALSE)</formula>
    </cfRule>
  </conditionalFormatting>
  <conditionalFormatting sqref="BB28:BK28">
    <cfRule type="expression" dxfId="984" priority="118" stopIfTrue="1">
      <formula>IF(AND($B28&lt;&gt;"",$I28&lt;&gt;"", $I28&lt;=BB$9,BB$9&lt;=$J28),TRUE,FALSE)</formula>
    </cfRule>
  </conditionalFormatting>
  <conditionalFormatting sqref="BB28:BK28">
    <cfRule type="expression" dxfId="983" priority="119" stopIfTrue="1">
      <formula>IF(AND($B28="", $K27&lt;&gt;"",$K27&lt;=BB$9,BB$9&lt;=$L27),TRUE,FALSE)</formula>
    </cfRule>
  </conditionalFormatting>
  <conditionalFormatting sqref="BB27:BK27">
    <cfRule type="expression" dxfId="982" priority="120" stopIfTrue="1">
      <formula>IF(AND($B27&lt;&gt;"",$I27&lt;&gt;"", $I27&lt;=BB$9,BB$9&lt;=$J27),TRUE,FALSE)</formula>
    </cfRule>
  </conditionalFormatting>
  <conditionalFormatting sqref="BB27:BK27">
    <cfRule type="expression" dxfId="981" priority="121" stopIfTrue="1">
      <formula>IF(AND($B27="", $K16&lt;&gt;"",$K16&lt;=BB$9,BB$9&lt;=$L16),TRUE,FALSE)</formula>
    </cfRule>
  </conditionalFormatting>
  <conditionalFormatting sqref="AQ28:AZ28">
    <cfRule type="expression" dxfId="980" priority="122" stopIfTrue="1">
      <formula>IF(AND($B28&lt;&gt;"",$I28&lt;&gt;"", $I28&lt;=AQ$9,AQ$9&lt;=$J28),TRUE,FALSE)</formula>
    </cfRule>
  </conditionalFormatting>
  <conditionalFormatting sqref="AQ28:AZ28">
    <cfRule type="expression" dxfId="979" priority="123" stopIfTrue="1">
      <formula>IF(AND($B28="", $K27&lt;&gt;"",$K27&lt;=AQ$9,AQ$9&lt;=$L27),TRUE,FALSE)</formula>
    </cfRule>
  </conditionalFormatting>
  <conditionalFormatting sqref="AQ27:AZ27">
    <cfRule type="expression" dxfId="978" priority="124" stopIfTrue="1">
      <formula>IF(AND($B27&lt;&gt;"",$I27&lt;&gt;"", $I27&lt;=AQ$9,AQ$9&lt;=$J27),TRUE,FALSE)</formula>
    </cfRule>
  </conditionalFormatting>
  <conditionalFormatting sqref="AQ27:AZ27">
    <cfRule type="expression" dxfId="977" priority="125" stopIfTrue="1">
      <formula>IF(AND($B27="", $K16&lt;&gt;"",$K16&lt;=AQ$9,AQ$9&lt;=$L16),TRUE,FALSE)</formula>
    </cfRule>
  </conditionalFormatting>
  <conditionalFormatting sqref="AG28:AP28">
    <cfRule type="expression" dxfId="976" priority="126" stopIfTrue="1">
      <formula>IF(AND($B28&lt;&gt;"",$I28&lt;&gt;"", $I28&lt;=AG$9,AG$9&lt;=$J28),TRUE,FALSE)</formula>
    </cfRule>
  </conditionalFormatting>
  <conditionalFormatting sqref="AG28:AP28">
    <cfRule type="expression" dxfId="975" priority="127" stopIfTrue="1">
      <formula>IF(AND($B28="", $K27&lt;&gt;"",$K27&lt;=AG$9,AG$9&lt;=$L27),TRUE,FALSE)</formula>
    </cfRule>
  </conditionalFormatting>
  <conditionalFormatting sqref="AG27:AP27">
    <cfRule type="expression" dxfId="974" priority="128" stopIfTrue="1">
      <formula>IF(AND($B27&lt;&gt;"",$I27&lt;&gt;"", $I27&lt;=AG$9,AG$9&lt;=$J27),TRUE,FALSE)</formula>
    </cfRule>
  </conditionalFormatting>
  <conditionalFormatting sqref="AG27:AP27">
    <cfRule type="expression" dxfId="973" priority="129" stopIfTrue="1">
      <formula>IF(AND($B27="", $K16&lt;&gt;"",$K16&lt;=AG$9,AG$9&lt;=$L16),TRUE,FALSE)</formula>
    </cfRule>
  </conditionalFormatting>
  <conditionalFormatting sqref="F23:F24">
    <cfRule type="expression" dxfId="972" priority="130" stopIfTrue="1">
      <formula>IF(AND($B23&lt;&gt;"",$I23&lt;&gt;"",$J23&lt;&gt;"",$K23&lt;&gt;"",$L23&lt;&gt;"",$M23=100),TRUE,FALSE)</formula>
    </cfRule>
  </conditionalFormatting>
  <conditionalFormatting sqref="F23:F24">
    <cfRule type="expression" dxfId="971" priority="131" stopIfTrue="1">
      <formula>IF(AND($B23&lt;&gt;"",$I23&lt;&gt;"",$J23&lt;&gt;"",$J23&lt;TODAY()),TRUE,FALSE)</formula>
    </cfRule>
  </conditionalFormatting>
  <conditionalFormatting sqref="F23:F24">
    <cfRule type="expression" dxfId="970" priority="132" stopIfTrue="1">
      <formula>IF(OR(AND($B23&lt;&gt;"",$I23&lt;&gt;"",$J23&lt;&gt;"",$K23&lt;&gt;"",$M23&lt;100),AND($I23&lt;&gt;"",$J23&lt;&gt;"",TODAY()&gt;=$I23)),TRUE,FALSE)</formula>
    </cfRule>
  </conditionalFormatting>
  <conditionalFormatting sqref="F25:F26">
    <cfRule type="expression" dxfId="969" priority="133" stopIfTrue="1">
      <formula>IF(AND($B25&lt;&gt;"",$I25&lt;&gt;"",$J25&lt;&gt;"",$K25&lt;&gt;"",$L25&lt;&gt;"",$M25=100),TRUE,FALSE)</formula>
    </cfRule>
  </conditionalFormatting>
  <conditionalFormatting sqref="F25:F26">
    <cfRule type="expression" dxfId="968" priority="134" stopIfTrue="1">
      <formula>IF(AND($B25&lt;&gt;"",$I25&lt;&gt;"",$J25&lt;&gt;"",$J25&lt;TODAY()),TRUE,FALSE)</formula>
    </cfRule>
  </conditionalFormatting>
  <conditionalFormatting sqref="F25:F26">
    <cfRule type="expression" dxfId="967" priority="135" stopIfTrue="1">
      <formula>IF(OR(AND($B25&lt;&gt;"",$I25&lt;&gt;"",$J25&lt;&gt;"",$K25&lt;&gt;"",$M25&lt;100),AND($I25&lt;&gt;"",$J25&lt;&gt;"",TODAY()&gt;=$I25)),TRUE,FALSE)</formula>
    </cfRule>
  </conditionalFormatting>
  <conditionalFormatting sqref="F27:F28">
    <cfRule type="expression" dxfId="966" priority="136" stopIfTrue="1">
      <formula>IF(AND($B27&lt;&gt;"",$I27&lt;&gt;"",$J27&lt;&gt;"",$K27&lt;&gt;"",$L27&lt;&gt;"",$M27=100),TRUE,FALSE)</formula>
    </cfRule>
  </conditionalFormatting>
  <conditionalFormatting sqref="F27:F28">
    <cfRule type="expression" dxfId="965" priority="137" stopIfTrue="1">
      <formula>IF(AND($B27&lt;&gt;"",$I27&lt;&gt;"",$J27&lt;&gt;"",$J27&lt;TODAY()),TRUE,FALSE)</formula>
    </cfRule>
  </conditionalFormatting>
  <conditionalFormatting sqref="F27:F28">
    <cfRule type="expression" dxfId="964" priority="138" stopIfTrue="1">
      <formula>IF(OR(AND($B27&lt;&gt;"",$I27&lt;&gt;"",$J27&lt;&gt;"",$K27&lt;&gt;"",$M27&lt;100),AND($I27&lt;&gt;"",$J27&lt;&gt;"",TODAY()&gt;=$I27)),TRUE,FALSE)</formula>
    </cfRule>
  </conditionalFormatting>
  <conditionalFormatting sqref="S30">
    <cfRule type="expression" dxfId="963" priority="139" stopIfTrue="1">
      <formula>IF(AND($B30&lt;&gt;"",$I30&lt;&gt;"", $I30&lt;=S$9,S$9&lt;=$J30),TRUE,FALSE)</formula>
    </cfRule>
  </conditionalFormatting>
  <conditionalFormatting sqref="S30">
    <cfRule type="expression" dxfId="962" priority="140" stopIfTrue="1">
      <formula>IF(AND($B30="", $K29&lt;&gt;"",$K29&lt;=S$9,S$9&lt;=$L29),TRUE,FALSE)</formula>
    </cfRule>
  </conditionalFormatting>
  <conditionalFormatting sqref="C29:E30 G29:G30 N29:R30">
    <cfRule type="expression" dxfId="961" priority="141" stopIfTrue="1">
      <formula>IF(AND($B29&lt;&gt;"",$I29&lt;&gt;"",$J29&lt;&gt;"",$K29&lt;&gt;"",$L29&lt;&gt;"",$M29=100),TRUE,FALSE)</formula>
    </cfRule>
  </conditionalFormatting>
  <conditionalFormatting sqref="C29:E30 G29:G30 N29:R30">
    <cfRule type="expression" dxfId="960" priority="142" stopIfTrue="1">
      <formula>IF(AND($B29&lt;&gt;"",$I29&lt;&gt;"",$J29&lt;&gt;"",$J29&lt;TODAY()),TRUE,FALSE)</formula>
    </cfRule>
  </conditionalFormatting>
  <conditionalFormatting sqref="C29:E30 G29:G30 N29:R30">
    <cfRule type="expression" dxfId="959" priority="143" stopIfTrue="1">
      <formula>IF(OR(AND($B29&lt;&gt;"",$I29&lt;&gt;"",$J29&lt;&gt;"",$K29&lt;&gt;"",$M29&lt;100),AND($I29&lt;&gt;"",$J29&lt;&gt;"",TODAY()&gt;=$I29)),TRUE,FALSE)</formula>
    </cfRule>
  </conditionalFormatting>
  <conditionalFormatting sqref="S29">
    <cfRule type="expression" dxfId="958" priority="144" stopIfTrue="1">
      <formula>IF(AND($B29&lt;&gt;"",$I29&lt;&gt;"", $I29&lt;=S$9,S$9&lt;=$J29),TRUE,FALSE)</formula>
    </cfRule>
  </conditionalFormatting>
  <conditionalFormatting sqref="S29">
    <cfRule type="expression" dxfId="957" priority="145" stopIfTrue="1">
      <formula>IF(AND($B29="", $K24&lt;&gt;"",$K24&lt;=S$9,S$9&lt;=$L24),TRUE,FALSE)</formula>
    </cfRule>
  </conditionalFormatting>
  <conditionalFormatting sqref="BV30:BW30 T30:AD30">
    <cfRule type="expression" dxfId="956" priority="146" stopIfTrue="1">
      <formula>IF(AND($B30&lt;&gt;"",$I30&lt;&gt;"", $I30&lt;=T$9,T$9&lt;=$J30),TRUE,FALSE)</formula>
    </cfRule>
  </conditionalFormatting>
  <conditionalFormatting sqref="BV30:BW30 T30:AD30">
    <cfRule type="expression" dxfId="955" priority="147" stopIfTrue="1">
      <formula>IF(AND($B30="", $K29&lt;&gt;"",$K29&lt;=T$9,T$9&lt;=$L29),TRUE,FALSE)</formula>
    </cfRule>
  </conditionalFormatting>
  <conditionalFormatting sqref="BV29:BW29 T29:AD29">
    <cfRule type="expression" dxfId="954" priority="148" stopIfTrue="1">
      <formula>IF(AND($B29&lt;&gt;"",$I29&lt;&gt;"", $I29&lt;=T$9,T$9&lt;=$J29),TRUE,FALSE)</formula>
    </cfRule>
  </conditionalFormatting>
  <conditionalFormatting sqref="BV29:BW29 T29:AD29">
    <cfRule type="expression" dxfId="953" priority="149" stopIfTrue="1">
      <formula>IF(AND($B29="", $K24&lt;&gt;"",$K24&lt;=T$9,T$9&lt;=$L24),TRUE,FALSE)</formula>
    </cfRule>
  </conditionalFormatting>
  <conditionalFormatting sqref="BL30:BU30 BA30 AE30:AF30">
    <cfRule type="expression" dxfId="952" priority="150" stopIfTrue="1">
      <formula>IF(AND($B30&lt;&gt;"",$I30&lt;&gt;"", $I30&lt;=AE$9,AE$9&lt;=$J30),TRUE,FALSE)</formula>
    </cfRule>
  </conditionalFormatting>
  <conditionalFormatting sqref="BL30:BU30 BA30 AE30:AF30">
    <cfRule type="expression" dxfId="951" priority="151" stopIfTrue="1">
      <formula>IF(AND($B30="", $K29&lt;&gt;"",$K29&lt;=AE$9,AE$9&lt;=$L29),TRUE,FALSE)</formula>
    </cfRule>
  </conditionalFormatting>
  <conditionalFormatting sqref="BL29:BU29 BA29 AE29:AF29">
    <cfRule type="expression" dxfId="950" priority="152" stopIfTrue="1">
      <formula>IF(AND($B29&lt;&gt;"",$I29&lt;&gt;"", $I29&lt;=AE$9,AE$9&lt;=$J29),TRUE,FALSE)</formula>
    </cfRule>
  </conditionalFormatting>
  <conditionalFormatting sqref="BL29:BU29 BA29 AE29:AF29">
    <cfRule type="expression" dxfId="949" priority="153" stopIfTrue="1">
      <formula>IF(AND($B29="", $K24&lt;&gt;"",$K24&lt;=AE$9,AE$9&lt;=$L24),TRUE,FALSE)</formula>
    </cfRule>
  </conditionalFormatting>
  <conditionalFormatting sqref="BB30:BK30">
    <cfRule type="expression" dxfId="948" priority="154" stopIfTrue="1">
      <formula>IF(AND($B30&lt;&gt;"",$I30&lt;&gt;"", $I30&lt;=BB$9,BB$9&lt;=$J30),TRUE,FALSE)</formula>
    </cfRule>
  </conditionalFormatting>
  <conditionalFormatting sqref="BB30:BK30">
    <cfRule type="expression" dxfId="947" priority="155" stopIfTrue="1">
      <formula>IF(AND($B30="", $K29&lt;&gt;"",$K29&lt;=BB$9,BB$9&lt;=$L29),TRUE,FALSE)</formula>
    </cfRule>
  </conditionalFormatting>
  <conditionalFormatting sqref="BB29:BK29">
    <cfRule type="expression" dxfId="946" priority="156" stopIfTrue="1">
      <formula>IF(AND($B29&lt;&gt;"",$I29&lt;&gt;"", $I29&lt;=BB$9,BB$9&lt;=$J29),TRUE,FALSE)</formula>
    </cfRule>
  </conditionalFormatting>
  <conditionalFormatting sqref="BB29:BK29">
    <cfRule type="expression" dxfId="945" priority="157" stopIfTrue="1">
      <formula>IF(AND($B29="", $K24&lt;&gt;"",$K24&lt;=BB$9,BB$9&lt;=$L24),TRUE,FALSE)</formula>
    </cfRule>
  </conditionalFormatting>
  <conditionalFormatting sqref="AQ30:AZ30">
    <cfRule type="expression" dxfId="944" priority="158" stopIfTrue="1">
      <formula>IF(AND($B30&lt;&gt;"",$I30&lt;&gt;"", $I30&lt;=AQ$9,AQ$9&lt;=$J30),TRUE,FALSE)</formula>
    </cfRule>
  </conditionalFormatting>
  <conditionalFormatting sqref="AQ30:AZ30">
    <cfRule type="expression" dxfId="943" priority="159" stopIfTrue="1">
      <formula>IF(AND($B30="", $K29&lt;&gt;"",$K29&lt;=AQ$9,AQ$9&lt;=$L29),TRUE,FALSE)</formula>
    </cfRule>
  </conditionalFormatting>
  <conditionalFormatting sqref="AQ29:AZ29">
    <cfRule type="expression" dxfId="942" priority="160" stopIfTrue="1">
      <formula>IF(AND($B29&lt;&gt;"",$I29&lt;&gt;"", $I29&lt;=AQ$9,AQ$9&lt;=$J29),TRUE,FALSE)</formula>
    </cfRule>
  </conditionalFormatting>
  <conditionalFormatting sqref="AQ29:AZ29">
    <cfRule type="expression" dxfId="941" priority="161" stopIfTrue="1">
      <formula>IF(AND($B29="", $K24&lt;&gt;"",$K24&lt;=AQ$9,AQ$9&lt;=$L24),TRUE,FALSE)</formula>
    </cfRule>
  </conditionalFormatting>
  <conditionalFormatting sqref="AG30:AP30">
    <cfRule type="expression" dxfId="940" priority="162" stopIfTrue="1">
      <formula>IF(AND($B30&lt;&gt;"",$I30&lt;&gt;"", $I30&lt;=AG$9,AG$9&lt;=$J30),TRUE,FALSE)</formula>
    </cfRule>
  </conditionalFormatting>
  <conditionalFormatting sqref="AG30:AP30">
    <cfRule type="expression" dxfId="939" priority="163" stopIfTrue="1">
      <formula>IF(AND($B30="", $K29&lt;&gt;"",$K29&lt;=AG$9,AG$9&lt;=$L29),TRUE,FALSE)</formula>
    </cfRule>
  </conditionalFormatting>
  <conditionalFormatting sqref="AG29:AP29">
    <cfRule type="expression" dxfId="938" priority="164" stopIfTrue="1">
      <formula>IF(AND($B29&lt;&gt;"",$I29&lt;&gt;"", $I29&lt;=AG$9,AG$9&lt;=$J29),TRUE,FALSE)</formula>
    </cfRule>
  </conditionalFormatting>
  <conditionalFormatting sqref="AG29:AP29">
    <cfRule type="expression" dxfId="937" priority="165" stopIfTrue="1">
      <formula>IF(AND($B29="", $K24&lt;&gt;"",$K24&lt;=AG$9,AG$9&lt;=$L24),TRUE,FALSE)</formula>
    </cfRule>
  </conditionalFormatting>
  <conditionalFormatting sqref="S32">
    <cfRule type="expression" dxfId="936" priority="166" stopIfTrue="1">
      <formula>IF(AND($B32&lt;&gt;"",$I32&lt;&gt;"", $I32&lt;=S$9,S$9&lt;=$J32),TRUE,FALSE)</formula>
    </cfRule>
  </conditionalFormatting>
  <conditionalFormatting sqref="S32">
    <cfRule type="expression" dxfId="935" priority="167" stopIfTrue="1">
      <formula>IF(AND($B32="", $K31&lt;&gt;"",$K31&lt;=S$9,S$9&lt;=$L31),TRUE,FALSE)</formula>
    </cfRule>
  </conditionalFormatting>
  <conditionalFormatting sqref="C31:E32 G31:G32 M31:R32">
    <cfRule type="expression" dxfId="934" priority="168" stopIfTrue="1">
      <formula>IF(AND($B31&lt;&gt;"",$I31&lt;&gt;"",$J31&lt;&gt;"",$K31&lt;&gt;"",$L31&lt;&gt;"",$M31=100),TRUE,FALSE)</formula>
    </cfRule>
  </conditionalFormatting>
  <conditionalFormatting sqref="C31:E32 G31:G32 M31:R32">
    <cfRule type="expression" dxfId="933" priority="169" stopIfTrue="1">
      <formula>IF(AND($B31&lt;&gt;"",$I31&lt;&gt;"",$J31&lt;&gt;"",$J31&lt;TODAY()),TRUE,FALSE)</formula>
    </cfRule>
  </conditionalFormatting>
  <conditionalFormatting sqref="C31:E32 G31:G32 M31:R32">
    <cfRule type="expression" dxfId="932" priority="170" stopIfTrue="1">
      <formula>IF(OR(AND($B31&lt;&gt;"",$I31&lt;&gt;"",$J31&lt;&gt;"",$K31&lt;&gt;"",$M31&lt;100),AND($I31&lt;&gt;"",$J31&lt;&gt;"",TODAY()&gt;=$I31)),TRUE,FALSE)</formula>
    </cfRule>
  </conditionalFormatting>
  <conditionalFormatting sqref="S31">
    <cfRule type="expression" dxfId="931" priority="171" stopIfTrue="1">
      <formula>IF(AND($B31&lt;&gt;"",$I31&lt;&gt;"", $I31&lt;=S$9,S$9&lt;=$J31),TRUE,FALSE)</formula>
    </cfRule>
  </conditionalFormatting>
  <conditionalFormatting sqref="S31">
    <cfRule type="expression" dxfId="930" priority="172" stopIfTrue="1">
      <formula>IF(AND($B31="", $K26&lt;&gt;"",$K26&lt;=S$9,S$9&lt;=$L26),TRUE,FALSE)</formula>
    </cfRule>
  </conditionalFormatting>
  <conditionalFormatting sqref="BV32:BW32 T32:AD32">
    <cfRule type="expression" dxfId="929" priority="173" stopIfTrue="1">
      <formula>IF(AND($B32&lt;&gt;"",$I32&lt;&gt;"", $I32&lt;=T$9,T$9&lt;=$J32),TRUE,FALSE)</formula>
    </cfRule>
  </conditionalFormatting>
  <conditionalFormatting sqref="BV32:BW32 T32:AD32">
    <cfRule type="expression" dxfId="928" priority="174" stopIfTrue="1">
      <formula>IF(AND($B32="", $K31&lt;&gt;"",$K31&lt;=T$9,T$9&lt;=$L31),TRUE,FALSE)</formula>
    </cfRule>
  </conditionalFormatting>
  <conditionalFormatting sqref="BV31:BW31 T31:AD31">
    <cfRule type="expression" dxfId="927" priority="175" stopIfTrue="1">
      <formula>IF(AND($B31&lt;&gt;"",$I31&lt;&gt;"", $I31&lt;=T$9,T$9&lt;=$J31),TRUE,FALSE)</formula>
    </cfRule>
  </conditionalFormatting>
  <conditionalFormatting sqref="BV31:BW31 T31:AD31">
    <cfRule type="expression" dxfId="926" priority="176" stopIfTrue="1">
      <formula>IF(AND($B31="", $K26&lt;&gt;"",$K26&lt;=T$9,T$9&lt;=$L26),TRUE,FALSE)</formula>
    </cfRule>
  </conditionalFormatting>
  <conditionalFormatting sqref="BL32:BU32 BA32 AE32:AF32">
    <cfRule type="expression" dxfId="925" priority="177" stopIfTrue="1">
      <formula>IF(AND($B32&lt;&gt;"",$I32&lt;&gt;"", $I32&lt;=AE$9,AE$9&lt;=$J32),TRUE,FALSE)</formula>
    </cfRule>
  </conditionalFormatting>
  <conditionalFormatting sqref="BL32:BU32 BA32 AE32:AF32">
    <cfRule type="expression" dxfId="924" priority="178" stopIfTrue="1">
      <formula>IF(AND($B32="", $K31&lt;&gt;"",$K31&lt;=AE$9,AE$9&lt;=$L31),TRUE,FALSE)</formula>
    </cfRule>
  </conditionalFormatting>
  <conditionalFormatting sqref="BL31:BU31 BA31 AE31:AF31">
    <cfRule type="expression" dxfId="923" priority="179" stopIfTrue="1">
      <formula>IF(AND($B31&lt;&gt;"",$I31&lt;&gt;"", $I31&lt;=AE$9,AE$9&lt;=$J31),TRUE,FALSE)</formula>
    </cfRule>
  </conditionalFormatting>
  <conditionalFormatting sqref="BL31:BU31 BA31 AE31:AF31">
    <cfRule type="expression" dxfId="922" priority="180" stopIfTrue="1">
      <formula>IF(AND($B31="", $K26&lt;&gt;"",$K26&lt;=AE$9,AE$9&lt;=$L26),TRUE,FALSE)</formula>
    </cfRule>
  </conditionalFormatting>
  <conditionalFormatting sqref="BB32:BK32">
    <cfRule type="expression" dxfId="921" priority="181" stopIfTrue="1">
      <formula>IF(AND($B32&lt;&gt;"",$I32&lt;&gt;"", $I32&lt;=BB$9,BB$9&lt;=$J32),TRUE,FALSE)</formula>
    </cfRule>
  </conditionalFormatting>
  <conditionalFormatting sqref="BB32:BK32">
    <cfRule type="expression" dxfId="920" priority="182" stopIfTrue="1">
      <formula>IF(AND($B32="", $K31&lt;&gt;"",$K31&lt;=BB$9,BB$9&lt;=$L31),TRUE,FALSE)</formula>
    </cfRule>
  </conditionalFormatting>
  <conditionalFormatting sqref="BB31:BK31">
    <cfRule type="expression" dxfId="919" priority="183" stopIfTrue="1">
      <formula>IF(AND($B31&lt;&gt;"",$I31&lt;&gt;"", $I31&lt;=BB$9,BB$9&lt;=$J31),TRUE,FALSE)</formula>
    </cfRule>
  </conditionalFormatting>
  <conditionalFormatting sqref="BB31:BK31">
    <cfRule type="expression" dxfId="918" priority="184" stopIfTrue="1">
      <formula>IF(AND($B31="", $K26&lt;&gt;"",$K26&lt;=BB$9,BB$9&lt;=$L26),TRUE,FALSE)</formula>
    </cfRule>
  </conditionalFormatting>
  <conditionalFormatting sqref="AQ32:AZ32">
    <cfRule type="expression" dxfId="917" priority="185" stopIfTrue="1">
      <formula>IF(AND($B32&lt;&gt;"",$I32&lt;&gt;"", $I32&lt;=AQ$9,AQ$9&lt;=$J32),TRUE,FALSE)</formula>
    </cfRule>
  </conditionalFormatting>
  <conditionalFormatting sqref="AQ32:AZ32">
    <cfRule type="expression" dxfId="916" priority="186" stopIfTrue="1">
      <formula>IF(AND($B32="", $K31&lt;&gt;"",$K31&lt;=AQ$9,AQ$9&lt;=$L31),TRUE,FALSE)</formula>
    </cfRule>
  </conditionalFormatting>
  <conditionalFormatting sqref="AQ31:AZ31">
    <cfRule type="expression" dxfId="915" priority="187" stopIfTrue="1">
      <formula>IF(AND($B31&lt;&gt;"",$I31&lt;&gt;"", $I31&lt;=AQ$9,AQ$9&lt;=$J31),TRUE,FALSE)</formula>
    </cfRule>
  </conditionalFormatting>
  <conditionalFormatting sqref="AQ31:AZ31">
    <cfRule type="expression" dxfId="914" priority="188" stopIfTrue="1">
      <formula>IF(AND($B31="", $K26&lt;&gt;"",$K26&lt;=AQ$9,AQ$9&lt;=$L26),TRUE,FALSE)</formula>
    </cfRule>
  </conditionalFormatting>
  <conditionalFormatting sqref="AG32:AP32">
    <cfRule type="expression" dxfId="913" priority="189" stopIfTrue="1">
      <formula>IF(AND($B32&lt;&gt;"",$I32&lt;&gt;"", $I32&lt;=AG$9,AG$9&lt;=$J32),TRUE,FALSE)</formula>
    </cfRule>
  </conditionalFormatting>
  <conditionalFormatting sqref="AG32:AP32">
    <cfRule type="expression" dxfId="912" priority="190" stopIfTrue="1">
      <formula>IF(AND($B32="", $K31&lt;&gt;"",$K31&lt;=AG$9,AG$9&lt;=$L31),TRUE,FALSE)</formula>
    </cfRule>
  </conditionalFormatting>
  <conditionalFormatting sqref="AG31:AP31">
    <cfRule type="expression" dxfId="911" priority="191" stopIfTrue="1">
      <formula>IF(AND($B31&lt;&gt;"",$I31&lt;&gt;"", $I31&lt;=AG$9,AG$9&lt;=$J31),TRUE,FALSE)</formula>
    </cfRule>
  </conditionalFormatting>
  <conditionalFormatting sqref="AG31:AP31">
    <cfRule type="expression" dxfId="910" priority="192" stopIfTrue="1">
      <formula>IF(AND($B31="", $K26&lt;&gt;"",$K26&lt;=AG$9,AG$9&lt;=$L26),TRUE,FALSE)</formula>
    </cfRule>
  </conditionalFormatting>
  <conditionalFormatting sqref="S34">
    <cfRule type="expression" dxfId="909" priority="193" stopIfTrue="1">
      <formula>IF(AND($B34&lt;&gt;"",$I34&lt;&gt;"", $I34&lt;=S$9,S$9&lt;=$J34),TRUE,FALSE)</formula>
    </cfRule>
  </conditionalFormatting>
  <conditionalFormatting sqref="S34">
    <cfRule type="expression" dxfId="908" priority="194" stopIfTrue="1">
      <formula>IF(AND($B34="", $K33&lt;&gt;"",$K33&lt;=S$9,S$9&lt;=$L33),TRUE,FALSE)</formula>
    </cfRule>
  </conditionalFormatting>
  <conditionalFormatting sqref="C33:E34 G33:G34 M33:R34">
    <cfRule type="expression" dxfId="907" priority="195" stopIfTrue="1">
      <formula>IF(AND($B33&lt;&gt;"",$I33&lt;&gt;"",$J33&lt;&gt;"",$K33&lt;&gt;"",$L33&lt;&gt;"",$M33=100),TRUE,FALSE)</formula>
    </cfRule>
  </conditionalFormatting>
  <conditionalFormatting sqref="C33:E34 G33:G34 M33:R34">
    <cfRule type="expression" dxfId="906" priority="196" stopIfTrue="1">
      <formula>IF(AND($B33&lt;&gt;"",$I33&lt;&gt;"",$J33&lt;&gt;"",$J33&lt;TODAY()),TRUE,FALSE)</formula>
    </cfRule>
  </conditionalFormatting>
  <conditionalFormatting sqref="C33:E34 G33:G34 M33:R34">
    <cfRule type="expression" dxfId="905" priority="197" stopIfTrue="1">
      <formula>IF(OR(AND($B33&lt;&gt;"",$I33&lt;&gt;"",$J33&lt;&gt;"",$K33&lt;&gt;"",$M33&lt;100),AND($I33&lt;&gt;"",$J33&lt;&gt;"",TODAY()&gt;=$I33)),TRUE,FALSE)</formula>
    </cfRule>
  </conditionalFormatting>
  <conditionalFormatting sqref="S33">
    <cfRule type="expression" dxfId="904" priority="198" stopIfTrue="1">
      <formula>IF(AND($B33&lt;&gt;"",$I33&lt;&gt;"", $I33&lt;=S$9,S$9&lt;=$J33),TRUE,FALSE)</formula>
    </cfRule>
  </conditionalFormatting>
  <conditionalFormatting sqref="S33">
    <cfRule type="expression" dxfId="903" priority="199" stopIfTrue="1">
      <formula>IF(AND($B33="", $K28&lt;&gt;"",$K28&lt;=S$9,S$9&lt;=$L28),TRUE,FALSE)</formula>
    </cfRule>
  </conditionalFormatting>
  <conditionalFormatting sqref="BV34:BW34 T34:AD34">
    <cfRule type="expression" dxfId="902" priority="200" stopIfTrue="1">
      <formula>IF(AND($B34&lt;&gt;"",$I34&lt;&gt;"", $I34&lt;=T$9,T$9&lt;=$J34),TRUE,FALSE)</formula>
    </cfRule>
  </conditionalFormatting>
  <conditionalFormatting sqref="BV34:BW34 T34:AD34">
    <cfRule type="expression" dxfId="901" priority="201" stopIfTrue="1">
      <formula>IF(AND($B34="", $K33&lt;&gt;"",$K33&lt;=T$9,T$9&lt;=$L33),TRUE,FALSE)</formula>
    </cfRule>
  </conditionalFormatting>
  <conditionalFormatting sqref="BV33:BW33 T33:AD33">
    <cfRule type="expression" dxfId="900" priority="202" stopIfTrue="1">
      <formula>IF(AND($B33&lt;&gt;"",$I33&lt;&gt;"", $I33&lt;=T$9,T$9&lt;=$J33),TRUE,FALSE)</formula>
    </cfRule>
  </conditionalFormatting>
  <conditionalFormatting sqref="BV33:BW33 T33:AD33">
    <cfRule type="expression" dxfId="899" priority="203" stopIfTrue="1">
      <formula>IF(AND($B33="", $K28&lt;&gt;"",$K28&lt;=T$9,T$9&lt;=$L28),TRUE,FALSE)</formula>
    </cfRule>
  </conditionalFormatting>
  <conditionalFormatting sqref="BL34:BU34 BA34 AE34:AF34">
    <cfRule type="expression" dxfId="898" priority="204" stopIfTrue="1">
      <formula>IF(AND($B34&lt;&gt;"",$I34&lt;&gt;"", $I34&lt;=AE$9,AE$9&lt;=$J34),TRUE,FALSE)</formula>
    </cfRule>
  </conditionalFormatting>
  <conditionalFormatting sqref="BL34:BU34 BA34 AE34:AF34">
    <cfRule type="expression" dxfId="897" priority="205" stopIfTrue="1">
      <formula>IF(AND($B34="", $K33&lt;&gt;"",$K33&lt;=AE$9,AE$9&lt;=$L33),TRUE,FALSE)</formula>
    </cfRule>
  </conditionalFormatting>
  <conditionalFormatting sqref="BL33:BU33 BA33 AE33:AF33">
    <cfRule type="expression" dxfId="896" priority="206" stopIfTrue="1">
      <formula>IF(AND($B33&lt;&gt;"",$I33&lt;&gt;"", $I33&lt;=AE$9,AE$9&lt;=$J33),TRUE,FALSE)</formula>
    </cfRule>
  </conditionalFormatting>
  <conditionalFormatting sqref="BL33:BU33 BA33 AE33:AF33">
    <cfRule type="expression" dxfId="895" priority="207" stopIfTrue="1">
      <formula>IF(AND($B33="", $K28&lt;&gt;"",$K28&lt;=AE$9,AE$9&lt;=$L28),TRUE,FALSE)</formula>
    </cfRule>
  </conditionalFormatting>
  <conditionalFormatting sqref="BB34:BK34">
    <cfRule type="expression" dxfId="894" priority="208" stopIfTrue="1">
      <formula>IF(AND($B34&lt;&gt;"",$I34&lt;&gt;"", $I34&lt;=BB$9,BB$9&lt;=$J34),TRUE,FALSE)</formula>
    </cfRule>
  </conditionalFormatting>
  <conditionalFormatting sqref="BB34:BK34">
    <cfRule type="expression" dxfId="893" priority="209" stopIfTrue="1">
      <formula>IF(AND($B34="", $K33&lt;&gt;"",$K33&lt;=BB$9,BB$9&lt;=$L33),TRUE,FALSE)</formula>
    </cfRule>
  </conditionalFormatting>
  <conditionalFormatting sqref="BB33:BK33">
    <cfRule type="expression" dxfId="892" priority="210" stopIfTrue="1">
      <formula>IF(AND($B33&lt;&gt;"",$I33&lt;&gt;"", $I33&lt;=BB$9,BB$9&lt;=$J33),TRUE,FALSE)</formula>
    </cfRule>
  </conditionalFormatting>
  <conditionalFormatting sqref="BB33:BK33">
    <cfRule type="expression" dxfId="891" priority="211" stopIfTrue="1">
      <formula>IF(AND($B33="", $K28&lt;&gt;"",$K28&lt;=BB$9,BB$9&lt;=$L28),TRUE,FALSE)</formula>
    </cfRule>
  </conditionalFormatting>
  <conditionalFormatting sqref="AQ34:AZ34">
    <cfRule type="expression" dxfId="890" priority="212" stopIfTrue="1">
      <formula>IF(AND($B34&lt;&gt;"",$I34&lt;&gt;"", $I34&lt;=AQ$9,AQ$9&lt;=$J34),TRUE,FALSE)</formula>
    </cfRule>
  </conditionalFormatting>
  <conditionalFormatting sqref="AQ34:AZ34">
    <cfRule type="expression" dxfId="889" priority="213" stopIfTrue="1">
      <formula>IF(AND($B34="", $K33&lt;&gt;"",$K33&lt;=AQ$9,AQ$9&lt;=$L33),TRUE,FALSE)</formula>
    </cfRule>
  </conditionalFormatting>
  <conditionalFormatting sqref="AQ33:AZ33">
    <cfRule type="expression" dxfId="888" priority="214" stopIfTrue="1">
      <formula>IF(AND($B33&lt;&gt;"",$I33&lt;&gt;"", $I33&lt;=AQ$9,AQ$9&lt;=$J33),TRUE,FALSE)</formula>
    </cfRule>
  </conditionalFormatting>
  <conditionalFormatting sqref="AQ33:AZ33">
    <cfRule type="expression" dxfId="887" priority="215" stopIfTrue="1">
      <formula>IF(AND($B33="", $K28&lt;&gt;"",$K28&lt;=AQ$9,AQ$9&lt;=$L28),TRUE,FALSE)</formula>
    </cfRule>
  </conditionalFormatting>
  <conditionalFormatting sqref="AG34:AP34">
    <cfRule type="expression" dxfId="886" priority="216" stopIfTrue="1">
      <formula>IF(AND($B34&lt;&gt;"",$I34&lt;&gt;"", $I34&lt;=AG$9,AG$9&lt;=$J34),TRUE,FALSE)</formula>
    </cfRule>
  </conditionalFormatting>
  <conditionalFormatting sqref="AG34:AP34">
    <cfRule type="expression" dxfId="885" priority="217" stopIfTrue="1">
      <formula>IF(AND($B34="", $K33&lt;&gt;"",$K33&lt;=AG$9,AG$9&lt;=$L33),TRUE,FALSE)</formula>
    </cfRule>
  </conditionalFormatting>
  <conditionalFormatting sqref="AG33:AP33">
    <cfRule type="expression" dxfId="884" priority="218" stopIfTrue="1">
      <formula>IF(AND($B33&lt;&gt;"",$I33&lt;&gt;"", $I33&lt;=AG$9,AG$9&lt;=$J33),TRUE,FALSE)</formula>
    </cfRule>
  </conditionalFormatting>
  <conditionalFormatting sqref="AG33:AP33">
    <cfRule type="expression" dxfId="883" priority="219" stopIfTrue="1">
      <formula>IF(AND($B33="", $K28&lt;&gt;"",$K28&lt;=AG$9,AG$9&lt;=$L28),TRUE,FALSE)</formula>
    </cfRule>
  </conditionalFormatting>
  <conditionalFormatting sqref="F29:F30">
    <cfRule type="expression" dxfId="882" priority="220" stopIfTrue="1">
      <formula>IF(AND($B29&lt;&gt;"",$I29&lt;&gt;"",$J29&lt;&gt;"",$K29&lt;&gt;"",$L29&lt;&gt;"",$M29=100),TRUE,FALSE)</formula>
    </cfRule>
  </conditionalFormatting>
  <conditionalFormatting sqref="F29:F30">
    <cfRule type="expression" dxfId="881" priority="221" stopIfTrue="1">
      <formula>IF(AND($B29&lt;&gt;"",$I29&lt;&gt;"",$J29&lt;&gt;"",$J29&lt;TODAY()),TRUE,FALSE)</formula>
    </cfRule>
  </conditionalFormatting>
  <conditionalFormatting sqref="F29:F30">
    <cfRule type="expression" dxfId="880" priority="222" stopIfTrue="1">
      <formula>IF(OR(AND($B29&lt;&gt;"",$I29&lt;&gt;"",$J29&lt;&gt;"",$K29&lt;&gt;"",$M29&lt;100),AND($I29&lt;&gt;"",$J29&lt;&gt;"",TODAY()&gt;=$I29)),TRUE,FALSE)</formula>
    </cfRule>
  </conditionalFormatting>
  <conditionalFormatting sqref="F31:F32">
    <cfRule type="expression" dxfId="879" priority="223" stopIfTrue="1">
      <formula>IF(AND($B31&lt;&gt;"",$I31&lt;&gt;"",$J31&lt;&gt;"",$K31&lt;&gt;"",$L31&lt;&gt;"",$M31=100),TRUE,FALSE)</formula>
    </cfRule>
  </conditionalFormatting>
  <conditionalFormatting sqref="F31:F32">
    <cfRule type="expression" dxfId="878" priority="224" stopIfTrue="1">
      <formula>IF(AND($B31&lt;&gt;"",$I31&lt;&gt;"",$J31&lt;&gt;"",$J31&lt;TODAY()),TRUE,FALSE)</formula>
    </cfRule>
  </conditionalFormatting>
  <conditionalFormatting sqref="F31:F32">
    <cfRule type="expression" dxfId="877" priority="225" stopIfTrue="1">
      <formula>IF(OR(AND($B31&lt;&gt;"",$I31&lt;&gt;"",$J31&lt;&gt;"",$K31&lt;&gt;"",$M31&lt;100),AND($I31&lt;&gt;"",$J31&lt;&gt;"",TODAY()&gt;=$I31)),TRUE,FALSE)</formula>
    </cfRule>
  </conditionalFormatting>
  <conditionalFormatting sqref="F33:F34">
    <cfRule type="expression" dxfId="876" priority="226" stopIfTrue="1">
      <formula>IF(AND($B33&lt;&gt;"",$I33&lt;&gt;"",$J33&lt;&gt;"",$K33&lt;&gt;"",$L33&lt;&gt;"",$M33=100),TRUE,FALSE)</formula>
    </cfRule>
  </conditionalFormatting>
  <conditionalFormatting sqref="F33:F34">
    <cfRule type="expression" dxfId="875" priority="227" stopIfTrue="1">
      <formula>IF(AND($B33&lt;&gt;"",$I33&lt;&gt;"",$J33&lt;&gt;"",$J33&lt;TODAY()),TRUE,FALSE)</formula>
    </cfRule>
  </conditionalFormatting>
  <conditionalFormatting sqref="F33:F34">
    <cfRule type="expression" dxfId="874" priority="228" stopIfTrue="1">
      <formula>IF(OR(AND($B33&lt;&gt;"",$I33&lt;&gt;"",$J33&lt;&gt;"",$K33&lt;&gt;"",$M33&lt;100),AND($I33&lt;&gt;"",$J33&lt;&gt;"",TODAY()&gt;=$I33)),TRUE,FALSE)</formula>
    </cfRule>
  </conditionalFormatting>
  <conditionalFormatting sqref="S36">
    <cfRule type="expression" dxfId="873" priority="229" stopIfTrue="1">
      <formula>IF(AND($B36&lt;&gt;"",$I36&lt;&gt;"", $I36&lt;=S$9,S$9&lt;=$J36),TRUE,FALSE)</formula>
    </cfRule>
  </conditionalFormatting>
  <conditionalFormatting sqref="S36">
    <cfRule type="expression" dxfId="872" priority="230" stopIfTrue="1">
      <formula>IF(AND($B36="", $K35&lt;&gt;"",$K35&lt;=S$9,S$9&lt;=$L35),TRUE,FALSE)</formula>
    </cfRule>
  </conditionalFormatting>
  <conditionalFormatting sqref="C35:E36 G35:G36 M35:R36">
    <cfRule type="expression" dxfId="871" priority="231" stopIfTrue="1">
      <formula>IF(AND($B35&lt;&gt;"",$I35&lt;&gt;"",$J35&lt;&gt;"",$K35&lt;&gt;"",$L35&lt;&gt;"",$M35=100),TRUE,FALSE)</formula>
    </cfRule>
  </conditionalFormatting>
  <conditionalFormatting sqref="C35:E36 G35:G36 M35:R36">
    <cfRule type="expression" dxfId="870" priority="232" stopIfTrue="1">
      <formula>IF(AND($B35&lt;&gt;"",$I35&lt;&gt;"",$J35&lt;&gt;"",$J35&lt;TODAY()),TRUE,FALSE)</formula>
    </cfRule>
  </conditionalFormatting>
  <conditionalFormatting sqref="C35:E36 G35:G36 M35:R36">
    <cfRule type="expression" dxfId="869" priority="233" stopIfTrue="1">
      <formula>IF(OR(AND($B35&lt;&gt;"",$I35&lt;&gt;"",$J35&lt;&gt;"",$K35&lt;&gt;"",$M35&lt;100),AND($I35&lt;&gt;"",$J35&lt;&gt;"",TODAY()&gt;=$I35)),TRUE,FALSE)</formula>
    </cfRule>
  </conditionalFormatting>
  <conditionalFormatting sqref="S35">
    <cfRule type="expression" dxfId="868" priority="234" stopIfTrue="1">
      <formula>IF(AND($B35&lt;&gt;"",$I35&lt;&gt;"", $I35&lt;=S$9,S$9&lt;=$J35),TRUE,FALSE)</formula>
    </cfRule>
  </conditionalFormatting>
  <conditionalFormatting sqref="S35">
    <cfRule type="expression" dxfId="867" priority="235" stopIfTrue="1">
      <formula>IF(AND($B35="", $K30&lt;&gt;"",$K30&lt;=S$9,S$9&lt;=$L30),TRUE,FALSE)</formula>
    </cfRule>
  </conditionalFormatting>
  <conditionalFormatting sqref="BV36:BW36 T36:AD36">
    <cfRule type="expression" dxfId="866" priority="236" stopIfTrue="1">
      <formula>IF(AND($B36&lt;&gt;"",$I36&lt;&gt;"", $I36&lt;=T$9,T$9&lt;=$J36),TRUE,FALSE)</formula>
    </cfRule>
  </conditionalFormatting>
  <conditionalFormatting sqref="BV36:BW36 T36:AD36">
    <cfRule type="expression" dxfId="865" priority="237" stopIfTrue="1">
      <formula>IF(AND($B36="", $K35&lt;&gt;"",$K35&lt;=T$9,T$9&lt;=$L35),TRUE,FALSE)</formula>
    </cfRule>
  </conditionalFormatting>
  <conditionalFormatting sqref="BV35:BW35 T35:AD35">
    <cfRule type="expression" dxfId="864" priority="238" stopIfTrue="1">
      <formula>IF(AND($B35&lt;&gt;"",$I35&lt;&gt;"", $I35&lt;=T$9,T$9&lt;=$J35),TRUE,FALSE)</formula>
    </cfRule>
  </conditionalFormatting>
  <conditionalFormatting sqref="BV35:BW35 T35:AD35">
    <cfRule type="expression" dxfId="863" priority="239" stopIfTrue="1">
      <formula>IF(AND($B35="", $K30&lt;&gt;"",$K30&lt;=T$9,T$9&lt;=$L30),TRUE,FALSE)</formula>
    </cfRule>
  </conditionalFormatting>
  <conditionalFormatting sqref="BL36:BU36 BA36 AE36:AF36">
    <cfRule type="expression" dxfId="862" priority="240" stopIfTrue="1">
      <formula>IF(AND($B36&lt;&gt;"",$I36&lt;&gt;"", $I36&lt;=AE$9,AE$9&lt;=$J36),TRUE,FALSE)</formula>
    </cfRule>
  </conditionalFormatting>
  <conditionalFormatting sqref="BL36:BU36 BA36 AE36:AF36">
    <cfRule type="expression" dxfId="861" priority="241" stopIfTrue="1">
      <formula>IF(AND($B36="", $K35&lt;&gt;"",$K35&lt;=AE$9,AE$9&lt;=$L35),TRUE,FALSE)</formula>
    </cfRule>
  </conditionalFormatting>
  <conditionalFormatting sqref="BL35:BU35 BA35 AE35:AF35">
    <cfRule type="expression" dxfId="860" priority="242" stopIfTrue="1">
      <formula>IF(AND($B35&lt;&gt;"",$I35&lt;&gt;"", $I35&lt;=AE$9,AE$9&lt;=$J35),TRUE,FALSE)</formula>
    </cfRule>
  </conditionalFormatting>
  <conditionalFormatting sqref="BL35:BU35 BA35 AE35:AF35">
    <cfRule type="expression" dxfId="859" priority="243" stopIfTrue="1">
      <formula>IF(AND($B35="", $K30&lt;&gt;"",$K30&lt;=AE$9,AE$9&lt;=$L30),TRUE,FALSE)</formula>
    </cfRule>
  </conditionalFormatting>
  <conditionalFormatting sqref="BB36:BK36">
    <cfRule type="expression" dxfId="858" priority="244" stopIfTrue="1">
      <formula>IF(AND($B36&lt;&gt;"",$I36&lt;&gt;"", $I36&lt;=BB$9,BB$9&lt;=$J36),TRUE,FALSE)</formula>
    </cfRule>
  </conditionalFormatting>
  <conditionalFormatting sqref="BB36:BK36">
    <cfRule type="expression" dxfId="857" priority="245" stopIfTrue="1">
      <formula>IF(AND($B36="", $K35&lt;&gt;"",$K35&lt;=BB$9,BB$9&lt;=$L35),TRUE,FALSE)</formula>
    </cfRule>
  </conditionalFormatting>
  <conditionalFormatting sqref="BB35:BK35">
    <cfRule type="expression" dxfId="856" priority="246" stopIfTrue="1">
      <formula>IF(AND($B35&lt;&gt;"",$I35&lt;&gt;"", $I35&lt;=BB$9,BB$9&lt;=$J35),TRUE,FALSE)</formula>
    </cfRule>
  </conditionalFormatting>
  <conditionalFormatting sqref="BB35:BK35">
    <cfRule type="expression" dxfId="855" priority="247" stopIfTrue="1">
      <formula>IF(AND($B35="", $K30&lt;&gt;"",$K30&lt;=BB$9,BB$9&lt;=$L30),TRUE,FALSE)</formula>
    </cfRule>
  </conditionalFormatting>
  <conditionalFormatting sqref="AQ36:AZ36">
    <cfRule type="expression" dxfId="854" priority="248" stopIfTrue="1">
      <formula>IF(AND($B36&lt;&gt;"",$I36&lt;&gt;"", $I36&lt;=AQ$9,AQ$9&lt;=$J36),TRUE,FALSE)</formula>
    </cfRule>
  </conditionalFormatting>
  <conditionalFormatting sqref="AQ36:AZ36">
    <cfRule type="expression" dxfId="853" priority="249" stopIfTrue="1">
      <formula>IF(AND($B36="", $K35&lt;&gt;"",$K35&lt;=AQ$9,AQ$9&lt;=$L35),TRUE,FALSE)</formula>
    </cfRule>
  </conditionalFormatting>
  <conditionalFormatting sqref="AQ35:AZ35">
    <cfRule type="expression" dxfId="852" priority="250" stopIfTrue="1">
      <formula>IF(AND($B35&lt;&gt;"",$I35&lt;&gt;"", $I35&lt;=AQ$9,AQ$9&lt;=$J35),TRUE,FALSE)</formula>
    </cfRule>
  </conditionalFormatting>
  <conditionalFormatting sqref="AQ35:AZ35">
    <cfRule type="expression" dxfId="851" priority="251" stopIfTrue="1">
      <formula>IF(AND($B35="", $K30&lt;&gt;"",$K30&lt;=AQ$9,AQ$9&lt;=$L30),TRUE,FALSE)</formula>
    </cfRule>
  </conditionalFormatting>
  <conditionalFormatting sqref="AG36:AP36">
    <cfRule type="expression" dxfId="850" priority="252" stopIfTrue="1">
      <formula>IF(AND($B36&lt;&gt;"",$I36&lt;&gt;"", $I36&lt;=AG$9,AG$9&lt;=$J36),TRUE,FALSE)</formula>
    </cfRule>
  </conditionalFormatting>
  <conditionalFormatting sqref="AG36:AP36">
    <cfRule type="expression" dxfId="849" priority="253" stopIfTrue="1">
      <formula>IF(AND($B36="", $K35&lt;&gt;"",$K35&lt;=AG$9,AG$9&lt;=$L35),TRUE,FALSE)</formula>
    </cfRule>
  </conditionalFormatting>
  <conditionalFormatting sqref="AG35:AP35">
    <cfRule type="expression" dxfId="848" priority="254" stopIfTrue="1">
      <formula>IF(AND($B35&lt;&gt;"",$I35&lt;&gt;"", $I35&lt;=AG$9,AG$9&lt;=$J35),TRUE,FALSE)</formula>
    </cfRule>
  </conditionalFormatting>
  <conditionalFormatting sqref="AG35:AP35">
    <cfRule type="expression" dxfId="847" priority="255" stopIfTrue="1">
      <formula>IF(AND($B35="", $K30&lt;&gt;"",$K30&lt;=AG$9,AG$9&lt;=$L30),TRUE,FALSE)</formula>
    </cfRule>
  </conditionalFormatting>
  <conditionalFormatting sqref="S40">
    <cfRule type="expression" dxfId="846" priority="256" stopIfTrue="1">
      <formula>IF(AND($B40&lt;&gt;"",$I40&lt;&gt;"", $I40&lt;=S$9,S$9&lt;=$J40),TRUE,FALSE)</formula>
    </cfRule>
  </conditionalFormatting>
  <conditionalFormatting sqref="S40">
    <cfRule type="expression" dxfId="845" priority="257" stopIfTrue="1">
      <formula>IF(AND($B40="", $K39&lt;&gt;"",$K39&lt;=S$9,S$9&lt;=$L39),TRUE,FALSE)</formula>
    </cfRule>
  </conditionalFormatting>
  <conditionalFormatting sqref="C39:E40 G39:G40 M39:R40">
    <cfRule type="expression" dxfId="844" priority="258" stopIfTrue="1">
      <formula>IF(AND($B39&lt;&gt;"",$I39&lt;&gt;"",$J39&lt;&gt;"",$K39&lt;&gt;"",$L39&lt;&gt;"",$M39=100),TRUE,FALSE)</formula>
    </cfRule>
  </conditionalFormatting>
  <conditionalFormatting sqref="C39:E40 G39:G40 M39:R40">
    <cfRule type="expression" dxfId="843" priority="259" stopIfTrue="1">
      <formula>IF(AND($B39&lt;&gt;"",$I39&lt;&gt;"",$J39&lt;&gt;"",$J39&lt;TODAY()),TRUE,FALSE)</formula>
    </cfRule>
  </conditionalFormatting>
  <conditionalFormatting sqref="C39:E40 G39:G40 M39:R40">
    <cfRule type="expression" dxfId="842" priority="260" stopIfTrue="1">
      <formula>IF(OR(AND($B39&lt;&gt;"",$I39&lt;&gt;"",$J39&lt;&gt;"",$K39&lt;&gt;"",$M39&lt;100),AND($I39&lt;&gt;"",$J39&lt;&gt;"",TODAY()&gt;=$I39)),TRUE,FALSE)</formula>
    </cfRule>
  </conditionalFormatting>
  <conditionalFormatting sqref="BA39 S39:AF39 BA41 T41:AF41 BA43 T43:AF43 BA47 T47:AF47 BV39:CA39 BV41:CA41 BV43:CA43 BV47:CA47 BX45:CA45 S73:CA73 S75:CA75">
    <cfRule type="expression" dxfId="841" priority="261" stopIfTrue="1">
      <formula>IF(AND($B39&lt;&gt;"",$I39&lt;&gt;"", $I39&lt;=S$9,S$9&lt;=$J39),TRUE,FALSE)</formula>
    </cfRule>
  </conditionalFormatting>
  <conditionalFormatting sqref="BA39 S39:AF39 BA41 T41:AF41 BA43 T43:AF43 BA47 T47:AF47 BV39:CA39 BV41:CA41 BV43:CA43 BV47:CA47 BX45:CA45 S73:CA73 S75:CA75">
    <cfRule type="expression" dxfId="840" priority="262" stopIfTrue="1">
      <formula>IF(AND($B39="", $K32&lt;&gt;"",$K32&lt;=S$9,S$9&lt;=$L32),TRUE,FALSE)</formula>
    </cfRule>
  </conditionalFormatting>
  <conditionalFormatting sqref="BV40:BW40 T40:AD40">
    <cfRule type="expression" dxfId="839" priority="263" stopIfTrue="1">
      <formula>IF(AND($B40&lt;&gt;"",$I40&lt;&gt;"", $I40&lt;=T$9,T$9&lt;=$J40),TRUE,FALSE)</formula>
    </cfRule>
  </conditionalFormatting>
  <conditionalFormatting sqref="BV40:BW40 T40:AD40">
    <cfRule type="expression" dxfId="838" priority="264" stopIfTrue="1">
      <formula>IF(AND($B40="", $K39&lt;&gt;"",$K39&lt;=T$9,T$9&lt;=$L39),TRUE,FALSE)</formula>
    </cfRule>
  </conditionalFormatting>
  <conditionalFormatting sqref="BL40:BU40 BA40 AE40:AF40">
    <cfRule type="expression" dxfId="837" priority="265" stopIfTrue="1">
      <formula>IF(AND($B40&lt;&gt;"",$I40&lt;&gt;"", $I40&lt;=AE$9,AE$9&lt;=$J40),TRUE,FALSE)</formula>
    </cfRule>
  </conditionalFormatting>
  <conditionalFormatting sqref="BL40:BU40 BA40 AE40:AF40">
    <cfRule type="expression" dxfId="836" priority="266" stopIfTrue="1">
      <formula>IF(AND($B40="", $K39&lt;&gt;"",$K39&lt;=AE$9,AE$9&lt;=$L39),TRUE,FALSE)</formula>
    </cfRule>
  </conditionalFormatting>
  <conditionalFormatting sqref="BL39:BU39">
    <cfRule type="expression" dxfId="835" priority="267" stopIfTrue="1">
      <formula>IF(AND($B39&lt;&gt;"",$I39&lt;&gt;"", $I39&lt;=BL$9,BL$9&lt;=$J39),TRUE,FALSE)</formula>
    </cfRule>
  </conditionalFormatting>
  <conditionalFormatting sqref="BL39:BU39">
    <cfRule type="expression" dxfId="834" priority="268" stopIfTrue="1">
      <formula>IF(AND($B39="", $K32&lt;&gt;"",$K32&lt;=BL$9,BL$9&lt;=$L32),TRUE,FALSE)</formula>
    </cfRule>
  </conditionalFormatting>
  <conditionalFormatting sqref="BB40:BK40">
    <cfRule type="expression" dxfId="833" priority="269" stopIfTrue="1">
      <formula>IF(AND($B40&lt;&gt;"",$I40&lt;&gt;"", $I40&lt;=BB$9,BB$9&lt;=$J40),TRUE,FALSE)</formula>
    </cfRule>
  </conditionalFormatting>
  <conditionalFormatting sqref="BB40:BK40">
    <cfRule type="expression" dxfId="832" priority="270" stopIfTrue="1">
      <formula>IF(AND($B40="", $K39&lt;&gt;"",$K39&lt;=BB$9,BB$9&lt;=$L39),TRUE,FALSE)</formula>
    </cfRule>
  </conditionalFormatting>
  <conditionalFormatting sqref="BB39:BK39">
    <cfRule type="expression" dxfId="831" priority="271" stopIfTrue="1">
      <formula>IF(AND($B39&lt;&gt;"",$I39&lt;&gt;"", $I39&lt;=BB$9,BB$9&lt;=$J39),TRUE,FALSE)</formula>
    </cfRule>
  </conditionalFormatting>
  <conditionalFormatting sqref="BB39:BK39">
    <cfRule type="expression" dxfId="830" priority="272" stopIfTrue="1">
      <formula>IF(AND($B39="", $K32&lt;&gt;"",$K32&lt;=BB$9,BB$9&lt;=$L32),TRUE,FALSE)</formula>
    </cfRule>
  </conditionalFormatting>
  <conditionalFormatting sqref="AQ40:AZ40">
    <cfRule type="expression" dxfId="829" priority="273" stopIfTrue="1">
      <formula>IF(AND($B40&lt;&gt;"",$I40&lt;&gt;"", $I40&lt;=AQ$9,AQ$9&lt;=$J40),TRUE,FALSE)</formula>
    </cfRule>
  </conditionalFormatting>
  <conditionalFormatting sqref="AQ40:AZ40">
    <cfRule type="expression" dxfId="828" priority="274" stopIfTrue="1">
      <formula>IF(AND($B40="", $K39&lt;&gt;"",$K39&lt;=AQ$9,AQ$9&lt;=$L39),TRUE,FALSE)</formula>
    </cfRule>
  </conditionalFormatting>
  <conditionalFormatting sqref="AQ39:AZ39">
    <cfRule type="expression" dxfId="827" priority="275" stopIfTrue="1">
      <formula>IF(AND($B39&lt;&gt;"",$I39&lt;&gt;"", $I39&lt;=AQ$9,AQ$9&lt;=$J39),TRUE,FALSE)</formula>
    </cfRule>
  </conditionalFormatting>
  <conditionalFormatting sqref="AQ39:AZ39">
    <cfRule type="expression" dxfId="826" priority="276" stopIfTrue="1">
      <formula>IF(AND($B39="", $K32&lt;&gt;"",$K32&lt;=AQ$9,AQ$9&lt;=$L32),TRUE,FALSE)</formula>
    </cfRule>
  </conditionalFormatting>
  <conditionalFormatting sqref="AG40:AP40">
    <cfRule type="expression" dxfId="825" priority="277" stopIfTrue="1">
      <formula>IF(AND($B40&lt;&gt;"",$I40&lt;&gt;"", $I40&lt;=AG$9,AG$9&lt;=$J40),TRUE,FALSE)</formula>
    </cfRule>
  </conditionalFormatting>
  <conditionalFormatting sqref="AG40:AP40">
    <cfRule type="expression" dxfId="824" priority="278" stopIfTrue="1">
      <formula>IF(AND($B40="", $K39&lt;&gt;"",$K39&lt;=AG$9,AG$9&lt;=$L39),TRUE,FALSE)</formula>
    </cfRule>
  </conditionalFormatting>
  <conditionalFormatting sqref="AG39:AP39">
    <cfRule type="expression" dxfId="823" priority="279" stopIfTrue="1">
      <formula>IF(AND($B39&lt;&gt;"",$I39&lt;&gt;"", $I39&lt;=AG$9,AG$9&lt;=$J39),TRUE,FALSE)</formula>
    </cfRule>
  </conditionalFormatting>
  <conditionalFormatting sqref="AG39:AP39">
    <cfRule type="expression" dxfId="822" priority="280" stopIfTrue="1">
      <formula>IF(AND($B39="", $K32&lt;&gt;"",$K32&lt;=AG$9,AG$9&lt;=$L32),TRUE,FALSE)</formula>
    </cfRule>
  </conditionalFormatting>
  <conditionalFormatting sqref="S42">
    <cfRule type="expression" dxfId="821" priority="281" stopIfTrue="1">
      <formula>IF(AND($B42&lt;&gt;"",$I42&lt;&gt;"", $I42&lt;=S$9,S$9&lt;=$J42),TRUE,FALSE)</formula>
    </cfRule>
  </conditionalFormatting>
  <conditionalFormatting sqref="S42">
    <cfRule type="expression" dxfId="820" priority="282" stopIfTrue="1">
      <formula>IF(AND($B42="", $K41&lt;&gt;"",$K41&lt;=S$9,S$9&lt;=$L41),TRUE,FALSE)</formula>
    </cfRule>
  </conditionalFormatting>
  <conditionalFormatting sqref="C41:E42 G41:G42 M41:R42">
    <cfRule type="expression" dxfId="819" priority="283" stopIfTrue="1">
      <formula>IF(AND($B41&lt;&gt;"",$I41&lt;&gt;"",$J41&lt;&gt;"",$K41&lt;&gt;"",$L41&lt;&gt;"",$M41=100),TRUE,FALSE)</formula>
    </cfRule>
  </conditionalFormatting>
  <conditionalFormatting sqref="C41:E42 G41:G42 M41:R42">
    <cfRule type="expression" dxfId="818" priority="284" stopIfTrue="1">
      <formula>IF(AND($B41&lt;&gt;"",$I41&lt;&gt;"",$J41&lt;&gt;"",$J41&lt;TODAY()),TRUE,FALSE)</formula>
    </cfRule>
  </conditionalFormatting>
  <conditionalFormatting sqref="C41:E42 G41:G42 M41:R42">
    <cfRule type="expression" dxfId="817" priority="285" stopIfTrue="1">
      <formula>IF(OR(AND($B41&lt;&gt;"",$I41&lt;&gt;"",$J41&lt;&gt;"",$K41&lt;&gt;"",$M41&lt;100),AND($I41&lt;&gt;"",$J41&lt;&gt;"",TODAY()&gt;=$I41)),TRUE,FALSE)</formula>
    </cfRule>
  </conditionalFormatting>
  <conditionalFormatting sqref="S41">
    <cfRule type="expression" dxfId="816" priority="286" stopIfTrue="1">
      <formula>IF(AND($B41&lt;&gt;"",$I41&lt;&gt;"", $I41&lt;=S$9,S$9&lt;=$J41),TRUE,FALSE)</formula>
    </cfRule>
  </conditionalFormatting>
  <conditionalFormatting sqref="S41">
    <cfRule type="expression" dxfId="815" priority="287" stopIfTrue="1">
      <formula>IF(AND($B41="", $K34&lt;&gt;"",$K34&lt;=S$9,S$9&lt;=$L34),TRUE,FALSE)</formula>
    </cfRule>
  </conditionalFormatting>
  <conditionalFormatting sqref="BV42:BW42 T42:AD42">
    <cfRule type="expression" dxfId="814" priority="288" stopIfTrue="1">
      <formula>IF(AND($B42&lt;&gt;"",$I42&lt;&gt;"", $I42&lt;=T$9,T$9&lt;=$J42),TRUE,FALSE)</formula>
    </cfRule>
  </conditionalFormatting>
  <conditionalFormatting sqref="BV42:BW42 T42:AD42">
    <cfRule type="expression" dxfId="813" priority="289" stopIfTrue="1">
      <formula>IF(AND($B42="", $K41&lt;&gt;"",$K41&lt;=T$9,T$9&lt;=$L41),TRUE,FALSE)</formula>
    </cfRule>
  </conditionalFormatting>
  <conditionalFormatting sqref="BL42:BU42 BA42 AE42:AF42">
    <cfRule type="expression" dxfId="812" priority="290" stopIfTrue="1">
      <formula>IF(AND($B42&lt;&gt;"",$I42&lt;&gt;"", $I42&lt;=AE$9,AE$9&lt;=$J42),TRUE,FALSE)</formula>
    </cfRule>
  </conditionalFormatting>
  <conditionalFormatting sqref="BL42:BU42 BA42 AE42:AF42">
    <cfRule type="expression" dxfId="811" priority="291" stopIfTrue="1">
      <formula>IF(AND($B42="", $K41&lt;&gt;"",$K41&lt;=AE$9,AE$9&lt;=$L41),TRUE,FALSE)</formula>
    </cfRule>
  </conditionalFormatting>
  <conditionalFormatting sqref="BL41:BU41">
    <cfRule type="expression" dxfId="810" priority="292" stopIfTrue="1">
      <formula>IF(AND($B41&lt;&gt;"",$I41&lt;&gt;"", $I41&lt;=BL$9,BL$9&lt;=$J41),TRUE,FALSE)</formula>
    </cfRule>
  </conditionalFormatting>
  <conditionalFormatting sqref="BL41:BU41">
    <cfRule type="expression" dxfId="809" priority="293" stopIfTrue="1">
      <formula>IF(AND($B41="", $K34&lt;&gt;"",$K34&lt;=BL$9,BL$9&lt;=$L34),TRUE,FALSE)</formula>
    </cfRule>
  </conditionalFormatting>
  <conditionalFormatting sqref="BB42:BK42">
    <cfRule type="expression" dxfId="808" priority="294" stopIfTrue="1">
      <formula>IF(AND($B42&lt;&gt;"",$I42&lt;&gt;"", $I42&lt;=BB$9,BB$9&lt;=$J42),TRUE,FALSE)</formula>
    </cfRule>
  </conditionalFormatting>
  <conditionalFormatting sqref="BB42:BK42">
    <cfRule type="expression" dxfId="807" priority="295" stopIfTrue="1">
      <formula>IF(AND($B42="", $K41&lt;&gt;"",$K41&lt;=BB$9,BB$9&lt;=$L41),TRUE,FALSE)</formula>
    </cfRule>
  </conditionalFormatting>
  <conditionalFormatting sqref="BB41:BK41">
    <cfRule type="expression" dxfId="806" priority="296" stopIfTrue="1">
      <formula>IF(AND($B41&lt;&gt;"",$I41&lt;&gt;"", $I41&lt;=BB$9,BB$9&lt;=$J41),TRUE,FALSE)</formula>
    </cfRule>
  </conditionalFormatting>
  <conditionalFormatting sqref="BB41:BK41">
    <cfRule type="expression" dxfId="805" priority="297" stopIfTrue="1">
      <formula>IF(AND($B41="", $K34&lt;&gt;"",$K34&lt;=BB$9,BB$9&lt;=$L34),TRUE,FALSE)</formula>
    </cfRule>
  </conditionalFormatting>
  <conditionalFormatting sqref="AQ42:AZ42">
    <cfRule type="expression" dxfId="804" priority="298" stopIfTrue="1">
      <formula>IF(AND($B42&lt;&gt;"",$I42&lt;&gt;"", $I42&lt;=AQ$9,AQ$9&lt;=$J42),TRUE,FALSE)</formula>
    </cfRule>
  </conditionalFormatting>
  <conditionalFormatting sqref="AQ42:AZ42">
    <cfRule type="expression" dxfId="803" priority="299" stopIfTrue="1">
      <formula>IF(AND($B42="", $K41&lt;&gt;"",$K41&lt;=AQ$9,AQ$9&lt;=$L41),TRUE,FALSE)</formula>
    </cfRule>
  </conditionalFormatting>
  <conditionalFormatting sqref="AQ41:AZ41">
    <cfRule type="expression" dxfId="802" priority="300" stopIfTrue="1">
      <formula>IF(AND($B41&lt;&gt;"",$I41&lt;&gt;"", $I41&lt;=AQ$9,AQ$9&lt;=$J41),TRUE,FALSE)</formula>
    </cfRule>
  </conditionalFormatting>
  <conditionalFormatting sqref="AQ41:AZ41">
    <cfRule type="expression" dxfId="801" priority="301" stopIfTrue="1">
      <formula>IF(AND($B41="", $K34&lt;&gt;"",$K34&lt;=AQ$9,AQ$9&lt;=$L34),TRUE,FALSE)</formula>
    </cfRule>
  </conditionalFormatting>
  <conditionalFormatting sqref="AG42:AP42">
    <cfRule type="expression" dxfId="800" priority="302" stopIfTrue="1">
      <formula>IF(AND($B42&lt;&gt;"",$I42&lt;&gt;"", $I42&lt;=AG$9,AG$9&lt;=$J42),TRUE,FALSE)</formula>
    </cfRule>
  </conditionalFormatting>
  <conditionalFormatting sqref="AG42:AP42">
    <cfRule type="expression" dxfId="799" priority="303" stopIfTrue="1">
      <formula>IF(AND($B42="", $K41&lt;&gt;"",$K41&lt;=AG$9,AG$9&lt;=$L41),TRUE,FALSE)</formula>
    </cfRule>
  </conditionalFormatting>
  <conditionalFormatting sqref="AG41:AP41">
    <cfRule type="expression" dxfId="798" priority="304" stopIfTrue="1">
      <formula>IF(AND($B41&lt;&gt;"",$I41&lt;&gt;"", $I41&lt;=AG$9,AG$9&lt;=$J41),TRUE,FALSE)</formula>
    </cfRule>
  </conditionalFormatting>
  <conditionalFormatting sqref="AG41:AP41">
    <cfRule type="expression" dxfId="797" priority="305" stopIfTrue="1">
      <formula>IF(AND($B41="", $K34&lt;&gt;"",$K34&lt;=AG$9,AG$9&lt;=$L34),TRUE,FALSE)</formula>
    </cfRule>
  </conditionalFormatting>
  <conditionalFormatting sqref="F35:F36">
    <cfRule type="expression" dxfId="796" priority="306" stopIfTrue="1">
      <formula>IF(AND($B35&lt;&gt;"",$I35&lt;&gt;"",$J35&lt;&gt;"",$K35&lt;&gt;"",$L35&lt;&gt;"",$M35=100),TRUE,FALSE)</formula>
    </cfRule>
  </conditionalFormatting>
  <conditionalFormatting sqref="F35:F36">
    <cfRule type="expression" dxfId="795" priority="307" stopIfTrue="1">
      <formula>IF(AND($B35&lt;&gt;"",$I35&lt;&gt;"",$J35&lt;&gt;"",$J35&lt;TODAY()),TRUE,FALSE)</formula>
    </cfRule>
  </conditionalFormatting>
  <conditionalFormatting sqref="F35:F36">
    <cfRule type="expression" dxfId="794" priority="308" stopIfTrue="1">
      <formula>IF(OR(AND($B35&lt;&gt;"",$I35&lt;&gt;"",$J35&lt;&gt;"",$K35&lt;&gt;"",$M35&lt;100),AND($I35&lt;&gt;"",$J35&lt;&gt;"",TODAY()&gt;=$I35)),TRUE,FALSE)</formula>
    </cfRule>
  </conditionalFormatting>
  <conditionalFormatting sqref="F39:F40">
    <cfRule type="expression" dxfId="793" priority="309" stopIfTrue="1">
      <formula>IF(AND($B39&lt;&gt;"",$I39&lt;&gt;"",$J39&lt;&gt;"",$K39&lt;&gt;"",$L39&lt;&gt;"",$M39=100),TRUE,FALSE)</formula>
    </cfRule>
  </conditionalFormatting>
  <conditionalFormatting sqref="F39:F40">
    <cfRule type="expression" dxfId="792" priority="310" stopIfTrue="1">
      <formula>IF(AND($B39&lt;&gt;"",$I39&lt;&gt;"",$J39&lt;&gt;"",$J39&lt;TODAY()),TRUE,FALSE)</formula>
    </cfRule>
  </conditionalFormatting>
  <conditionalFormatting sqref="F39:F40">
    <cfRule type="expression" dxfId="791" priority="311" stopIfTrue="1">
      <formula>IF(OR(AND($B39&lt;&gt;"",$I39&lt;&gt;"",$J39&lt;&gt;"",$K39&lt;&gt;"",$M39&lt;100),AND($I39&lt;&gt;"",$J39&lt;&gt;"",TODAY()&gt;=$I39)),TRUE,FALSE)</formula>
    </cfRule>
  </conditionalFormatting>
  <conditionalFormatting sqref="F41:F42">
    <cfRule type="expression" dxfId="790" priority="312" stopIfTrue="1">
      <formula>IF(AND($B41&lt;&gt;"",$I41&lt;&gt;"",$J41&lt;&gt;"",$K41&lt;&gt;"",$L41&lt;&gt;"",$M41=100),TRUE,FALSE)</formula>
    </cfRule>
  </conditionalFormatting>
  <conditionalFormatting sqref="F41:F42">
    <cfRule type="expression" dxfId="789" priority="313" stopIfTrue="1">
      <formula>IF(AND($B41&lt;&gt;"",$I41&lt;&gt;"",$J41&lt;&gt;"",$J41&lt;TODAY()),TRUE,FALSE)</formula>
    </cfRule>
  </conditionalFormatting>
  <conditionalFormatting sqref="F41:F42">
    <cfRule type="expression" dxfId="788" priority="314" stopIfTrue="1">
      <formula>IF(OR(AND($B41&lt;&gt;"",$I41&lt;&gt;"",$J41&lt;&gt;"",$K41&lt;&gt;"",$M41&lt;100),AND($I41&lt;&gt;"",$J41&lt;&gt;"",TODAY()&gt;=$I41)),TRUE,FALSE)</formula>
    </cfRule>
  </conditionalFormatting>
  <conditionalFormatting sqref="S44">
    <cfRule type="expression" dxfId="787" priority="315" stopIfTrue="1">
      <formula>IF(AND($B44&lt;&gt;"",$I44&lt;&gt;"", $I44&lt;=S$9,S$9&lt;=$J44),TRUE,FALSE)</formula>
    </cfRule>
  </conditionalFormatting>
  <conditionalFormatting sqref="S44">
    <cfRule type="expression" dxfId="786" priority="316" stopIfTrue="1">
      <formula>IF(AND($B44="", $K43&lt;&gt;"",$K43&lt;=S$9,S$9&lt;=$L43),TRUE,FALSE)</formula>
    </cfRule>
  </conditionalFormatting>
  <conditionalFormatting sqref="C43:E44 G43:G44 M43:R44">
    <cfRule type="expression" dxfId="785" priority="317" stopIfTrue="1">
      <formula>IF(AND($B43&lt;&gt;"",$I43&lt;&gt;"",$J43&lt;&gt;"",$K43&lt;&gt;"",$L43&lt;&gt;"",$M43=100),TRUE,FALSE)</formula>
    </cfRule>
  </conditionalFormatting>
  <conditionalFormatting sqref="C43:E44 G43:G44 M43:R44">
    <cfRule type="expression" dxfId="784" priority="318" stopIfTrue="1">
      <formula>IF(AND($B43&lt;&gt;"",$I43&lt;&gt;"",$J43&lt;&gt;"",$J43&lt;TODAY()),TRUE,FALSE)</formula>
    </cfRule>
  </conditionalFormatting>
  <conditionalFormatting sqref="C43:E44 G43:G44 M43:R44">
    <cfRule type="expression" dxfId="783" priority="319" stopIfTrue="1">
      <formula>IF(OR(AND($B43&lt;&gt;"",$I43&lt;&gt;"",$J43&lt;&gt;"",$K43&lt;&gt;"",$M43&lt;100),AND($I43&lt;&gt;"",$J43&lt;&gt;"",TODAY()&gt;=$I43)),TRUE,FALSE)</formula>
    </cfRule>
  </conditionalFormatting>
  <conditionalFormatting sqref="S43">
    <cfRule type="expression" dxfId="782" priority="320" stopIfTrue="1">
      <formula>IF(AND($B43&lt;&gt;"",$I43&lt;&gt;"", $I43&lt;=S$9,S$9&lt;=$J43),TRUE,FALSE)</formula>
    </cfRule>
  </conditionalFormatting>
  <conditionalFormatting sqref="S43">
    <cfRule type="expression" dxfId="781" priority="321" stopIfTrue="1">
      <formula>IF(AND($B43="", $K36&lt;&gt;"",$K36&lt;=S$9,S$9&lt;=$L36),TRUE,FALSE)</formula>
    </cfRule>
  </conditionalFormatting>
  <conditionalFormatting sqref="BV44:BW44 T44:AD44">
    <cfRule type="expression" dxfId="780" priority="322" stopIfTrue="1">
      <formula>IF(AND($B44&lt;&gt;"",$I44&lt;&gt;"", $I44&lt;=T$9,T$9&lt;=$J44),TRUE,FALSE)</formula>
    </cfRule>
  </conditionalFormatting>
  <conditionalFormatting sqref="BV44:BW44 T44:AD44">
    <cfRule type="expression" dxfId="779" priority="323" stopIfTrue="1">
      <formula>IF(AND($B44="", $K43&lt;&gt;"",$K43&lt;=T$9,T$9&lt;=$L43),TRUE,FALSE)</formula>
    </cfRule>
  </conditionalFormatting>
  <conditionalFormatting sqref="BL44:BU44 BA44 AE44:AF44">
    <cfRule type="expression" dxfId="778" priority="324" stopIfTrue="1">
      <formula>IF(AND($B44&lt;&gt;"",$I44&lt;&gt;"", $I44&lt;=AE$9,AE$9&lt;=$J44),TRUE,FALSE)</formula>
    </cfRule>
  </conditionalFormatting>
  <conditionalFormatting sqref="BL44:BU44 BA44 AE44:AF44">
    <cfRule type="expression" dxfId="777" priority="325" stopIfTrue="1">
      <formula>IF(AND($B44="", $K43&lt;&gt;"",$K43&lt;=AE$9,AE$9&lt;=$L43),TRUE,FALSE)</formula>
    </cfRule>
  </conditionalFormatting>
  <conditionalFormatting sqref="BL43:BU43">
    <cfRule type="expression" dxfId="776" priority="326" stopIfTrue="1">
      <formula>IF(AND($B43&lt;&gt;"",$I43&lt;&gt;"", $I43&lt;=BL$9,BL$9&lt;=$J43),TRUE,FALSE)</formula>
    </cfRule>
  </conditionalFormatting>
  <conditionalFormatting sqref="BL43:BU43">
    <cfRule type="expression" dxfId="775" priority="327" stopIfTrue="1">
      <formula>IF(AND($B43="", $K36&lt;&gt;"",$K36&lt;=BL$9,BL$9&lt;=$L36),TRUE,FALSE)</formula>
    </cfRule>
  </conditionalFormatting>
  <conditionalFormatting sqref="BB44:BK44">
    <cfRule type="expression" dxfId="774" priority="328" stopIfTrue="1">
      <formula>IF(AND($B44&lt;&gt;"",$I44&lt;&gt;"", $I44&lt;=BB$9,BB$9&lt;=$J44),TRUE,FALSE)</formula>
    </cfRule>
  </conditionalFormatting>
  <conditionalFormatting sqref="BB44:BK44">
    <cfRule type="expression" dxfId="773" priority="329" stopIfTrue="1">
      <formula>IF(AND($B44="", $K43&lt;&gt;"",$K43&lt;=BB$9,BB$9&lt;=$L43),TRUE,FALSE)</formula>
    </cfRule>
  </conditionalFormatting>
  <conditionalFormatting sqref="BB43:BK43">
    <cfRule type="expression" dxfId="772" priority="330" stopIfTrue="1">
      <formula>IF(AND($B43&lt;&gt;"",$I43&lt;&gt;"", $I43&lt;=BB$9,BB$9&lt;=$J43),TRUE,FALSE)</formula>
    </cfRule>
  </conditionalFormatting>
  <conditionalFormatting sqref="BB43:BK43">
    <cfRule type="expression" dxfId="771" priority="331" stopIfTrue="1">
      <formula>IF(AND($B43="", $K36&lt;&gt;"",$K36&lt;=BB$9,BB$9&lt;=$L36),TRUE,FALSE)</formula>
    </cfRule>
  </conditionalFormatting>
  <conditionalFormatting sqref="AQ44:AZ44">
    <cfRule type="expression" dxfId="770" priority="332" stopIfTrue="1">
      <formula>IF(AND($B44&lt;&gt;"",$I44&lt;&gt;"", $I44&lt;=AQ$9,AQ$9&lt;=$J44),TRUE,FALSE)</formula>
    </cfRule>
  </conditionalFormatting>
  <conditionalFormatting sqref="AQ44:AZ44">
    <cfRule type="expression" dxfId="769" priority="333" stopIfTrue="1">
      <formula>IF(AND($B44="", $K43&lt;&gt;"",$K43&lt;=AQ$9,AQ$9&lt;=$L43),TRUE,FALSE)</formula>
    </cfRule>
  </conditionalFormatting>
  <conditionalFormatting sqref="AQ43:AZ43">
    <cfRule type="expression" dxfId="768" priority="334" stopIfTrue="1">
      <formula>IF(AND($B43&lt;&gt;"",$I43&lt;&gt;"", $I43&lt;=AQ$9,AQ$9&lt;=$J43),TRUE,FALSE)</formula>
    </cfRule>
  </conditionalFormatting>
  <conditionalFormatting sqref="AQ43:AZ43">
    <cfRule type="expression" dxfId="767" priority="335" stopIfTrue="1">
      <formula>IF(AND($B43="", $K36&lt;&gt;"",$K36&lt;=AQ$9,AQ$9&lt;=$L36),TRUE,FALSE)</formula>
    </cfRule>
  </conditionalFormatting>
  <conditionalFormatting sqref="AG44:AP44">
    <cfRule type="expression" dxfId="766" priority="336" stopIfTrue="1">
      <formula>IF(AND($B44&lt;&gt;"",$I44&lt;&gt;"", $I44&lt;=AG$9,AG$9&lt;=$J44),TRUE,FALSE)</formula>
    </cfRule>
  </conditionalFormatting>
  <conditionalFormatting sqref="AG44:AP44">
    <cfRule type="expression" dxfId="765" priority="337" stopIfTrue="1">
      <formula>IF(AND($B44="", $K43&lt;&gt;"",$K43&lt;=AG$9,AG$9&lt;=$L43),TRUE,FALSE)</formula>
    </cfRule>
  </conditionalFormatting>
  <conditionalFormatting sqref="AG43:AP43">
    <cfRule type="expression" dxfId="764" priority="338" stopIfTrue="1">
      <formula>IF(AND($B43&lt;&gt;"",$I43&lt;&gt;"", $I43&lt;=AG$9,AG$9&lt;=$J43),TRUE,FALSE)</formula>
    </cfRule>
  </conditionalFormatting>
  <conditionalFormatting sqref="AG43:AP43">
    <cfRule type="expression" dxfId="763" priority="339" stopIfTrue="1">
      <formula>IF(AND($B43="", $K36&lt;&gt;"",$K36&lt;=AG$9,AG$9&lt;=$L36),TRUE,FALSE)</formula>
    </cfRule>
  </conditionalFormatting>
  <conditionalFormatting sqref="S48">
    <cfRule type="expression" dxfId="762" priority="340" stopIfTrue="1">
      <formula>IF(AND($B48&lt;&gt;"",$I48&lt;&gt;"", $I48&lt;=S$9,S$9&lt;=$J48),TRUE,FALSE)</formula>
    </cfRule>
  </conditionalFormatting>
  <conditionalFormatting sqref="S48">
    <cfRule type="expression" dxfId="761" priority="341" stopIfTrue="1">
      <formula>IF(AND($B48="", $K47&lt;&gt;"",$K47&lt;=S$9,S$9&lt;=$L47),TRUE,FALSE)</formula>
    </cfRule>
  </conditionalFormatting>
  <conditionalFormatting sqref="C47:E48 G47:G48 M47:R48">
    <cfRule type="expression" dxfId="760" priority="342" stopIfTrue="1">
      <formula>IF(AND($B47&lt;&gt;"",$I47&lt;&gt;"",$J47&lt;&gt;"",$K47&lt;&gt;"",$L47&lt;&gt;"",$M47=100),TRUE,FALSE)</formula>
    </cfRule>
  </conditionalFormatting>
  <conditionalFormatting sqref="C47:E48 G47:G48 M47:R48">
    <cfRule type="expression" dxfId="759" priority="343" stopIfTrue="1">
      <formula>IF(AND($B47&lt;&gt;"",$I47&lt;&gt;"",$J47&lt;&gt;"",$J47&lt;TODAY()),TRUE,FALSE)</formula>
    </cfRule>
  </conditionalFormatting>
  <conditionalFormatting sqref="C47:E48 G47:G48 M47:R48">
    <cfRule type="expression" dxfId="758" priority="344" stopIfTrue="1">
      <formula>IF(OR(AND($B47&lt;&gt;"",$I47&lt;&gt;"",$J47&lt;&gt;"",$K47&lt;&gt;"",$M47&lt;100),AND($I47&lt;&gt;"",$J47&lt;&gt;"",TODAY()&gt;=$I47)),TRUE,FALSE)</formula>
    </cfRule>
  </conditionalFormatting>
  <conditionalFormatting sqref="S47">
    <cfRule type="expression" dxfId="757" priority="345" stopIfTrue="1">
      <formula>IF(AND($B47&lt;&gt;"",$I47&lt;&gt;"", $I47&lt;=S$9,S$9&lt;=$J47),TRUE,FALSE)</formula>
    </cfRule>
  </conditionalFormatting>
  <conditionalFormatting sqref="S47">
    <cfRule type="expression" dxfId="756" priority="346" stopIfTrue="1">
      <formula>IF(AND($B47="", $K40&lt;&gt;"",$K40&lt;=S$9,S$9&lt;=$L40),TRUE,FALSE)</formula>
    </cfRule>
  </conditionalFormatting>
  <conditionalFormatting sqref="BV48:BW48 T48:AD48">
    <cfRule type="expression" dxfId="755" priority="347" stopIfTrue="1">
      <formula>IF(AND($B48&lt;&gt;"",$I48&lt;&gt;"", $I48&lt;=T$9,T$9&lt;=$J48),TRUE,FALSE)</formula>
    </cfRule>
  </conditionalFormatting>
  <conditionalFormatting sqref="BV48:BW48 T48:AD48">
    <cfRule type="expression" dxfId="754" priority="348" stopIfTrue="1">
      <formula>IF(AND($B48="", $K47&lt;&gt;"",$K47&lt;=T$9,T$9&lt;=$L47),TRUE,FALSE)</formula>
    </cfRule>
  </conditionalFormatting>
  <conditionalFormatting sqref="BL48:BU48 BA48 AE48:AF48">
    <cfRule type="expression" dxfId="753" priority="349" stopIfTrue="1">
      <formula>IF(AND($B48&lt;&gt;"",$I48&lt;&gt;"", $I48&lt;=AE$9,AE$9&lt;=$J48),TRUE,FALSE)</formula>
    </cfRule>
  </conditionalFormatting>
  <conditionalFormatting sqref="BL48:BU48 BA48 AE48:AF48">
    <cfRule type="expression" dxfId="752" priority="350" stopIfTrue="1">
      <formula>IF(AND($B48="", $K47&lt;&gt;"",$K47&lt;=AE$9,AE$9&lt;=$L47),TRUE,FALSE)</formula>
    </cfRule>
  </conditionalFormatting>
  <conditionalFormatting sqref="BL47:BU47">
    <cfRule type="expression" dxfId="751" priority="351" stopIfTrue="1">
      <formula>IF(AND($B47&lt;&gt;"",$I47&lt;&gt;"", $I47&lt;=BL$9,BL$9&lt;=$J47),TRUE,FALSE)</formula>
    </cfRule>
  </conditionalFormatting>
  <conditionalFormatting sqref="BL47:BU47">
    <cfRule type="expression" dxfId="750" priority="352" stopIfTrue="1">
      <formula>IF(AND($B47="", $K40&lt;&gt;"",$K40&lt;=BL$9,BL$9&lt;=$L40),TRUE,FALSE)</formula>
    </cfRule>
  </conditionalFormatting>
  <conditionalFormatting sqref="BB48:BK48">
    <cfRule type="expression" dxfId="749" priority="353" stopIfTrue="1">
      <formula>IF(AND($B48&lt;&gt;"",$I48&lt;&gt;"", $I48&lt;=BB$9,BB$9&lt;=$J48),TRUE,FALSE)</formula>
    </cfRule>
  </conditionalFormatting>
  <conditionalFormatting sqref="BB48:BK48">
    <cfRule type="expression" dxfId="748" priority="354" stopIfTrue="1">
      <formula>IF(AND($B48="", $K47&lt;&gt;"",$K47&lt;=BB$9,BB$9&lt;=$L47),TRUE,FALSE)</formula>
    </cfRule>
  </conditionalFormatting>
  <conditionalFormatting sqref="BB47:BK47">
    <cfRule type="expression" dxfId="747" priority="355" stopIfTrue="1">
      <formula>IF(AND($B47&lt;&gt;"",$I47&lt;&gt;"", $I47&lt;=BB$9,BB$9&lt;=$J47),TRUE,FALSE)</formula>
    </cfRule>
  </conditionalFormatting>
  <conditionalFormatting sqref="BB47:BK47">
    <cfRule type="expression" dxfId="746" priority="356" stopIfTrue="1">
      <formula>IF(AND($B47="", $K40&lt;&gt;"",$K40&lt;=BB$9,BB$9&lt;=$L40),TRUE,FALSE)</formula>
    </cfRule>
  </conditionalFormatting>
  <conditionalFormatting sqref="AQ48:AZ48">
    <cfRule type="expression" dxfId="745" priority="357" stopIfTrue="1">
      <formula>IF(AND($B48&lt;&gt;"",$I48&lt;&gt;"", $I48&lt;=AQ$9,AQ$9&lt;=$J48),TRUE,FALSE)</formula>
    </cfRule>
  </conditionalFormatting>
  <conditionalFormatting sqref="AQ48:AZ48">
    <cfRule type="expression" dxfId="744" priority="358" stopIfTrue="1">
      <formula>IF(AND($B48="", $K47&lt;&gt;"",$K47&lt;=AQ$9,AQ$9&lt;=$L47),TRUE,FALSE)</formula>
    </cfRule>
  </conditionalFormatting>
  <conditionalFormatting sqref="AQ47:AZ47">
    <cfRule type="expression" dxfId="743" priority="359" stopIfTrue="1">
      <formula>IF(AND($B47&lt;&gt;"",$I47&lt;&gt;"", $I47&lt;=AQ$9,AQ$9&lt;=$J47),TRUE,FALSE)</formula>
    </cfRule>
  </conditionalFormatting>
  <conditionalFormatting sqref="AQ47:AZ47">
    <cfRule type="expression" dxfId="742" priority="360" stopIfTrue="1">
      <formula>IF(AND($B47="", $K40&lt;&gt;"",$K40&lt;=AQ$9,AQ$9&lt;=$L40),TRUE,FALSE)</formula>
    </cfRule>
  </conditionalFormatting>
  <conditionalFormatting sqref="AG48:AP48">
    <cfRule type="expression" dxfId="741" priority="361" stopIfTrue="1">
      <formula>IF(AND($B48&lt;&gt;"",$I48&lt;&gt;"", $I48&lt;=AG$9,AG$9&lt;=$J48),TRUE,FALSE)</formula>
    </cfRule>
  </conditionalFormatting>
  <conditionalFormatting sqref="AG48:AP48">
    <cfRule type="expression" dxfId="740" priority="362" stopIfTrue="1">
      <formula>IF(AND($B48="", $K47&lt;&gt;"",$K47&lt;=AG$9,AG$9&lt;=$L47),TRUE,FALSE)</formula>
    </cfRule>
  </conditionalFormatting>
  <conditionalFormatting sqref="AG47:AP47">
    <cfRule type="expression" dxfId="739" priority="363" stopIfTrue="1">
      <formula>IF(AND($B47&lt;&gt;"",$I47&lt;&gt;"", $I47&lt;=AG$9,AG$9&lt;=$J47),TRUE,FALSE)</formula>
    </cfRule>
  </conditionalFormatting>
  <conditionalFormatting sqref="AG47:AP47">
    <cfRule type="expression" dxfId="738" priority="364" stopIfTrue="1">
      <formula>IF(AND($B47="", $K40&lt;&gt;"",$K40&lt;=AG$9,AG$9&lt;=$L40),TRUE,FALSE)</formula>
    </cfRule>
  </conditionalFormatting>
  <conditionalFormatting sqref="S59:CA59 S125:CA125">
    <cfRule type="expression" dxfId="737" priority="365" stopIfTrue="1">
      <formula>IF(AND($B59&lt;&gt;"",$I59&lt;&gt;"", $I59&lt;=S$9,S$9&lt;=$J59),TRUE,FALSE)</formula>
    </cfRule>
  </conditionalFormatting>
  <conditionalFormatting sqref="S59:CA59 S125:CA125">
    <cfRule type="expression" dxfId="736" priority="366" stopIfTrue="1">
      <formula>IF(AND($B59="", $K44&lt;&gt;"",$K44&lt;=S$9,S$9&lt;=$L44),TRUE,FALSE)</formula>
    </cfRule>
  </conditionalFormatting>
  <conditionalFormatting sqref="F43:F44">
    <cfRule type="expression" dxfId="735" priority="367" stopIfTrue="1">
      <formula>IF(AND($B43&lt;&gt;"",$I43&lt;&gt;"",$J43&lt;&gt;"",$K43&lt;&gt;"",$L43&lt;&gt;"",$M43=100),TRUE,FALSE)</formula>
    </cfRule>
  </conditionalFormatting>
  <conditionalFormatting sqref="F43:F44">
    <cfRule type="expression" dxfId="734" priority="368" stopIfTrue="1">
      <formula>IF(AND($B43&lt;&gt;"",$I43&lt;&gt;"",$J43&lt;&gt;"",$J43&lt;TODAY()),TRUE,FALSE)</formula>
    </cfRule>
  </conditionalFormatting>
  <conditionalFormatting sqref="F43:F44">
    <cfRule type="expression" dxfId="733" priority="369" stopIfTrue="1">
      <formula>IF(OR(AND($B43&lt;&gt;"",$I43&lt;&gt;"",$J43&lt;&gt;"",$K43&lt;&gt;"",$M43&lt;100),AND($I43&lt;&gt;"",$J43&lt;&gt;"",TODAY()&gt;=$I43)),TRUE,FALSE)</formula>
    </cfRule>
  </conditionalFormatting>
  <conditionalFormatting sqref="F47:F48">
    <cfRule type="expression" dxfId="732" priority="370" stopIfTrue="1">
      <formula>IF(AND($B47&lt;&gt;"",$I47&lt;&gt;"",$J47&lt;&gt;"",$K47&lt;&gt;"",$L47&lt;&gt;"",$M47=100),TRUE,FALSE)</formula>
    </cfRule>
  </conditionalFormatting>
  <conditionalFormatting sqref="F47:F48">
    <cfRule type="expression" dxfId="731" priority="371" stopIfTrue="1">
      <formula>IF(AND($B47&lt;&gt;"",$I47&lt;&gt;"",$J47&lt;&gt;"",$J47&lt;TODAY()),TRUE,FALSE)</formula>
    </cfRule>
  </conditionalFormatting>
  <conditionalFormatting sqref="F47:F48">
    <cfRule type="expression" dxfId="730" priority="372" stopIfTrue="1">
      <formula>IF(OR(AND($B47&lt;&gt;"",$I47&lt;&gt;"",$J47&lt;&gt;"",$K47&lt;&gt;"",$M47&lt;100),AND($I47&lt;&gt;"",$J47&lt;&gt;"",TODAY()&gt;=$I47)),TRUE,FALSE)</formula>
    </cfRule>
  </conditionalFormatting>
  <conditionalFormatting sqref="C59:E60 G59:G60 M59:R60">
    <cfRule type="expression" dxfId="729" priority="373" stopIfTrue="1">
      <formula>IF(AND($B59&lt;&gt;"",$I59&lt;&gt;"",$J59&lt;&gt;"",$K59&lt;&gt;"",$L59&lt;&gt;"",$M59=100),TRUE,FALSE)</formula>
    </cfRule>
  </conditionalFormatting>
  <conditionalFormatting sqref="C59:E60 G59:G60 M59:R60">
    <cfRule type="expression" dxfId="728" priority="374" stopIfTrue="1">
      <formula>IF(AND($B59&lt;&gt;"",$I59&lt;&gt;"",$J59&lt;&gt;"",$J59&lt;TODAY()),TRUE,FALSE)</formula>
    </cfRule>
  </conditionalFormatting>
  <conditionalFormatting sqref="C59:E60 G59:G60 M59:R60">
    <cfRule type="expression" dxfId="727" priority="375" stopIfTrue="1">
      <formula>IF(OR(AND($B59&lt;&gt;"",$I59&lt;&gt;"",$J59&lt;&gt;"",$K59&lt;&gt;"",$M59&lt;100),AND($I59&lt;&gt;"",$J59&lt;&gt;"",TODAY()&gt;=$I59)),TRUE,FALSE)</formula>
    </cfRule>
  </conditionalFormatting>
  <conditionalFormatting sqref="BX51:CA51 S117:CA117 S115:CA115">
    <cfRule type="expression" dxfId="726" priority="376" stopIfTrue="1">
      <formula>IF(AND($B51&lt;&gt;"",$I51&lt;&gt;"", $I51&lt;=S$9,S$9&lt;=$J51),TRUE,FALSE)</formula>
    </cfRule>
  </conditionalFormatting>
  <conditionalFormatting sqref="BX51:CA51 S117:CA117 S115:CA115">
    <cfRule type="expression" dxfId="725" priority="377" stopIfTrue="1">
      <formula>IF(AND($B51="", $K30&lt;&gt;"",$K30&lt;=S$9,S$9&lt;=$L30),TRUE,FALSE)</formula>
    </cfRule>
  </conditionalFormatting>
  <conditionalFormatting sqref="C61:E62 G61:G62 M61:R62">
    <cfRule type="expression" dxfId="724" priority="378" stopIfTrue="1">
      <formula>IF(AND($B61&lt;&gt;"",$I61&lt;&gt;"",$J61&lt;&gt;"",$K61&lt;&gt;"",$L61&lt;&gt;"",$M61=100),TRUE,FALSE)</formula>
    </cfRule>
  </conditionalFormatting>
  <conditionalFormatting sqref="C61:E62 G61:G62 M61:R62">
    <cfRule type="expression" dxfId="723" priority="379" stopIfTrue="1">
      <formula>IF(AND($B61&lt;&gt;"",$I61&lt;&gt;"",$J61&lt;&gt;"",$J61&lt;TODAY()),TRUE,FALSE)</formula>
    </cfRule>
  </conditionalFormatting>
  <conditionalFormatting sqref="C61:E62 G61:G62 M61:R62">
    <cfRule type="expression" dxfId="722" priority="380" stopIfTrue="1">
      <formula>IF(OR(AND($B61&lt;&gt;"",$I61&lt;&gt;"",$J61&lt;&gt;"",$K61&lt;&gt;"",$M61&lt;100),AND($I61&lt;&gt;"",$J61&lt;&gt;"",TODAY()&gt;=$I61)),TRUE,FALSE)</formula>
    </cfRule>
  </conditionalFormatting>
  <conditionalFormatting sqref="C63:E64 G63:G64 M63:R64">
    <cfRule type="expression" dxfId="721" priority="381" stopIfTrue="1">
      <formula>IF(AND($B63&lt;&gt;"",$I63&lt;&gt;"",$J63&lt;&gt;"",$K63&lt;&gt;"",$L63&lt;&gt;"",$M63=100),TRUE,FALSE)</formula>
    </cfRule>
  </conditionalFormatting>
  <conditionalFormatting sqref="C63:E64 G63:G64 M63:R64">
    <cfRule type="expression" dxfId="720" priority="382" stopIfTrue="1">
      <formula>IF(AND($B63&lt;&gt;"",$I63&lt;&gt;"",$J63&lt;&gt;"",$J63&lt;TODAY()),TRUE,FALSE)</formula>
    </cfRule>
  </conditionalFormatting>
  <conditionalFormatting sqref="C63:E64 G63:G64 M63:R64">
    <cfRule type="expression" dxfId="719" priority="383" stopIfTrue="1">
      <formula>IF(OR(AND($B63&lt;&gt;"",$I63&lt;&gt;"",$J63&lt;&gt;"",$K63&lt;&gt;"",$M63&lt;100),AND($I63&lt;&gt;"",$J63&lt;&gt;"",TODAY()&gt;=$I63)),TRUE,FALSE)</formula>
    </cfRule>
  </conditionalFormatting>
  <conditionalFormatting sqref="F59:F60">
    <cfRule type="expression" dxfId="718" priority="384" stopIfTrue="1">
      <formula>IF(AND($B59&lt;&gt;"",$I59&lt;&gt;"",$J59&lt;&gt;"",$K59&lt;&gt;"",$L59&lt;&gt;"",$M59=100),TRUE,FALSE)</formula>
    </cfRule>
  </conditionalFormatting>
  <conditionalFormatting sqref="F59:F60">
    <cfRule type="expression" dxfId="717" priority="385" stopIfTrue="1">
      <formula>IF(AND($B59&lt;&gt;"",$I59&lt;&gt;"",$J59&lt;&gt;"",$J59&lt;TODAY()),TRUE,FALSE)</formula>
    </cfRule>
  </conditionalFormatting>
  <conditionalFormatting sqref="F59:F60">
    <cfRule type="expression" dxfId="716" priority="386" stopIfTrue="1">
      <formula>IF(OR(AND($B59&lt;&gt;"",$I59&lt;&gt;"",$J59&lt;&gt;"",$K59&lt;&gt;"",$M59&lt;100),AND($I59&lt;&gt;"",$J59&lt;&gt;"",TODAY()&gt;=$I59)),TRUE,FALSE)</formula>
    </cfRule>
  </conditionalFormatting>
  <conditionalFormatting sqref="F61:F62">
    <cfRule type="expression" dxfId="715" priority="387" stopIfTrue="1">
      <formula>IF(AND($B61&lt;&gt;"",$I61&lt;&gt;"",$J61&lt;&gt;"",$K61&lt;&gt;"",$L61&lt;&gt;"",$M61=100),TRUE,FALSE)</formula>
    </cfRule>
  </conditionalFormatting>
  <conditionalFormatting sqref="F61:F62">
    <cfRule type="expression" dxfId="714" priority="388" stopIfTrue="1">
      <formula>IF(AND($B61&lt;&gt;"",$I61&lt;&gt;"",$J61&lt;&gt;"",$J61&lt;TODAY()),TRUE,FALSE)</formula>
    </cfRule>
  </conditionalFormatting>
  <conditionalFormatting sqref="F61:F62">
    <cfRule type="expression" dxfId="713" priority="389" stopIfTrue="1">
      <formula>IF(OR(AND($B61&lt;&gt;"",$I61&lt;&gt;"",$J61&lt;&gt;"",$K61&lt;&gt;"",$M61&lt;100),AND($I61&lt;&gt;"",$J61&lt;&gt;"",TODAY()&gt;=$I61)),TRUE,FALSE)</formula>
    </cfRule>
  </conditionalFormatting>
  <conditionalFormatting sqref="F63:F64">
    <cfRule type="expression" dxfId="712" priority="390" stopIfTrue="1">
      <formula>IF(AND($B63&lt;&gt;"",$I63&lt;&gt;"",$J63&lt;&gt;"",$K63&lt;&gt;"",$L63&lt;&gt;"",$M63=100),TRUE,FALSE)</formula>
    </cfRule>
  </conditionalFormatting>
  <conditionalFormatting sqref="F63:F64">
    <cfRule type="expression" dxfId="711" priority="391" stopIfTrue="1">
      <formula>IF(AND($B63&lt;&gt;"",$I63&lt;&gt;"",$J63&lt;&gt;"",$J63&lt;TODAY()),TRUE,FALSE)</formula>
    </cfRule>
  </conditionalFormatting>
  <conditionalFormatting sqref="F63:F64">
    <cfRule type="expression" dxfId="710" priority="392" stopIfTrue="1">
      <formula>IF(OR(AND($B63&lt;&gt;"",$I63&lt;&gt;"",$J63&lt;&gt;"",$K63&lt;&gt;"",$M63&lt;100),AND($I63&lt;&gt;"",$J63&lt;&gt;"",TODAY()&gt;=$I63)),TRUE,FALSE)</formula>
    </cfRule>
  </conditionalFormatting>
  <conditionalFormatting sqref="C65:E66 G65:G66 M65:R66">
    <cfRule type="expression" dxfId="709" priority="393" stopIfTrue="1">
      <formula>IF(AND($B65&lt;&gt;"",$I65&lt;&gt;"",$J65&lt;&gt;"",$K65&lt;&gt;"",$L65&lt;&gt;"",$M65=100),TRUE,FALSE)</formula>
    </cfRule>
  </conditionalFormatting>
  <conditionalFormatting sqref="C65:E66 G65:G66 M65:R66">
    <cfRule type="expression" dxfId="708" priority="394" stopIfTrue="1">
      <formula>IF(AND($B65&lt;&gt;"",$I65&lt;&gt;"",$J65&lt;&gt;"",$J65&lt;TODAY()),TRUE,FALSE)</formula>
    </cfRule>
  </conditionalFormatting>
  <conditionalFormatting sqref="C65:E66 G65:G66 M65:R66">
    <cfRule type="expression" dxfId="707" priority="395" stopIfTrue="1">
      <formula>IF(OR(AND($B65&lt;&gt;"",$I65&lt;&gt;"",$J65&lt;&gt;"",$K65&lt;&gt;"",$M65&lt;100),AND($I65&lt;&gt;"",$J65&lt;&gt;"",TODAY()&gt;=$I65)),TRUE,FALSE)</formula>
    </cfRule>
  </conditionalFormatting>
  <conditionalFormatting sqref="C67:E68 G67:G68 M67:R68">
    <cfRule type="expression" dxfId="706" priority="396" stopIfTrue="1">
      <formula>IF(AND($B67&lt;&gt;"",$I67&lt;&gt;"",$J67&lt;&gt;"",$K67&lt;&gt;"",$L67&lt;&gt;"",$M67=100),TRUE,FALSE)</formula>
    </cfRule>
  </conditionalFormatting>
  <conditionalFormatting sqref="C67:E68 G67:G68 M67:R68">
    <cfRule type="expression" dxfId="705" priority="397" stopIfTrue="1">
      <formula>IF(AND($B67&lt;&gt;"",$I67&lt;&gt;"",$J67&lt;&gt;"",$J67&lt;TODAY()),TRUE,FALSE)</formula>
    </cfRule>
  </conditionalFormatting>
  <conditionalFormatting sqref="C67:E68 G67:G68 M67:R68">
    <cfRule type="expression" dxfId="704" priority="398" stopIfTrue="1">
      <formula>IF(OR(AND($B67&lt;&gt;"",$I67&lt;&gt;"",$J67&lt;&gt;"",$K67&lt;&gt;"",$M67&lt;100),AND($I67&lt;&gt;"",$J67&lt;&gt;"",TODAY()&gt;=$I67)),TRUE,FALSE)</formula>
    </cfRule>
  </conditionalFormatting>
  <conditionalFormatting sqref="F65:F66">
    <cfRule type="expression" dxfId="703" priority="399" stopIfTrue="1">
      <formula>IF(AND($B65&lt;&gt;"",$I65&lt;&gt;"",$J65&lt;&gt;"",$K65&lt;&gt;"",$L65&lt;&gt;"",$M65=100),TRUE,FALSE)</formula>
    </cfRule>
  </conditionalFormatting>
  <conditionalFormatting sqref="F65:F66">
    <cfRule type="expression" dxfId="702" priority="400" stopIfTrue="1">
      <formula>IF(AND($B65&lt;&gt;"",$I65&lt;&gt;"",$J65&lt;&gt;"",$J65&lt;TODAY()),TRUE,FALSE)</formula>
    </cfRule>
  </conditionalFormatting>
  <conditionalFormatting sqref="F65:F66">
    <cfRule type="expression" dxfId="701" priority="401" stopIfTrue="1">
      <formula>IF(OR(AND($B65&lt;&gt;"",$I65&lt;&gt;"",$J65&lt;&gt;"",$K65&lt;&gt;"",$M65&lt;100),AND($I65&lt;&gt;"",$J65&lt;&gt;"",TODAY()&gt;=$I65)),TRUE,FALSE)</formula>
    </cfRule>
  </conditionalFormatting>
  <conditionalFormatting sqref="F67:F68">
    <cfRule type="expression" dxfId="700" priority="402" stopIfTrue="1">
      <formula>IF(AND($B67&lt;&gt;"",$I67&lt;&gt;"",$J67&lt;&gt;"",$K67&lt;&gt;"",$L67&lt;&gt;"",$M67=100),TRUE,FALSE)</formula>
    </cfRule>
  </conditionalFormatting>
  <conditionalFormatting sqref="F67:F68">
    <cfRule type="expression" dxfId="699" priority="403" stopIfTrue="1">
      <formula>IF(AND($B67&lt;&gt;"",$I67&lt;&gt;"",$J67&lt;&gt;"",$J67&lt;TODAY()),TRUE,FALSE)</formula>
    </cfRule>
  </conditionalFormatting>
  <conditionalFormatting sqref="F67:F68">
    <cfRule type="expression" dxfId="698" priority="404" stopIfTrue="1">
      <formula>IF(OR(AND($B67&lt;&gt;"",$I67&lt;&gt;"",$J67&lt;&gt;"",$K67&lt;&gt;"",$M67&lt;100),AND($I67&lt;&gt;"",$J67&lt;&gt;"",TODAY()&gt;=$I67)),TRUE,FALSE)</formula>
    </cfRule>
  </conditionalFormatting>
  <conditionalFormatting sqref="C71:E72 G71:G72 M71:R72">
    <cfRule type="expression" dxfId="697" priority="405" stopIfTrue="1">
      <formula>IF(AND($B71&lt;&gt;"",$I71&lt;&gt;"",$J71&lt;&gt;"",$K71&lt;&gt;"",$L71&lt;&gt;"",$M71=100),TRUE,FALSE)</formula>
    </cfRule>
  </conditionalFormatting>
  <conditionalFormatting sqref="C71:E72 G71:G72 M71:R72">
    <cfRule type="expression" dxfId="696" priority="406" stopIfTrue="1">
      <formula>IF(AND($B71&lt;&gt;"",$I71&lt;&gt;"",$J71&lt;&gt;"",$J71&lt;TODAY()),TRUE,FALSE)</formula>
    </cfRule>
  </conditionalFormatting>
  <conditionalFormatting sqref="C71:E72 G71:G72 M71:R72">
    <cfRule type="expression" dxfId="695" priority="407" stopIfTrue="1">
      <formula>IF(OR(AND($B71&lt;&gt;"",$I71&lt;&gt;"",$J71&lt;&gt;"",$K71&lt;&gt;"",$M71&lt;100),AND($I71&lt;&gt;"",$J71&lt;&gt;"",TODAY()&gt;=$I71)),TRUE,FALSE)</formula>
    </cfRule>
  </conditionalFormatting>
  <conditionalFormatting sqref="C73:E74 G73:G74 M73:R74">
    <cfRule type="expression" dxfId="694" priority="408" stopIfTrue="1">
      <formula>IF(AND($B73&lt;&gt;"",$I73&lt;&gt;"",$J73&lt;&gt;"",$K73&lt;&gt;"",$L73&lt;&gt;"",$M73=100),TRUE,FALSE)</formula>
    </cfRule>
  </conditionalFormatting>
  <conditionalFormatting sqref="C73:E74 G73:G74 M73:R74">
    <cfRule type="expression" dxfId="693" priority="409" stopIfTrue="1">
      <formula>IF(AND($B73&lt;&gt;"",$I73&lt;&gt;"",$J73&lt;&gt;"",$J73&lt;TODAY()),TRUE,FALSE)</formula>
    </cfRule>
  </conditionalFormatting>
  <conditionalFormatting sqref="C73:E74 G73:G74 M73:R74">
    <cfRule type="expression" dxfId="692" priority="410" stopIfTrue="1">
      <formula>IF(OR(AND($B73&lt;&gt;"",$I73&lt;&gt;"",$J73&lt;&gt;"",$K73&lt;&gt;"",$M73&lt;100),AND($I73&lt;&gt;"",$J73&lt;&gt;"",TODAY()&gt;=$I73)),TRUE,FALSE)</formula>
    </cfRule>
  </conditionalFormatting>
  <conditionalFormatting sqref="F71:F72">
    <cfRule type="expression" dxfId="691" priority="411" stopIfTrue="1">
      <formula>IF(AND($B71&lt;&gt;"",$I71&lt;&gt;"",$J71&lt;&gt;"",$K71&lt;&gt;"",$L71&lt;&gt;"",$M71=100),TRUE,FALSE)</formula>
    </cfRule>
  </conditionalFormatting>
  <conditionalFormatting sqref="F71:F72">
    <cfRule type="expression" dxfId="690" priority="412" stopIfTrue="1">
      <formula>IF(AND($B71&lt;&gt;"",$I71&lt;&gt;"",$J71&lt;&gt;"",$J71&lt;TODAY()),TRUE,FALSE)</formula>
    </cfRule>
  </conditionalFormatting>
  <conditionalFormatting sqref="F71:F72">
    <cfRule type="expression" dxfId="689" priority="413" stopIfTrue="1">
      <formula>IF(OR(AND($B71&lt;&gt;"",$I71&lt;&gt;"",$J71&lt;&gt;"",$K71&lt;&gt;"",$M71&lt;100),AND($I71&lt;&gt;"",$J71&lt;&gt;"",TODAY()&gt;=$I71)),TRUE,FALSE)</formula>
    </cfRule>
  </conditionalFormatting>
  <conditionalFormatting sqref="F73:F74">
    <cfRule type="expression" dxfId="688" priority="414" stopIfTrue="1">
      <formula>IF(AND($B73&lt;&gt;"",$I73&lt;&gt;"",$J73&lt;&gt;"",$K73&lt;&gt;"",$L73&lt;&gt;"",$M73=100),TRUE,FALSE)</formula>
    </cfRule>
  </conditionalFormatting>
  <conditionalFormatting sqref="F73:F74">
    <cfRule type="expression" dxfId="687" priority="415" stopIfTrue="1">
      <formula>IF(AND($B73&lt;&gt;"",$I73&lt;&gt;"",$J73&lt;&gt;"",$J73&lt;TODAY()),TRUE,FALSE)</formula>
    </cfRule>
  </conditionalFormatting>
  <conditionalFormatting sqref="F73:F74">
    <cfRule type="expression" dxfId="686" priority="416" stopIfTrue="1">
      <formula>IF(OR(AND($B73&lt;&gt;"",$I73&lt;&gt;"",$J73&lt;&gt;"",$K73&lt;&gt;"",$M73&lt;100),AND($I73&lt;&gt;"",$J73&lt;&gt;"",TODAY()&gt;=$I73)),TRUE,FALSE)</formula>
    </cfRule>
  </conditionalFormatting>
  <conditionalFormatting sqref="BA53 S53:AF53 BV53:CA53 BX49:CA49 S55:CA55 S57:CA57 S89:CA89 S91:CA91 S123:CA123">
    <cfRule type="expression" dxfId="685" priority="417" stopIfTrue="1">
      <formula>IF(AND($B49&lt;&gt;"",$I49&lt;&gt;"", $I49&lt;=S$9,S$9&lt;=$J49),TRUE,FALSE)</formula>
    </cfRule>
  </conditionalFormatting>
  <conditionalFormatting sqref="BA53 S53:AF53 BV53:CA53 BX49:CA49 S55:CA55 S57:CA57 S89:CA89 S91:CA91 S123:CA123">
    <cfRule type="expression" dxfId="684" priority="418" stopIfTrue="1">
      <formula>IF(AND($B49="", $K30&lt;&gt;"",$K30&lt;=S$9,S$9&lt;=$L30),TRUE,FALSE)</formula>
    </cfRule>
  </conditionalFormatting>
  <conditionalFormatting sqref="S54">
    <cfRule type="expression" dxfId="683" priority="419" stopIfTrue="1">
      <formula>IF(AND($B54&lt;&gt;"",$I54&lt;&gt;"", $I54&lt;=S$9,S$9&lt;=$J54),TRUE,FALSE)</formula>
    </cfRule>
  </conditionalFormatting>
  <conditionalFormatting sqref="S54">
    <cfRule type="expression" dxfId="682" priority="420" stopIfTrue="1">
      <formula>IF(AND($B54="", $K53&lt;&gt;"",$K53&lt;=S$9,S$9&lt;=$L53),TRUE,FALSE)</formula>
    </cfRule>
  </conditionalFormatting>
  <conditionalFormatting sqref="C53:E54 G53:G54 M53:R54">
    <cfRule type="expression" dxfId="681" priority="421" stopIfTrue="1">
      <formula>IF(AND($B53&lt;&gt;"",$I53&lt;&gt;"",$J53&lt;&gt;"",$K53&lt;&gt;"",$L53&lt;&gt;"",$M53=100),TRUE,FALSE)</formula>
    </cfRule>
  </conditionalFormatting>
  <conditionalFormatting sqref="C53:E54 G53:G54 M53:R54">
    <cfRule type="expression" dxfId="680" priority="422" stopIfTrue="1">
      <formula>IF(AND($B53&lt;&gt;"",$I53&lt;&gt;"",$J53&lt;&gt;"",$J53&lt;TODAY()),TRUE,FALSE)</formula>
    </cfRule>
  </conditionalFormatting>
  <conditionalFormatting sqref="C53:E54 G53:G54 M53:R54">
    <cfRule type="expression" dxfId="679" priority="423" stopIfTrue="1">
      <formula>IF(OR(AND($B53&lt;&gt;"",$I53&lt;&gt;"",$J53&lt;&gt;"",$K53&lt;&gt;"",$M53&lt;100),AND($I53&lt;&gt;"",$J53&lt;&gt;"",TODAY()&gt;=$I53)),TRUE,FALSE)</formula>
    </cfRule>
  </conditionalFormatting>
  <conditionalFormatting sqref="BV54:BW54 T54:AD54">
    <cfRule type="expression" dxfId="678" priority="424" stopIfTrue="1">
      <formula>IF(AND($B54&lt;&gt;"",$I54&lt;&gt;"", $I54&lt;=T$9,T$9&lt;=$J54),TRUE,FALSE)</formula>
    </cfRule>
  </conditionalFormatting>
  <conditionalFormatting sqref="BV54:BW54 T54:AD54">
    <cfRule type="expression" dxfId="677" priority="425" stopIfTrue="1">
      <formula>IF(AND($B54="", $K53&lt;&gt;"",$K53&lt;=T$9,T$9&lt;=$L53),TRUE,FALSE)</formula>
    </cfRule>
  </conditionalFormatting>
  <conditionalFormatting sqref="BL54:BU54 BA54 AE54:AF54">
    <cfRule type="expression" dxfId="676" priority="426" stopIfTrue="1">
      <formula>IF(AND($B54&lt;&gt;"",$I54&lt;&gt;"", $I54&lt;=AE$9,AE$9&lt;=$J54),TRUE,FALSE)</formula>
    </cfRule>
  </conditionalFormatting>
  <conditionalFormatting sqref="BL54:BU54 BA54 AE54:AF54">
    <cfRule type="expression" dxfId="675" priority="427" stopIfTrue="1">
      <formula>IF(AND($B54="", $K53&lt;&gt;"",$K53&lt;=AE$9,AE$9&lt;=$L53),TRUE,FALSE)</formula>
    </cfRule>
  </conditionalFormatting>
  <conditionalFormatting sqref="BL53:BU53">
    <cfRule type="expression" dxfId="674" priority="428" stopIfTrue="1">
      <formula>IF(AND($B53&lt;&gt;"",$I53&lt;&gt;"", $I53&lt;=BL$9,BL$9&lt;=$J53),TRUE,FALSE)</formula>
    </cfRule>
  </conditionalFormatting>
  <conditionalFormatting sqref="BL53:BU53">
    <cfRule type="expression" dxfId="673" priority="429" stopIfTrue="1">
      <formula>IF(AND($B53="", $K34&lt;&gt;"",$K34&lt;=BL$9,BL$9&lt;=$L34),TRUE,FALSE)</formula>
    </cfRule>
  </conditionalFormatting>
  <conditionalFormatting sqref="BB54:BK54">
    <cfRule type="expression" dxfId="672" priority="430" stopIfTrue="1">
      <formula>IF(AND($B54&lt;&gt;"",$I54&lt;&gt;"", $I54&lt;=BB$9,BB$9&lt;=$J54),TRUE,FALSE)</formula>
    </cfRule>
  </conditionalFormatting>
  <conditionalFormatting sqref="BB54:BK54">
    <cfRule type="expression" dxfId="671" priority="431" stopIfTrue="1">
      <formula>IF(AND($B54="", $K53&lt;&gt;"",$K53&lt;=BB$9,BB$9&lt;=$L53),TRUE,FALSE)</formula>
    </cfRule>
  </conditionalFormatting>
  <conditionalFormatting sqref="BB53:BK53">
    <cfRule type="expression" dxfId="670" priority="432" stopIfTrue="1">
      <formula>IF(AND($B53&lt;&gt;"",$I53&lt;&gt;"", $I53&lt;=BB$9,BB$9&lt;=$J53),TRUE,FALSE)</formula>
    </cfRule>
  </conditionalFormatting>
  <conditionalFormatting sqref="BB53:BK53">
    <cfRule type="expression" dxfId="669" priority="433" stopIfTrue="1">
      <formula>IF(AND($B53="", $K34&lt;&gt;"",$K34&lt;=BB$9,BB$9&lt;=$L34),TRUE,FALSE)</formula>
    </cfRule>
  </conditionalFormatting>
  <conditionalFormatting sqref="AQ54:AZ54">
    <cfRule type="expression" dxfId="668" priority="434" stopIfTrue="1">
      <formula>IF(AND($B54&lt;&gt;"",$I54&lt;&gt;"", $I54&lt;=AQ$9,AQ$9&lt;=$J54),TRUE,FALSE)</formula>
    </cfRule>
  </conditionalFormatting>
  <conditionalFormatting sqref="AQ54:AZ54">
    <cfRule type="expression" dxfId="667" priority="435" stopIfTrue="1">
      <formula>IF(AND($B54="", $K53&lt;&gt;"",$K53&lt;=AQ$9,AQ$9&lt;=$L53),TRUE,FALSE)</formula>
    </cfRule>
  </conditionalFormatting>
  <conditionalFormatting sqref="AQ53:AZ53">
    <cfRule type="expression" dxfId="666" priority="436" stopIfTrue="1">
      <formula>IF(AND($B53&lt;&gt;"",$I53&lt;&gt;"", $I53&lt;=AQ$9,AQ$9&lt;=$J53),TRUE,FALSE)</formula>
    </cfRule>
  </conditionalFormatting>
  <conditionalFormatting sqref="AQ53:AZ53">
    <cfRule type="expression" dxfId="665" priority="437" stopIfTrue="1">
      <formula>IF(AND($B53="", $K34&lt;&gt;"",$K34&lt;=AQ$9,AQ$9&lt;=$L34),TRUE,FALSE)</formula>
    </cfRule>
  </conditionalFormatting>
  <conditionalFormatting sqref="AG54:AP54">
    <cfRule type="expression" dxfId="664" priority="438" stopIfTrue="1">
      <formula>IF(AND($B54&lt;&gt;"",$I54&lt;&gt;"", $I54&lt;=AG$9,AG$9&lt;=$J54),TRUE,FALSE)</formula>
    </cfRule>
  </conditionalFormatting>
  <conditionalFormatting sqref="AG54:AP54">
    <cfRule type="expression" dxfId="663" priority="439" stopIfTrue="1">
      <formula>IF(AND($B54="", $K53&lt;&gt;"",$K53&lt;=AG$9,AG$9&lt;=$L53),TRUE,FALSE)</formula>
    </cfRule>
  </conditionalFormatting>
  <conditionalFormatting sqref="AG53:AP53">
    <cfRule type="expression" dxfId="662" priority="440" stopIfTrue="1">
      <formula>IF(AND($B53&lt;&gt;"",$I53&lt;&gt;"", $I53&lt;=AG$9,AG$9&lt;=$J53),TRUE,FALSE)</formula>
    </cfRule>
  </conditionalFormatting>
  <conditionalFormatting sqref="AG53:AP53">
    <cfRule type="expression" dxfId="661" priority="441" stopIfTrue="1">
      <formula>IF(AND($B53="", $K34&lt;&gt;"",$K34&lt;=AG$9,AG$9&lt;=$L34),TRUE,FALSE)</formula>
    </cfRule>
  </conditionalFormatting>
  <conditionalFormatting sqref="F53:F54">
    <cfRule type="expression" dxfId="660" priority="442" stopIfTrue="1">
      <formula>IF(AND($B53&lt;&gt;"",$I53&lt;&gt;"",$J53&lt;&gt;"",$K53&lt;&gt;"",$L53&lt;&gt;"",$M53=100),TRUE,FALSE)</formula>
    </cfRule>
  </conditionalFormatting>
  <conditionalFormatting sqref="F53:F54">
    <cfRule type="expression" dxfId="659" priority="443" stopIfTrue="1">
      <formula>IF(AND($B53&lt;&gt;"",$I53&lt;&gt;"",$J53&lt;&gt;"",$J53&lt;TODAY()),TRUE,FALSE)</formula>
    </cfRule>
  </conditionalFormatting>
  <conditionalFormatting sqref="F53:F54">
    <cfRule type="expression" dxfId="658" priority="444" stopIfTrue="1">
      <formula>IF(OR(AND($B53&lt;&gt;"",$I53&lt;&gt;"",$J53&lt;&gt;"",$K53&lt;&gt;"",$M53&lt;100),AND($I53&lt;&gt;"",$J53&lt;&gt;"",TODAY()&gt;=$I53)),TRUE,FALSE)</formula>
    </cfRule>
  </conditionalFormatting>
  <conditionalFormatting sqref="C55:E56 G55:G56 M55:R56">
    <cfRule type="expression" dxfId="657" priority="445" stopIfTrue="1">
      <formula>IF(AND($B55&lt;&gt;"",$I55&lt;&gt;"",$J55&lt;&gt;"",$K55&lt;&gt;"",$L55&lt;&gt;"",$M55=100),TRUE,FALSE)</formula>
    </cfRule>
  </conditionalFormatting>
  <conditionalFormatting sqref="C55:E56 G55:G56 M55:R56">
    <cfRule type="expression" dxfId="656" priority="446" stopIfTrue="1">
      <formula>IF(AND($B55&lt;&gt;"",$I55&lt;&gt;"",$J55&lt;&gt;"",$J55&lt;TODAY()),TRUE,FALSE)</formula>
    </cfRule>
  </conditionalFormatting>
  <conditionalFormatting sqref="C55:E56 G55:G56 M55:R56">
    <cfRule type="expression" dxfId="655" priority="447" stopIfTrue="1">
      <formula>IF(OR(AND($B55&lt;&gt;"",$I55&lt;&gt;"",$J55&lt;&gt;"",$K55&lt;&gt;"",$M55&lt;100),AND($I55&lt;&gt;"",$J55&lt;&gt;"",TODAY()&gt;=$I55)),TRUE,FALSE)</formula>
    </cfRule>
  </conditionalFormatting>
  <conditionalFormatting sqref="F55:F56">
    <cfRule type="expression" dxfId="654" priority="448" stopIfTrue="1">
      <formula>IF(AND($B55&lt;&gt;"",$I55&lt;&gt;"",$J55&lt;&gt;"",$K55&lt;&gt;"",$L55&lt;&gt;"",$M55=100),TRUE,FALSE)</formula>
    </cfRule>
  </conditionalFormatting>
  <conditionalFormatting sqref="F55:F56">
    <cfRule type="expression" dxfId="653" priority="449" stopIfTrue="1">
      <formula>IF(AND($B55&lt;&gt;"",$I55&lt;&gt;"",$J55&lt;&gt;"",$J55&lt;TODAY()),TRUE,FALSE)</formula>
    </cfRule>
  </conditionalFormatting>
  <conditionalFormatting sqref="F55:F56">
    <cfRule type="expression" dxfId="652" priority="450" stopIfTrue="1">
      <formula>IF(OR(AND($B55&lt;&gt;"",$I55&lt;&gt;"",$J55&lt;&gt;"",$K55&lt;&gt;"",$M55&lt;100),AND($I55&lt;&gt;"",$J55&lt;&gt;"",TODAY()&gt;=$I55)),TRUE,FALSE)</formula>
    </cfRule>
  </conditionalFormatting>
  <conditionalFormatting sqref="S38">
    <cfRule type="expression" dxfId="651" priority="451" stopIfTrue="1">
      <formula>IF(AND($B38&lt;&gt;"",$I38&lt;&gt;"", $I38&lt;=S$9,S$9&lt;=$J38),TRUE,FALSE)</formula>
    </cfRule>
  </conditionalFormatting>
  <conditionalFormatting sqref="S38">
    <cfRule type="expression" dxfId="650" priority="452" stopIfTrue="1">
      <formula>IF(AND($B38="", $K37&lt;&gt;"",$K37&lt;=S$9,S$9&lt;=$L37),TRUE,FALSE)</formula>
    </cfRule>
  </conditionalFormatting>
  <conditionalFormatting sqref="C37:E38 G37:G38 M37:R38">
    <cfRule type="expression" dxfId="649" priority="453" stopIfTrue="1">
      <formula>IF(AND($B37&lt;&gt;"",$I37&lt;&gt;"",$J37&lt;&gt;"",$K37&lt;&gt;"",$L37&lt;&gt;"",$M37=100),TRUE,FALSE)</formula>
    </cfRule>
  </conditionalFormatting>
  <conditionalFormatting sqref="C37:E38 G37:G38 M37:R38">
    <cfRule type="expression" dxfId="648" priority="454" stopIfTrue="1">
      <formula>IF(AND($B37&lt;&gt;"",$I37&lt;&gt;"",$J37&lt;&gt;"",$J37&lt;TODAY()),TRUE,FALSE)</formula>
    </cfRule>
  </conditionalFormatting>
  <conditionalFormatting sqref="C37:E38 G37:G38 M37:R38">
    <cfRule type="expression" dxfId="647" priority="455" stopIfTrue="1">
      <formula>IF(OR(AND($B37&lt;&gt;"",$I37&lt;&gt;"",$J37&lt;&gt;"",$K37&lt;&gt;"",$M37&lt;100),AND($I37&lt;&gt;"",$J37&lt;&gt;"",TODAY()&gt;=$I37)),TRUE,FALSE)</formula>
    </cfRule>
  </conditionalFormatting>
  <conditionalFormatting sqref="S37">
    <cfRule type="expression" dxfId="646" priority="456" stopIfTrue="1">
      <formula>IF(AND($B37&lt;&gt;"",$I37&lt;&gt;"", $I37&lt;=S$9,S$9&lt;=$J37),TRUE,FALSE)</formula>
    </cfRule>
  </conditionalFormatting>
  <conditionalFormatting sqref="S37">
    <cfRule type="expression" dxfId="645" priority="457" stopIfTrue="1">
      <formula>IF(AND($B37="", $K32&lt;&gt;"",$K32&lt;=S$9,S$9&lt;=$L32),TRUE,FALSE)</formula>
    </cfRule>
  </conditionalFormatting>
  <conditionalFormatting sqref="BV38:BW38 T38:AD38">
    <cfRule type="expression" dxfId="644" priority="458" stopIfTrue="1">
      <formula>IF(AND($B38&lt;&gt;"",$I38&lt;&gt;"", $I38&lt;=T$9,T$9&lt;=$J38),TRUE,FALSE)</formula>
    </cfRule>
  </conditionalFormatting>
  <conditionalFormatting sqref="BV38:BW38 T38:AD38">
    <cfRule type="expression" dxfId="643" priority="459" stopIfTrue="1">
      <formula>IF(AND($B38="", $K37&lt;&gt;"",$K37&lt;=T$9,T$9&lt;=$L37),TRUE,FALSE)</formula>
    </cfRule>
  </conditionalFormatting>
  <conditionalFormatting sqref="BV37:BW37 T37:AD37">
    <cfRule type="expression" dxfId="642" priority="460" stopIfTrue="1">
      <formula>IF(AND($B37&lt;&gt;"",$I37&lt;&gt;"", $I37&lt;=T$9,T$9&lt;=$J37),TRUE,FALSE)</formula>
    </cfRule>
  </conditionalFormatting>
  <conditionalFormatting sqref="BV37:BW37 T37:AD37">
    <cfRule type="expression" dxfId="641" priority="461" stopIfTrue="1">
      <formula>IF(AND($B37="", $K32&lt;&gt;"",$K32&lt;=T$9,T$9&lt;=$L32),TRUE,FALSE)</formula>
    </cfRule>
  </conditionalFormatting>
  <conditionalFormatting sqref="BL38:BU38 BA38 AE38:AF38">
    <cfRule type="expression" dxfId="640" priority="462" stopIfTrue="1">
      <formula>IF(AND($B38&lt;&gt;"",$I38&lt;&gt;"", $I38&lt;=AE$9,AE$9&lt;=$J38),TRUE,FALSE)</formula>
    </cfRule>
  </conditionalFormatting>
  <conditionalFormatting sqref="BL38:BU38 BA38 AE38:AF38">
    <cfRule type="expression" dxfId="639" priority="463" stopIfTrue="1">
      <formula>IF(AND($B38="", $K37&lt;&gt;"",$K37&lt;=AE$9,AE$9&lt;=$L37),TRUE,FALSE)</formula>
    </cfRule>
  </conditionalFormatting>
  <conditionalFormatting sqref="BL37:BU37 BA37 AE37:AF37">
    <cfRule type="expression" dxfId="638" priority="464" stopIfTrue="1">
      <formula>IF(AND($B37&lt;&gt;"",$I37&lt;&gt;"", $I37&lt;=AE$9,AE$9&lt;=$J37),TRUE,FALSE)</formula>
    </cfRule>
  </conditionalFormatting>
  <conditionalFormatting sqref="BL37:BU37 BA37 AE37:AF37">
    <cfRule type="expression" dxfId="637" priority="465" stopIfTrue="1">
      <formula>IF(AND($B37="", $K32&lt;&gt;"",$K32&lt;=AE$9,AE$9&lt;=$L32),TRUE,FALSE)</formula>
    </cfRule>
  </conditionalFormatting>
  <conditionalFormatting sqref="BB38:BK38">
    <cfRule type="expression" dxfId="636" priority="466" stopIfTrue="1">
      <formula>IF(AND($B38&lt;&gt;"",$I38&lt;&gt;"", $I38&lt;=BB$9,BB$9&lt;=$J38),TRUE,FALSE)</formula>
    </cfRule>
  </conditionalFormatting>
  <conditionalFormatting sqref="BB38:BK38">
    <cfRule type="expression" dxfId="635" priority="467" stopIfTrue="1">
      <formula>IF(AND($B38="", $K37&lt;&gt;"",$K37&lt;=BB$9,BB$9&lt;=$L37),TRUE,FALSE)</formula>
    </cfRule>
  </conditionalFormatting>
  <conditionalFormatting sqref="BB37:BK37">
    <cfRule type="expression" dxfId="634" priority="468" stopIfTrue="1">
      <formula>IF(AND($B37&lt;&gt;"",$I37&lt;&gt;"", $I37&lt;=BB$9,BB$9&lt;=$J37),TRUE,FALSE)</formula>
    </cfRule>
  </conditionalFormatting>
  <conditionalFormatting sqref="BB37:BK37">
    <cfRule type="expression" dxfId="633" priority="469" stopIfTrue="1">
      <formula>IF(AND($B37="", $K32&lt;&gt;"",$K32&lt;=BB$9,BB$9&lt;=$L32),TRUE,FALSE)</formula>
    </cfRule>
  </conditionalFormatting>
  <conditionalFormatting sqref="AQ38:AZ38">
    <cfRule type="expression" dxfId="632" priority="470" stopIfTrue="1">
      <formula>IF(AND($B38&lt;&gt;"",$I38&lt;&gt;"", $I38&lt;=AQ$9,AQ$9&lt;=$J38),TRUE,FALSE)</formula>
    </cfRule>
  </conditionalFormatting>
  <conditionalFormatting sqref="AQ38:AZ38">
    <cfRule type="expression" dxfId="631" priority="471" stopIfTrue="1">
      <formula>IF(AND($B38="", $K37&lt;&gt;"",$K37&lt;=AQ$9,AQ$9&lt;=$L37),TRUE,FALSE)</formula>
    </cfRule>
  </conditionalFormatting>
  <conditionalFormatting sqref="AQ37:AZ37">
    <cfRule type="expression" dxfId="630" priority="472" stopIfTrue="1">
      <formula>IF(AND($B37&lt;&gt;"",$I37&lt;&gt;"", $I37&lt;=AQ$9,AQ$9&lt;=$J37),TRUE,FALSE)</formula>
    </cfRule>
  </conditionalFormatting>
  <conditionalFormatting sqref="AQ37:AZ37">
    <cfRule type="expression" dxfId="629" priority="473" stopIfTrue="1">
      <formula>IF(AND($B37="", $K32&lt;&gt;"",$K32&lt;=AQ$9,AQ$9&lt;=$L32),TRUE,FALSE)</formula>
    </cfRule>
  </conditionalFormatting>
  <conditionalFormatting sqref="AG38:AP38">
    <cfRule type="expression" dxfId="628" priority="474" stopIfTrue="1">
      <formula>IF(AND($B38&lt;&gt;"",$I38&lt;&gt;"", $I38&lt;=AG$9,AG$9&lt;=$J38),TRUE,FALSE)</formula>
    </cfRule>
  </conditionalFormatting>
  <conditionalFormatting sqref="AG38:AP38">
    <cfRule type="expression" dxfId="627" priority="475" stopIfTrue="1">
      <formula>IF(AND($B38="", $K37&lt;&gt;"",$K37&lt;=AG$9,AG$9&lt;=$L37),TRUE,FALSE)</formula>
    </cfRule>
  </conditionalFormatting>
  <conditionalFormatting sqref="AG37:AP37">
    <cfRule type="expression" dxfId="626" priority="476" stopIfTrue="1">
      <formula>IF(AND($B37&lt;&gt;"",$I37&lt;&gt;"", $I37&lt;=AG$9,AG$9&lt;=$J37),TRUE,FALSE)</formula>
    </cfRule>
  </conditionalFormatting>
  <conditionalFormatting sqref="AG37:AP37">
    <cfRule type="expression" dxfId="625" priority="477" stopIfTrue="1">
      <formula>IF(AND($B37="", $K32&lt;&gt;"",$K32&lt;=AG$9,AG$9&lt;=$L32),TRUE,FALSE)</formula>
    </cfRule>
  </conditionalFormatting>
  <conditionalFormatting sqref="F37:F38">
    <cfRule type="expression" dxfId="624" priority="478" stopIfTrue="1">
      <formula>IF(AND($B37&lt;&gt;"",$I37&lt;&gt;"",$J37&lt;&gt;"",$K37&lt;&gt;"",$L37&lt;&gt;"",$M37=100),TRUE,FALSE)</formula>
    </cfRule>
  </conditionalFormatting>
  <conditionalFormatting sqref="F37:F38">
    <cfRule type="expression" dxfId="623" priority="479" stopIfTrue="1">
      <formula>IF(AND($B37&lt;&gt;"",$I37&lt;&gt;"",$J37&lt;&gt;"",$J37&lt;TODAY()),TRUE,FALSE)</formula>
    </cfRule>
  </conditionalFormatting>
  <conditionalFormatting sqref="F37:F38">
    <cfRule type="expression" dxfId="622" priority="480" stopIfTrue="1">
      <formula>IF(OR(AND($B37&lt;&gt;"",$I37&lt;&gt;"",$J37&lt;&gt;"",$K37&lt;&gt;"",$M37&lt;100),AND($I37&lt;&gt;"",$J37&lt;&gt;"",TODAY()&gt;=$I37)),TRUE,FALSE)</formula>
    </cfRule>
  </conditionalFormatting>
  <conditionalFormatting sqref="L15:L16">
    <cfRule type="expression" dxfId="621" priority="481" stopIfTrue="1">
      <formula>IF(AND($B15&lt;&gt;"",$I15&lt;&gt;"",$J15&lt;&gt;"",$K15&lt;&gt;"",$L15&lt;&gt;"",$M15=100),TRUE,FALSE)</formula>
    </cfRule>
  </conditionalFormatting>
  <conditionalFormatting sqref="L15:L16">
    <cfRule type="expression" dxfId="620" priority="482" stopIfTrue="1">
      <formula>IF(AND($B15&lt;&gt;"",$I15&lt;&gt;"",$J15&lt;&gt;"",$J15&lt;TODAY()),TRUE,FALSE)</formula>
    </cfRule>
  </conditionalFormatting>
  <conditionalFormatting sqref="L15:L16">
    <cfRule type="expression" dxfId="619" priority="483" stopIfTrue="1">
      <formula>IF(OR(AND($B15&lt;&gt;"",$I15&lt;&gt;"",$J15&lt;&gt;"",$K15&lt;&gt;"",$M15&lt;100),AND($I15&lt;&gt;"",$J15&lt;&gt;"",TODAY()&gt;=$I15)),TRUE,FALSE)</formula>
    </cfRule>
  </conditionalFormatting>
  <conditionalFormatting sqref="BV45:BW45 BA45 T45:AF45">
    <cfRule type="expression" dxfId="618" priority="484" stopIfTrue="1">
      <formula>IF(AND($B45&lt;&gt;"",$I45&lt;&gt;"", $I45&lt;=T$9,T$9&lt;=$J45),TRUE,FALSE)</formula>
    </cfRule>
  </conditionalFormatting>
  <conditionalFormatting sqref="BV45:BW45 BA45 T45:AF45">
    <cfRule type="expression" dxfId="617" priority="485" stopIfTrue="1">
      <formula>IF(AND($B45="", $K38&lt;&gt;"",$K38&lt;=T$9,T$9&lt;=$L38),TRUE,FALSE)</formula>
    </cfRule>
  </conditionalFormatting>
  <conditionalFormatting sqref="S46">
    <cfRule type="expression" dxfId="616" priority="486" stopIfTrue="1">
      <formula>IF(AND($B46&lt;&gt;"",$I46&lt;&gt;"", $I46&lt;=S$9,S$9&lt;=$J46),TRUE,FALSE)</formula>
    </cfRule>
  </conditionalFormatting>
  <conditionalFormatting sqref="S46">
    <cfRule type="expression" dxfId="615" priority="487" stopIfTrue="1">
      <formula>IF(AND($B46="", $K45&lt;&gt;"",$K45&lt;=S$9,S$9&lt;=$L45),TRUE,FALSE)</formula>
    </cfRule>
  </conditionalFormatting>
  <conditionalFormatting sqref="C45:E46 G45:G46 M45:R46">
    <cfRule type="expression" dxfId="614" priority="488" stopIfTrue="1">
      <formula>IF(AND($B45&lt;&gt;"",$I45&lt;&gt;"",$J45&lt;&gt;"",$K45&lt;&gt;"",$L45&lt;&gt;"",$M45=100),TRUE,FALSE)</formula>
    </cfRule>
  </conditionalFormatting>
  <conditionalFormatting sqref="C45:E46 G45:G46 M45:R46">
    <cfRule type="expression" dxfId="613" priority="489" stopIfTrue="1">
      <formula>IF(AND($B45&lt;&gt;"",$I45&lt;&gt;"",$J45&lt;&gt;"",$J45&lt;TODAY()),TRUE,FALSE)</formula>
    </cfRule>
  </conditionalFormatting>
  <conditionalFormatting sqref="C45:E46 G45:G46 M45:R46">
    <cfRule type="expression" dxfId="612" priority="490" stopIfTrue="1">
      <formula>IF(OR(AND($B45&lt;&gt;"",$I45&lt;&gt;"",$J45&lt;&gt;"",$K45&lt;&gt;"",$M45&lt;100),AND($I45&lt;&gt;"",$J45&lt;&gt;"",TODAY()&gt;=$I45)),TRUE,FALSE)</formula>
    </cfRule>
  </conditionalFormatting>
  <conditionalFormatting sqref="S45">
    <cfRule type="expression" dxfId="611" priority="491" stopIfTrue="1">
      <formula>IF(AND($B45&lt;&gt;"",$I45&lt;&gt;"", $I45&lt;=S$9,S$9&lt;=$J45),TRUE,FALSE)</formula>
    </cfRule>
  </conditionalFormatting>
  <conditionalFormatting sqref="S45">
    <cfRule type="expression" dxfId="610" priority="492" stopIfTrue="1">
      <formula>IF(AND($B45="", $K38&lt;&gt;"",$K38&lt;=S$9,S$9&lt;=$L38),TRUE,FALSE)</formula>
    </cfRule>
  </conditionalFormatting>
  <conditionalFormatting sqref="BV46:BW46 T46:AD46">
    <cfRule type="expression" dxfId="609" priority="493" stopIfTrue="1">
      <formula>IF(AND($B46&lt;&gt;"",$I46&lt;&gt;"", $I46&lt;=T$9,T$9&lt;=$J46),TRUE,FALSE)</formula>
    </cfRule>
  </conditionalFormatting>
  <conditionalFormatting sqref="BV46:BW46 T46:AD46">
    <cfRule type="expression" dxfId="608" priority="494" stopIfTrue="1">
      <formula>IF(AND($B46="", $K45&lt;&gt;"",$K45&lt;=T$9,T$9&lt;=$L45),TRUE,FALSE)</formula>
    </cfRule>
  </conditionalFormatting>
  <conditionalFormatting sqref="BL46:BU46 BA46 AE46:AF46">
    <cfRule type="expression" dxfId="607" priority="495" stopIfTrue="1">
      <formula>IF(AND($B46&lt;&gt;"",$I46&lt;&gt;"", $I46&lt;=AE$9,AE$9&lt;=$J46),TRUE,FALSE)</formula>
    </cfRule>
  </conditionalFormatting>
  <conditionalFormatting sqref="BL46:BU46 BA46 AE46:AF46">
    <cfRule type="expression" dxfId="606" priority="496" stopIfTrue="1">
      <formula>IF(AND($B46="", $K45&lt;&gt;"",$K45&lt;=AE$9,AE$9&lt;=$L45),TRUE,FALSE)</formula>
    </cfRule>
  </conditionalFormatting>
  <conditionalFormatting sqref="BL45:BU45">
    <cfRule type="expression" dxfId="605" priority="497" stopIfTrue="1">
      <formula>IF(AND($B45&lt;&gt;"",$I45&lt;&gt;"", $I45&lt;=BL$9,BL$9&lt;=$J45),TRUE,FALSE)</formula>
    </cfRule>
  </conditionalFormatting>
  <conditionalFormatting sqref="BL45:BU45">
    <cfRule type="expression" dxfId="604" priority="498" stopIfTrue="1">
      <formula>IF(AND($B45="", $K38&lt;&gt;"",$K38&lt;=BL$9,BL$9&lt;=$L38),TRUE,FALSE)</formula>
    </cfRule>
  </conditionalFormatting>
  <conditionalFormatting sqref="BB46:BK46">
    <cfRule type="expression" dxfId="603" priority="499" stopIfTrue="1">
      <formula>IF(AND($B46&lt;&gt;"",$I46&lt;&gt;"", $I46&lt;=BB$9,BB$9&lt;=$J46),TRUE,FALSE)</formula>
    </cfRule>
  </conditionalFormatting>
  <conditionalFormatting sqref="BB46:BK46">
    <cfRule type="expression" dxfId="602" priority="500" stopIfTrue="1">
      <formula>IF(AND($B46="", $K45&lt;&gt;"",$K45&lt;=BB$9,BB$9&lt;=$L45),TRUE,FALSE)</formula>
    </cfRule>
  </conditionalFormatting>
  <conditionalFormatting sqref="BB45:BK45">
    <cfRule type="expression" dxfId="601" priority="501" stopIfTrue="1">
      <formula>IF(AND($B45&lt;&gt;"",$I45&lt;&gt;"", $I45&lt;=BB$9,BB$9&lt;=$J45),TRUE,FALSE)</formula>
    </cfRule>
  </conditionalFormatting>
  <conditionalFormatting sqref="BB45:BK45">
    <cfRule type="expression" dxfId="600" priority="502" stopIfTrue="1">
      <formula>IF(AND($B45="", $K38&lt;&gt;"",$K38&lt;=BB$9,BB$9&lt;=$L38),TRUE,FALSE)</formula>
    </cfRule>
  </conditionalFormatting>
  <conditionalFormatting sqref="AQ46:AZ46">
    <cfRule type="expression" dxfId="599" priority="503" stopIfTrue="1">
      <formula>IF(AND($B46&lt;&gt;"",$I46&lt;&gt;"", $I46&lt;=AQ$9,AQ$9&lt;=$J46),TRUE,FALSE)</formula>
    </cfRule>
  </conditionalFormatting>
  <conditionalFormatting sqref="AQ46:AZ46">
    <cfRule type="expression" dxfId="598" priority="504" stopIfTrue="1">
      <formula>IF(AND($B46="", $K45&lt;&gt;"",$K45&lt;=AQ$9,AQ$9&lt;=$L45),TRUE,FALSE)</formula>
    </cfRule>
  </conditionalFormatting>
  <conditionalFormatting sqref="AQ45:AZ45">
    <cfRule type="expression" dxfId="597" priority="505" stopIfTrue="1">
      <formula>IF(AND($B45&lt;&gt;"",$I45&lt;&gt;"", $I45&lt;=AQ$9,AQ$9&lt;=$J45),TRUE,FALSE)</formula>
    </cfRule>
  </conditionalFormatting>
  <conditionalFormatting sqref="AQ45:AZ45">
    <cfRule type="expression" dxfId="596" priority="506" stopIfTrue="1">
      <formula>IF(AND($B45="", $K38&lt;&gt;"",$K38&lt;=AQ$9,AQ$9&lt;=$L38),TRUE,FALSE)</formula>
    </cfRule>
  </conditionalFormatting>
  <conditionalFormatting sqref="AG46:AP46">
    <cfRule type="expression" dxfId="595" priority="507" stopIfTrue="1">
      <formula>IF(AND($B46&lt;&gt;"",$I46&lt;&gt;"", $I46&lt;=AG$9,AG$9&lt;=$J46),TRUE,FALSE)</formula>
    </cfRule>
  </conditionalFormatting>
  <conditionalFormatting sqref="AG46:AP46">
    <cfRule type="expression" dxfId="594" priority="508" stopIfTrue="1">
      <formula>IF(AND($B46="", $K45&lt;&gt;"",$K45&lt;=AG$9,AG$9&lt;=$L45),TRUE,FALSE)</formula>
    </cfRule>
  </conditionalFormatting>
  <conditionalFormatting sqref="AG45:AP45">
    <cfRule type="expression" dxfId="593" priority="509" stopIfTrue="1">
      <formula>IF(AND($B45&lt;&gt;"",$I45&lt;&gt;"", $I45&lt;=AG$9,AG$9&lt;=$J45),TRUE,FALSE)</formula>
    </cfRule>
  </conditionalFormatting>
  <conditionalFormatting sqref="AG45:AP45">
    <cfRule type="expression" dxfId="592" priority="510" stopIfTrue="1">
      <formula>IF(AND($B45="", $K38&lt;&gt;"",$K38&lt;=AG$9,AG$9&lt;=$L38),TRUE,FALSE)</formula>
    </cfRule>
  </conditionalFormatting>
  <conditionalFormatting sqref="F45:F46">
    <cfRule type="expression" dxfId="591" priority="511" stopIfTrue="1">
      <formula>IF(AND($B45&lt;&gt;"",$I45&lt;&gt;"",$J45&lt;&gt;"",$K45&lt;&gt;"",$L45&lt;&gt;"",$M45=100),TRUE,FALSE)</formula>
    </cfRule>
  </conditionalFormatting>
  <conditionalFormatting sqref="F45:F46">
    <cfRule type="expression" dxfId="590" priority="512" stopIfTrue="1">
      <formula>IF(AND($B45&lt;&gt;"",$I45&lt;&gt;"",$J45&lt;&gt;"",$J45&lt;TODAY()),TRUE,FALSE)</formula>
    </cfRule>
  </conditionalFormatting>
  <conditionalFormatting sqref="F45:F46">
    <cfRule type="expression" dxfId="589" priority="513" stopIfTrue="1">
      <formula>IF(OR(AND($B45&lt;&gt;"",$I45&lt;&gt;"",$J45&lt;&gt;"",$K45&lt;&gt;"",$M45&lt;100),AND($I45&lt;&gt;"",$J45&lt;&gt;"",TODAY()&gt;=$I45)),TRUE,FALSE)</formula>
    </cfRule>
  </conditionalFormatting>
  <conditionalFormatting sqref="C57:E58 G57:G58 M57:R58">
    <cfRule type="expression" dxfId="588" priority="514" stopIfTrue="1">
      <formula>IF(AND($B57&lt;&gt;"",$I57&lt;&gt;"",$J57&lt;&gt;"",$K57&lt;&gt;"",$L57&lt;&gt;"",$M57=100),TRUE,FALSE)</formula>
    </cfRule>
  </conditionalFormatting>
  <conditionalFormatting sqref="C57:E58 G57:G58 M57:R58">
    <cfRule type="expression" dxfId="587" priority="515" stopIfTrue="1">
      <formula>IF(AND($B57&lt;&gt;"",$I57&lt;&gt;"",$J57&lt;&gt;"",$J57&lt;TODAY()),TRUE,FALSE)</formula>
    </cfRule>
  </conditionalFormatting>
  <conditionalFormatting sqref="C57:E58 G57:G58 M57:R58">
    <cfRule type="expression" dxfId="586" priority="516" stopIfTrue="1">
      <formula>IF(OR(AND($B57&lt;&gt;"",$I57&lt;&gt;"",$J57&lt;&gt;"",$K57&lt;&gt;"",$M57&lt;100),AND($I57&lt;&gt;"",$J57&lt;&gt;"",TODAY()&gt;=$I57)),TRUE,FALSE)</formula>
    </cfRule>
  </conditionalFormatting>
  <conditionalFormatting sqref="F57:F58">
    <cfRule type="expression" dxfId="585" priority="517" stopIfTrue="1">
      <formula>IF(AND($B57&lt;&gt;"",$I57&lt;&gt;"",$J57&lt;&gt;"",$K57&lt;&gt;"",$L57&lt;&gt;"",$M57=100),TRUE,FALSE)</formula>
    </cfRule>
  </conditionalFormatting>
  <conditionalFormatting sqref="F57:F58">
    <cfRule type="expression" dxfId="584" priority="518" stopIfTrue="1">
      <formula>IF(AND($B57&lt;&gt;"",$I57&lt;&gt;"",$J57&lt;&gt;"",$J57&lt;TODAY()),TRUE,FALSE)</formula>
    </cfRule>
  </conditionalFormatting>
  <conditionalFormatting sqref="F57:F58">
    <cfRule type="expression" dxfId="583" priority="519" stopIfTrue="1">
      <formula>IF(OR(AND($B57&lt;&gt;"",$I57&lt;&gt;"",$J57&lt;&gt;"",$K57&lt;&gt;"",$M57&lt;100),AND($I57&lt;&gt;"",$J57&lt;&gt;"",TODAY()&gt;=$I57)),TRUE,FALSE)</formula>
    </cfRule>
  </conditionalFormatting>
  <conditionalFormatting sqref="C69:E70 G69:G70 M69:R70">
    <cfRule type="expression" dxfId="582" priority="520" stopIfTrue="1">
      <formula>IF(AND($B69&lt;&gt;"",$I69&lt;&gt;"",$J69&lt;&gt;"",$K69&lt;&gt;"",$L69&lt;&gt;"",$M69=100),TRUE,FALSE)</formula>
    </cfRule>
  </conditionalFormatting>
  <conditionalFormatting sqref="C69:E70 G69:G70 M69:R70">
    <cfRule type="expression" dxfId="581" priority="521" stopIfTrue="1">
      <formula>IF(AND($B69&lt;&gt;"",$I69&lt;&gt;"",$J69&lt;&gt;"",$J69&lt;TODAY()),TRUE,FALSE)</formula>
    </cfRule>
  </conditionalFormatting>
  <conditionalFormatting sqref="C69:E70 G69:G70 M69:R70">
    <cfRule type="expression" dxfId="580" priority="522" stopIfTrue="1">
      <formula>IF(OR(AND($B69&lt;&gt;"",$I69&lt;&gt;"",$J69&lt;&gt;"",$K69&lt;&gt;"",$M69&lt;100),AND($I69&lt;&gt;"",$J69&lt;&gt;"",TODAY()&gt;=$I69)),TRUE,FALSE)</formula>
    </cfRule>
  </conditionalFormatting>
  <conditionalFormatting sqref="F69:F70">
    <cfRule type="expression" dxfId="579" priority="523" stopIfTrue="1">
      <formula>IF(AND($B69&lt;&gt;"",$I69&lt;&gt;"",$J69&lt;&gt;"",$K69&lt;&gt;"",$L69&lt;&gt;"",$M69=100),TRUE,FALSE)</formula>
    </cfRule>
  </conditionalFormatting>
  <conditionalFormatting sqref="F69:F70">
    <cfRule type="expression" dxfId="578" priority="524" stopIfTrue="1">
      <formula>IF(AND($B69&lt;&gt;"",$I69&lt;&gt;"",$J69&lt;&gt;"",$J69&lt;TODAY()),TRUE,FALSE)</formula>
    </cfRule>
  </conditionalFormatting>
  <conditionalFormatting sqref="F69:F70">
    <cfRule type="expression" dxfId="577" priority="525" stopIfTrue="1">
      <formula>IF(OR(AND($B69&lt;&gt;"",$I69&lt;&gt;"",$J69&lt;&gt;"",$K69&lt;&gt;"",$M69&lt;100),AND($I69&lt;&gt;"",$J69&lt;&gt;"",TODAY()&gt;=$I69)),TRUE,FALSE)</formula>
    </cfRule>
  </conditionalFormatting>
  <conditionalFormatting sqref="C75:E76 G75:G76 M75:R76">
    <cfRule type="expression" dxfId="576" priority="526" stopIfTrue="1">
      <formula>IF(AND($B75&lt;&gt;"",$I75&lt;&gt;"",$J75&lt;&gt;"",$K75&lt;&gt;"",$L75&lt;&gt;"",$M75=100),TRUE,FALSE)</formula>
    </cfRule>
  </conditionalFormatting>
  <conditionalFormatting sqref="C75:E76 G75:G76 M75:R76">
    <cfRule type="expression" dxfId="575" priority="527" stopIfTrue="1">
      <formula>IF(AND($B75&lt;&gt;"",$I75&lt;&gt;"",$J75&lt;&gt;"",$J75&lt;TODAY()),TRUE,FALSE)</formula>
    </cfRule>
  </conditionalFormatting>
  <conditionalFormatting sqref="C75:E76 G75:G76 M75:R76">
    <cfRule type="expression" dxfId="574" priority="528" stopIfTrue="1">
      <formula>IF(OR(AND($B75&lt;&gt;"",$I75&lt;&gt;"",$J75&lt;&gt;"",$K75&lt;&gt;"",$M75&lt;100),AND($I75&lt;&gt;"",$J75&lt;&gt;"",TODAY()&gt;=$I75)),TRUE,FALSE)</formula>
    </cfRule>
  </conditionalFormatting>
  <conditionalFormatting sqref="F75:F76">
    <cfRule type="expression" dxfId="573" priority="529" stopIfTrue="1">
      <formula>IF(AND($B75&lt;&gt;"",$I75&lt;&gt;"",$J75&lt;&gt;"",$K75&lt;&gt;"",$L75&lt;&gt;"",$M75=100),TRUE,FALSE)</formula>
    </cfRule>
  </conditionalFormatting>
  <conditionalFormatting sqref="F75:F76">
    <cfRule type="expression" dxfId="572" priority="530" stopIfTrue="1">
      <formula>IF(AND($B75&lt;&gt;"",$I75&lt;&gt;"",$J75&lt;&gt;"",$J75&lt;TODAY()),TRUE,FALSE)</formula>
    </cfRule>
  </conditionalFormatting>
  <conditionalFormatting sqref="F75:F76">
    <cfRule type="expression" dxfId="571" priority="531" stopIfTrue="1">
      <formula>IF(OR(AND($B75&lt;&gt;"",$I75&lt;&gt;"",$J75&lt;&gt;"",$K75&lt;&gt;"",$M75&lt;100),AND($I75&lt;&gt;"",$J75&lt;&gt;"",TODAY()&gt;=$I75)),TRUE,FALSE)</formula>
    </cfRule>
  </conditionalFormatting>
  <conditionalFormatting sqref="BV51:BW51 BA51 S51:AF51">
    <cfRule type="expression" dxfId="570" priority="532" stopIfTrue="1">
      <formula>IF(AND($B51&lt;&gt;"",$I51&lt;&gt;"", $I51&lt;=S$9,S$9&lt;=$J51),TRUE,FALSE)</formula>
    </cfRule>
  </conditionalFormatting>
  <conditionalFormatting sqref="BV51:BW51 BA51 S51:AF51">
    <cfRule type="expression" dxfId="569" priority="533" stopIfTrue="1">
      <formula>IF(AND($B51="", $K30&lt;&gt;"",$K30&lt;=S$9,S$9&lt;=$L30),TRUE,FALSE)</formula>
    </cfRule>
  </conditionalFormatting>
  <conditionalFormatting sqref="BV49:BW49 BA49 T49:AF49">
    <cfRule type="expression" dxfId="568" priority="534" stopIfTrue="1">
      <formula>IF(AND($B49&lt;&gt;"",$I49&lt;&gt;"", $I49&lt;=T$9,T$9&lt;=$J49),TRUE,FALSE)</formula>
    </cfRule>
  </conditionalFormatting>
  <conditionalFormatting sqref="BV49:BW49 BA49 T49:AF49">
    <cfRule type="expression" dxfId="567" priority="535" stopIfTrue="1">
      <formula>IF(AND($B49="", $K30&lt;&gt;"",$K30&lt;=T$9,T$9&lt;=$L30),TRUE,FALSE)</formula>
    </cfRule>
  </conditionalFormatting>
  <conditionalFormatting sqref="S52">
    <cfRule type="expression" dxfId="566" priority="536" stopIfTrue="1">
      <formula>IF(AND($B52&lt;&gt;"",$I52&lt;&gt;"", $I52&lt;=S$9,S$9&lt;=$J52),TRUE,FALSE)</formula>
    </cfRule>
  </conditionalFormatting>
  <conditionalFormatting sqref="S52">
    <cfRule type="expression" dxfId="565" priority="537" stopIfTrue="1">
      <formula>IF(AND($B52="", $K51&lt;&gt;"",$K51&lt;=S$9,S$9&lt;=$L51),TRUE,FALSE)</formula>
    </cfRule>
  </conditionalFormatting>
  <conditionalFormatting sqref="C51:E52 G51:G52 M51:R52">
    <cfRule type="expression" dxfId="564" priority="538" stopIfTrue="1">
      <formula>IF(AND($B51&lt;&gt;"",$I51&lt;&gt;"",$J51&lt;&gt;"",$K51&lt;&gt;"",$L51&lt;&gt;"",$M51=100),TRUE,FALSE)</formula>
    </cfRule>
  </conditionalFormatting>
  <conditionalFormatting sqref="C51:E52 G51:G52 M51:R52">
    <cfRule type="expression" dxfId="563" priority="539" stopIfTrue="1">
      <formula>IF(AND($B51&lt;&gt;"",$I51&lt;&gt;"",$J51&lt;&gt;"",$J51&lt;TODAY()),TRUE,FALSE)</formula>
    </cfRule>
  </conditionalFormatting>
  <conditionalFormatting sqref="C51:E52 G51:G52 M51:R52">
    <cfRule type="expression" dxfId="562" priority="540" stopIfTrue="1">
      <formula>IF(OR(AND($B51&lt;&gt;"",$I51&lt;&gt;"",$J51&lt;&gt;"",$K51&lt;&gt;"",$M51&lt;100),AND($I51&lt;&gt;"",$J51&lt;&gt;"",TODAY()&gt;=$I51)),TRUE,FALSE)</formula>
    </cfRule>
  </conditionalFormatting>
  <conditionalFormatting sqref="BV52:BW52 T52:AD52">
    <cfRule type="expression" dxfId="561" priority="541" stopIfTrue="1">
      <formula>IF(AND($B52&lt;&gt;"",$I52&lt;&gt;"", $I52&lt;=T$9,T$9&lt;=$J52),TRUE,FALSE)</formula>
    </cfRule>
  </conditionalFormatting>
  <conditionalFormatting sqref="BV52:BW52 T52:AD52">
    <cfRule type="expression" dxfId="560" priority="542" stopIfTrue="1">
      <formula>IF(AND($B52="", $K51&lt;&gt;"",$K51&lt;=T$9,T$9&lt;=$L51),TRUE,FALSE)</formula>
    </cfRule>
  </conditionalFormatting>
  <conditionalFormatting sqref="BL52:BU52 BA52 AE52:AF52">
    <cfRule type="expression" dxfId="559" priority="543" stopIfTrue="1">
      <formula>IF(AND($B52&lt;&gt;"",$I52&lt;&gt;"", $I52&lt;=AE$9,AE$9&lt;=$J52),TRUE,FALSE)</formula>
    </cfRule>
  </conditionalFormatting>
  <conditionalFormatting sqref="BL52:BU52 BA52 AE52:AF52">
    <cfRule type="expression" dxfId="558" priority="544" stopIfTrue="1">
      <formula>IF(AND($B52="", $K51&lt;&gt;"",$K51&lt;=AE$9,AE$9&lt;=$L51),TRUE,FALSE)</formula>
    </cfRule>
  </conditionalFormatting>
  <conditionalFormatting sqref="BL51:BU51">
    <cfRule type="expression" dxfId="557" priority="545" stopIfTrue="1">
      <formula>IF(AND($B51&lt;&gt;"",$I51&lt;&gt;"", $I51&lt;=BL$9,BL$9&lt;=$J51),TRUE,FALSE)</formula>
    </cfRule>
  </conditionalFormatting>
  <conditionalFormatting sqref="BL51:BU51">
    <cfRule type="expression" dxfId="556" priority="546" stopIfTrue="1">
      <formula>IF(AND($B51="", $K30&lt;&gt;"",$K30&lt;=BL$9,BL$9&lt;=$L30),TRUE,FALSE)</formula>
    </cfRule>
  </conditionalFormatting>
  <conditionalFormatting sqref="BB52:BK52">
    <cfRule type="expression" dxfId="555" priority="547" stopIfTrue="1">
      <formula>IF(AND($B52&lt;&gt;"",$I52&lt;&gt;"", $I52&lt;=BB$9,BB$9&lt;=$J52),TRUE,FALSE)</formula>
    </cfRule>
  </conditionalFormatting>
  <conditionalFormatting sqref="BB52:BK52">
    <cfRule type="expression" dxfId="554" priority="548" stopIfTrue="1">
      <formula>IF(AND($B52="", $K51&lt;&gt;"",$K51&lt;=BB$9,BB$9&lt;=$L51),TRUE,FALSE)</formula>
    </cfRule>
  </conditionalFormatting>
  <conditionalFormatting sqref="BB51:BK51">
    <cfRule type="expression" dxfId="553" priority="549" stopIfTrue="1">
      <formula>IF(AND($B51&lt;&gt;"",$I51&lt;&gt;"", $I51&lt;=BB$9,BB$9&lt;=$J51),TRUE,FALSE)</formula>
    </cfRule>
  </conditionalFormatting>
  <conditionalFormatting sqref="BB51:BK51">
    <cfRule type="expression" dxfId="552" priority="550" stopIfTrue="1">
      <formula>IF(AND($B51="", $K30&lt;&gt;"",$K30&lt;=BB$9,BB$9&lt;=$L30),TRUE,FALSE)</formula>
    </cfRule>
  </conditionalFormatting>
  <conditionalFormatting sqref="AQ52:AZ52">
    <cfRule type="expression" dxfId="551" priority="551" stopIfTrue="1">
      <formula>IF(AND($B52&lt;&gt;"",$I52&lt;&gt;"", $I52&lt;=AQ$9,AQ$9&lt;=$J52),TRUE,FALSE)</formula>
    </cfRule>
  </conditionalFormatting>
  <conditionalFormatting sqref="AQ52:AZ52">
    <cfRule type="expression" dxfId="550" priority="552" stopIfTrue="1">
      <formula>IF(AND($B52="", $K51&lt;&gt;"",$K51&lt;=AQ$9,AQ$9&lt;=$L51),TRUE,FALSE)</formula>
    </cfRule>
  </conditionalFormatting>
  <conditionalFormatting sqref="AQ51:AZ51">
    <cfRule type="expression" dxfId="549" priority="553" stopIfTrue="1">
      <formula>IF(AND($B51&lt;&gt;"",$I51&lt;&gt;"", $I51&lt;=AQ$9,AQ$9&lt;=$J51),TRUE,FALSE)</formula>
    </cfRule>
  </conditionalFormatting>
  <conditionalFormatting sqref="AQ51:AZ51">
    <cfRule type="expression" dxfId="548" priority="554" stopIfTrue="1">
      <formula>IF(AND($B51="", $K30&lt;&gt;"",$K30&lt;=AQ$9,AQ$9&lt;=$L30),TRUE,FALSE)</formula>
    </cfRule>
  </conditionalFormatting>
  <conditionalFormatting sqref="AG52:AP52">
    <cfRule type="expression" dxfId="547" priority="555" stopIfTrue="1">
      <formula>IF(AND($B52&lt;&gt;"",$I52&lt;&gt;"", $I52&lt;=AG$9,AG$9&lt;=$J52),TRUE,FALSE)</formula>
    </cfRule>
  </conditionalFormatting>
  <conditionalFormatting sqref="AG52:AP52">
    <cfRule type="expression" dxfId="546" priority="556" stopIfTrue="1">
      <formula>IF(AND($B52="", $K51&lt;&gt;"",$K51&lt;=AG$9,AG$9&lt;=$L51),TRUE,FALSE)</formula>
    </cfRule>
  </conditionalFormatting>
  <conditionalFormatting sqref="AG51:AP51">
    <cfRule type="expression" dxfId="545" priority="557" stopIfTrue="1">
      <formula>IF(AND($B51&lt;&gt;"",$I51&lt;&gt;"", $I51&lt;=AG$9,AG$9&lt;=$J51),TRUE,FALSE)</formula>
    </cfRule>
  </conditionalFormatting>
  <conditionalFormatting sqref="AG51:AP51">
    <cfRule type="expression" dxfId="544" priority="558" stopIfTrue="1">
      <formula>IF(AND($B51="", $K30&lt;&gt;"",$K30&lt;=AG$9,AG$9&lt;=$L30),TRUE,FALSE)</formula>
    </cfRule>
  </conditionalFormatting>
  <conditionalFormatting sqref="F51:F52">
    <cfRule type="expression" dxfId="543" priority="559" stopIfTrue="1">
      <formula>IF(AND($B51&lt;&gt;"",$I51&lt;&gt;"",$J51&lt;&gt;"",$K51&lt;&gt;"",$L51&lt;&gt;"",$M51=100),TRUE,FALSE)</formula>
    </cfRule>
  </conditionalFormatting>
  <conditionalFormatting sqref="F51:F52">
    <cfRule type="expression" dxfId="542" priority="560" stopIfTrue="1">
      <formula>IF(AND($B51&lt;&gt;"",$I51&lt;&gt;"",$J51&lt;&gt;"",$J51&lt;TODAY()),TRUE,FALSE)</formula>
    </cfRule>
  </conditionalFormatting>
  <conditionalFormatting sqref="F51:F52">
    <cfRule type="expression" dxfId="541" priority="561" stopIfTrue="1">
      <formula>IF(OR(AND($B51&lt;&gt;"",$I51&lt;&gt;"",$J51&lt;&gt;"",$K51&lt;&gt;"",$M51&lt;100),AND($I51&lt;&gt;"",$J51&lt;&gt;"",TODAY()&gt;=$I51)),TRUE,FALSE)</formula>
    </cfRule>
  </conditionalFormatting>
  <conditionalFormatting sqref="S50">
    <cfRule type="expression" dxfId="540" priority="562" stopIfTrue="1">
      <formula>IF(AND($B50&lt;&gt;"",$I50&lt;&gt;"", $I50&lt;=S$9,S$9&lt;=$J50),TRUE,FALSE)</formula>
    </cfRule>
  </conditionalFormatting>
  <conditionalFormatting sqref="S50">
    <cfRule type="expression" dxfId="539" priority="563" stopIfTrue="1">
      <formula>IF(AND($B50="", $K49&lt;&gt;"",$K49&lt;=S$9,S$9&lt;=$L49),TRUE,FALSE)</formula>
    </cfRule>
  </conditionalFormatting>
  <conditionalFormatting sqref="C49:E50 G49:G50 M49:R50">
    <cfRule type="expression" dxfId="538" priority="564" stopIfTrue="1">
      <formula>IF(AND($B49&lt;&gt;"",$I49&lt;&gt;"",$J49&lt;&gt;"",$K49&lt;&gt;"",$L49&lt;&gt;"",$M49=100),TRUE,FALSE)</formula>
    </cfRule>
  </conditionalFormatting>
  <conditionalFormatting sqref="C49:E50 G49:G50 M49:R50">
    <cfRule type="expression" dxfId="537" priority="565" stopIfTrue="1">
      <formula>IF(AND($B49&lt;&gt;"",$I49&lt;&gt;"",$J49&lt;&gt;"",$J49&lt;TODAY()),TRUE,FALSE)</formula>
    </cfRule>
  </conditionalFormatting>
  <conditionalFormatting sqref="C49:E50 G49:G50 M49:R50">
    <cfRule type="expression" dxfId="536" priority="566" stopIfTrue="1">
      <formula>IF(OR(AND($B49&lt;&gt;"",$I49&lt;&gt;"",$J49&lt;&gt;"",$K49&lt;&gt;"",$M49&lt;100),AND($I49&lt;&gt;"",$J49&lt;&gt;"",TODAY()&gt;=$I49)),TRUE,FALSE)</formula>
    </cfRule>
  </conditionalFormatting>
  <conditionalFormatting sqref="S49">
    <cfRule type="expression" dxfId="535" priority="567" stopIfTrue="1">
      <formula>IF(AND($B49&lt;&gt;"",$I49&lt;&gt;"", $I49&lt;=S$9,S$9&lt;=$J49),TRUE,FALSE)</formula>
    </cfRule>
  </conditionalFormatting>
  <conditionalFormatting sqref="S49">
    <cfRule type="expression" dxfId="534" priority="568" stopIfTrue="1">
      <formula>IF(AND($B49="", $K30&lt;&gt;"",$K30&lt;=S$9,S$9&lt;=$L30),TRUE,FALSE)</formula>
    </cfRule>
  </conditionalFormatting>
  <conditionalFormatting sqref="BV50:BW50 T50:AD50">
    <cfRule type="expression" dxfId="533" priority="569" stopIfTrue="1">
      <formula>IF(AND($B50&lt;&gt;"",$I50&lt;&gt;"", $I50&lt;=T$9,T$9&lt;=$J50),TRUE,FALSE)</formula>
    </cfRule>
  </conditionalFormatting>
  <conditionalFormatting sqref="BV50:BW50 T50:AD50">
    <cfRule type="expression" dxfId="532" priority="570" stopIfTrue="1">
      <formula>IF(AND($B50="", $K49&lt;&gt;"",$K49&lt;=T$9,T$9&lt;=$L49),TRUE,FALSE)</formula>
    </cfRule>
  </conditionalFormatting>
  <conditionalFormatting sqref="BL50:BU50 BA50 AE50:AF50">
    <cfRule type="expression" dxfId="531" priority="571" stopIfTrue="1">
      <formula>IF(AND($B50&lt;&gt;"",$I50&lt;&gt;"", $I50&lt;=AE$9,AE$9&lt;=$J50),TRUE,FALSE)</formula>
    </cfRule>
  </conditionalFormatting>
  <conditionalFormatting sqref="BL50:BU50 BA50 AE50:AF50">
    <cfRule type="expression" dxfId="530" priority="572" stopIfTrue="1">
      <formula>IF(AND($B50="", $K49&lt;&gt;"",$K49&lt;=AE$9,AE$9&lt;=$L49),TRUE,FALSE)</formula>
    </cfRule>
  </conditionalFormatting>
  <conditionalFormatting sqref="BL49:BU49">
    <cfRule type="expression" dxfId="529" priority="573" stopIfTrue="1">
      <formula>IF(AND($B49&lt;&gt;"",$I49&lt;&gt;"", $I49&lt;=BL$9,BL$9&lt;=$J49),TRUE,FALSE)</formula>
    </cfRule>
  </conditionalFormatting>
  <conditionalFormatting sqref="BL49:BU49">
    <cfRule type="expression" dxfId="528" priority="574" stopIfTrue="1">
      <formula>IF(AND($B49="", $K30&lt;&gt;"",$K30&lt;=BL$9,BL$9&lt;=$L30),TRUE,FALSE)</formula>
    </cfRule>
  </conditionalFormatting>
  <conditionalFormatting sqref="BB50:BK50">
    <cfRule type="expression" dxfId="527" priority="575" stopIfTrue="1">
      <formula>IF(AND($B50&lt;&gt;"",$I50&lt;&gt;"", $I50&lt;=BB$9,BB$9&lt;=$J50),TRUE,FALSE)</formula>
    </cfRule>
  </conditionalFormatting>
  <conditionalFormatting sqref="BB50:BK50">
    <cfRule type="expression" dxfId="526" priority="576" stopIfTrue="1">
      <formula>IF(AND($B50="", $K49&lt;&gt;"",$K49&lt;=BB$9,BB$9&lt;=$L49),TRUE,FALSE)</formula>
    </cfRule>
  </conditionalFormatting>
  <conditionalFormatting sqref="BB49:BK49">
    <cfRule type="expression" dxfId="525" priority="577" stopIfTrue="1">
      <formula>IF(AND($B49&lt;&gt;"",$I49&lt;&gt;"", $I49&lt;=BB$9,BB$9&lt;=$J49),TRUE,FALSE)</formula>
    </cfRule>
  </conditionalFormatting>
  <conditionalFormatting sqref="BB49:BK49">
    <cfRule type="expression" dxfId="524" priority="578" stopIfTrue="1">
      <formula>IF(AND($B49="", $K30&lt;&gt;"",$K30&lt;=BB$9,BB$9&lt;=$L30),TRUE,FALSE)</formula>
    </cfRule>
  </conditionalFormatting>
  <conditionalFormatting sqref="AQ50:AZ50">
    <cfRule type="expression" dxfId="523" priority="579" stopIfTrue="1">
      <formula>IF(AND($B50&lt;&gt;"",$I50&lt;&gt;"", $I50&lt;=AQ$9,AQ$9&lt;=$J50),TRUE,FALSE)</formula>
    </cfRule>
  </conditionalFormatting>
  <conditionalFormatting sqref="AQ50:AZ50">
    <cfRule type="expression" dxfId="522" priority="580" stopIfTrue="1">
      <formula>IF(AND($B50="", $K49&lt;&gt;"",$K49&lt;=AQ$9,AQ$9&lt;=$L49),TRUE,FALSE)</formula>
    </cfRule>
  </conditionalFormatting>
  <conditionalFormatting sqref="AQ49:AZ49">
    <cfRule type="expression" dxfId="521" priority="581" stopIfTrue="1">
      <formula>IF(AND($B49&lt;&gt;"",$I49&lt;&gt;"", $I49&lt;=AQ$9,AQ$9&lt;=$J49),TRUE,FALSE)</formula>
    </cfRule>
  </conditionalFormatting>
  <conditionalFormatting sqref="AQ49:AZ49">
    <cfRule type="expression" dxfId="520" priority="582" stopIfTrue="1">
      <formula>IF(AND($B49="", $K30&lt;&gt;"",$K30&lt;=AQ$9,AQ$9&lt;=$L30),TRUE,FALSE)</formula>
    </cfRule>
  </conditionalFormatting>
  <conditionalFormatting sqref="AG50:AP50">
    <cfRule type="expression" dxfId="519" priority="583" stopIfTrue="1">
      <formula>IF(AND($B50&lt;&gt;"",$I50&lt;&gt;"", $I50&lt;=AG$9,AG$9&lt;=$J50),TRUE,FALSE)</formula>
    </cfRule>
  </conditionalFormatting>
  <conditionalFormatting sqref="AG50:AP50">
    <cfRule type="expression" dxfId="518" priority="584" stopIfTrue="1">
      <formula>IF(AND($B50="", $K49&lt;&gt;"",$K49&lt;=AG$9,AG$9&lt;=$L49),TRUE,FALSE)</formula>
    </cfRule>
  </conditionalFormatting>
  <conditionalFormatting sqref="AG49:AP49">
    <cfRule type="expression" dxfId="517" priority="585" stopIfTrue="1">
      <formula>IF(AND($B49&lt;&gt;"",$I49&lt;&gt;"", $I49&lt;=AG$9,AG$9&lt;=$J49),TRUE,FALSE)</formula>
    </cfRule>
  </conditionalFormatting>
  <conditionalFormatting sqref="AG49:AP49">
    <cfRule type="expression" dxfId="516" priority="586" stopIfTrue="1">
      <formula>IF(AND($B49="", $K30&lt;&gt;"",$K30&lt;=AG$9,AG$9&lt;=$L30),TRUE,FALSE)</formula>
    </cfRule>
  </conditionalFormatting>
  <conditionalFormatting sqref="F49:F50">
    <cfRule type="expression" dxfId="515" priority="587" stopIfTrue="1">
      <formula>IF(AND($B49&lt;&gt;"",$I49&lt;&gt;"",$J49&lt;&gt;"",$K49&lt;&gt;"",$L49&lt;&gt;"",$M49=100),TRUE,FALSE)</formula>
    </cfRule>
  </conditionalFormatting>
  <conditionalFormatting sqref="F49:F50">
    <cfRule type="expression" dxfId="514" priority="588" stopIfTrue="1">
      <formula>IF(AND($B49&lt;&gt;"",$I49&lt;&gt;"",$J49&lt;&gt;"",$J49&lt;TODAY()),TRUE,FALSE)</formula>
    </cfRule>
  </conditionalFormatting>
  <conditionalFormatting sqref="F49:F50">
    <cfRule type="expression" dxfId="513" priority="589" stopIfTrue="1">
      <formula>IF(OR(AND($B49&lt;&gt;"",$I49&lt;&gt;"",$J49&lt;&gt;"",$K49&lt;&gt;"",$M49&lt;100),AND($I49&lt;&gt;"",$J49&lt;&gt;"",TODAY()&gt;=$I49)),TRUE,FALSE)</formula>
    </cfRule>
  </conditionalFormatting>
  <conditionalFormatting sqref="C89:E90 G89:G90 M89:R90">
    <cfRule type="expression" dxfId="512" priority="590" stopIfTrue="1">
      <formula>IF(AND($B89&lt;&gt;"",$I89&lt;&gt;"",$J89&lt;&gt;"",$K89&lt;&gt;"",$L89&lt;&gt;"",$M89=100),TRUE,FALSE)</formula>
    </cfRule>
  </conditionalFormatting>
  <conditionalFormatting sqref="C89:E90 G89:G90 M89:R90">
    <cfRule type="expression" dxfId="511" priority="591" stopIfTrue="1">
      <formula>IF(AND($B89&lt;&gt;"",$I89&lt;&gt;"",$J89&lt;&gt;"",$J89&lt;TODAY()),TRUE,FALSE)</formula>
    </cfRule>
  </conditionalFormatting>
  <conditionalFormatting sqref="C89:E90 G89:G90 M89:R90">
    <cfRule type="expression" dxfId="510" priority="592" stopIfTrue="1">
      <formula>IF(OR(AND($B89&lt;&gt;"",$I89&lt;&gt;"",$J89&lt;&gt;"",$K89&lt;&gt;"",$M89&lt;100),AND($I89&lt;&gt;"",$J89&lt;&gt;"",TODAY()&gt;=$I89)),TRUE,FALSE)</formula>
    </cfRule>
  </conditionalFormatting>
  <conditionalFormatting sqref="C91:E92 G91:G92 M91:R92">
    <cfRule type="expression" dxfId="509" priority="593" stopIfTrue="1">
      <formula>IF(AND($B91&lt;&gt;"",$I91&lt;&gt;"",$J91&lt;&gt;"",$K91&lt;&gt;"",$L91&lt;&gt;"",$M91=100),TRUE,FALSE)</formula>
    </cfRule>
  </conditionalFormatting>
  <conditionalFormatting sqref="C91:E92 G91:G92 M91:R92">
    <cfRule type="expression" dxfId="508" priority="594" stopIfTrue="1">
      <formula>IF(AND($B91&lt;&gt;"",$I91&lt;&gt;"",$J91&lt;&gt;"",$J91&lt;TODAY()),TRUE,FALSE)</formula>
    </cfRule>
  </conditionalFormatting>
  <conditionalFormatting sqref="C91:E92 G91:G92 M91:R92">
    <cfRule type="expression" dxfId="507" priority="595" stopIfTrue="1">
      <formula>IF(OR(AND($B91&lt;&gt;"",$I91&lt;&gt;"",$J91&lt;&gt;"",$K91&lt;&gt;"",$M91&lt;100),AND($I91&lt;&gt;"",$J91&lt;&gt;"",TODAY()&gt;=$I91)),TRUE,FALSE)</formula>
    </cfRule>
  </conditionalFormatting>
  <conditionalFormatting sqref="F89:F90">
    <cfRule type="expression" dxfId="506" priority="596" stopIfTrue="1">
      <formula>IF(AND($B89&lt;&gt;"",$I89&lt;&gt;"",$J89&lt;&gt;"",$K89&lt;&gt;"",$L89&lt;&gt;"",$M89=100),TRUE,FALSE)</formula>
    </cfRule>
  </conditionalFormatting>
  <conditionalFormatting sqref="F89:F90">
    <cfRule type="expression" dxfId="505" priority="597" stopIfTrue="1">
      <formula>IF(AND($B89&lt;&gt;"",$I89&lt;&gt;"",$J89&lt;&gt;"",$J89&lt;TODAY()),TRUE,FALSE)</formula>
    </cfRule>
  </conditionalFormatting>
  <conditionalFormatting sqref="F89:F90">
    <cfRule type="expression" dxfId="504" priority="598" stopIfTrue="1">
      <formula>IF(OR(AND($B89&lt;&gt;"",$I89&lt;&gt;"",$J89&lt;&gt;"",$K89&lt;&gt;"",$M89&lt;100),AND($I89&lt;&gt;"",$J89&lt;&gt;"",TODAY()&gt;=$I89)),TRUE,FALSE)</formula>
    </cfRule>
  </conditionalFormatting>
  <conditionalFormatting sqref="F91:F92">
    <cfRule type="expression" dxfId="503" priority="599" stopIfTrue="1">
      <formula>IF(AND($B91&lt;&gt;"",$I91&lt;&gt;"",$J91&lt;&gt;"",$K91&lt;&gt;"",$L91&lt;&gt;"",$M91=100),TRUE,FALSE)</formula>
    </cfRule>
  </conditionalFormatting>
  <conditionalFormatting sqref="F91:F92">
    <cfRule type="expression" dxfId="502" priority="600" stopIfTrue="1">
      <formula>IF(AND($B91&lt;&gt;"",$I91&lt;&gt;"",$J91&lt;&gt;"",$J91&lt;TODAY()),TRUE,FALSE)</formula>
    </cfRule>
  </conditionalFormatting>
  <conditionalFormatting sqref="F91:F92">
    <cfRule type="expression" dxfId="501" priority="601" stopIfTrue="1">
      <formula>IF(OR(AND($B91&lt;&gt;"",$I91&lt;&gt;"",$J91&lt;&gt;"",$K91&lt;&gt;"",$M91&lt;100),AND($I91&lt;&gt;"",$J91&lt;&gt;"",TODAY()&gt;=$I91)),TRUE,FALSE)</formula>
    </cfRule>
  </conditionalFormatting>
  <conditionalFormatting sqref="C93:E94 G93:G94 M93:R94">
    <cfRule type="expression" dxfId="500" priority="602" stopIfTrue="1">
      <formula>IF(AND($B93&lt;&gt;"",$I93&lt;&gt;"",$J93&lt;&gt;"",$K93&lt;&gt;"",$L93&lt;&gt;"",$M93=100),TRUE,FALSE)</formula>
    </cfRule>
  </conditionalFormatting>
  <conditionalFormatting sqref="C93:E94 G93:G94 M93:R94">
    <cfRule type="expression" dxfId="499" priority="603" stopIfTrue="1">
      <formula>IF(AND($B93&lt;&gt;"",$I93&lt;&gt;"",$J93&lt;&gt;"",$J93&lt;TODAY()),TRUE,FALSE)</formula>
    </cfRule>
  </conditionalFormatting>
  <conditionalFormatting sqref="C93:E94 G93:G94 M93:R94">
    <cfRule type="expression" dxfId="498" priority="604" stopIfTrue="1">
      <formula>IF(OR(AND($B93&lt;&gt;"",$I93&lt;&gt;"",$J93&lt;&gt;"",$K93&lt;&gt;"",$M93&lt;100),AND($I93&lt;&gt;"",$J93&lt;&gt;"",TODAY()&gt;=$I93)),TRUE,FALSE)</formula>
    </cfRule>
  </conditionalFormatting>
  <conditionalFormatting sqref="C95:E96 G95:G96 M95:R96">
    <cfRule type="expression" dxfId="497" priority="605" stopIfTrue="1">
      <formula>IF(AND($B95&lt;&gt;"",$I95&lt;&gt;"",$J95&lt;&gt;"",$K95&lt;&gt;"",$L95&lt;&gt;"",$M95=100),TRUE,FALSE)</formula>
    </cfRule>
  </conditionalFormatting>
  <conditionalFormatting sqref="C95:E96 G95:G96 M95:R96">
    <cfRule type="expression" dxfId="496" priority="606" stopIfTrue="1">
      <formula>IF(AND($B95&lt;&gt;"",$I95&lt;&gt;"",$J95&lt;&gt;"",$J95&lt;TODAY()),TRUE,FALSE)</formula>
    </cfRule>
  </conditionalFormatting>
  <conditionalFormatting sqref="C95:E96 G95:G96 M95:R96">
    <cfRule type="expression" dxfId="495" priority="607" stopIfTrue="1">
      <formula>IF(OR(AND($B95&lt;&gt;"",$I95&lt;&gt;"",$J95&lt;&gt;"",$K95&lt;&gt;"",$M95&lt;100),AND($I95&lt;&gt;"",$J95&lt;&gt;"",TODAY()&gt;=$I95)),TRUE,FALSE)</formula>
    </cfRule>
  </conditionalFormatting>
  <conditionalFormatting sqref="C97:E98 G97:G98 M97:R98">
    <cfRule type="expression" dxfId="494" priority="608" stopIfTrue="1">
      <formula>IF(AND($B97&lt;&gt;"",$I97&lt;&gt;"",$J97&lt;&gt;"",$K97&lt;&gt;"",$L97&lt;&gt;"",$M97=100),TRUE,FALSE)</formula>
    </cfRule>
  </conditionalFormatting>
  <conditionalFormatting sqref="C97:E98 G97:G98 M97:R98">
    <cfRule type="expression" dxfId="493" priority="609" stopIfTrue="1">
      <formula>IF(AND($B97&lt;&gt;"",$I97&lt;&gt;"",$J97&lt;&gt;"",$J97&lt;TODAY()),TRUE,FALSE)</formula>
    </cfRule>
  </conditionalFormatting>
  <conditionalFormatting sqref="C97:E98 G97:G98 M97:R98">
    <cfRule type="expression" dxfId="492" priority="610" stopIfTrue="1">
      <formula>IF(OR(AND($B97&lt;&gt;"",$I97&lt;&gt;"",$J97&lt;&gt;"",$K97&lt;&gt;"",$M97&lt;100),AND($I97&lt;&gt;"",$J97&lt;&gt;"",TODAY()&gt;=$I97)),TRUE,FALSE)</formula>
    </cfRule>
  </conditionalFormatting>
  <conditionalFormatting sqref="F93:F94">
    <cfRule type="expression" dxfId="491" priority="611" stopIfTrue="1">
      <formula>IF(AND($B93&lt;&gt;"",$I93&lt;&gt;"",$J93&lt;&gt;"",$K93&lt;&gt;"",$L93&lt;&gt;"",$M93=100),TRUE,FALSE)</formula>
    </cfRule>
  </conditionalFormatting>
  <conditionalFormatting sqref="F93:F94">
    <cfRule type="expression" dxfId="490" priority="612" stopIfTrue="1">
      <formula>IF(AND($B93&lt;&gt;"",$I93&lt;&gt;"",$J93&lt;&gt;"",$J93&lt;TODAY()),TRUE,FALSE)</formula>
    </cfRule>
  </conditionalFormatting>
  <conditionalFormatting sqref="F93:F94">
    <cfRule type="expression" dxfId="489" priority="613" stopIfTrue="1">
      <formula>IF(OR(AND($B93&lt;&gt;"",$I93&lt;&gt;"",$J93&lt;&gt;"",$K93&lt;&gt;"",$M93&lt;100),AND($I93&lt;&gt;"",$J93&lt;&gt;"",TODAY()&gt;=$I93)),TRUE,FALSE)</formula>
    </cfRule>
  </conditionalFormatting>
  <conditionalFormatting sqref="F95:F96">
    <cfRule type="expression" dxfId="488" priority="614" stopIfTrue="1">
      <formula>IF(AND($B95&lt;&gt;"",$I95&lt;&gt;"",$J95&lt;&gt;"",$K95&lt;&gt;"",$L95&lt;&gt;"",$M95=100),TRUE,FALSE)</formula>
    </cfRule>
  </conditionalFormatting>
  <conditionalFormatting sqref="F95:F96">
    <cfRule type="expression" dxfId="487" priority="615" stopIfTrue="1">
      <formula>IF(AND($B95&lt;&gt;"",$I95&lt;&gt;"",$J95&lt;&gt;"",$J95&lt;TODAY()),TRUE,FALSE)</formula>
    </cfRule>
  </conditionalFormatting>
  <conditionalFormatting sqref="F95:F96">
    <cfRule type="expression" dxfId="486" priority="616" stopIfTrue="1">
      <formula>IF(OR(AND($B95&lt;&gt;"",$I95&lt;&gt;"",$J95&lt;&gt;"",$K95&lt;&gt;"",$M95&lt;100),AND($I95&lt;&gt;"",$J95&lt;&gt;"",TODAY()&gt;=$I95)),TRUE,FALSE)</formula>
    </cfRule>
  </conditionalFormatting>
  <conditionalFormatting sqref="F97:F98">
    <cfRule type="expression" dxfId="485" priority="617" stopIfTrue="1">
      <formula>IF(AND($B97&lt;&gt;"",$I97&lt;&gt;"",$J97&lt;&gt;"",$K97&lt;&gt;"",$L97&lt;&gt;"",$M97=100),TRUE,FALSE)</formula>
    </cfRule>
  </conditionalFormatting>
  <conditionalFormatting sqref="F97:F98">
    <cfRule type="expression" dxfId="484" priority="618" stopIfTrue="1">
      <formula>IF(AND($B97&lt;&gt;"",$I97&lt;&gt;"",$J97&lt;&gt;"",$J97&lt;TODAY()),TRUE,FALSE)</formula>
    </cfRule>
  </conditionalFormatting>
  <conditionalFormatting sqref="F97:F98">
    <cfRule type="expression" dxfId="483" priority="619" stopIfTrue="1">
      <formula>IF(OR(AND($B97&lt;&gt;"",$I97&lt;&gt;"",$J97&lt;&gt;"",$K97&lt;&gt;"",$M97&lt;100),AND($I97&lt;&gt;"",$J97&lt;&gt;"",TODAY()&gt;=$I97)),TRUE,FALSE)</formula>
    </cfRule>
  </conditionalFormatting>
  <conditionalFormatting sqref="C99:E100 G99:G100 M99:R100">
    <cfRule type="expression" dxfId="482" priority="620" stopIfTrue="1">
      <formula>IF(AND($B99&lt;&gt;"",$I99&lt;&gt;"",$J99&lt;&gt;"",$K99&lt;&gt;"",$L99&lt;&gt;"",$M99=100),TRUE,FALSE)</formula>
    </cfRule>
  </conditionalFormatting>
  <conditionalFormatting sqref="C99:E100 G99:G100 M99:R100">
    <cfRule type="expression" dxfId="481" priority="621" stopIfTrue="1">
      <formula>IF(AND($B99&lt;&gt;"",$I99&lt;&gt;"",$J99&lt;&gt;"",$J99&lt;TODAY()),TRUE,FALSE)</formula>
    </cfRule>
  </conditionalFormatting>
  <conditionalFormatting sqref="C99:E100 G99:G100 M99:R100">
    <cfRule type="expression" dxfId="480" priority="622" stopIfTrue="1">
      <formula>IF(OR(AND($B99&lt;&gt;"",$I99&lt;&gt;"",$J99&lt;&gt;"",$K99&lt;&gt;"",$M99&lt;100),AND($I99&lt;&gt;"",$J99&lt;&gt;"",TODAY()&gt;=$I99)),TRUE,FALSE)</formula>
    </cfRule>
  </conditionalFormatting>
  <conditionalFormatting sqref="C101:E102 G101:G102 M101:R102">
    <cfRule type="expression" dxfId="479" priority="623" stopIfTrue="1">
      <formula>IF(AND($B101&lt;&gt;"",$I101&lt;&gt;"",$J101&lt;&gt;"",$K101&lt;&gt;"",$L101&lt;&gt;"",$M101=100),TRUE,FALSE)</formula>
    </cfRule>
  </conditionalFormatting>
  <conditionalFormatting sqref="C101:E102 G101:G102 M101:R102">
    <cfRule type="expression" dxfId="478" priority="624" stopIfTrue="1">
      <formula>IF(AND($B101&lt;&gt;"",$I101&lt;&gt;"",$J101&lt;&gt;"",$J101&lt;TODAY()),TRUE,FALSE)</formula>
    </cfRule>
  </conditionalFormatting>
  <conditionalFormatting sqref="C101:E102 G101:G102 M101:R102">
    <cfRule type="expression" dxfId="477" priority="625" stopIfTrue="1">
      <formula>IF(OR(AND($B101&lt;&gt;"",$I101&lt;&gt;"",$J101&lt;&gt;"",$K101&lt;&gt;"",$M101&lt;100),AND($I101&lt;&gt;"",$J101&lt;&gt;"",TODAY()&gt;=$I101)),TRUE,FALSE)</formula>
    </cfRule>
  </conditionalFormatting>
  <conditionalFormatting sqref="C103:E104 G103:G104 M103:R104">
    <cfRule type="expression" dxfId="476" priority="626" stopIfTrue="1">
      <formula>IF(AND($B103&lt;&gt;"",$I103&lt;&gt;"",$J103&lt;&gt;"",$K103&lt;&gt;"",$L103&lt;&gt;"",$M103=100),TRUE,FALSE)</formula>
    </cfRule>
  </conditionalFormatting>
  <conditionalFormatting sqref="C103:E104 G103:G104 M103:R104">
    <cfRule type="expression" dxfId="475" priority="627" stopIfTrue="1">
      <formula>IF(AND($B103&lt;&gt;"",$I103&lt;&gt;"",$J103&lt;&gt;"",$J103&lt;TODAY()),TRUE,FALSE)</formula>
    </cfRule>
  </conditionalFormatting>
  <conditionalFormatting sqref="C103:E104 G103:G104 M103:R104">
    <cfRule type="expression" dxfId="474" priority="628" stopIfTrue="1">
      <formula>IF(OR(AND($B103&lt;&gt;"",$I103&lt;&gt;"",$J103&lt;&gt;"",$K103&lt;&gt;"",$M103&lt;100),AND($I103&lt;&gt;"",$J103&lt;&gt;"",TODAY()&gt;=$I103)),TRUE,FALSE)</formula>
    </cfRule>
  </conditionalFormatting>
  <conditionalFormatting sqref="F99:F100">
    <cfRule type="expression" dxfId="473" priority="629" stopIfTrue="1">
      <formula>IF(AND($B99&lt;&gt;"",$I99&lt;&gt;"",$J99&lt;&gt;"",$K99&lt;&gt;"",$L99&lt;&gt;"",$M99=100),TRUE,FALSE)</formula>
    </cfRule>
  </conditionalFormatting>
  <conditionalFormatting sqref="F99:F100">
    <cfRule type="expression" dxfId="472" priority="630" stopIfTrue="1">
      <formula>IF(AND($B99&lt;&gt;"",$I99&lt;&gt;"",$J99&lt;&gt;"",$J99&lt;TODAY()),TRUE,FALSE)</formula>
    </cfRule>
  </conditionalFormatting>
  <conditionalFormatting sqref="F99:F100">
    <cfRule type="expression" dxfId="471" priority="631" stopIfTrue="1">
      <formula>IF(OR(AND($B99&lt;&gt;"",$I99&lt;&gt;"",$J99&lt;&gt;"",$K99&lt;&gt;"",$M99&lt;100),AND($I99&lt;&gt;"",$J99&lt;&gt;"",TODAY()&gt;=$I99)),TRUE,FALSE)</formula>
    </cfRule>
  </conditionalFormatting>
  <conditionalFormatting sqref="F101:F102">
    <cfRule type="expression" dxfId="470" priority="632" stopIfTrue="1">
      <formula>IF(AND($B101&lt;&gt;"",$I101&lt;&gt;"",$J101&lt;&gt;"",$K101&lt;&gt;"",$L101&lt;&gt;"",$M101=100),TRUE,FALSE)</formula>
    </cfRule>
  </conditionalFormatting>
  <conditionalFormatting sqref="F101:F102">
    <cfRule type="expression" dxfId="469" priority="633" stopIfTrue="1">
      <formula>IF(AND($B101&lt;&gt;"",$I101&lt;&gt;"",$J101&lt;&gt;"",$J101&lt;TODAY()),TRUE,FALSE)</formula>
    </cfRule>
  </conditionalFormatting>
  <conditionalFormatting sqref="F101:F102">
    <cfRule type="expression" dxfId="468" priority="634" stopIfTrue="1">
      <formula>IF(OR(AND($B101&lt;&gt;"",$I101&lt;&gt;"",$J101&lt;&gt;"",$K101&lt;&gt;"",$M101&lt;100),AND($I101&lt;&gt;"",$J101&lt;&gt;"",TODAY()&gt;=$I101)),TRUE,FALSE)</formula>
    </cfRule>
  </conditionalFormatting>
  <conditionalFormatting sqref="F103:F104">
    <cfRule type="expression" dxfId="467" priority="635" stopIfTrue="1">
      <formula>IF(AND($B103&lt;&gt;"",$I103&lt;&gt;"",$J103&lt;&gt;"",$K103&lt;&gt;"",$L103&lt;&gt;"",$M103=100),TRUE,FALSE)</formula>
    </cfRule>
  </conditionalFormatting>
  <conditionalFormatting sqref="F103:F104">
    <cfRule type="expression" dxfId="466" priority="636" stopIfTrue="1">
      <formula>IF(AND($B103&lt;&gt;"",$I103&lt;&gt;"",$J103&lt;&gt;"",$J103&lt;TODAY()),TRUE,FALSE)</formula>
    </cfRule>
  </conditionalFormatting>
  <conditionalFormatting sqref="F103:F104">
    <cfRule type="expression" dxfId="465" priority="637" stopIfTrue="1">
      <formula>IF(OR(AND($B103&lt;&gt;"",$I103&lt;&gt;"",$J103&lt;&gt;"",$K103&lt;&gt;"",$M103&lt;100),AND($I103&lt;&gt;"",$J103&lt;&gt;"",TODAY()&gt;=$I103)),TRUE,FALSE)</formula>
    </cfRule>
  </conditionalFormatting>
  <conditionalFormatting sqref="C109:E110 G109:G110 M109:R110">
    <cfRule type="expression" dxfId="464" priority="638" stopIfTrue="1">
      <formula>IF(AND($B109&lt;&gt;"",$I109&lt;&gt;"",$J109&lt;&gt;"",$K109&lt;&gt;"",$L109&lt;&gt;"",$M109=100),TRUE,FALSE)</formula>
    </cfRule>
  </conditionalFormatting>
  <conditionalFormatting sqref="C109:E110 G109:G110 M109:R110">
    <cfRule type="expression" dxfId="463" priority="639" stopIfTrue="1">
      <formula>IF(AND($B109&lt;&gt;"",$I109&lt;&gt;"",$J109&lt;&gt;"",$J109&lt;TODAY()),TRUE,FALSE)</formula>
    </cfRule>
  </conditionalFormatting>
  <conditionalFormatting sqref="C109:E110 G109:G110 M109:R110">
    <cfRule type="expression" dxfId="462" priority="640" stopIfTrue="1">
      <formula>IF(OR(AND($B109&lt;&gt;"",$I109&lt;&gt;"",$J109&lt;&gt;"",$K109&lt;&gt;"",$M109&lt;100),AND($I109&lt;&gt;"",$J109&lt;&gt;"",TODAY()&gt;=$I109)),TRUE,FALSE)</formula>
    </cfRule>
  </conditionalFormatting>
  <conditionalFormatting sqref="C111:E112 G111:G112 M111:R112">
    <cfRule type="expression" dxfId="461" priority="641" stopIfTrue="1">
      <formula>IF(AND($B111&lt;&gt;"",$I111&lt;&gt;"",$J111&lt;&gt;"",$K111&lt;&gt;"",$L111&lt;&gt;"",$M111=100),TRUE,FALSE)</formula>
    </cfRule>
  </conditionalFormatting>
  <conditionalFormatting sqref="C111:E112 G111:G112 M111:R112">
    <cfRule type="expression" dxfId="460" priority="642" stopIfTrue="1">
      <formula>IF(AND($B111&lt;&gt;"",$I111&lt;&gt;"",$J111&lt;&gt;"",$J111&lt;TODAY()),TRUE,FALSE)</formula>
    </cfRule>
  </conditionalFormatting>
  <conditionalFormatting sqref="C111:E112 G111:G112 M111:R112">
    <cfRule type="expression" dxfId="459" priority="643" stopIfTrue="1">
      <formula>IF(OR(AND($B111&lt;&gt;"",$I111&lt;&gt;"",$J111&lt;&gt;"",$K111&lt;&gt;"",$M111&lt;100),AND($I111&lt;&gt;"",$J111&lt;&gt;"",TODAY()&gt;=$I111)),TRUE,FALSE)</formula>
    </cfRule>
  </conditionalFormatting>
  <conditionalFormatting sqref="F109:F110">
    <cfRule type="expression" dxfId="458" priority="644" stopIfTrue="1">
      <formula>IF(AND($B109&lt;&gt;"",$I109&lt;&gt;"",$J109&lt;&gt;"",$K109&lt;&gt;"",$L109&lt;&gt;"",$M109=100),TRUE,FALSE)</formula>
    </cfRule>
  </conditionalFormatting>
  <conditionalFormatting sqref="F109:F110">
    <cfRule type="expression" dxfId="457" priority="645" stopIfTrue="1">
      <formula>IF(AND($B109&lt;&gt;"",$I109&lt;&gt;"",$J109&lt;&gt;"",$J109&lt;TODAY()),TRUE,FALSE)</formula>
    </cfRule>
  </conditionalFormatting>
  <conditionalFormatting sqref="F109:F110">
    <cfRule type="expression" dxfId="456" priority="646" stopIfTrue="1">
      <formula>IF(OR(AND($B109&lt;&gt;"",$I109&lt;&gt;"",$J109&lt;&gt;"",$K109&lt;&gt;"",$M109&lt;100),AND($I109&lt;&gt;"",$J109&lt;&gt;"",TODAY()&gt;=$I109)),TRUE,FALSE)</formula>
    </cfRule>
  </conditionalFormatting>
  <conditionalFormatting sqref="F111:F112">
    <cfRule type="expression" dxfId="455" priority="647" stopIfTrue="1">
      <formula>IF(AND($B111&lt;&gt;"",$I111&lt;&gt;"",$J111&lt;&gt;"",$K111&lt;&gt;"",$L111&lt;&gt;"",$M111=100),TRUE,FALSE)</formula>
    </cfRule>
  </conditionalFormatting>
  <conditionalFormatting sqref="F111:F112">
    <cfRule type="expression" dxfId="454" priority="648" stopIfTrue="1">
      <formula>IF(AND($B111&lt;&gt;"",$I111&lt;&gt;"",$J111&lt;&gt;"",$J111&lt;TODAY()),TRUE,FALSE)</formula>
    </cfRule>
  </conditionalFormatting>
  <conditionalFormatting sqref="F111:F112">
    <cfRule type="expression" dxfId="453" priority="649" stopIfTrue="1">
      <formula>IF(OR(AND($B111&lt;&gt;"",$I111&lt;&gt;"",$J111&lt;&gt;"",$K111&lt;&gt;"",$M111&lt;100),AND($I111&lt;&gt;"",$J111&lt;&gt;"",TODAY()&gt;=$I111)),TRUE,FALSE)</formula>
    </cfRule>
  </conditionalFormatting>
  <conditionalFormatting sqref="C113:E114 G113:G114 M113:R114">
    <cfRule type="expression" dxfId="452" priority="650" stopIfTrue="1">
      <formula>IF(AND($B113&lt;&gt;"",$I113&lt;&gt;"",$J113&lt;&gt;"",$K113&lt;&gt;"",$L113&lt;&gt;"",$M113=100),TRUE,FALSE)</formula>
    </cfRule>
  </conditionalFormatting>
  <conditionalFormatting sqref="C113:E114 G113:G114 M113:R114">
    <cfRule type="expression" dxfId="451" priority="651" stopIfTrue="1">
      <formula>IF(AND($B113&lt;&gt;"",$I113&lt;&gt;"",$J113&lt;&gt;"",$J113&lt;TODAY()),TRUE,FALSE)</formula>
    </cfRule>
  </conditionalFormatting>
  <conditionalFormatting sqref="C113:E114 G113:G114 M113:R114">
    <cfRule type="expression" dxfId="450" priority="652" stopIfTrue="1">
      <formula>IF(OR(AND($B113&lt;&gt;"",$I113&lt;&gt;"",$J113&lt;&gt;"",$K113&lt;&gt;"",$M113&lt;100),AND($I113&lt;&gt;"",$J113&lt;&gt;"",TODAY()&gt;=$I113)),TRUE,FALSE)</formula>
    </cfRule>
  </conditionalFormatting>
  <conditionalFormatting sqref="F105:F106">
    <cfRule type="expression" dxfId="449" priority="653" stopIfTrue="1">
      <formula>IF(AND($B105&lt;&gt;"",$I105&lt;&gt;"",$J105&lt;&gt;"",$K105&lt;&gt;"",$L105&lt;&gt;"",$M105=100),TRUE,FALSE)</formula>
    </cfRule>
  </conditionalFormatting>
  <conditionalFormatting sqref="F105:F106">
    <cfRule type="expression" dxfId="448" priority="654" stopIfTrue="1">
      <formula>IF(AND($B105&lt;&gt;"",$I105&lt;&gt;"",$J105&lt;&gt;"",$J105&lt;TODAY()),TRUE,FALSE)</formula>
    </cfRule>
  </conditionalFormatting>
  <conditionalFormatting sqref="F105:F106">
    <cfRule type="expression" dxfId="447" priority="655" stopIfTrue="1">
      <formula>IF(OR(AND($B105&lt;&gt;"",$I105&lt;&gt;"",$J105&lt;&gt;"",$K105&lt;&gt;"",$M105&lt;100),AND($I105&lt;&gt;"",$J105&lt;&gt;"",TODAY()&gt;=$I105)),TRUE,FALSE)</formula>
    </cfRule>
  </conditionalFormatting>
  <conditionalFormatting sqref="C105:E106 G105:G106 M105:R106">
    <cfRule type="expression" dxfId="446" priority="656" stopIfTrue="1">
      <formula>IF(AND($B105&lt;&gt;"",$I105&lt;&gt;"",$J105&lt;&gt;"",$K105&lt;&gt;"",$L105&lt;&gt;"",$M105=100),TRUE,FALSE)</formula>
    </cfRule>
  </conditionalFormatting>
  <conditionalFormatting sqref="C105:E106 G105:G106 M105:R106">
    <cfRule type="expression" dxfId="445" priority="657" stopIfTrue="1">
      <formula>IF(AND($B105&lt;&gt;"",$I105&lt;&gt;"",$J105&lt;&gt;"",$J105&lt;TODAY()),TRUE,FALSE)</formula>
    </cfRule>
  </conditionalFormatting>
  <conditionalFormatting sqref="C105:E106 G105:G106 M105:R106">
    <cfRule type="expression" dxfId="444" priority="658" stopIfTrue="1">
      <formula>IF(OR(AND($B105&lt;&gt;"",$I105&lt;&gt;"",$J105&lt;&gt;"",$K105&lt;&gt;"",$M105&lt;100),AND($I105&lt;&gt;"",$J105&lt;&gt;"",TODAY()&gt;=$I105)),TRUE,FALSE)</formula>
    </cfRule>
  </conditionalFormatting>
  <conditionalFormatting sqref="F131:F132">
    <cfRule type="expression" dxfId="443" priority="659" stopIfTrue="1">
      <formula>IF(AND($B131&lt;&gt;"",$I131&lt;&gt;"",$J131&lt;&gt;"",$K131&lt;&gt;"",$L131&lt;&gt;"",$M131=100),TRUE,FALSE)</formula>
    </cfRule>
  </conditionalFormatting>
  <conditionalFormatting sqref="F131:F132">
    <cfRule type="expression" dxfId="442" priority="660" stopIfTrue="1">
      <formula>IF(AND($B131&lt;&gt;"",$I131&lt;&gt;"",$J131&lt;&gt;"",$J131&lt;TODAY()),TRUE,FALSE)</formula>
    </cfRule>
  </conditionalFormatting>
  <conditionalFormatting sqref="F131:F132">
    <cfRule type="expression" dxfId="441" priority="661" stopIfTrue="1">
      <formula>IF(OR(AND($B131&lt;&gt;"",$I131&lt;&gt;"",$J131&lt;&gt;"",$K131&lt;&gt;"",$M131&lt;100),AND($I131&lt;&gt;"",$J131&lt;&gt;"",TODAY()&gt;=$I131)),TRUE,FALSE)</formula>
    </cfRule>
  </conditionalFormatting>
  <conditionalFormatting sqref="F133:F134">
    <cfRule type="expression" dxfId="440" priority="662" stopIfTrue="1">
      <formula>IF(AND($B133&lt;&gt;"",$I133&lt;&gt;"",$J133&lt;&gt;"",$K133&lt;&gt;"",$L133&lt;&gt;"",$M133=100),TRUE,FALSE)</formula>
    </cfRule>
  </conditionalFormatting>
  <conditionalFormatting sqref="F133:F134">
    <cfRule type="expression" dxfId="439" priority="663" stopIfTrue="1">
      <formula>IF(AND($B133&lt;&gt;"",$I133&lt;&gt;"",$J133&lt;&gt;"",$J133&lt;TODAY()),TRUE,FALSE)</formula>
    </cfRule>
  </conditionalFormatting>
  <conditionalFormatting sqref="F133:F134">
    <cfRule type="expression" dxfId="438" priority="664" stopIfTrue="1">
      <formula>IF(OR(AND($B133&lt;&gt;"",$I133&lt;&gt;"",$J133&lt;&gt;"",$K133&lt;&gt;"",$M133&lt;100),AND($I133&lt;&gt;"",$J133&lt;&gt;"",TODAY()&gt;=$I133)),TRUE,FALSE)</formula>
    </cfRule>
  </conditionalFormatting>
  <conditionalFormatting sqref="F113:F114">
    <cfRule type="expression" dxfId="437" priority="665" stopIfTrue="1">
      <formula>IF(AND($B113&lt;&gt;"",$I113&lt;&gt;"",$J113&lt;&gt;"",$K113&lt;&gt;"",$L113&lt;&gt;"",$M113=100),TRUE,FALSE)</formula>
    </cfRule>
  </conditionalFormatting>
  <conditionalFormatting sqref="F113:F114">
    <cfRule type="expression" dxfId="436" priority="666" stopIfTrue="1">
      <formula>IF(AND($B113&lt;&gt;"",$I113&lt;&gt;"",$J113&lt;&gt;"",$J113&lt;TODAY()),TRUE,FALSE)</formula>
    </cfRule>
  </conditionalFormatting>
  <conditionalFormatting sqref="F113:F114">
    <cfRule type="expression" dxfId="435" priority="667" stopIfTrue="1">
      <formula>IF(OR(AND($B113&lt;&gt;"",$I113&lt;&gt;"",$J113&lt;&gt;"",$K113&lt;&gt;"",$M113&lt;100),AND($I113&lt;&gt;"",$J113&lt;&gt;"",TODAY()&gt;=$I113)),TRUE,FALSE)</formula>
    </cfRule>
  </conditionalFormatting>
  <conditionalFormatting sqref="C117:E118 G117:G118 M117:R118">
    <cfRule type="expression" dxfId="434" priority="668" stopIfTrue="1">
      <formula>IF(AND($B117&lt;&gt;"",$I117&lt;&gt;"",$J117&lt;&gt;"",$K117&lt;&gt;"",$L117&lt;&gt;"",$M117=100),TRUE,FALSE)</formula>
    </cfRule>
  </conditionalFormatting>
  <conditionalFormatting sqref="C117:E118 G117:G118 M117:R118">
    <cfRule type="expression" dxfId="433" priority="669" stopIfTrue="1">
      <formula>IF(AND($B117&lt;&gt;"",$I117&lt;&gt;"",$J117&lt;&gt;"",$J117&lt;TODAY()),TRUE,FALSE)</formula>
    </cfRule>
  </conditionalFormatting>
  <conditionalFormatting sqref="C117:E118 G117:G118 M117:R118">
    <cfRule type="expression" dxfId="432" priority="670" stopIfTrue="1">
      <formula>IF(OR(AND($B117&lt;&gt;"",$I117&lt;&gt;"",$J117&lt;&gt;"",$K117&lt;&gt;"",$M117&lt;100),AND($I117&lt;&gt;"",$J117&lt;&gt;"",TODAY()&gt;=$I117)),TRUE,FALSE)</formula>
    </cfRule>
  </conditionalFormatting>
  <conditionalFormatting sqref="C123:E124 G123:G124 M123:R124">
    <cfRule type="expression" dxfId="431" priority="671" stopIfTrue="1">
      <formula>IF(AND($B123&lt;&gt;"",$I123&lt;&gt;"",$J123&lt;&gt;"",$K123&lt;&gt;"",$L123&lt;&gt;"",$M123=100),TRUE,FALSE)</formula>
    </cfRule>
  </conditionalFormatting>
  <conditionalFormatting sqref="C123:E124 G123:G124 M123:R124">
    <cfRule type="expression" dxfId="430" priority="672" stopIfTrue="1">
      <formula>IF(AND($B123&lt;&gt;"",$I123&lt;&gt;"",$J123&lt;&gt;"",$J123&lt;TODAY()),TRUE,FALSE)</formula>
    </cfRule>
  </conditionalFormatting>
  <conditionalFormatting sqref="C123:E124 G123:G124 M123:R124">
    <cfRule type="expression" dxfId="429" priority="673" stopIfTrue="1">
      <formula>IF(OR(AND($B123&lt;&gt;"",$I123&lt;&gt;"",$J123&lt;&gt;"",$K123&lt;&gt;"",$M123&lt;100),AND($I123&lt;&gt;"",$J123&lt;&gt;"",TODAY()&gt;=$I123)),TRUE,FALSE)</formula>
    </cfRule>
  </conditionalFormatting>
  <conditionalFormatting sqref="C125:E126 G125:G126 M125:R126">
    <cfRule type="expression" dxfId="428" priority="674" stopIfTrue="1">
      <formula>IF(AND($B125&lt;&gt;"",$I125&lt;&gt;"",$J125&lt;&gt;"",$K125&lt;&gt;"",$L125&lt;&gt;"",$M125=100),TRUE,FALSE)</formula>
    </cfRule>
  </conditionalFormatting>
  <conditionalFormatting sqref="C125:E126 G125:G126 M125:R126">
    <cfRule type="expression" dxfId="427" priority="675" stopIfTrue="1">
      <formula>IF(AND($B125&lt;&gt;"",$I125&lt;&gt;"",$J125&lt;&gt;"",$J125&lt;TODAY()),TRUE,FALSE)</formula>
    </cfRule>
  </conditionalFormatting>
  <conditionalFormatting sqref="C125:E126 G125:G126 M125:R126">
    <cfRule type="expression" dxfId="426" priority="676" stopIfTrue="1">
      <formula>IF(OR(AND($B125&lt;&gt;"",$I125&lt;&gt;"",$J125&lt;&gt;"",$K125&lt;&gt;"",$M125&lt;100),AND($I125&lt;&gt;"",$J125&lt;&gt;"",TODAY()&gt;=$I125)),TRUE,FALSE)</formula>
    </cfRule>
  </conditionalFormatting>
  <conditionalFormatting sqref="C127:E128 G127:G128 M127:R128">
    <cfRule type="expression" dxfId="425" priority="677" stopIfTrue="1">
      <formula>IF(AND($B127&lt;&gt;"",$I127&lt;&gt;"",$J127&lt;&gt;"",$K127&lt;&gt;"",$L127&lt;&gt;"",$M127=100),TRUE,FALSE)</formula>
    </cfRule>
  </conditionalFormatting>
  <conditionalFormatting sqref="C127:E128 G127:G128 M127:R128">
    <cfRule type="expression" dxfId="424" priority="678" stopIfTrue="1">
      <formula>IF(AND($B127&lt;&gt;"",$I127&lt;&gt;"",$J127&lt;&gt;"",$J127&lt;TODAY()),TRUE,FALSE)</formula>
    </cfRule>
  </conditionalFormatting>
  <conditionalFormatting sqref="C127:E128 G127:G128 M127:R128">
    <cfRule type="expression" dxfId="423" priority="679" stopIfTrue="1">
      <formula>IF(OR(AND($B127&lt;&gt;"",$I127&lt;&gt;"",$J127&lt;&gt;"",$K127&lt;&gt;"",$M127&lt;100),AND($I127&lt;&gt;"",$J127&lt;&gt;"",TODAY()&gt;=$I127)),TRUE,FALSE)</formula>
    </cfRule>
  </conditionalFormatting>
  <conditionalFormatting sqref="F123:F124">
    <cfRule type="expression" dxfId="422" priority="680" stopIfTrue="1">
      <formula>IF(AND($B123&lt;&gt;"",$I123&lt;&gt;"",$J123&lt;&gt;"",$K123&lt;&gt;"",$L123&lt;&gt;"",$M123=100),TRUE,FALSE)</formula>
    </cfRule>
  </conditionalFormatting>
  <conditionalFormatting sqref="F123:F124">
    <cfRule type="expression" dxfId="421" priority="681" stopIfTrue="1">
      <formula>IF(AND($B123&lt;&gt;"",$I123&lt;&gt;"",$J123&lt;&gt;"",$J123&lt;TODAY()),TRUE,FALSE)</formula>
    </cfRule>
  </conditionalFormatting>
  <conditionalFormatting sqref="F123:F124">
    <cfRule type="expression" dxfId="420" priority="682" stopIfTrue="1">
      <formula>IF(OR(AND($B123&lt;&gt;"",$I123&lt;&gt;"",$J123&lt;&gt;"",$K123&lt;&gt;"",$M123&lt;100),AND($I123&lt;&gt;"",$J123&lt;&gt;"",TODAY()&gt;=$I123)),TRUE,FALSE)</formula>
    </cfRule>
  </conditionalFormatting>
  <conditionalFormatting sqref="F125:F126">
    <cfRule type="expression" dxfId="419" priority="683" stopIfTrue="1">
      <formula>IF(AND($B125&lt;&gt;"",$I125&lt;&gt;"",$J125&lt;&gt;"",$K125&lt;&gt;"",$L125&lt;&gt;"",$M125=100),TRUE,FALSE)</formula>
    </cfRule>
  </conditionalFormatting>
  <conditionalFormatting sqref="F125:F126">
    <cfRule type="expression" dxfId="418" priority="684" stopIfTrue="1">
      <formula>IF(AND($B125&lt;&gt;"",$I125&lt;&gt;"",$J125&lt;&gt;"",$J125&lt;TODAY()),TRUE,FALSE)</formula>
    </cfRule>
  </conditionalFormatting>
  <conditionalFormatting sqref="F125:F126">
    <cfRule type="expression" dxfId="417" priority="685" stopIfTrue="1">
      <formula>IF(OR(AND($B125&lt;&gt;"",$I125&lt;&gt;"",$J125&lt;&gt;"",$K125&lt;&gt;"",$M125&lt;100),AND($I125&lt;&gt;"",$J125&lt;&gt;"",TODAY()&gt;=$I125)),TRUE,FALSE)</formula>
    </cfRule>
  </conditionalFormatting>
  <conditionalFormatting sqref="F127:F128">
    <cfRule type="expression" dxfId="416" priority="686" stopIfTrue="1">
      <formula>IF(AND($B127&lt;&gt;"",$I127&lt;&gt;"",$J127&lt;&gt;"",$K127&lt;&gt;"",$L127&lt;&gt;"",$M127=100),TRUE,FALSE)</formula>
    </cfRule>
  </conditionalFormatting>
  <conditionalFormatting sqref="F127:F128">
    <cfRule type="expression" dxfId="415" priority="687" stopIfTrue="1">
      <formula>IF(AND($B127&lt;&gt;"",$I127&lt;&gt;"",$J127&lt;&gt;"",$J127&lt;TODAY()),TRUE,FALSE)</formula>
    </cfRule>
  </conditionalFormatting>
  <conditionalFormatting sqref="F127:F128">
    <cfRule type="expression" dxfId="414" priority="688" stopIfTrue="1">
      <formula>IF(OR(AND($B127&lt;&gt;"",$I127&lt;&gt;"",$J127&lt;&gt;"",$K127&lt;&gt;"",$M127&lt;100),AND($I127&lt;&gt;"",$J127&lt;&gt;"",TODAY()&gt;=$I127)),TRUE,FALSE)</formula>
    </cfRule>
  </conditionalFormatting>
  <conditionalFormatting sqref="C129:E130 G129:G130 M129:R130">
    <cfRule type="expression" dxfId="413" priority="689" stopIfTrue="1">
      <formula>IF(AND($B129&lt;&gt;"",$I129&lt;&gt;"",$J129&lt;&gt;"",$K129&lt;&gt;"",$L129&lt;&gt;"",$M129=100),TRUE,FALSE)</formula>
    </cfRule>
  </conditionalFormatting>
  <conditionalFormatting sqref="C129:E130 G129:G130 M129:R130">
    <cfRule type="expression" dxfId="412" priority="690" stopIfTrue="1">
      <formula>IF(AND($B129&lt;&gt;"",$I129&lt;&gt;"",$J129&lt;&gt;"",$J129&lt;TODAY()),TRUE,FALSE)</formula>
    </cfRule>
  </conditionalFormatting>
  <conditionalFormatting sqref="C129:E130 G129:G130 M129:R130">
    <cfRule type="expression" dxfId="411" priority="691" stopIfTrue="1">
      <formula>IF(OR(AND($B129&lt;&gt;"",$I129&lt;&gt;"",$J129&lt;&gt;"",$K129&lt;&gt;"",$M129&lt;100),AND($I129&lt;&gt;"",$J129&lt;&gt;"",TODAY()&gt;=$I129)),TRUE,FALSE)</formula>
    </cfRule>
  </conditionalFormatting>
  <conditionalFormatting sqref="C131:E132 G131:G132 M131:R132">
    <cfRule type="expression" dxfId="410" priority="692" stopIfTrue="1">
      <formula>IF(AND($B131&lt;&gt;"",$I131&lt;&gt;"",$J131&lt;&gt;"",$K131&lt;&gt;"",$L131&lt;&gt;"",$M131=100),TRUE,FALSE)</formula>
    </cfRule>
  </conditionalFormatting>
  <conditionalFormatting sqref="C131:E132 G131:G132 M131:R132">
    <cfRule type="expression" dxfId="409" priority="693" stopIfTrue="1">
      <formula>IF(AND($B131&lt;&gt;"",$I131&lt;&gt;"",$J131&lt;&gt;"",$J131&lt;TODAY()),TRUE,FALSE)</formula>
    </cfRule>
  </conditionalFormatting>
  <conditionalFormatting sqref="C131:E132 G131:G132 M131:R132">
    <cfRule type="expression" dxfId="408" priority="694" stopIfTrue="1">
      <formula>IF(OR(AND($B131&lt;&gt;"",$I131&lt;&gt;"",$J131&lt;&gt;"",$K131&lt;&gt;"",$M131&lt;100),AND($I131&lt;&gt;"",$J131&lt;&gt;"",TODAY()&gt;=$I131)),TRUE,FALSE)</formula>
    </cfRule>
  </conditionalFormatting>
  <conditionalFormatting sqref="C133:E134 G133:G134 M133:R134">
    <cfRule type="expression" dxfId="407" priority="695" stopIfTrue="1">
      <formula>IF(AND($B133&lt;&gt;"",$I133&lt;&gt;"",$J133&lt;&gt;"",$K133&lt;&gt;"",$L133&lt;&gt;"",$M133=100),TRUE,FALSE)</formula>
    </cfRule>
  </conditionalFormatting>
  <conditionalFormatting sqref="C133:E134 G133:G134 M133:R134">
    <cfRule type="expression" dxfId="406" priority="696" stopIfTrue="1">
      <formula>IF(AND($B133&lt;&gt;"",$I133&lt;&gt;"",$J133&lt;&gt;"",$J133&lt;TODAY()),TRUE,FALSE)</formula>
    </cfRule>
  </conditionalFormatting>
  <conditionalFormatting sqref="C133:E134 G133:G134 M133:R134">
    <cfRule type="expression" dxfId="405" priority="697" stopIfTrue="1">
      <formula>IF(OR(AND($B133&lt;&gt;"",$I133&lt;&gt;"",$J133&lt;&gt;"",$K133&lt;&gt;"",$M133&lt;100),AND($I133&lt;&gt;"",$J133&lt;&gt;"",TODAY()&gt;=$I133)),TRUE,FALSE)</formula>
    </cfRule>
  </conditionalFormatting>
  <conditionalFormatting sqref="F129:F130">
    <cfRule type="expression" dxfId="404" priority="698" stopIfTrue="1">
      <formula>IF(AND($B129&lt;&gt;"",$I129&lt;&gt;"",$J129&lt;&gt;"",$K129&lt;&gt;"",$L129&lt;&gt;"",$M129=100),TRUE,FALSE)</formula>
    </cfRule>
  </conditionalFormatting>
  <conditionalFormatting sqref="F129:F130">
    <cfRule type="expression" dxfId="403" priority="699" stopIfTrue="1">
      <formula>IF(AND($B129&lt;&gt;"",$I129&lt;&gt;"",$J129&lt;&gt;"",$J129&lt;TODAY()),TRUE,FALSE)</formula>
    </cfRule>
  </conditionalFormatting>
  <conditionalFormatting sqref="F129:F130">
    <cfRule type="expression" dxfId="402" priority="700" stopIfTrue="1">
      <formula>IF(OR(AND($B129&lt;&gt;"",$I129&lt;&gt;"",$J129&lt;&gt;"",$K129&lt;&gt;"",$M129&lt;100),AND($I129&lt;&gt;"",$J129&lt;&gt;"",TODAY()&gt;=$I129)),TRUE,FALSE)</formula>
    </cfRule>
  </conditionalFormatting>
  <conditionalFormatting sqref="C115:E116 G115:G116 M115:R116">
    <cfRule type="expression" dxfId="401" priority="701" stopIfTrue="1">
      <formula>IF(AND($B115&lt;&gt;"",$I115&lt;&gt;"",$J115&lt;&gt;"",$K115&lt;&gt;"",$L115&lt;&gt;"",$M115=100),TRUE,FALSE)</formula>
    </cfRule>
  </conditionalFormatting>
  <conditionalFormatting sqref="C115:E116 G115:G116 M115:R116">
    <cfRule type="expression" dxfId="400" priority="702" stopIfTrue="1">
      <formula>IF(AND($B115&lt;&gt;"",$I115&lt;&gt;"",$J115&lt;&gt;"",$J115&lt;TODAY()),TRUE,FALSE)</formula>
    </cfRule>
  </conditionalFormatting>
  <conditionalFormatting sqref="C115:E116 G115:G116 M115:R116">
    <cfRule type="expression" dxfId="399" priority="703" stopIfTrue="1">
      <formula>IF(OR(AND($B115&lt;&gt;"",$I115&lt;&gt;"",$J115&lt;&gt;"",$K115&lt;&gt;"",$M115&lt;100),AND($I115&lt;&gt;"",$J115&lt;&gt;"",TODAY()&gt;=$I115)),TRUE,FALSE)</formula>
    </cfRule>
  </conditionalFormatting>
  <conditionalFormatting sqref="F115:F116">
    <cfRule type="expression" dxfId="398" priority="704" stopIfTrue="1">
      <formula>IF(AND($B115&lt;&gt;"",$I115&lt;&gt;"",$J115&lt;&gt;"",$K115&lt;&gt;"",$L115&lt;&gt;"",$M115=100),TRUE,FALSE)</formula>
    </cfRule>
  </conditionalFormatting>
  <conditionalFormatting sqref="F115:F116">
    <cfRule type="expression" dxfId="397" priority="705" stopIfTrue="1">
      <formula>IF(AND($B115&lt;&gt;"",$I115&lt;&gt;"",$J115&lt;&gt;"",$J115&lt;TODAY()),TRUE,FALSE)</formula>
    </cfRule>
  </conditionalFormatting>
  <conditionalFormatting sqref="F115:F116">
    <cfRule type="expression" dxfId="396" priority="706" stopIfTrue="1">
      <formula>IF(OR(AND($B115&lt;&gt;"",$I115&lt;&gt;"",$J115&lt;&gt;"",$K115&lt;&gt;"",$M115&lt;100),AND($I115&lt;&gt;"",$J115&lt;&gt;"",TODAY()&gt;=$I115)),TRUE,FALSE)</formula>
    </cfRule>
  </conditionalFormatting>
  <conditionalFormatting sqref="C119:E120 G119:G120 M119:R120">
    <cfRule type="expression" dxfId="395" priority="707" stopIfTrue="1">
      <formula>IF(AND($B119&lt;&gt;"",$I119&lt;&gt;"",$J119&lt;&gt;"",$K119&lt;&gt;"",$L119&lt;&gt;"",$M119=100),TRUE,FALSE)</formula>
    </cfRule>
  </conditionalFormatting>
  <conditionalFormatting sqref="C119:E120 G119:G120 M119:R120">
    <cfRule type="expression" dxfId="394" priority="708" stopIfTrue="1">
      <formula>IF(AND($B119&lt;&gt;"",$I119&lt;&gt;"",$J119&lt;&gt;"",$J119&lt;TODAY()),TRUE,FALSE)</formula>
    </cfRule>
  </conditionalFormatting>
  <conditionalFormatting sqref="C119:E120 G119:G120 M119:R120">
    <cfRule type="expression" dxfId="393" priority="709" stopIfTrue="1">
      <formula>IF(OR(AND($B119&lt;&gt;"",$I119&lt;&gt;"",$J119&lt;&gt;"",$K119&lt;&gt;"",$M119&lt;100),AND($I119&lt;&gt;"",$J119&lt;&gt;"",TODAY()&gt;=$I119)),TRUE,FALSE)</formula>
    </cfRule>
  </conditionalFormatting>
  <conditionalFormatting sqref="F119:F120">
    <cfRule type="expression" dxfId="392" priority="710" stopIfTrue="1">
      <formula>IF(AND($B119&lt;&gt;"",$I119&lt;&gt;"",$J119&lt;&gt;"",$K119&lt;&gt;"",$L119&lt;&gt;"",$M119=100),TRUE,FALSE)</formula>
    </cfRule>
  </conditionalFormatting>
  <conditionalFormatting sqref="F119:F120">
    <cfRule type="expression" dxfId="391" priority="711" stopIfTrue="1">
      <formula>IF(AND($B119&lt;&gt;"",$I119&lt;&gt;"",$J119&lt;&gt;"",$J119&lt;TODAY()),TRUE,FALSE)</formula>
    </cfRule>
  </conditionalFormatting>
  <conditionalFormatting sqref="F119:F120">
    <cfRule type="expression" dxfId="390" priority="712" stopIfTrue="1">
      <formula>IF(OR(AND($B119&lt;&gt;"",$I119&lt;&gt;"",$J119&lt;&gt;"",$K119&lt;&gt;"",$M119&lt;100),AND($I119&lt;&gt;"",$J119&lt;&gt;"",TODAY()&gt;=$I119)),TRUE,FALSE)</formula>
    </cfRule>
  </conditionalFormatting>
  <conditionalFormatting sqref="F117:F118">
    <cfRule type="expression" dxfId="389" priority="713" stopIfTrue="1">
      <formula>IF(AND($B117&lt;&gt;"",$I117&lt;&gt;"",$J117&lt;&gt;"",$K117&lt;&gt;"",$L117&lt;&gt;"",$M117=100),TRUE,FALSE)</formula>
    </cfRule>
  </conditionalFormatting>
  <conditionalFormatting sqref="F117:F118">
    <cfRule type="expression" dxfId="388" priority="714" stopIfTrue="1">
      <formula>IF(AND($B117&lt;&gt;"",$I117&lt;&gt;"",$J117&lt;&gt;"",$J117&lt;TODAY()),TRUE,FALSE)</formula>
    </cfRule>
  </conditionalFormatting>
  <conditionalFormatting sqref="F117:F118">
    <cfRule type="expression" dxfId="387" priority="715" stopIfTrue="1">
      <formula>IF(OR(AND($B117&lt;&gt;"",$I117&lt;&gt;"",$J117&lt;&gt;"",$K117&lt;&gt;"",$M117&lt;100),AND($I117&lt;&gt;"",$J117&lt;&gt;"",TODAY()&gt;=$I117)),TRUE,FALSE)</formula>
    </cfRule>
  </conditionalFormatting>
  <conditionalFormatting sqref="F121:F122">
    <cfRule type="expression" dxfId="386" priority="716" stopIfTrue="1">
      <formula>IF(AND($B121&lt;&gt;"",$I121&lt;&gt;"",$J121&lt;&gt;"",$K121&lt;&gt;"",$L121&lt;&gt;"",$M121=100),TRUE,FALSE)</formula>
    </cfRule>
  </conditionalFormatting>
  <conditionalFormatting sqref="F121:F122">
    <cfRule type="expression" dxfId="385" priority="717" stopIfTrue="1">
      <formula>IF(AND($B121&lt;&gt;"",$I121&lt;&gt;"",$J121&lt;&gt;"",$J121&lt;TODAY()),TRUE,FALSE)</formula>
    </cfRule>
  </conditionalFormatting>
  <conditionalFormatting sqref="F121:F122">
    <cfRule type="expression" dxfId="384" priority="718" stopIfTrue="1">
      <formula>IF(OR(AND($B121&lt;&gt;"",$I121&lt;&gt;"",$J121&lt;&gt;"",$K121&lt;&gt;"",$M121&lt;100),AND($I121&lt;&gt;"",$J121&lt;&gt;"",TODAY()&gt;=$I121)),TRUE,FALSE)</formula>
    </cfRule>
  </conditionalFormatting>
  <conditionalFormatting sqref="C121:E122 G121:G122 M121:R122">
    <cfRule type="expression" dxfId="383" priority="719" stopIfTrue="1">
      <formula>IF(AND($B121&lt;&gt;"",$I121&lt;&gt;"",$J121&lt;&gt;"",$K121&lt;&gt;"",$L121&lt;&gt;"",$M121=100),TRUE,FALSE)</formula>
    </cfRule>
  </conditionalFormatting>
  <conditionalFormatting sqref="C121:E122 G121:G122 M121:R122">
    <cfRule type="expression" dxfId="382" priority="720" stopIfTrue="1">
      <formula>IF(AND($B121&lt;&gt;"",$I121&lt;&gt;"",$J121&lt;&gt;"",$J121&lt;TODAY()),TRUE,FALSE)</formula>
    </cfRule>
  </conditionalFormatting>
  <conditionalFormatting sqref="C121:E122 G121:G122 M121:R122">
    <cfRule type="expression" dxfId="381" priority="721" stopIfTrue="1">
      <formula>IF(OR(AND($B121&lt;&gt;"",$I121&lt;&gt;"",$J121&lt;&gt;"",$K121&lt;&gt;"",$M121&lt;100),AND($I121&lt;&gt;"",$J121&lt;&gt;"",TODAY()&gt;=$I121)),TRUE,FALSE)</formula>
    </cfRule>
  </conditionalFormatting>
  <conditionalFormatting sqref="C135:E136 G135:G136 M135:R136">
    <cfRule type="expression" dxfId="380" priority="722" stopIfTrue="1">
      <formula>IF(AND($B135&lt;&gt;"",$I135&lt;&gt;"",$J135&lt;&gt;"",$K135&lt;&gt;"",$L135&lt;&gt;"",$M135=100),TRUE,FALSE)</formula>
    </cfRule>
  </conditionalFormatting>
  <conditionalFormatting sqref="C135:E136 G135:G136 M135:R136">
    <cfRule type="expression" dxfId="379" priority="723" stopIfTrue="1">
      <formula>IF(AND($B135&lt;&gt;"",$I135&lt;&gt;"",$J135&lt;&gt;"",$J135&lt;TODAY()),TRUE,FALSE)</formula>
    </cfRule>
  </conditionalFormatting>
  <conditionalFormatting sqref="C135:E136 G135:G136 M135:R136">
    <cfRule type="expression" dxfId="378" priority="724" stopIfTrue="1">
      <formula>IF(OR(AND($B135&lt;&gt;"",$I135&lt;&gt;"",$J135&lt;&gt;"",$K135&lt;&gt;"",$M135&lt;100),AND($I135&lt;&gt;"",$J135&lt;&gt;"",TODAY()&gt;=$I135)),TRUE,FALSE)</formula>
    </cfRule>
  </conditionalFormatting>
  <conditionalFormatting sqref="F135:F136">
    <cfRule type="expression" dxfId="377" priority="725" stopIfTrue="1">
      <formula>IF(AND($B135&lt;&gt;"",$I135&lt;&gt;"",$J135&lt;&gt;"",$K135&lt;&gt;"",$L135&lt;&gt;"",$M135=100),TRUE,FALSE)</formula>
    </cfRule>
  </conditionalFormatting>
  <conditionalFormatting sqref="F135:F136">
    <cfRule type="expression" dxfId="376" priority="726" stopIfTrue="1">
      <formula>IF(AND($B135&lt;&gt;"",$I135&lt;&gt;"",$J135&lt;&gt;"",$J135&lt;TODAY()),TRUE,FALSE)</formula>
    </cfRule>
  </conditionalFormatting>
  <conditionalFormatting sqref="F135:F136">
    <cfRule type="expression" dxfId="375" priority="727" stopIfTrue="1">
      <formula>IF(OR(AND($B135&lt;&gt;"",$I135&lt;&gt;"",$J135&lt;&gt;"",$K135&lt;&gt;"",$M135&lt;100),AND($I135&lt;&gt;"",$J135&lt;&gt;"",TODAY()&gt;=$I135)),TRUE,FALSE)</formula>
    </cfRule>
  </conditionalFormatting>
  <conditionalFormatting sqref="C137:E138 G137:H138 K137:R138">
    <cfRule type="expression" dxfId="374" priority="728" stopIfTrue="1">
      <formula>IF(AND($B137&lt;&gt;"",$I137&lt;&gt;"",$J137&lt;&gt;"",$K137&lt;&gt;"",$L137&lt;&gt;"",$M137=100),TRUE,FALSE)</formula>
    </cfRule>
  </conditionalFormatting>
  <conditionalFormatting sqref="C137:E138 G137:H138 K137:R138">
    <cfRule type="expression" dxfId="373" priority="729" stopIfTrue="1">
      <formula>IF(AND($B137&lt;&gt;"",$I137&lt;&gt;"",$J137&lt;&gt;"",$J137&lt;TODAY()),TRUE,FALSE)</formula>
    </cfRule>
  </conditionalFormatting>
  <conditionalFormatting sqref="C137:E138 G137:H138 K137:R138">
    <cfRule type="expression" dxfId="372" priority="730" stopIfTrue="1">
      <formula>IF(OR(AND($B137&lt;&gt;"",$I137&lt;&gt;"",$J137&lt;&gt;"",$K137&lt;&gt;"",$M137&lt;100),AND($I137&lt;&gt;"",$J137&lt;&gt;"",TODAY()&gt;=$I137)),TRUE,FALSE)</formula>
    </cfRule>
  </conditionalFormatting>
  <conditionalFormatting sqref="F137:F138">
    <cfRule type="expression" dxfId="371" priority="731" stopIfTrue="1">
      <formula>IF(AND($B137&lt;&gt;"",$I137&lt;&gt;"",$J137&lt;&gt;"",$K137&lt;&gt;"",$L137&lt;&gt;"",$M137=100),TRUE,FALSE)</formula>
    </cfRule>
  </conditionalFormatting>
  <conditionalFormatting sqref="F137:F138">
    <cfRule type="expression" dxfId="370" priority="732" stopIfTrue="1">
      <formula>IF(AND($B137&lt;&gt;"",$I137&lt;&gt;"",$J137&lt;&gt;"",$J137&lt;TODAY()),TRUE,FALSE)</formula>
    </cfRule>
  </conditionalFormatting>
  <conditionalFormatting sqref="F137:F138">
    <cfRule type="expression" dxfId="369" priority="733" stopIfTrue="1">
      <formula>IF(OR(AND($B137&lt;&gt;"",$I137&lt;&gt;"",$J137&lt;&gt;"",$K137&lt;&gt;"",$M137&lt;100),AND($I137&lt;&gt;"",$J137&lt;&gt;"",TODAY()&gt;=$I137)),TRUE,FALSE)</formula>
    </cfRule>
  </conditionalFormatting>
  <conditionalFormatting sqref="I137:I138">
    <cfRule type="expression" dxfId="368" priority="734" stopIfTrue="1">
      <formula>IF(AND($B137&lt;&gt;"",$I137&lt;&gt;"",$J137&lt;&gt;"",$K137&lt;&gt;"",$L137&lt;&gt;"",$M137=100),TRUE,FALSE)</formula>
    </cfRule>
  </conditionalFormatting>
  <conditionalFormatting sqref="I137:I138">
    <cfRule type="expression" dxfId="367" priority="735" stopIfTrue="1">
      <formula>IF(AND($B137&lt;&gt;"",$I137&lt;&gt;"",$J137&lt;&gt;"",$J137&lt;TODAY()),TRUE,FALSE)</formula>
    </cfRule>
  </conditionalFormatting>
  <conditionalFormatting sqref="I137:I138">
    <cfRule type="expression" dxfId="366" priority="736" stopIfTrue="1">
      <formula>IF(OR(AND($B137&lt;&gt;"",$I137&lt;&gt;"",$J137&lt;&gt;"",$K137&lt;&gt;"",$M137&lt;100),AND($I137&lt;&gt;"",$J137&lt;&gt;"",TODAY()&gt;=$I137)),TRUE,FALSE)</formula>
    </cfRule>
  </conditionalFormatting>
  <conditionalFormatting sqref="J137:J138">
    <cfRule type="expression" dxfId="365" priority="737" stopIfTrue="1">
      <formula>IF(AND($B137&lt;&gt;"",$I137&lt;&gt;"",$J137&lt;&gt;"",$K137&lt;&gt;"",$L137&lt;&gt;"",$M137=100),TRUE,FALSE)</formula>
    </cfRule>
  </conditionalFormatting>
  <conditionalFormatting sqref="J137:J138">
    <cfRule type="expression" dxfId="364" priority="738" stopIfTrue="1">
      <formula>IF(AND($B137&lt;&gt;"",$I137&lt;&gt;"",$J137&lt;&gt;"",$J137&lt;TODAY()),TRUE,FALSE)</formula>
    </cfRule>
  </conditionalFormatting>
  <conditionalFormatting sqref="J137:J138">
    <cfRule type="expression" dxfId="363" priority="739" stopIfTrue="1">
      <formula>IF(OR(AND($B137&lt;&gt;"",$I137&lt;&gt;"",$J137&lt;&gt;"",$K137&lt;&gt;"",$M137&lt;100),AND($I137&lt;&gt;"",$J137&lt;&gt;"",TODAY()&gt;=$I137)),TRUE,FALSE)</formula>
    </cfRule>
  </conditionalFormatting>
  <conditionalFormatting sqref="C77:E78 G77:G78 M77:R78">
    <cfRule type="expression" dxfId="362" priority="740" stopIfTrue="1">
      <formula>IF(AND($B77&lt;&gt;"",$I77&lt;&gt;"",$J77&lt;&gt;"",$K77&lt;&gt;"",$L77&lt;&gt;"",$M77=100),TRUE,FALSE)</formula>
    </cfRule>
  </conditionalFormatting>
  <conditionalFormatting sqref="C77:E78 G77:G78 M77:R78">
    <cfRule type="expression" dxfId="361" priority="741" stopIfTrue="1">
      <formula>IF(AND($B77&lt;&gt;"",$I77&lt;&gt;"",$J77&lt;&gt;"",$J77&lt;TODAY()),TRUE,FALSE)</formula>
    </cfRule>
  </conditionalFormatting>
  <conditionalFormatting sqref="C77:E78 G77:G78 M77:R78">
    <cfRule type="expression" dxfId="360" priority="742" stopIfTrue="1">
      <formula>IF(OR(AND($B77&lt;&gt;"",$I77&lt;&gt;"",$J77&lt;&gt;"",$K77&lt;&gt;"",$M77&lt;100),AND($I77&lt;&gt;"",$J77&lt;&gt;"",TODAY()&gt;=$I77)),TRUE,FALSE)</formula>
    </cfRule>
  </conditionalFormatting>
  <conditionalFormatting sqref="C79:E80 G79:G80 M79:R80">
    <cfRule type="expression" dxfId="359" priority="743" stopIfTrue="1">
      <formula>IF(AND($B79&lt;&gt;"",$I79&lt;&gt;"",$J79&lt;&gt;"",$K79&lt;&gt;"",$L79&lt;&gt;"",$M79=100),TRUE,FALSE)</formula>
    </cfRule>
  </conditionalFormatting>
  <conditionalFormatting sqref="C79:E80 G79:G80 M79:R80">
    <cfRule type="expression" dxfId="358" priority="744" stopIfTrue="1">
      <formula>IF(AND($B79&lt;&gt;"",$I79&lt;&gt;"",$J79&lt;&gt;"",$J79&lt;TODAY()),TRUE,FALSE)</formula>
    </cfRule>
  </conditionalFormatting>
  <conditionalFormatting sqref="C79:E80 G79:G80 M79:R80">
    <cfRule type="expression" dxfId="357" priority="745" stopIfTrue="1">
      <formula>IF(OR(AND($B79&lt;&gt;"",$I79&lt;&gt;"",$J79&lt;&gt;"",$K79&lt;&gt;"",$M79&lt;100),AND($I79&lt;&gt;"",$J79&lt;&gt;"",TODAY()&gt;=$I79)),TRUE,FALSE)</formula>
    </cfRule>
  </conditionalFormatting>
  <conditionalFormatting sqref="F77:F78">
    <cfRule type="expression" dxfId="356" priority="746" stopIfTrue="1">
      <formula>IF(AND($B77&lt;&gt;"",$I77&lt;&gt;"",$J77&lt;&gt;"",$K77&lt;&gt;"",$L77&lt;&gt;"",$M77=100),TRUE,FALSE)</formula>
    </cfRule>
  </conditionalFormatting>
  <conditionalFormatting sqref="F77:F78">
    <cfRule type="expression" dxfId="355" priority="747" stopIfTrue="1">
      <formula>IF(AND($B77&lt;&gt;"",$I77&lt;&gt;"",$J77&lt;&gt;"",$J77&lt;TODAY()),TRUE,FALSE)</formula>
    </cfRule>
  </conditionalFormatting>
  <conditionalFormatting sqref="F77:F78">
    <cfRule type="expression" dxfId="354" priority="748" stopIfTrue="1">
      <formula>IF(OR(AND($B77&lt;&gt;"",$I77&lt;&gt;"",$J77&lt;&gt;"",$K77&lt;&gt;"",$M77&lt;100),AND($I77&lt;&gt;"",$J77&lt;&gt;"",TODAY()&gt;=$I77)),TRUE,FALSE)</formula>
    </cfRule>
  </conditionalFormatting>
  <conditionalFormatting sqref="F79:F80">
    <cfRule type="expression" dxfId="353" priority="749" stopIfTrue="1">
      <formula>IF(AND($B79&lt;&gt;"",$I79&lt;&gt;"",$J79&lt;&gt;"",$K79&lt;&gt;"",$L79&lt;&gt;"",$M79=100),TRUE,FALSE)</formula>
    </cfRule>
  </conditionalFormatting>
  <conditionalFormatting sqref="F79:F80">
    <cfRule type="expression" dxfId="352" priority="750" stopIfTrue="1">
      <formula>IF(AND($B79&lt;&gt;"",$I79&lt;&gt;"",$J79&lt;&gt;"",$J79&lt;TODAY()),TRUE,FALSE)</formula>
    </cfRule>
  </conditionalFormatting>
  <conditionalFormatting sqref="F79:F80">
    <cfRule type="expression" dxfId="351" priority="751" stopIfTrue="1">
      <formula>IF(OR(AND($B79&lt;&gt;"",$I79&lt;&gt;"",$J79&lt;&gt;"",$K79&lt;&gt;"",$M79&lt;100),AND($I79&lt;&gt;"",$J79&lt;&gt;"",TODAY()&gt;=$I79)),TRUE,FALSE)</formula>
    </cfRule>
  </conditionalFormatting>
  <conditionalFormatting sqref="C81:E82 G81:G82 M81:R82">
    <cfRule type="expression" dxfId="350" priority="752" stopIfTrue="1">
      <formula>IF(AND($B81&lt;&gt;"",$I81&lt;&gt;"",$J81&lt;&gt;"",$K81&lt;&gt;"",$L81&lt;&gt;"",$M81=100),TRUE,FALSE)</formula>
    </cfRule>
  </conditionalFormatting>
  <conditionalFormatting sqref="C81:E82 G81:G82 M81:R82">
    <cfRule type="expression" dxfId="349" priority="753" stopIfTrue="1">
      <formula>IF(AND($B81&lt;&gt;"",$I81&lt;&gt;"",$J81&lt;&gt;"",$J81&lt;TODAY()),TRUE,FALSE)</formula>
    </cfRule>
  </conditionalFormatting>
  <conditionalFormatting sqref="C81:E82 G81:G82 M81:R82">
    <cfRule type="expression" dxfId="348" priority="754" stopIfTrue="1">
      <formula>IF(OR(AND($B81&lt;&gt;"",$I81&lt;&gt;"",$J81&lt;&gt;"",$K81&lt;&gt;"",$M81&lt;100),AND($I81&lt;&gt;"",$J81&lt;&gt;"",TODAY()&gt;=$I81)),TRUE,FALSE)</formula>
    </cfRule>
  </conditionalFormatting>
  <conditionalFormatting sqref="C83:E84 G83:G84 M83:R84">
    <cfRule type="expression" dxfId="347" priority="755" stopIfTrue="1">
      <formula>IF(AND($B83&lt;&gt;"",$I83&lt;&gt;"",$J83&lt;&gt;"",$K83&lt;&gt;"",$L83&lt;&gt;"",$M83=100),TRUE,FALSE)</formula>
    </cfRule>
  </conditionalFormatting>
  <conditionalFormatting sqref="C83:E84 G83:G84 M83:R84">
    <cfRule type="expression" dxfId="346" priority="756" stopIfTrue="1">
      <formula>IF(AND($B83&lt;&gt;"",$I83&lt;&gt;"",$J83&lt;&gt;"",$J83&lt;TODAY()),TRUE,FALSE)</formula>
    </cfRule>
  </conditionalFormatting>
  <conditionalFormatting sqref="C83:E84 G83:G84 M83:R84">
    <cfRule type="expression" dxfId="345" priority="757" stopIfTrue="1">
      <formula>IF(OR(AND($B83&lt;&gt;"",$I83&lt;&gt;"",$J83&lt;&gt;"",$K83&lt;&gt;"",$M83&lt;100),AND($I83&lt;&gt;"",$J83&lt;&gt;"",TODAY()&gt;=$I83)),TRUE,FALSE)</formula>
    </cfRule>
  </conditionalFormatting>
  <conditionalFormatting sqref="C85:E86 G85:G86 M85:R86">
    <cfRule type="expression" dxfId="344" priority="758" stopIfTrue="1">
      <formula>IF(AND($B85&lt;&gt;"",$I85&lt;&gt;"",$J85&lt;&gt;"",$K85&lt;&gt;"",$L85&lt;&gt;"",$M85=100),TRUE,FALSE)</formula>
    </cfRule>
  </conditionalFormatting>
  <conditionalFormatting sqref="C85:E86 G85:G86 M85:R86">
    <cfRule type="expression" dxfId="343" priority="759" stopIfTrue="1">
      <formula>IF(AND($B85&lt;&gt;"",$I85&lt;&gt;"",$J85&lt;&gt;"",$J85&lt;TODAY()),TRUE,FALSE)</formula>
    </cfRule>
  </conditionalFormatting>
  <conditionalFormatting sqref="C85:E86 G85:G86 M85:R86">
    <cfRule type="expression" dxfId="342" priority="760" stopIfTrue="1">
      <formula>IF(OR(AND($B85&lt;&gt;"",$I85&lt;&gt;"",$J85&lt;&gt;"",$K85&lt;&gt;"",$M85&lt;100),AND($I85&lt;&gt;"",$J85&lt;&gt;"",TODAY()&gt;=$I85)),TRUE,FALSE)</formula>
    </cfRule>
  </conditionalFormatting>
  <conditionalFormatting sqref="F81:F82">
    <cfRule type="expression" dxfId="341" priority="761" stopIfTrue="1">
      <formula>IF(AND($B81&lt;&gt;"",$I81&lt;&gt;"",$J81&lt;&gt;"",$K81&lt;&gt;"",$L81&lt;&gt;"",$M81=100),TRUE,FALSE)</formula>
    </cfRule>
  </conditionalFormatting>
  <conditionalFormatting sqref="F81:F82">
    <cfRule type="expression" dxfId="340" priority="762" stopIfTrue="1">
      <formula>IF(AND($B81&lt;&gt;"",$I81&lt;&gt;"",$J81&lt;&gt;"",$J81&lt;TODAY()),TRUE,FALSE)</formula>
    </cfRule>
  </conditionalFormatting>
  <conditionalFormatting sqref="F81:F82">
    <cfRule type="expression" dxfId="339" priority="763" stopIfTrue="1">
      <formula>IF(OR(AND($B81&lt;&gt;"",$I81&lt;&gt;"",$J81&lt;&gt;"",$K81&lt;&gt;"",$M81&lt;100),AND($I81&lt;&gt;"",$J81&lt;&gt;"",TODAY()&gt;=$I81)),TRUE,FALSE)</formula>
    </cfRule>
  </conditionalFormatting>
  <conditionalFormatting sqref="F83:F84">
    <cfRule type="expression" dxfId="338" priority="764" stopIfTrue="1">
      <formula>IF(AND($B83&lt;&gt;"",$I83&lt;&gt;"",$J83&lt;&gt;"",$K83&lt;&gt;"",$L83&lt;&gt;"",$M83=100),TRUE,FALSE)</formula>
    </cfRule>
  </conditionalFormatting>
  <conditionalFormatting sqref="F83:F84">
    <cfRule type="expression" dxfId="337" priority="765" stopIfTrue="1">
      <formula>IF(AND($B83&lt;&gt;"",$I83&lt;&gt;"",$J83&lt;&gt;"",$J83&lt;TODAY()),TRUE,FALSE)</formula>
    </cfRule>
  </conditionalFormatting>
  <conditionalFormatting sqref="F83:F84">
    <cfRule type="expression" dxfId="336" priority="766" stopIfTrue="1">
      <formula>IF(OR(AND($B83&lt;&gt;"",$I83&lt;&gt;"",$J83&lt;&gt;"",$K83&lt;&gt;"",$M83&lt;100),AND($I83&lt;&gt;"",$J83&lt;&gt;"",TODAY()&gt;=$I83)),TRUE,FALSE)</formula>
    </cfRule>
  </conditionalFormatting>
  <conditionalFormatting sqref="F85:F86">
    <cfRule type="expression" dxfId="335" priority="767" stopIfTrue="1">
      <formula>IF(AND($B85&lt;&gt;"",$I85&lt;&gt;"",$J85&lt;&gt;"",$K85&lt;&gt;"",$L85&lt;&gt;"",$M85=100),TRUE,FALSE)</formula>
    </cfRule>
  </conditionalFormatting>
  <conditionalFormatting sqref="F85:F86">
    <cfRule type="expression" dxfId="334" priority="768" stopIfTrue="1">
      <formula>IF(AND($B85&lt;&gt;"",$I85&lt;&gt;"",$J85&lt;&gt;"",$J85&lt;TODAY()),TRUE,FALSE)</formula>
    </cfRule>
  </conditionalFormatting>
  <conditionalFormatting sqref="F85:F86">
    <cfRule type="expression" dxfId="333" priority="769" stopIfTrue="1">
      <formula>IF(OR(AND($B85&lt;&gt;"",$I85&lt;&gt;"",$J85&lt;&gt;"",$K85&lt;&gt;"",$M85&lt;100),AND($I85&lt;&gt;"",$J85&lt;&gt;"",TODAY()&gt;=$I85)),TRUE,FALSE)</formula>
    </cfRule>
  </conditionalFormatting>
  <conditionalFormatting sqref="C87:E88 G87:G88 M87:R88">
    <cfRule type="expression" dxfId="332" priority="770" stopIfTrue="1">
      <formula>IF(AND($B87&lt;&gt;"",$I87&lt;&gt;"",$J87&lt;&gt;"",$K87&lt;&gt;"",$L87&lt;&gt;"",$M87=100),TRUE,FALSE)</formula>
    </cfRule>
  </conditionalFormatting>
  <conditionalFormatting sqref="C87:E88 G87:G88 M87:R88">
    <cfRule type="expression" dxfId="331" priority="771" stopIfTrue="1">
      <formula>IF(AND($B87&lt;&gt;"",$I87&lt;&gt;"",$J87&lt;&gt;"",$J87&lt;TODAY()),TRUE,FALSE)</formula>
    </cfRule>
  </conditionalFormatting>
  <conditionalFormatting sqref="C87:E88 G87:G88 M87:R88">
    <cfRule type="expression" dxfId="330" priority="772" stopIfTrue="1">
      <formula>IF(OR(AND($B87&lt;&gt;"",$I87&lt;&gt;"",$J87&lt;&gt;"",$K87&lt;&gt;"",$M87&lt;100),AND($I87&lt;&gt;"",$J87&lt;&gt;"",TODAY()&gt;=$I87)),TRUE,FALSE)</formula>
    </cfRule>
  </conditionalFormatting>
  <conditionalFormatting sqref="F87:F88">
    <cfRule type="expression" dxfId="329" priority="773" stopIfTrue="1">
      <formula>IF(AND($B87&lt;&gt;"",$I87&lt;&gt;"",$J87&lt;&gt;"",$K87&lt;&gt;"",$L87&lt;&gt;"",$M87=100),TRUE,FALSE)</formula>
    </cfRule>
  </conditionalFormatting>
  <conditionalFormatting sqref="F87:F88">
    <cfRule type="expression" dxfId="328" priority="774" stopIfTrue="1">
      <formula>IF(AND($B87&lt;&gt;"",$I87&lt;&gt;"",$J87&lt;&gt;"",$J87&lt;TODAY()),TRUE,FALSE)</formula>
    </cfRule>
  </conditionalFormatting>
  <conditionalFormatting sqref="F87:F88">
    <cfRule type="expression" dxfId="327" priority="775" stopIfTrue="1">
      <formula>IF(OR(AND($B87&lt;&gt;"",$I87&lt;&gt;"",$J87&lt;&gt;"",$K87&lt;&gt;"",$M87&lt;100),AND($I87&lt;&gt;"",$J87&lt;&gt;"",TODAY()&gt;=$I87)),TRUE,FALSE)</formula>
    </cfRule>
  </conditionalFormatting>
  <conditionalFormatting sqref="S65:CA65 S67:CA67 S137:CA137">
    <cfRule type="expression" dxfId="326" priority="776" stopIfTrue="1">
      <formula>IF(AND($B65&lt;&gt;"",$I65&lt;&gt;"", $I65&lt;=S$9,S$9&lt;=$J65),TRUE,FALSE)</formula>
    </cfRule>
  </conditionalFormatting>
  <conditionalFormatting sqref="S65:CA65 S67:CA67 S137:CA137">
    <cfRule type="expression" dxfId="325" priority="777" stopIfTrue="1">
      <formula>IF(AND($B65="", $K62&lt;&gt;"",$K62&lt;=S$9,S$9&lt;=$L62),TRUE,FALSE)</formula>
    </cfRule>
  </conditionalFormatting>
  <conditionalFormatting sqref="L31:L32">
    <cfRule type="expression" dxfId="324" priority="778" stopIfTrue="1">
      <formula>IF(AND($B31&lt;&gt;"",$I31&lt;&gt;"",$J31&lt;&gt;"",$K31&lt;&gt;"",$L31&lt;&gt;"",$M31=100),TRUE,FALSE)</formula>
    </cfRule>
  </conditionalFormatting>
  <conditionalFormatting sqref="L31:L32">
    <cfRule type="expression" dxfId="323" priority="779" stopIfTrue="1">
      <formula>IF(AND($B31&lt;&gt;"",$I31&lt;&gt;"",$J31&lt;&gt;"",$J31&lt;TODAY()),TRUE,FALSE)</formula>
    </cfRule>
  </conditionalFormatting>
  <conditionalFormatting sqref="L31:L32">
    <cfRule type="expression" dxfId="322" priority="780" stopIfTrue="1">
      <formula>IF(OR(AND($B31&lt;&gt;"",$I31&lt;&gt;"",$J31&lt;&gt;"",$K31&lt;&gt;"",$M31&lt;100),AND($I31&lt;&gt;"",$J31&lt;&gt;"",TODAY()&gt;=$I31)),TRUE,FALSE)</formula>
    </cfRule>
  </conditionalFormatting>
  <conditionalFormatting sqref="L33:L34">
    <cfRule type="expression" dxfId="321" priority="781" stopIfTrue="1">
      <formula>IF(AND($B33&lt;&gt;"",$I33&lt;&gt;"",$J33&lt;&gt;"",$K33&lt;&gt;"",$L33&lt;&gt;"",$M33=100),TRUE,FALSE)</formula>
    </cfRule>
  </conditionalFormatting>
  <conditionalFormatting sqref="L33:L34">
    <cfRule type="expression" dxfId="320" priority="782" stopIfTrue="1">
      <formula>IF(AND($B33&lt;&gt;"",$I33&lt;&gt;"",$J33&lt;&gt;"",$J33&lt;TODAY()),TRUE,FALSE)</formula>
    </cfRule>
  </conditionalFormatting>
  <conditionalFormatting sqref="L33:L34">
    <cfRule type="expression" dxfId="319" priority="783" stopIfTrue="1">
      <formula>IF(OR(AND($B33&lt;&gt;"",$I33&lt;&gt;"",$J33&lt;&gt;"",$K33&lt;&gt;"",$M33&lt;100),AND($I33&lt;&gt;"",$J33&lt;&gt;"",TODAY()&gt;=$I33)),TRUE,FALSE)</formula>
    </cfRule>
  </conditionalFormatting>
  <conditionalFormatting sqref="L47:L48">
    <cfRule type="expression" dxfId="318" priority="784" stopIfTrue="1">
      <formula>IF(AND($B47&lt;&gt;"",$I47&lt;&gt;"",$J47&lt;&gt;"",$K47&lt;&gt;"",$L47&lt;&gt;"",$M47=100),TRUE,FALSE)</formula>
    </cfRule>
  </conditionalFormatting>
  <conditionalFormatting sqref="L47:L48">
    <cfRule type="expression" dxfId="317" priority="785" stopIfTrue="1">
      <formula>IF(AND($B47&lt;&gt;"",$I47&lt;&gt;"",$J47&lt;&gt;"",$J47&lt;TODAY()),TRUE,FALSE)</formula>
    </cfRule>
  </conditionalFormatting>
  <conditionalFormatting sqref="L47:L48">
    <cfRule type="expression" dxfId="316" priority="786" stopIfTrue="1">
      <formula>IF(OR(AND($B47&lt;&gt;"",$I47&lt;&gt;"",$J47&lt;&gt;"",$K47&lt;&gt;"",$M47&lt;100),AND($I47&lt;&gt;"",$J47&lt;&gt;"",TODAY()&gt;=$I47)),TRUE,FALSE)</formula>
    </cfRule>
  </conditionalFormatting>
  <conditionalFormatting sqref="L65:L66">
    <cfRule type="expression" dxfId="315" priority="787" stopIfTrue="1">
      <formula>IF(AND($B65&lt;&gt;"",$I65&lt;&gt;"",$J65&lt;&gt;"",$K65&lt;&gt;"",$L65&lt;&gt;"",$M65=100),TRUE,FALSE)</formula>
    </cfRule>
  </conditionalFormatting>
  <conditionalFormatting sqref="L65:L66">
    <cfRule type="expression" dxfId="314" priority="788" stopIfTrue="1">
      <formula>IF(AND($B65&lt;&gt;"",$I65&lt;&gt;"",$J65&lt;&gt;"",$J65&lt;TODAY()),TRUE,FALSE)</formula>
    </cfRule>
  </conditionalFormatting>
  <conditionalFormatting sqref="L65:L66">
    <cfRule type="expression" dxfId="313" priority="789" stopIfTrue="1">
      <formula>IF(OR(AND($B65&lt;&gt;"",$I65&lt;&gt;"",$J65&lt;&gt;"",$K65&lt;&gt;"",$M65&lt;100),AND($I65&lt;&gt;"",$J65&lt;&gt;"",TODAY()&gt;=$I65)),TRUE,FALSE)</formula>
    </cfRule>
  </conditionalFormatting>
  <conditionalFormatting sqref="L71:L72">
    <cfRule type="expression" dxfId="312" priority="790" stopIfTrue="1">
      <formula>IF(AND($B71&lt;&gt;"",$I71&lt;&gt;"",$J71&lt;&gt;"",$K71&lt;&gt;"",$L71&lt;&gt;"",$M71=100),TRUE,FALSE)</formula>
    </cfRule>
  </conditionalFormatting>
  <conditionalFormatting sqref="L71:L72">
    <cfRule type="expression" dxfId="311" priority="791" stopIfTrue="1">
      <formula>IF(AND($B71&lt;&gt;"",$I71&lt;&gt;"",$J71&lt;&gt;"",$J71&lt;TODAY()),TRUE,FALSE)</formula>
    </cfRule>
  </conditionalFormatting>
  <conditionalFormatting sqref="L71:L72">
    <cfRule type="expression" dxfId="310" priority="792" stopIfTrue="1">
      <formula>IF(OR(AND($B71&lt;&gt;"",$I71&lt;&gt;"",$J71&lt;&gt;"",$K71&lt;&gt;"",$M71&lt;100),AND($I71&lt;&gt;"",$J71&lt;&gt;"",TODAY()&gt;=$I71)),TRUE,FALSE)</formula>
    </cfRule>
  </conditionalFormatting>
  <conditionalFormatting sqref="L79:L80">
    <cfRule type="expression" dxfId="309" priority="793" stopIfTrue="1">
      <formula>IF(AND($B79&lt;&gt;"",$I79&lt;&gt;"",$J79&lt;&gt;"",$K79&lt;&gt;"",$L79&lt;&gt;"",$M79=100),TRUE,FALSE)</formula>
    </cfRule>
  </conditionalFormatting>
  <conditionalFormatting sqref="L79:L80">
    <cfRule type="expression" dxfId="308" priority="794" stopIfTrue="1">
      <formula>IF(AND($B79&lt;&gt;"",$I79&lt;&gt;"",$J79&lt;&gt;"",$J79&lt;TODAY()),TRUE,FALSE)</formula>
    </cfRule>
  </conditionalFormatting>
  <conditionalFormatting sqref="L79:L80">
    <cfRule type="expression" dxfId="307" priority="795" stopIfTrue="1">
      <formula>IF(OR(AND($B79&lt;&gt;"",$I79&lt;&gt;"",$J79&lt;&gt;"",$K79&lt;&gt;"",$M79&lt;100),AND($I79&lt;&gt;"",$J79&lt;&gt;"",TODAY()&gt;=$I79)),TRUE,FALSE)</formula>
    </cfRule>
  </conditionalFormatting>
  <conditionalFormatting sqref="L81:L82">
    <cfRule type="expression" dxfId="306" priority="796" stopIfTrue="1">
      <formula>IF(AND($B81&lt;&gt;"",$I81&lt;&gt;"",$J81&lt;&gt;"",$K81&lt;&gt;"",$L81&lt;&gt;"",$M81=100),TRUE,FALSE)</formula>
    </cfRule>
  </conditionalFormatting>
  <conditionalFormatting sqref="L81:L82">
    <cfRule type="expression" dxfId="305" priority="797" stopIfTrue="1">
      <formula>IF(AND($B81&lt;&gt;"",$I81&lt;&gt;"",$J81&lt;&gt;"",$J81&lt;TODAY()),TRUE,FALSE)</formula>
    </cfRule>
  </conditionalFormatting>
  <conditionalFormatting sqref="L81:L82">
    <cfRule type="expression" dxfId="304" priority="798" stopIfTrue="1">
      <formula>IF(OR(AND($B81&lt;&gt;"",$I81&lt;&gt;"",$J81&lt;&gt;"",$K81&lt;&gt;"",$M81&lt;100),AND($I81&lt;&gt;"",$J81&lt;&gt;"",TODAY()&gt;=$I81)),TRUE,FALSE)</formula>
    </cfRule>
  </conditionalFormatting>
  <conditionalFormatting sqref="L83:L84">
    <cfRule type="expression" dxfId="303" priority="799" stopIfTrue="1">
      <formula>IF(AND($B83&lt;&gt;"",$I83&lt;&gt;"",$J83&lt;&gt;"",$K83&lt;&gt;"",$L83&lt;&gt;"",$M83=100),TRUE,FALSE)</formula>
    </cfRule>
  </conditionalFormatting>
  <conditionalFormatting sqref="L83:L84">
    <cfRule type="expression" dxfId="302" priority="800" stopIfTrue="1">
      <formula>IF(AND($B83&lt;&gt;"",$I83&lt;&gt;"",$J83&lt;&gt;"",$J83&lt;TODAY()),TRUE,FALSE)</formula>
    </cfRule>
  </conditionalFormatting>
  <conditionalFormatting sqref="L83:L84">
    <cfRule type="expression" dxfId="301" priority="801" stopIfTrue="1">
      <formula>IF(OR(AND($B83&lt;&gt;"",$I83&lt;&gt;"",$J83&lt;&gt;"",$K83&lt;&gt;"",$M83&lt;100),AND($I83&lt;&gt;"",$J83&lt;&gt;"",TODAY()&gt;=$I83)),TRUE,FALSE)</formula>
    </cfRule>
  </conditionalFormatting>
  <conditionalFormatting sqref="L85:L86">
    <cfRule type="expression" dxfId="300" priority="802" stopIfTrue="1">
      <formula>IF(AND($B85&lt;&gt;"",$I85&lt;&gt;"",$J85&lt;&gt;"",$K85&lt;&gt;"",$L85&lt;&gt;"",$M85=100),TRUE,FALSE)</formula>
    </cfRule>
  </conditionalFormatting>
  <conditionalFormatting sqref="L85:L86">
    <cfRule type="expression" dxfId="299" priority="803" stopIfTrue="1">
      <formula>IF(AND($B85&lt;&gt;"",$I85&lt;&gt;"",$J85&lt;&gt;"",$J85&lt;TODAY()),TRUE,FALSE)</formula>
    </cfRule>
  </conditionalFormatting>
  <conditionalFormatting sqref="L85:L86">
    <cfRule type="expression" dxfId="298" priority="804" stopIfTrue="1">
      <formula>IF(OR(AND($B85&lt;&gt;"",$I85&lt;&gt;"",$J85&lt;&gt;"",$K85&lt;&gt;"",$M85&lt;100),AND($I85&lt;&gt;"",$J85&lt;&gt;"",TODAY()&gt;=$I85)),TRUE,FALSE)</formula>
    </cfRule>
  </conditionalFormatting>
  <conditionalFormatting sqref="L87:L88">
    <cfRule type="expression" dxfId="297" priority="805" stopIfTrue="1">
      <formula>IF(AND($B87&lt;&gt;"",$I87&lt;&gt;"",$J87&lt;&gt;"",$K87&lt;&gt;"",$L87&lt;&gt;"",$M87=100),TRUE,FALSE)</formula>
    </cfRule>
  </conditionalFormatting>
  <conditionalFormatting sqref="L87:L88">
    <cfRule type="expression" dxfId="296" priority="806" stopIfTrue="1">
      <formula>IF(AND($B87&lt;&gt;"",$I87&lt;&gt;"",$J87&lt;&gt;"",$J87&lt;TODAY()),TRUE,FALSE)</formula>
    </cfRule>
  </conditionalFormatting>
  <conditionalFormatting sqref="L87:L88">
    <cfRule type="expression" dxfId="295" priority="807" stopIfTrue="1">
      <formula>IF(OR(AND($B87&lt;&gt;"",$I87&lt;&gt;"",$J87&lt;&gt;"",$K87&lt;&gt;"",$M87&lt;100),AND($I87&lt;&gt;"",$J87&lt;&gt;"",TODAY()&gt;=$I87)),TRUE,FALSE)</formula>
    </cfRule>
  </conditionalFormatting>
  <conditionalFormatting sqref="L89:L90">
    <cfRule type="expression" dxfId="294" priority="808" stopIfTrue="1">
      <formula>IF(AND($B89&lt;&gt;"",$I89&lt;&gt;"",$J89&lt;&gt;"",$K89&lt;&gt;"",$L89&lt;&gt;"",$M89=100),TRUE,FALSE)</formula>
    </cfRule>
  </conditionalFormatting>
  <conditionalFormatting sqref="L89:L90">
    <cfRule type="expression" dxfId="293" priority="809" stopIfTrue="1">
      <formula>IF(AND($B89&lt;&gt;"",$I89&lt;&gt;"",$J89&lt;&gt;"",$J89&lt;TODAY()),TRUE,FALSE)</formula>
    </cfRule>
  </conditionalFormatting>
  <conditionalFormatting sqref="L89:L90">
    <cfRule type="expression" dxfId="292" priority="810" stopIfTrue="1">
      <formula>IF(OR(AND($B89&lt;&gt;"",$I89&lt;&gt;"",$J89&lt;&gt;"",$K89&lt;&gt;"",$M89&lt;100),AND($I89&lt;&gt;"",$J89&lt;&gt;"",TODAY()&gt;=$I89)),TRUE,FALSE)</formula>
    </cfRule>
  </conditionalFormatting>
  <conditionalFormatting sqref="L91:L92">
    <cfRule type="expression" dxfId="291" priority="811" stopIfTrue="1">
      <formula>IF(AND($B91&lt;&gt;"",$I91&lt;&gt;"",$J91&lt;&gt;"",$K91&lt;&gt;"",$L91&lt;&gt;"",$M91=100),TRUE,FALSE)</formula>
    </cfRule>
  </conditionalFormatting>
  <conditionalFormatting sqref="L91:L92">
    <cfRule type="expression" dxfId="290" priority="812" stopIfTrue="1">
      <formula>IF(AND($B91&lt;&gt;"",$I91&lt;&gt;"",$J91&lt;&gt;"",$J91&lt;TODAY()),TRUE,FALSE)</formula>
    </cfRule>
  </conditionalFormatting>
  <conditionalFormatting sqref="L91:L92">
    <cfRule type="expression" dxfId="289" priority="813" stopIfTrue="1">
      <formula>IF(OR(AND($B91&lt;&gt;"",$I91&lt;&gt;"",$J91&lt;&gt;"",$K91&lt;&gt;"",$M91&lt;100),AND($I91&lt;&gt;"",$J91&lt;&gt;"",TODAY()&gt;=$I91)),TRUE,FALSE)</formula>
    </cfRule>
  </conditionalFormatting>
  <conditionalFormatting sqref="L109:L110">
    <cfRule type="expression" dxfId="288" priority="814" stopIfTrue="1">
      <formula>IF(AND($B109&lt;&gt;"",$I109&lt;&gt;"",$J109&lt;&gt;"",$K109&lt;&gt;"",$L109&lt;&gt;"",$M109=100),TRUE,FALSE)</formula>
    </cfRule>
  </conditionalFormatting>
  <conditionalFormatting sqref="L109:L110">
    <cfRule type="expression" dxfId="287" priority="815" stopIfTrue="1">
      <formula>IF(AND($B109&lt;&gt;"",$I109&lt;&gt;"",$J109&lt;&gt;"",$J109&lt;TODAY()),TRUE,FALSE)</formula>
    </cfRule>
  </conditionalFormatting>
  <conditionalFormatting sqref="L109:L110">
    <cfRule type="expression" dxfId="286" priority="816" stopIfTrue="1">
      <formula>IF(OR(AND($B109&lt;&gt;"",$I109&lt;&gt;"",$J109&lt;&gt;"",$K109&lt;&gt;"",$M109&lt;100),AND($I109&lt;&gt;"",$J109&lt;&gt;"",TODAY()&gt;=$I109)),TRUE,FALSE)</formula>
    </cfRule>
  </conditionalFormatting>
  <conditionalFormatting sqref="L111:L112">
    <cfRule type="expression" dxfId="285" priority="817" stopIfTrue="1">
      <formula>IF(AND($B111&lt;&gt;"",$I111&lt;&gt;"",$J111&lt;&gt;"",$K111&lt;&gt;"",$L111&lt;&gt;"",$M111=100),TRUE,FALSE)</formula>
    </cfRule>
  </conditionalFormatting>
  <conditionalFormatting sqref="L111:L112">
    <cfRule type="expression" dxfId="284" priority="818" stopIfTrue="1">
      <formula>IF(AND($B111&lt;&gt;"",$I111&lt;&gt;"",$J111&lt;&gt;"",$J111&lt;TODAY()),TRUE,FALSE)</formula>
    </cfRule>
  </conditionalFormatting>
  <conditionalFormatting sqref="L111:L112">
    <cfRule type="expression" dxfId="283" priority="819" stopIfTrue="1">
      <formula>IF(OR(AND($B111&lt;&gt;"",$I111&lt;&gt;"",$J111&lt;&gt;"",$K111&lt;&gt;"",$M111&lt;100),AND($I111&lt;&gt;"",$J111&lt;&gt;"",TODAY()&gt;=$I111)),TRUE,FALSE)</formula>
    </cfRule>
  </conditionalFormatting>
  <conditionalFormatting sqref="L115:L116">
    <cfRule type="expression" dxfId="282" priority="820" stopIfTrue="1">
      <formula>IF(AND($B115&lt;&gt;"",$I115&lt;&gt;"",$J115&lt;&gt;"",$K115&lt;&gt;"",$L115&lt;&gt;"",$M115=100),TRUE,FALSE)</formula>
    </cfRule>
  </conditionalFormatting>
  <conditionalFormatting sqref="L115:L116">
    <cfRule type="expression" dxfId="281" priority="821" stopIfTrue="1">
      <formula>IF(AND($B115&lt;&gt;"",$I115&lt;&gt;"",$J115&lt;&gt;"",$J115&lt;TODAY()),TRUE,FALSE)</formula>
    </cfRule>
  </conditionalFormatting>
  <conditionalFormatting sqref="L115:L116">
    <cfRule type="expression" dxfId="280" priority="822" stopIfTrue="1">
      <formula>IF(OR(AND($B115&lt;&gt;"",$I115&lt;&gt;"",$J115&lt;&gt;"",$K115&lt;&gt;"",$M115&lt;100),AND($I115&lt;&gt;"",$J115&lt;&gt;"",TODAY()&gt;=$I115)),TRUE,FALSE)</formula>
    </cfRule>
  </conditionalFormatting>
  <conditionalFormatting sqref="L117:L118">
    <cfRule type="expression" dxfId="279" priority="823" stopIfTrue="1">
      <formula>IF(AND($B117&lt;&gt;"",$I117&lt;&gt;"",$J117&lt;&gt;"",$K117&lt;&gt;"",$L117&lt;&gt;"",$M117=100),TRUE,FALSE)</formula>
    </cfRule>
  </conditionalFormatting>
  <conditionalFormatting sqref="L117:L118">
    <cfRule type="expression" dxfId="278" priority="824" stopIfTrue="1">
      <formula>IF(AND($B117&lt;&gt;"",$I117&lt;&gt;"",$J117&lt;&gt;"",$J117&lt;TODAY()),TRUE,FALSE)</formula>
    </cfRule>
  </conditionalFormatting>
  <conditionalFormatting sqref="L117:L118">
    <cfRule type="expression" dxfId="277" priority="825" stopIfTrue="1">
      <formula>IF(OR(AND($B117&lt;&gt;"",$I117&lt;&gt;"",$J117&lt;&gt;"",$K117&lt;&gt;"",$M117&lt;100),AND($I117&lt;&gt;"",$J117&lt;&gt;"",TODAY()&gt;=$I117)),TRUE,FALSE)</formula>
    </cfRule>
  </conditionalFormatting>
  <conditionalFormatting sqref="L119:L120">
    <cfRule type="expression" dxfId="276" priority="826" stopIfTrue="1">
      <formula>IF(AND($B119&lt;&gt;"",$I119&lt;&gt;"",$J119&lt;&gt;"",$K119&lt;&gt;"",$L119&lt;&gt;"",$M119=100),TRUE,FALSE)</formula>
    </cfRule>
  </conditionalFormatting>
  <conditionalFormatting sqref="L119:L120">
    <cfRule type="expression" dxfId="275" priority="827" stopIfTrue="1">
      <formula>IF(AND($B119&lt;&gt;"",$I119&lt;&gt;"",$J119&lt;&gt;"",$J119&lt;TODAY()),TRUE,FALSE)</formula>
    </cfRule>
  </conditionalFormatting>
  <conditionalFormatting sqref="L119:L120">
    <cfRule type="expression" dxfId="274" priority="828" stopIfTrue="1">
      <formula>IF(OR(AND($B119&lt;&gt;"",$I119&lt;&gt;"",$J119&lt;&gt;"",$K119&lt;&gt;"",$M119&lt;100),AND($I119&lt;&gt;"",$J119&lt;&gt;"",TODAY()&gt;=$I119)),TRUE,FALSE)</formula>
    </cfRule>
  </conditionalFormatting>
  <conditionalFormatting sqref="L121:L122">
    <cfRule type="expression" dxfId="273" priority="829" stopIfTrue="1">
      <formula>IF(AND($B121&lt;&gt;"",$I121&lt;&gt;"",$J121&lt;&gt;"",$K121&lt;&gt;"",$L121&lt;&gt;"",$M121=100),TRUE,FALSE)</formula>
    </cfRule>
  </conditionalFormatting>
  <conditionalFormatting sqref="L121:L122">
    <cfRule type="expression" dxfId="272" priority="830" stopIfTrue="1">
      <formula>IF(AND($B121&lt;&gt;"",$I121&lt;&gt;"",$J121&lt;&gt;"",$J121&lt;TODAY()),TRUE,FALSE)</formula>
    </cfRule>
  </conditionalFormatting>
  <conditionalFormatting sqref="L121:L122">
    <cfRule type="expression" dxfId="271" priority="831" stopIfTrue="1">
      <formula>IF(OR(AND($B121&lt;&gt;"",$I121&lt;&gt;"",$J121&lt;&gt;"",$K121&lt;&gt;"",$M121&lt;100),AND($I121&lt;&gt;"",$J121&lt;&gt;"",TODAY()&gt;=$I121)),TRUE,FALSE)</formula>
    </cfRule>
  </conditionalFormatting>
  <conditionalFormatting sqref="L123:L124">
    <cfRule type="expression" dxfId="270" priority="832" stopIfTrue="1">
      <formula>IF(AND($B123&lt;&gt;"",$I123&lt;&gt;"",$J123&lt;&gt;"",$K123&lt;&gt;"",$L123&lt;&gt;"",$M123=100),TRUE,FALSE)</formula>
    </cfRule>
  </conditionalFormatting>
  <conditionalFormatting sqref="L123:L124">
    <cfRule type="expression" dxfId="269" priority="833" stopIfTrue="1">
      <formula>IF(AND($B123&lt;&gt;"",$I123&lt;&gt;"",$J123&lt;&gt;"",$J123&lt;TODAY()),TRUE,FALSE)</formula>
    </cfRule>
  </conditionalFormatting>
  <conditionalFormatting sqref="L123:L124">
    <cfRule type="expression" dxfId="268" priority="834" stopIfTrue="1">
      <formula>IF(OR(AND($B123&lt;&gt;"",$I123&lt;&gt;"",$J123&lt;&gt;"",$K123&lt;&gt;"",$M123&lt;100),AND($I123&lt;&gt;"",$J123&lt;&gt;"",TODAY()&gt;=$I123)),TRUE,FALSE)</formula>
    </cfRule>
  </conditionalFormatting>
  <conditionalFormatting sqref="L125:L126">
    <cfRule type="expression" dxfId="267" priority="835" stopIfTrue="1">
      <formula>IF(AND($B125&lt;&gt;"",$I125&lt;&gt;"",$J125&lt;&gt;"",$K125&lt;&gt;"",$L125&lt;&gt;"",$M125=100),TRUE,FALSE)</formula>
    </cfRule>
  </conditionalFormatting>
  <conditionalFormatting sqref="L125:L126">
    <cfRule type="expression" dxfId="266" priority="836" stopIfTrue="1">
      <formula>IF(AND($B125&lt;&gt;"",$I125&lt;&gt;"",$J125&lt;&gt;"",$J125&lt;TODAY()),TRUE,FALSE)</formula>
    </cfRule>
  </conditionalFormatting>
  <conditionalFormatting sqref="L125:L126">
    <cfRule type="expression" dxfId="265" priority="837" stopIfTrue="1">
      <formula>IF(OR(AND($B125&lt;&gt;"",$I125&lt;&gt;"",$J125&lt;&gt;"",$K125&lt;&gt;"",$M125&lt;100),AND($I125&lt;&gt;"",$J125&lt;&gt;"",TODAY()&gt;=$I125)),TRUE,FALSE)</formula>
    </cfRule>
  </conditionalFormatting>
  <conditionalFormatting sqref="L127:L128">
    <cfRule type="expression" dxfId="264" priority="838" stopIfTrue="1">
      <formula>IF(AND($B127&lt;&gt;"",$I127&lt;&gt;"",$J127&lt;&gt;"",$K127&lt;&gt;"",$L127&lt;&gt;"",$M127=100),TRUE,FALSE)</formula>
    </cfRule>
  </conditionalFormatting>
  <conditionalFormatting sqref="L127:L128">
    <cfRule type="expression" dxfId="263" priority="839" stopIfTrue="1">
      <formula>IF(AND($B127&lt;&gt;"",$I127&lt;&gt;"",$J127&lt;&gt;"",$J127&lt;TODAY()),TRUE,FALSE)</formula>
    </cfRule>
  </conditionalFormatting>
  <conditionalFormatting sqref="L127:L128">
    <cfRule type="expression" dxfId="262" priority="840" stopIfTrue="1">
      <formula>IF(OR(AND($B127&lt;&gt;"",$I127&lt;&gt;"",$J127&lt;&gt;"",$K127&lt;&gt;"",$M127&lt;100),AND($I127&lt;&gt;"",$J127&lt;&gt;"",TODAY()&gt;=$I127)),TRUE,FALSE)</formula>
    </cfRule>
  </conditionalFormatting>
  <conditionalFormatting sqref="L129:L130">
    <cfRule type="expression" dxfId="261" priority="841" stopIfTrue="1">
      <formula>IF(AND($B129&lt;&gt;"",$I129&lt;&gt;"",$J129&lt;&gt;"",$K129&lt;&gt;"",$L129&lt;&gt;"",$M129=100),TRUE,FALSE)</formula>
    </cfRule>
  </conditionalFormatting>
  <conditionalFormatting sqref="L129:L130">
    <cfRule type="expression" dxfId="260" priority="842" stopIfTrue="1">
      <formula>IF(AND($B129&lt;&gt;"",$I129&lt;&gt;"",$J129&lt;&gt;"",$J129&lt;TODAY()),TRUE,FALSE)</formula>
    </cfRule>
  </conditionalFormatting>
  <conditionalFormatting sqref="L129:L130">
    <cfRule type="expression" dxfId="259" priority="843" stopIfTrue="1">
      <formula>IF(OR(AND($B129&lt;&gt;"",$I129&lt;&gt;"",$J129&lt;&gt;"",$K129&lt;&gt;"",$M129&lt;100),AND($I129&lt;&gt;"",$J129&lt;&gt;"",TODAY()&gt;=$I129)),TRUE,FALSE)</formula>
    </cfRule>
  </conditionalFormatting>
  <conditionalFormatting sqref="L131:L132">
    <cfRule type="expression" dxfId="258" priority="844" stopIfTrue="1">
      <formula>IF(AND($B131&lt;&gt;"",$I131&lt;&gt;"",$J131&lt;&gt;"",$K131&lt;&gt;"",$L131&lt;&gt;"",$M131=100),TRUE,FALSE)</formula>
    </cfRule>
  </conditionalFormatting>
  <conditionalFormatting sqref="L131:L132">
    <cfRule type="expression" dxfId="257" priority="845" stopIfTrue="1">
      <formula>IF(AND($B131&lt;&gt;"",$I131&lt;&gt;"",$J131&lt;&gt;"",$J131&lt;TODAY()),TRUE,FALSE)</formula>
    </cfRule>
  </conditionalFormatting>
  <conditionalFormatting sqref="L131:L132">
    <cfRule type="expression" dxfId="256" priority="846" stopIfTrue="1">
      <formula>IF(OR(AND($B131&lt;&gt;"",$I131&lt;&gt;"",$J131&lt;&gt;"",$K131&lt;&gt;"",$M131&lt;100),AND($I131&lt;&gt;"",$J131&lt;&gt;"",TODAY()&gt;=$I131)),TRUE,FALSE)</formula>
    </cfRule>
  </conditionalFormatting>
  <conditionalFormatting sqref="L133:L134">
    <cfRule type="expression" dxfId="255" priority="847" stopIfTrue="1">
      <formula>IF(AND($B133&lt;&gt;"",$I133&lt;&gt;"",$J133&lt;&gt;"",$K133&lt;&gt;"",$L133&lt;&gt;"",$M133=100),TRUE,FALSE)</formula>
    </cfRule>
  </conditionalFormatting>
  <conditionalFormatting sqref="L133:L134">
    <cfRule type="expression" dxfId="254" priority="848" stopIfTrue="1">
      <formula>IF(AND($B133&lt;&gt;"",$I133&lt;&gt;"",$J133&lt;&gt;"",$J133&lt;TODAY()),TRUE,FALSE)</formula>
    </cfRule>
  </conditionalFormatting>
  <conditionalFormatting sqref="L133:L134">
    <cfRule type="expression" dxfId="253" priority="849" stopIfTrue="1">
      <formula>IF(OR(AND($B133&lt;&gt;"",$I133&lt;&gt;"",$J133&lt;&gt;"",$K133&lt;&gt;"",$M133&lt;100),AND($I133&lt;&gt;"",$J133&lt;&gt;"",TODAY()&gt;=$I133)),TRUE,FALSE)</formula>
    </cfRule>
  </conditionalFormatting>
  <conditionalFormatting sqref="L135:L136">
    <cfRule type="expression" dxfId="252" priority="850" stopIfTrue="1">
      <formula>IF(AND($B135&lt;&gt;"",$I135&lt;&gt;"",$J135&lt;&gt;"",$K135&lt;&gt;"",$L135&lt;&gt;"",$M135=100),TRUE,FALSE)</formula>
    </cfRule>
  </conditionalFormatting>
  <conditionalFormatting sqref="L135:L136">
    <cfRule type="expression" dxfId="251" priority="851" stopIfTrue="1">
      <formula>IF(AND($B135&lt;&gt;"",$I135&lt;&gt;"",$J135&lt;&gt;"",$J135&lt;TODAY()),TRUE,FALSE)</formula>
    </cfRule>
  </conditionalFormatting>
  <conditionalFormatting sqref="L135:L136">
    <cfRule type="expression" dxfId="250" priority="852" stopIfTrue="1">
      <formula>IF(OR(AND($B135&lt;&gt;"",$I135&lt;&gt;"",$J135&lt;&gt;"",$K135&lt;&gt;"",$M135&lt;100),AND($I135&lt;&gt;"",$J135&lt;&gt;"",TODAY()&gt;=$I135)),TRUE,FALSE)</formula>
    </cfRule>
  </conditionalFormatting>
  <conditionalFormatting sqref="K23:K24 K27:K28 K31:K32 K35:K36 K39:K40 K43:K44 K47:K48 K51:K52 K57:K58 K61:K62 K67:K68 K71:K72 K75:K76 K79:K80 K83:K84 K87:K88 K91:K94 K97:K98 K101:K102 K105:K106 K111:K112 K115:K116 K119:K120 K123:K124 K127:K128 K131:K132 K135:K136">
    <cfRule type="expression" dxfId="249" priority="853" stopIfTrue="1">
      <formula>IF(AND($B23&lt;&gt;"",$I23&lt;&gt;"",$J23&lt;&gt;"",$K23&lt;&gt;"",$L23&lt;&gt;"",$M23=100),TRUE,FALSE)</formula>
    </cfRule>
  </conditionalFormatting>
  <conditionalFormatting sqref="K23:K24 K27:K28 K31:K32 K35:K36 K39:K40 K43:K44 K47:K48 K51:K52 K57:K58 K61:K62 K67:K68 K71:K72 K75:K76 K79:K80 K83:K84 K87:K88 K91:K94 K97:K98 K101:K102 K105:K106 K111:K112 K115:K116 K119:K120 K123:K124 K127:K128 K131:K132 K135:K136">
    <cfRule type="expression" dxfId="248" priority="854" stopIfTrue="1">
      <formula>IF(AND($B23&lt;&gt;"",$I23&lt;&gt;"",$J23&lt;&gt;"",$J23&lt;TODAY()),TRUE,FALSE)</formula>
    </cfRule>
  </conditionalFormatting>
  <conditionalFormatting sqref="K23:K24 K27:K28 K31:K32 K35:K36 K39:K40 K43:K44 K47:K48 K51:K52 K57:K58 K61:K62 K67:K68 K71:K72 K75:K76 K79:K80 K83:K84 K87:K88 K91:K94 K97:K98 K101:K102 K105:K106 K111:K112 K115:K116 K119:K120 K123:K124 K127:K128 K131:K132 K135:K136">
    <cfRule type="expression" dxfId="247" priority="855" stopIfTrue="1">
      <formula>IF(OR(AND($B23&lt;&gt;"",$I23&lt;&gt;"",$J23&lt;&gt;"",$K23&lt;&gt;"",$M23&lt;100),AND($I23&lt;&gt;"",$J23&lt;&gt;"",TODAY()&gt;=$I23)),TRUE,FALSE)</formula>
    </cfRule>
  </conditionalFormatting>
  <conditionalFormatting sqref="BX18:CA18">
    <cfRule type="expression" dxfId="246" priority="856" stopIfTrue="1">
      <formula>IF(AND($B18&lt;&gt;"",$I18&lt;&gt;"", $I18&lt;=BX$9,BX$9&lt;=$J18),TRUE,FALSE)</formula>
    </cfRule>
  </conditionalFormatting>
  <conditionalFormatting sqref="BX18:CA18">
    <cfRule type="expression" dxfId="245" priority="857" stopIfTrue="1">
      <formula>IF(AND($B18="", $K17&lt;&gt;"",$K17&lt;=BX$9,BX$9&lt;=$L17),TRUE,FALSE)</formula>
    </cfRule>
  </conditionalFormatting>
  <conditionalFormatting sqref="H17:J18 B17:B18">
    <cfRule type="expression" dxfId="244" priority="858" stopIfTrue="1">
      <formula>IF(AND($B17&lt;&gt;"",$I17&lt;&gt;"",$J17&lt;&gt;"",$K17&lt;&gt;"",$L17&lt;&gt;"",$M17=100),TRUE,FALSE)</formula>
    </cfRule>
  </conditionalFormatting>
  <conditionalFormatting sqref="H17:J18 B17:B18">
    <cfRule type="expression" dxfId="243" priority="859" stopIfTrue="1">
      <formula>IF(AND($B17&lt;&gt;"",$I17&lt;&gt;"",$J17&lt;&gt;"",$J17&lt;TODAY()),TRUE,FALSE)</formula>
    </cfRule>
  </conditionalFormatting>
  <conditionalFormatting sqref="H17:J18 B17:B18">
    <cfRule type="expression" dxfId="242" priority="860" stopIfTrue="1">
      <formula>IF(OR(AND($B17&lt;&gt;"",$I17&lt;&gt;"",$J17&lt;&gt;"",$K17&lt;&gt;"",$M17&lt;100),AND($I17&lt;&gt;"",$J17&lt;&gt;"",TODAY()&gt;=$I17)),TRUE,FALSE)</formula>
    </cfRule>
  </conditionalFormatting>
  <conditionalFormatting sqref="S18">
    <cfRule type="expression" dxfId="241" priority="861" stopIfTrue="1">
      <formula>IF(AND($B18&lt;&gt;"",$I18&lt;&gt;"", $I18&lt;=S$9,S$9&lt;=$J18),TRUE,FALSE)</formula>
    </cfRule>
  </conditionalFormatting>
  <conditionalFormatting sqref="S18">
    <cfRule type="expression" dxfId="240" priority="862" stopIfTrue="1">
      <formula>IF(AND($B18="", $K17&lt;&gt;"",$K17&lt;=S$9,S$9&lt;=$L17),TRUE,FALSE)</formula>
    </cfRule>
  </conditionalFormatting>
  <conditionalFormatting sqref="C17:E18 G17:G18 M17:R18">
    <cfRule type="expression" dxfId="239" priority="863" stopIfTrue="1">
      <formula>IF(AND($B17&lt;&gt;"",$I17&lt;&gt;"",$J17&lt;&gt;"",$K17&lt;&gt;"",$L17&lt;&gt;"",$M17=100),TRUE,FALSE)</formula>
    </cfRule>
  </conditionalFormatting>
  <conditionalFormatting sqref="C17:E18 G17:G18 M17:R18">
    <cfRule type="expression" dxfId="238" priority="864" stopIfTrue="1">
      <formula>IF(AND($B17&lt;&gt;"",$I17&lt;&gt;"",$J17&lt;&gt;"",$J17&lt;TODAY()),TRUE,FALSE)</formula>
    </cfRule>
  </conditionalFormatting>
  <conditionalFormatting sqref="C17:E18 G17:G18 M17:R18">
    <cfRule type="expression" dxfId="237" priority="865" stopIfTrue="1">
      <formula>IF(OR(AND($B17&lt;&gt;"",$I17&lt;&gt;"",$J17&lt;&gt;"",$K17&lt;&gt;"",$M17&lt;100),AND($I17&lt;&gt;"",$J17&lt;&gt;"",TODAY()&gt;=$I17)),TRUE,FALSE)</formula>
    </cfRule>
  </conditionalFormatting>
  <conditionalFormatting sqref="BX17:CA17 BA17 S17:AF17">
    <cfRule type="expression" dxfId="236" priority="866" stopIfTrue="1">
      <formula>IF(AND($B17&lt;&gt;"",$I17&lt;&gt;"", $I17&lt;=S$9,S$9&lt;=$J17),TRUE,FALSE)</formula>
    </cfRule>
  </conditionalFormatting>
  <conditionalFormatting sqref="BX17:CA17 BA17 S17:AF17">
    <cfRule type="expression" dxfId="235" priority="867" stopIfTrue="1">
      <formula>IF(AND($B17="", $K10&lt;&gt;"",$K10&lt;=S$9,S$9&lt;=$L10),TRUE,FALSE)</formula>
    </cfRule>
  </conditionalFormatting>
  <conditionalFormatting sqref="BV18:BW18 T18:AD18">
    <cfRule type="expression" dxfId="234" priority="868" stopIfTrue="1">
      <formula>IF(AND($B18&lt;&gt;"",$I18&lt;&gt;"", $I18&lt;=T$9,T$9&lt;=$J18),TRUE,FALSE)</formula>
    </cfRule>
  </conditionalFormatting>
  <conditionalFormatting sqref="BV18:BW18 T18:AD18">
    <cfRule type="expression" dxfId="233" priority="869" stopIfTrue="1">
      <formula>IF(AND($B18="", $K17&lt;&gt;"",$K17&lt;=T$9,T$9&lt;=$L17),TRUE,FALSE)</formula>
    </cfRule>
  </conditionalFormatting>
  <conditionalFormatting sqref="BV17:BW17">
    <cfRule type="expression" dxfId="232" priority="870" stopIfTrue="1">
      <formula>IF(AND($B17&lt;&gt;"",$I17&lt;&gt;"", $I17&lt;=BV$9,BV$9&lt;=$J17),TRUE,FALSE)</formula>
    </cfRule>
  </conditionalFormatting>
  <conditionalFormatting sqref="BV17:BW17">
    <cfRule type="expression" dxfId="231" priority="871" stopIfTrue="1">
      <formula>IF(AND($B17="", $K10&lt;&gt;"",$K10&lt;=BV$9,BV$9&lt;=$L10),TRUE,FALSE)</formula>
    </cfRule>
  </conditionalFormatting>
  <conditionalFormatting sqref="BL18:BU18 BA18 AE18:AF18">
    <cfRule type="expression" dxfId="230" priority="872" stopIfTrue="1">
      <formula>IF(AND($B18&lt;&gt;"",$I18&lt;&gt;"", $I18&lt;=AE$9,AE$9&lt;=$J18),TRUE,FALSE)</formula>
    </cfRule>
  </conditionalFormatting>
  <conditionalFormatting sqref="BL18:BU18 BA18 AE18:AF18">
    <cfRule type="expression" dxfId="229" priority="873" stopIfTrue="1">
      <formula>IF(AND($B18="", $K17&lt;&gt;"",$K17&lt;=AE$9,AE$9&lt;=$L17),TRUE,FALSE)</formula>
    </cfRule>
  </conditionalFormatting>
  <conditionalFormatting sqref="BL17:BU17">
    <cfRule type="expression" dxfId="228" priority="874" stopIfTrue="1">
      <formula>IF(AND($B17&lt;&gt;"",$I17&lt;&gt;"", $I17&lt;=BL$9,BL$9&lt;=$J17),TRUE,FALSE)</formula>
    </cfRule>
  </conditionalFormatting>
  <conditionalFormatting sqref="BL17:BU17">
    <cfRule type="expression" dxfId="227" priority="875" stopIfTrue="1">
      <formula>IF(AND($B17="", $K10&lt;&gt;"",$K10&lt;=BL$9,BL$9&lt;=$L10),TRUE,FALSE)</formula>
    </cfRule>
  </conditionalFormatting>
  <conditionalFormatting sqref="BB18:BK18">
    <cfRule type="expression" dxfId="226" priority="876" stopIfTrue="1">
      <formula>IF(AND($B18&lt;&gt;"",$I18&lt;&gt;"", $I18&lt;=BB$9,BB$9&lt;=$J18),TRUE,FALSE)</formula>
    </cfRule>
  </conditionalFormatting>
  <conditionalFormatting sqref="BB18:BK18">
    <cfRule type="expression" dxfId="225" priority="877" stopIfTrue="1">
      <formula>IF(AND($B18="", $K17&lt;&gt;"",$K17&lt;=BB$9,BB$9&lt;=$L17),TRUE,FALSE)</formula>
    </cfRule>
  </conditionalFormatting>
  <conditionalFormatting sqref="BB17:BK17">
    <cfRule type="expression" dxfId="224" priority="878" stopIfTrue="1">
      <formula>IF(AND($B17&lt;&gt;"",$I17&lt;&gt;"", $I17&lt;=BB$9,BB$9&lt;=$J17),TRUE,FALSE)</formula>
    </cfRule>
  </conditionalFormatting>
  <conditionalFormatting sqref="BB17:BK17">
    <cfRule type="expression" dxfId="223" priority="879" stopIfTrue="1">
      <formula>IF(AND($B17="", $K10&lt;&gt;"",$K10&lt;=BB$9,BB$9&lt;=$L10),TRUE,FALSE)</formula>
    </cfRule>
  </conditionalFormatting>
  <conditionalFormatting sqref="AQ18:AZ18">
    <cfRule type="expression" dxfId="222" priority="880" stopIfTrue="1">
      <formula>IF(AND($B18&lt;&gt;"",$I18&lt;&gt;"", $I18&lt;=AQ$9,AQ$9&lt;=$J18),TRUE,FALSE)</formula>
    </cfRule>
  </conditionalFormatting>
  <conditionalFormatting sqref="AQ18:AZ18">
    <cfRule type="expression" dxfId="221" priority="881" stopIfTrue="1">
      <formula>IF(AND($B18="", $K17&lt;&gt;"",$K17&lt;=AQ$9,AQ$9&lt;=$L17),TRUE,FALSE)</formula>
    </cfRule>
  </conditionalFormatting>
  <conditionalFormatting sqref="AQ17:AZ17">
    <cfRule type="expression" dxfId="220" priority="882" stopIfTrue="1">
      <formula>IF(AND($B17&lt;&gt;"",$I17&lt;&gt;"", $I17&lt;=AQ$9,AQ$9&lt;=$J17),TRUE,FALSE)</formula>
    </cfRule>
  </conditionalFormatting>
  <conditionalFormatting sqref="AQ17:AZ17">
    <cfRule type="expression" dxfId="219" priority="883" stopIfTrue="1">
      <formula>IF(AND($B17="", $K10&lt;&gt;"",$K10&lt;=AQ$9,AQ$9&lt;=$L10),TRUE,FALSE)</formula>
    </cfRule>
  </conditionalFormatting>
  <conditionalFormatting sqref="AG18:AP18">
    <cfRule type="expression" dxfId="218" priority="884" stopIfTrue="1">
      <formula>IF(AND($B18&lt;&gt;"",$I18&lt;&gt;"", $I18&lt;=AG$9,AG$9&lt;=$J18),TRUE,FALSE)</formula>
    </cfRule>
  </conditionalFormatting>
  <conditionalFormatting sqref="AG18:AP18">
    <cfRule type="expression" dxfId="217" priority="885" stopIfTrue="1">
      <formula>IF(AND($B18="", $K17&lt;&gt;"",$K17&lt;=AG$9,AG$9&lt;=$L17),TRUE,FALSE)</formula>
    </cfRule>
  </conditionalFormatting>
  <conditionalFormatting sqref="AG17:AP17">
    <cfRule type="expression" dxfId="216" priority="886" stopIfTrue="1">
      <formula>IF(AND($B17&lt;&gt;"",$I17&lt;&gt;"", $I17&lt;=AG$9,AG$9&lt;=$J17),TRUE,FALSE)</formula>
    </cfRule>
  </conditionalFormatting>
  <conditionalFormatting sqref="AG17:AP17">
    <cfRule type="expression" dxfId="215" priority="887" stopIfTrue="1">
      <formula>IF(AND($B17="", $K10&lt;&gt;"",$K10&lt;=AG$9,AG$9&lt;=$L10),TRUE,FALSE)</formula>
    </cfRule>
  </conditionalFormatting>
  <conditionalFormatting sqref="F17:F18">
    <cfRule type="expression" dxfId="214" priority="888" stopIfTrue="1">
      <formula>IF(AND($B17&lt;&gt;"",$I17&lt;&gt;"",$J17&lt;&gt;"",$K17&lt;&gt;"",$L17&lt;&gt;"",$M17=100),TRUE,FALSE)</formula>
    </cfRule>
  </conditionalFormatting>
  <conditionalFormatting sqref="F17:F18">
    <cfRule type="expression" dxfId="213" priority="889" stopIfTrue="1">
      <formula>IF(AND($B17&lt;&gt;"",$I17&lt;&gt;"",$J17&lt;&gt;"",$J17&lt;TODAY()),TRUE,FALSE)</formula>
    </cfRule>
  </conditionalFormatting>
  <conditionalFormatting sqref="F17:F18">
    <cfRule type="expression" dxfId="212" priority="890" stopIfTrue="1">
      <formula>IF(OR(AND($B17&lt;&gt;"",$I17&lt;&gt;"",$J17&lt;&gt;"",$K17&lt;&gt;"",$M17&lt;100),AND($I17&lt;&gt;"",$J17&lt;&gt;"",TODAY()&gt;=$I17)),TRUE,FALSE)</formula>
    </cfRule>
  </conditionalFormatting>
  <conditionalFormatting sqref="L17:L18">
    <cfRule type="expression" dxfId="211" priority="891" stopIfTrue="1">
      <formula>IF(AND($B17&lt;&gt;"",$I17&lt;&gt;"",$J17&lt;&gt;"",$K17&lt;&gt;"",$L17&lt;&gt;"",$M17=100),TRUE,FALSE)</formula>
    </cfRule>
  </conditionalFormatting>
  <conditionalFormatting sqref="L17:L18">
    <cfRule type="expression" dxfId="210" priority="892" stopIfTrue="1">
      <formula>IF(AND($B17&lt;&gt;"",$I17&lt;&gt;"",$J17&lt;&gt;"",$J17&lt;TODAY()),TRUE,FALSE)</formula>
    </cfRule>
  </conditionalFormatting>
  <conditionalFormatting sqref="L17:L18">
    <cfRule type="expression" dxfId="209" priority="893" stopIfTrue="1">
      <formula>IF(OR(AND($B17&lt;&gt;"",$I17&lt;&gt;"",$J17&lt;&gt;"",$K17&lt;&gt;"",$M17&lt;100),AND($I17&lt;&gt;"",$J17&lt;&gt;"",TODAY()&gt;=$I17)),TRUE,FALSE)</formula>
    </cfRule>
  </conditionalFormatting>
  <conditionalFormatting sqref="K17:K18">
    <cfRule type="expression" dxfId="208" priority="894" stopIfTrue="1">
      <formula>IF(AND($B17&lt;&gt;"",$I17&lt;&gt;"",$J17&lt;&gt;"",$K17&lt;&gt;"",$L17&lt;&gt;"",$M17=100),TRUE,FALSE)</formula>
    </cfRule>
  </conditionalFormatting>
  <conditionalFormatting sqref="K17:K18">
    <cfRule type="expression" dxfId="207" priority="895" stopIfTrue="1">
      <formula>IF(AND($B17&lt;&gt;"",$I17&lt;&gt;"",$J17&lt;&gt;"",$J17&lt;TODAY()),TRUE,FALSE)</formula>
    </cfRule>
  </conditionalFormatting>
  <conditionalFormatting sqref="K17:K18">
    <cfRule type="expression" dxfId="206" priority="896" stopIfTrue="1">
      <formula>IF(OR(AND($B17&lt;&gt;"",$I17&lt;&gt;"",$J17&lt;&gt;"",$K17&lt;&gt;"",$M17&lt;100),AND($I17&lt;&gt;"",$J17&lt;&gt;"",TODAY()&gt;=$I17)),TRUE,FALSE)</formula>
    </cfRule>
  </conditionalFormatting>
  <conditionalFormatting sqref="BX20:CA20">
    <cfRule type="expression" dxfId="205" priority="897" stopIfTrue="1">
      <formula>IF(AND($B20&lt;&gt;"",$I20&lt;&gt;"", $I20&lt;=BX$9,BX$9&lt;=$J20),TRUE,FALSE)</formula>
    </cfRule>
  </conditionalFormatting>
  <conditionalFormatting sqref="BX20:CA20">
    <cfRule type="expression" dxfId="204" priority="898" stopIfTrue="1">
      <formula>IF(AND($B20="", $K19&lt;&gt;"",$K19&lt;=BX$9,BX$9&lt;=$L19),TRUE,FALSE)</formula>
    </cfRule>
  </conditionalFormatting>
  <conditionalFormatting sqref="H19:J20 B19:B20">
    <cfRule type="expression" dxfId="203" priority="899" stopIfTrue="1">
      <formula>IF(AND($B19&lt;&gt;"",$I19&lt;&gt;"",$J19&lt;&gt;"",$K19&lt;&gt;"",$L19&lt;&gt;"",$M19=100),TRUE,FALSE)</formula>
    </cfRule>
  </conditionalFormatting>
  <conditionalFormatting sqref="H19:J20 B19:B20">
    <cfRule type="expression" dxfId="202" priority="900" stopIfTrue="1">
      <formula>IF(AND($B19&lt;&gt;"",$I19&lt;&gt;"",$J19&lt;&gt;"",$J19&lt;TODAY()),TRUE,FALSE)</formula>
    </cfRule>
  </conditionalFormatting>
  <conditionalFormatting sqref="H19:J20 B19:B20">
    <cfRule type="expression" dxfId="201" priority="901" stopIfTrue="1">
      <formula>IF(OR(AND($B19&lt;&gt;"",$I19&lt;&gt;"",$J19&lt;&gt;"",$K19&lt;&gt;"",$M19&lt;100),AND($I19&lt;&gt;"",$J19&lt;&gt;"",TODAY()&gt;=$I19)),TRUE,FALSE)</formula>
    </cfRule>
  </conditionalFormatting>
  <conditionalFormatting sqref="S20">
    <cfRule type="expression" dxfId="200" priority="902" stopIfTrue="1">
      <formula>IF(AND($B20&lt;&gt;"",$I20&lt;&gt;"", $I20&lt;=S$9,S$9&lt;=$J20),TRUE,FALSE)</formula>
    </cfRule>
  </conditionalFormatting>
  <conditionalFormatting sqref="S20">
    <cfRule type="expression" dxfId="199" priority="903" stopIfTrue="1">
      <formula>IF(AND($B20="", $K19&lt;&gt;"",$K19&lt;=S$9,S$9&lt;=$L19),TRUE,FALSE)</formula>
    </cfRule>
  </conditionalFormatting>
  <conditionalFormatting sqref="C19:E20 G19:G20 M19:R20">
    <cfRule type="expression" dxfId="198" priority="904" stopIfTrue="1">
      <formula>IF(AND($B19&lt;&gt;"",$I19&lt;&gt;"",$J19&lt;&gt;"",$K19&lt;&gt;"",$L19&lt;&gt;"",$M19=100),TRUE,FALSE)</formula>
    </cfRule>
  </conditionalFormatting>
  <conditionalFormatting sqref="C19:E20 G19:G20 M19:R20">
    <cfRule type="expression" dxfId="197" priority="905" stopIfTrue="1">
      <formula>IF(AND($B19&lt;&gt;"",$I19&lt;&gt;"",$J19&lt;&gt;"",$J19&lt;TODAY()),TRUE,FALSE)</formula>
    </cfRule>
  </conditionalFormatting>
  <conditionalFormatting sqref="C19:E20 G19:G20 M19:R20">
    <cfRule type="expression" dxfId="196" priority="906" stopIfTrue="1">
      <formula>IF(OR(AND($B19&lt;&gt;"",$I19&lt;&gt;"",$J19&lt;&gt;"",$K19&lt;&gt;"",$M19&lt;100),AND($I19&lt;&gt;"",$J19&lt;&gt;"",TODAY()&gt;=$I19)),TRUE,FALSE)</formula>
    </cfRule>
  </conditionalFormatting>
  <conditionalFormatting sqref="BX19:CA19 BA19 S19:AF19">
    <cfRule type="expression" dxfId="195" priority="907" stopIfTrue="1">
      <formula>IF(AND($B19&lt;&gt;"",$I19&lt;&gt;"", $I19&lt;=S$9,S$9&lt;=$J19),TRUE,FALSE)</formula>
    </cfRule>
  </conditionalFormatting>
  <conditionalFormatting sqref="BX19:CA19 BA19 S19:AF19">
    <cfRule type="expression" dxfId="194" priority="908" stopIfTrue="1">
      <formula>IF(AND($B19="", $K12&lt;&gt;"",$K12&lt;=S$9,S$9&lt;=$L12),TRUE,FALSE)</formula>
    </cfRule>
  </conditionalFormatting>
  <conditionalFormatting sqref="BV20:BW20 T20:AD20">
    <cfRule type="expression" dxfId="193" priority="909" stopIfTrue="1">
      <formula>IF(AND($B20&lt;&gt;"",$I20&lt;&gt;"", $I20&lt;=T$9,T$9&lt;=$J20),TRUE,FALSE)</formula>
    </cfRule>
  </conditionalFormatting>
  <conditionalFormatting sqref="BV20:BW20 T20:AD20">
    <cfRule type="expression" dxfId="192" priority="910" stopIfTrue="1">
      <formula>IF(AND($B20="", $K19&lt;&gt;"",$K19&lt;=T$9,T$9&lt;=$L19),TRUE,FALSE)</formula>
    </cfRule>
  </conditionalFormatting>
  <conditionalFormatting sqref="BV19:BW19">
    <cfRule type="expression" dxfId="191" priority="911" stopIfTrue="1">
      <formula>IF(AND($B19&lt;&gt;"",$I19&lt;&gt;"", $I19&lt;=BV$9,BV$9&lt;=$J19),TRUE,FALSE)</formula>
    </cfRule>
  </conditionalFormatting>
  <conditionalFormatting sqref="BV19:BW19">
    <cfRule type="expression" dxfId="190" priority="912" stopIfTrue="1">
      <formula>IF(AND($B19="", $K12&lt;&gt;"",$K12&lt;=BV$9,BV$9&lt;=$L12),TRUE,FALSE)</formula>
    </cfRule>
  </conditionalFormatting>
  <conditionalFormatting sqref="BL20:BU20 BA20 AE20:AF20">
    <cfRule type="expression" dxfId="189" priority="913" stopIfTrue="1">
      <formula>IF(AND($B20&lt;&gt;"",$I20&lt;&gt;"", $I20&lt;=AE$9,AE$9&lt;=$J20),TRUE,FALSE)</formula>
    </cfRule>
  </conditionalFormatting>
  <conditionalFormatting sqref="BL20:BU20 BA20 AE20:AF20">
    <cfRule type="expression" dxfId="188" priority="914" stopIfTrue="1">
      <formula>IF(AND($B20="", $K19&lt;&gt;"",$K19&lt;=AE$9,AE$9&lt;=$L19),TRUE,FALSE)</formula>
    </cfRule>
  </conditionalFormatting>
  <conditionalFormatting sqref="BL19:BU19">
    <cfRule type="expression" dxfId="187" priority="915" stopIfTrue="1">
      <formula>IF(AND($B19&lt;&gt;"",$I19&lt;&gt;"", $I19&lt;=BL$9,BL$9&lt;=$J19),TRUE,FALSE)</formula>
    </cfRule>
  </conditionalFormatting>
  <conditionalFormatting sqref="BL19:BU19">
    <cfRule type="expression" dxfId="186" priority="916" stopIfTrue="1">
      <formula>IF(AND($B19="", $K12&lt;&gt;"",$K12&lt;=BL$9,BL$9&lt;=$L12),TRUE,FALSE)</formula>
    </cfRule>
  </conditionalFormatting>
  <conditionalFormatting sqref="BB20:BK20">
    <cfRule type="expression" dxfId="185" priority="917" stopIfTrue="1">
      <formula>IF(AND($B20&lt;&gt;"",$I20&lt;&gt;"", $I20&lt;=BB$9,BB$9&lt;=$J20),TRUE,FALSE)</formula>
    </cfRule>
  </conditionalFormatting>
  <conditionalFormatting sqref="BB20:BK20">
    <cfRule type="expression" dxfId="184" priority="918" stopIfTrue="1">
      <formula>IF(AND($B20="", $K19&lt;&gt;"",$K19&lt;=BB$9,BB$9&lt;=$L19),TRUE,FALSE)</formula>
    </cfRule>
  </conditionalFormatting>
  <conditionalFormatting sqref="BB19:BK19">
    <cfRule type="expression" dxfId="183" priority="919" stopIfTrue="1">
      <formula>IF(AND($B19&lt;&gt;"",$I19&lt;&gt;"", $I19&lt;=BB$9,BB$9&lt;=$J19),TRUE,FALSE)</formula>
    </cfRule>
  </conditionalFormatting>
  <conditionalFormatting sqref="BB19:BK19">
    <cfRule type="expression" dxfId="182" priority="920" stopIfTrue="1">
      <formula>IF(AND($B19="", $K12&lt;&gt;"",$K12&lt;=BB$9,BB$9&lt;=$L12),TRUE,FALSE)</formula>
    </cfRule>
  </conditionalFormatting>
  <conditionalFormatting sqref="AQ20:AZ20">
    <cfRule type="expression" dxfId="181" priority="921" stopIfTrue="1">
      <formula>IF(AND($B20&lt;&gt;"",$I20&lt;&gt;"", $I20&lt;=AQ$9,AQ$9&lt;=$J20),TRUE,FALSE)</formula>
    </cfRule>
  </conditionalFormatting>
  <conditionalFormatting sqref="AQ20:AZ20">
    <cfRule type="expression" dxfId="180" priority="922" stopIfTrue="1">
      <formula>IF(AND($B20="", $K19&lt;&gt;"",$K19&lt;=AQ$9,AQ$9&lt;=$L19),TRUE,FALSE)</formula>
    </cfRule>
  </conditionalFormatting>
  <conditionalFormatting sqref="AQ19:AZ19">
    <cfRule type="expression" dxfId="179" priority="923" stopIfTrue="1">
      <formula>IF(AND($B19&lt;&gt;"",$I19&lt;&gt;"", $I19&lt;=AQ$9,AQ$9&lt;=$J19),TRUE,FALSE)</formula>
    </cfRule>
  </conditionalFormatting>
  <conditionalFormatting sqref="AQ19:AZ19">
    <cfRule type="expression" dxfId="178" priority="924" stopIfTrue="1">
      <formula>IF(AND($B19="", $K12&lt;&gt;"",$K12&lt;=AQ$9,AQ$9&lt;=$L12),TRUE,FALSE)</formula>
    </cfRule>
  </conditionalFormatting>
  <conditionalFormatting sqref="AG20:AP20">
    <cfRule type="expression" dxfId="177" priority="925" stopIfTrue="1">
      <formula>IF(AND($B20&lt;&gt;"",$I20&lt;&gt;"", $I20&lt;=AG$9,AG$9&lt;=$J20),TRUE,FALSE)</formula>
    </cfRule>
  </conditionalFormatting>
  <conditionalFormatting sqref="AG20:AP20">
    <cfRule type="expression" dxfId="176" priority="926" stopIfTrue="1">
      <formula>IF(AND($B20="", $K19&lt;&gt;"",$K19&lt;=AG$9,AG$9&lt;=$L19),TRUE,FALSE)</formula>
    </cfRule>
  </conditionalFormatting>
  <conditionalFormatting sqref="AG19:AP19">
    <cfRule type="expression" dxfId="175" priority="927" stopIfTrue="1">
      <formula>IF(AND($B19&lt;&gt;"",$I19&lt;&gt;"", $I19&lt;=AG$9,AG$9&lt;=$J19),TRUE,FALSE)</formula>
    </cfRule>
  </conditionalFormatting>
  <conditionalFormatting sqref="AG19:AP19">
    <cfRule type="expression" dxfId="174" priority="928" stopIfTrue="1">
      <formula>IF(AND($B19="", $K12&lt;&gt;"",$K12&lt;=AG$9,AG$9&lt;=$L12),TRUE,FALSE)</formula>
    </cfRule>
  </conditionalFormatting>
  <conditionalFormatting sqref="F19:F20">
    <cfRule type="expression" dxfId="173" priority="929" stopIfTrue="1">
      <formula>IF(AND($B19&lt;&gt;"",$I19&lt;&gt;"",$J19&lt;&gt;"",$K19&lt;&gt;"",$L19&lt;&gt;"",$M19=100),TRUE,FALSE)</formula>
    </cfRule>
  </conditionalFormatting>
  <conditionalFormatting sqref="F19:F20">
    <cfRule type="expression" dxfId="172" priority="930" stopIfTrue="1">
      <formula>IF(AND($B19&lt;&gt;"",$I19&lt;&gt;"",$J19&lt;&gt;"",$J19&lt;TODAY()),TRUE,FALSE)</formula>
    </cfRule>
  </conditionalFormatting>
  <conditionalFormatting sqref="F19:F20">
    <cfRule type="expression" dxfId="171" priority="931" stopIfTrue="1">
      <formula>IF(OR(AND($B19&lt;&gt;"",$I19&lt;&gt;"",$J19&lt;&gt;"",$K19&lt;&gt;"",$M19&lt;100),AND($I19&lt;&gt;"",$J19&lt;&gt;"",TODAY()&gt;=$I19)),TRUE,FALSE)</formula>
    </cfRule>
  </conditionalFormatting>
  <conditionalFormatting sqref="L19:L20">
    <cfRule type="expression" dxfId="170" priority="932" stopIfTrue="1">
      <formula>IF(AND($B19&lt;&gt;"",$I19&lt;&gt;"",$J19&lt;&gt;"",$K19&lt;&gt;"",$L19&lt;&gt;"",$M19=100),TRUE,FALSE)</formula>
    </cfRule>
  </conditionalFormatting>
  <conditionalFormatting sqref="L19:L20">
    <cfRule type="expression" dxfId="169" priority="933" stopIfTrue="1">
      <formula>IF(AND($B19&lt;&gt;"",$I19&lt;&gt;"",$J19&lt;&gt;"",$J19&lt;TODAY()),TRUE,FALSE)</formula>
    </cfRule>
  </conditionalFormatting>
  <conditionalFormatting sqref="L19:L20">
    <cfRule type="expression" dxfId="168" priority="934" stopIfTrue="1">
      <formula>IF(OR(AND($B19&lt;&gt;"",$I19&lt;&gt;"",$J19&lt;&gt;"",$K19&lt;&gt;"",$M19&lt;100),AND($I19&lt;&gt;"",$J19&lt;&gt;"",TODAY()&gt;=$I19)),TRUE,FALSE)</formula>
    </cfRule>
  </conditionalFormatting>
  <conditionalFormatting sqref="K19:K20">
    <cfRule type="expression" dxfId="167" priority="935" stopIfTrue="1">
      <formula>IF(AND($B19&lt;&gt;"",$I19&lt;&gt;"",$J19&lt;&gt;"",$K19&lt;&gt;"",$L19&lt;&gt;"",$M19=100),TRUE,FALSE)</formula>
    </cfRule>
  </conditionalFormatting>
  <conditionalFormatting sqref="K19:K20">
    <cfRule type="expression" dxfId="166" priority="936" stopIfTrue="1">
      <formula>IF(AND($B19&lt;&gt;"",$I19&lt;&gt;"",$J19&lt;&gt;"",$J19&lt;TODAY()),TRUE,FALSE)</formula>
    </cfRule>
  </conditionalFormatting>
  <conditionalFormatting sqref="K19:K20">
    <cfRule type="expression" dxfId="165" priority="937" stopIfTrue="1">
      <formula>IF(OR(AND($B19&lt;&gt;"",$I19&lt;&gt;"",$J19&lt;&gt;"",$K19&lt;&gt;"",$M19&lt;100),AND($I19&lt;&gt;"",$J19&lt;&gt;"",TODAY()&gt;=$I19)),TRUE,FALSE)</formula>
    </cfRule>
  </conditionalFormatting>
  <conditionalFormatting sqref="BX22:CA22">
    <cfRule type="expression" dxfId="164" priority="938" stopIfTrue="1">
      <formula>IF(AND($B22&lt;&gt;"",$I22&lt;&gt;"", $I22&lt;=BX$9,BX$9&lt;=$J22),TRUE,FALSE)</formula>
    </cfRule>
  </conditionalFormatting>
  <conditionalFormatting sqref="BX22:CA22">
    <cfRule type="expression" dxfId="163" priority="939" stopIfTrue="1">
      <formula>IF(AND($B22="", $K21&lt;&gt;"",$K21&lt;=BX$9,BX$9&lt;=$L21),TRUE,FALSE)</formula>
    </cfRule>
  </conditionalFormatting>
  <conditionalFormatting sqref="H21:J22 B21:B22">
    <cfRule type="expression" dxfId="162" priority="940" stopIfTrue="1">
      <formula>IF(AND($B21&lt;&gt;"",$I21&lt;&gt;"",$J21&lt;&gt;"",$K21&lt;&gt;"",$L21&lt;&gt;"",$M21=100),TRUE,FALSE)</formula>
    </cfRule>
  </conditionalFormatting>
  <conditionalFormatting sqref="H21:J22 B21:B22">
    <cfRule type="expression" dxfId="161" priority="941" stopIfTrue="1">
      <formula>IF(AND($B21&lt;&gt;"",$I21&lt;&gt;"",$J21&lt;&gt;"",$J21&lt;TODAY()),TRUE,FALSE)</formula>
    </cfRule>
  </conditionalFormatting>
  <conditionalFormatting sqref="H21:J22 B21:B22">
    <cfRule type="expression" dxfId="160" priority="942" stopIfTrue="1">
      <formula>IF(OR(AND($B21&lt;&gt;"",$I21&lt;&gt;"",$J21&lt;&gt;"",$K21&lt;&gt;"",$M21&lt;100),AND($I21&lt;&gt;"",$J21&lt;&gt;"",TODAY()&gt;=$I21)),TRUE,FALSE)</formula>
    </cfRule>
  </conditionalFormatting>
  <conditionalFormatting sqref="S22">
    <cfRule type="expression" dxfId="159" priority="943" stopIfTrue="1">
      <formula>IF(AND($B22&lt;&gt;"",$I22&lt;&gt;"", $I22&lt;=S$9,S$9&lt;=$J22),TRUE,FALSE)</formula>
    </cfRule>
  </conditionalFormatting>
  <conditionalFormatting sqref="S22">
    <cfRule type="expression" dxfId="158" priority="944" stopIfTrue="1">
      <formula>IF(AND($B22="", $K21&lt;&gt;"",$K21&lt;=S$9,S$9&lt;=$L21),TRUE,FALSE)</formula>
    </cfRule>
  </conditionalFormatting>
  <conditionalFormatting sqref="C21:E22 G21:G22 M21:R22">
    <cfRule type="expression" dxfId="157" priority="945" stopIfTrue="1">
      <formula>IF(AND($B21&lt;&gt;"",$I21&lt;&gt;"",$J21&lt;&gt;"",$K21&lt;&gt;"",$L21&lt;&gt;"",$M21=100),TRUE,FALSE)</formula>
    </cfRule>
  </conditionalFormatting>
  <conditionalFormatting sqref="C21:E22 G21:G22 M21:R22">
    <cfRule type="expression" dxfId="156" priority="946" stopIfTrue="1">
      <formula>IF(AND($B21&lt;&gt;"",$I21&lt;&gt;"",$J21&lt;&gt;"",$J21&lt;TODAY()),TRUE,FALSE)</formula>
    </cfRule>
  </conditionalFormatting>
  <conditionalFormatting sqref="C21:E22 G21:G22 M21:R22">
    <cfRule type="expression" dxfId="155" priority="947" stopIfTrue="1">
      <formula>IF(OR(AND($B21&lt;&gt;"",$I21&lt;&gt;"",$J21&lt;&gt;"",$K21&lt;&gt;"",$M21&lt;100),AND($I21&lt;&gt;"",$J21&lt;&gt;"",TODAY()&gt;=$I21)),TRUE,FALSE)</formula>
    </cfRule>
  </conditionalFormatting>
  <conditionalFormatting sqref="BX21:CA21 BA21 S21:AF21">
    <cfRule type="expression" dxfId="154" priority="948" stopIfTrue="1">
      <formula>IF(AND($B21&lt;&gt;"",$I21&lt;&gt;"", $I21&lt;=S$9,S$9&lt;=$J21),TRUE,FALSE)</formula>
    </cfRule>
  </conditionalFormatting>
  <conditionalFormatting sqref="BX21:CA21 BA21 S21:AF21">
    <cfRule type="expression" dxfId="153" priority="949" stopIfTrue="1">
      <formula>IF(AND($B21="", $K14&lt;&gt;"",$K14&lt;=S$9,S$9&lt;=$L14),TRUE,FALSE)</formula>
    </cfRule>
  </conditionalFormatting>
  <conditionalFormatting sqref="BV22:BW22 T22:AD22">
    <cfRule type="expression" dxfId="152" priority="950" stopIfTrue="1">
      <formula>IF(AND($B22&lt;&gt;"",$I22&lt;&gt;"", $I22&lt;=T$9,T$9&lt;=$J22),TRUE,FALSE)</formula>
    </cfRule>
  </conditionalFormatting>
  <conditionalFormatting sqref="BV22:BW22 T22:AD22">
    <cfRule type="expression" dxfId="151" priority="951" stopIfTrue="1">
      <formula>IF(AND($B22="", $K21&lt;&gt;"",$K21&lt;=T$9,T$9&lt;=$L21),TRUE,FALSE)</formula>
    </cfRule>
  </conditionalFormatting>
  <conditionalFormatting sqref="BV21:BW21">
    <cfRule type="expression" dxfId="150" priority="952" stopIfTrue="1">
      <formula>IF(AND($B21&lt;&gt;"",$I21&lt;&gt;"", $I21&lt;=BV$9,BV$9&lt;=$J21),TRUE,FALSE)</formula>
    </cfRule>
  </conditionalFormatting>
  <conditionalFormatting sqref="BV21:BW21">
    <cfRule type="expression" dxfId="149" priority="953" stopIfTrue="1">
      <formula>IF(AND($B21="", $K14&lt;&gt;"",$K14&lt;=BV$9,BV$9&lt;=$L14),TRUE,FALSE)</formula>
    </cfRule>
  </conditionalFormatting>
  <conditionalFormatting sqref="BL22:BU22 BA22 AE22:AF22">
    <cfRule type="expression" dxfId="148" priority="954" stopIfTrue="1">
      <formula>IF(AND($B22&lt;&gt;"",$I22&lt;&gt;"", $I22&lt;=AE$9,AE$9&lt;=$J22),TRUE,FALSE)</formula>
    </cfRule>
  </conditionalFormatting>
  <conditionalFormatting sqref="BL22:BU22 BA22 AE22:AF22">
    <cfRule type="expression" dxfId="147" priority="955" stopIfTrue="1">
      <formula>IF(AND($B22="", $K21&lt;&gt;"",$K21&lt;=AE$9,AE$9&lt;=$L21),TRUE,FALSE)</formula>
    </cfRule>
  </conditionalFormatting>
  <conditionalFormatting sqref="BL21:BU21">
    <cfRule type="expression" dxfId="146" priority="956" stopIfTrue="1">
      <formula>IF(AND($B21&lt;&gt;"",$I21&lt;&gt;"", $I21&lt;=BL$9,BL$9&lt;=$J21),TRUE,FALSE)</formula>
    </cfRule>
  </conditionalFormatting>
  <conditionalFormatting sqref="BL21:BU21">
    <cfRule type="expression" dxfId="145" priority="957" stopIfTrue="1">
      <formula>IF(AND($B21="", $K14&lt;&gt;"",$K14&lt;=BL$9,BL$9&lt;=$L14),TRUE,FALSE)</formula>
    </cfRule>
  </conditionalFormatting>
  <conditionalFormatting sqref="BB22:BK22">
    <cfRule type="expression" dxfId="144" priority="958" stopIfTrue="1">
      <formula>IF(AND($B22&lt;&gt;"",$I22&lt;&gt;"", $I22&lt;=BB$9,BB$9&lt;=$J22),TRUE,FALSE)</formula>
    </cfRule>
  </conditionalFormatting>
  <conditionalFormatting sqref="BB22:BK22">
    <cfRule type="expression" dxfId="143" priority="959" stopIfTrue="1">
      <formula>IF(AND($B22="", $K21&lt;&gt;"",$K21&lt;=BB$9,BB$9&lt;=$L21),TRUE,FALSE)</formula>
    </cfRule>
  </conditionalFormatting>
  <conditionalFormatting sqref="BB21:BK21">
    <cfRule type="expression" dxfId="142" priority="960" stopIfTrue="1">
      <formula>IF(AND($B21&lt;&gt;"",$I21&lt;&gt;"", $I21&lt;=BB$9,BB$9&lt;=$J21),TRUE,FALSE)</formula>
    </cfRule>
  </conditionalFormatting>
  <conditionalFormatting sqref="BB21:BK21">
    <cfRule type="expression" dxfId="141" priority="961" stopIfTrue="1">
      <formula>IF(AND($B21="", $K14&lt;&gt;"",$K14&lt;=BB$9,BB$9&lt;=$L14),TRUE,FALSE)</formula>
    </cfRule>
  </conditionalFormatting>
  <conditionalFormatting sqref="AQ22:AZ22">
    <cfRule type="expression" dxfId="140" priority="962" stopIfTrue="1">
      <formula>IF(AND($B22&lt;&gt;"",$I22&lt;&gt;"", $I22&lt;=AQ$9,AQ$9&lt;=$J22),TRUE,FALSE)</formula>
    </cfRule>
  </conditionalFormatting>
  <conditionalFormatting sqref="AQ22:AZ22">
    <cfRule type="expression" dxfId="139" priority="963" stopIfTrue="1">
      <formula>IF(AND($B22="", $K21&lt;&gt;"",$K21&lt;=AQ$9,AQ$9&lt;=$L21),TRUE,FALSE)</formula>
    </cfRule>
  </conditionalFormatting>
  <conditionalFormatting sqref="AQ21:AZ21">
    <cfRule type="expression" dxfId="138" priority="964" stopIfTrue="1">
      <formula>IF(AND($B21&lt;&gt;"",$I21&lt;&gt;"", $I21&lt;=AQ$9,AQ$9&lt;=$J21),TRUE,FALSE)</formula>
    </cfRule>
  </conditionalFormatting>
  <conditionalFormatting sqref="AQ21:AZ21">
    <cfRule type="expression" dxfId="137" priority="965" stopIfTrue="1">
      <formula>IF(AND($B21="", $K14&lt;&gt;"",$K14&lt;=AQ$9,AQ$9&lt;=$L14),TRUE,FALSE)</formula>
    </cfRule>
  </conditionalFormatting>
  <conditionalFormatting sqref="AG22:AP22">
    <cfRule type="expression" dxfId="136" priority="966" stopIfTrue="1">
      <formula>IF(AND($B22&lt;&gt;"",$I22&lt;&gt;"", $I22&lt;=AG$9,AG$9&lt;=$J22),TRUE,FALSE)</formula>
    </cfRule>
  </conditionalFormatting>
  <conditionalFormatting sqref="AG22:AP22">
    <cfRule type="expression" dxfId="135" priority="967" stopIfTrue="1">
      <formula>IF(AND($B22="", $K21&lt;&gt;"",$K21&lt;=AG$9,AG$9&lt;=$L21),TRUE,FALSE)</formula>
    </cfRule>
  </conditionalFormatting>
  <conditionalFormatting sqref="AG21:AP21">
    <cfRule type="expression" dxfId="134" priority="968" stopIfTrue="1">
      <formula>IF(AND($B21&lt;&gt;"",$I21&lt;&gt;"", $I21&lt;=AG$9,AG$9&lt;=$J21),TRUE,FALSE)</formula>
    </cfRule>
  </conditionalFormatting>
  <conditionalFormatting sqref="AG21:AP21">
    <cfRule type="expression" dxfId="133" priority="969" stopIfTrue="1">
      <formula>IF(AND($B21="", $K14&lt;&gt;"",$K14&lt;=AG$9,AG$9&lt;=$L14),TRUE,FALSE)</formula>
    </cfRule>
  </conditionalFormatting>
  <conditionalFormatting sqref="F21:F22">
    <cfRule type="expression" dxfId="132" priority="970" stopIfTrue="1">
      <formula>IF(AND($B21&lt;&gt;"",$I21&lt;&gt;"",$J21&lt;&gt;"",$K21&lt;&gt;"",$L21&lt;&gt;"",$M21=100),TRUE,FALSE)</formula>
    </cfRule>
  </conditionalFormatting>
  <conditionalFormatting sqref="F21:F22">
    <cfRule type="expression" dxfId="131" priority="971" stopIfTrue="1">
      <formula>IF(AND($B21&lt;&gt;"",$I21&lt;&gt;"",$J21&lt;&gt;"",$J21&lt;TODAY()),TRUE,FALSE)</formula>
    </cfRule>
  </conditionalFormatting>
  <conditionalFormatting sqref="F21:F22">
    <cfRule type="expression" dxfId="130" priority="972" stopIfTrue="1">
      <formula>IF(OR(AND($B21&lt;&gt;"",$I21&lt;&gt;"",$J21&lt;&gt;"",$K21&lt;&gt;"",$M21&lt;100),AND($I21&lt;&gt;"",$J21&lt;&gt;"",TODAY()&gt;=$I21)),TRUE,FALSE)</formula>
    </cfRule>
  </conditionalFormatting>
  <conditionalFormatting sqref="L21:L22">
    <cfRule type="expression" dxfId="129" priority="973" stopIfTrue="1">
      <formula>IF(AND($B21&lt;&gt;"",$I21&lt;&gt;"",$J21&lt;&gt;"",$K21&lt;&gt;"",$L21&lt;&gt;"",$M21=100),TRUE,FALSE)</formula>
    </cfRule>
  </conditionalFormatting>
  <conditionalFormatting sqref="L21:L22">
    <cfRule type="expression" dxfId="128" priority="974" stopIfTrue="1">
      <formula>IF(AND($B21&lt;&gt;"",$I21&lt;&gt;"",$J21&lt;&gt;"",$J21&lt;TODAY()),TRUE,FALSE)</formula>
    </cfRule>
  </conditionalFormatting>
  <conditionalFormatting sqref="L21:L22">
    <cfRule type="expression" dxfId="127" priority="975" stopIfTrue="1">
      <formula>IF(OR(AND($B21&lt;&gt;"",$I21&lt;&gt;"",$J21&lt;&gt;"",$K21&lt;&gt;"",$M21&lt;100),AND($I21&lt;&gt;"",$J21&lt;&gt;"",TODAY()&gt;=$I21)),TRUE,FALSE)</formula>
    </cfRule>
  </conditionalFormatting>
  <conditionalFormatting sqref="K21:K22">
    <cfRule type="expression" dxfId="126" priority="976" stopIfTrue="1">
      <formula>IF(AND($B21&lt;&gt;"",$I21&lt;&gt;"",$J21&lt;&gt;"",$K21&lt;&gt;"",$L21&lt;&gt;"",$M21=100),TRUE,FALSE)</formula>
    </cfRule>
  </conditionalFormatting>
  <conditionalFormatting sqref="K21:K22">
    <cfRule type="expression" dxfId="125" priority="977" stopIfTrue="1">
      <formula>IF(AND($B21&lt;&gt;"",$I21&lt;&gt;"",$J21&lt;&gt;"",$J21&lt;TODAY()),TRUE,FALSE)</formula>
    </cfRule>
  </conditionalFormatting>
  <conditionalFormatting sqref="K21:K22">
    <cfRule type="expression" dxfId="124" priority="978" stopIfTrue="1">
      <formula>IF(OR(AND($B21&lt;&gt;"",$I21&lt;&gt;"",$J21&lt;&gt;"",$K21&lt;&gt;"",$M21&lt;100),AND($I21&lt;&gt;"",$J21&lt;&gt;"",TODAY()&gt;=$I21)),TRUE,FALSE)</formula>
    </cfRule>
  </conditionalFormatting>
  <conditionalFormatting sqref="L105:L106">
    <cfRule type="expression" dxfId="123" priority="979" stopIfTrue="1">
      <formula>IF(AND($B105&lt;&gt;"",$I105&lt;&gt;"",$J105&lt;&gt;"",$K105&lt;&gt;"",$L105&lt;&gt;"",$M105=100),TRUE,FALSE)</formula>
    </cfRule>
  </conditionalFormatting>
  <conditionalFormatting sqref="L105:L106">
    <cfRule type="expression" dxfId="122" priority="980" stopIfTrue="1">
      <formula>IF(AND($B105&lt;&gt;"",$I105&lt;&gt;"",$J105&lt;&gt;"",$J105&lt;TODAY()),TRUE,FALSE)</formula>
    </cfRule>
  </conditionalFormatting>
  <conditionalFormatting sqref="L105:L106">
    <cfRule type="expression" dxfId="121" priority="981" stopIfTrue="1">
      <formula>IF(OR(AND($B105&lt;&gt;"",$I105&lt;&gt;"",$J105&lt;&gt;"",$K105&lt;&gt;"",$M105&lt;100),AND($I105&lt;&gt;"",$J105&lt;&gt;"",TODAY()&gt;=$I105)),TRUE,FALSE)</formula>
    </cfRule>
  </conditionalFormatting>
  <conditionalFormatting sqref="L101:L102">
    <cfRule type="expression" dxfId="120" priority="982" stopIfTrue="1">
      <formula>IF(AND($B101&lt;&gt;"",$I101&lt;&gt;"",$J101&lt;&gt;"",$K101&lt;&gt;"",$L101&lt;&gt;"",$M101=100),TRUE,FALSE)</formula>
    </cfRule>
  </conditionalFormatting>
  <conditionalFormatting sqref="L101:L102">
    <cfRule type="expression" dxfId="119" priority="983" stopIfTrue="1">
      <formula>IF(AND($B101&lt;&gt;"",$I101&lt;&gt;"",$J101&lt;&gt;"",$J101&lt;TODAY()),TRUE,FALSE)</formula>
    </cfRule>
  </conditionalFormatting>
  <conditionalFormatting sqref="L101:L102">
    <cfRule type="expression" dxfId="118" priority="984" stopIfTrue="1">
      <formula>IF(OR(AND($B101&lt;&gt;"",$I101&lt;&gt;"",$J101&lt;&gt;"",$K101&lt;&gt;"",$M101&lt;100),AND($I101&lt;&gt;"",$J101&lt;&gt;"",TODAY()&gt;=$I101)),TRUE,FALSE)</formula>
    </cfRule>
  </conditionalFormatting>
  <conditionalFormatting sqref="L103:L104">
    <cfRule type="expression" dxfId="117" priority="985" stopIfTrue="1">
      <formula>IF(AND($B103&lt;&gt;"",$I103&lt;&gt;"",$J103&lt;&gt;"",$K103&lt;&gt;"",$L103&lt;&gt;"",$M103=100),TRUE,FALSE)</formula>
    </cfRule>
  </conditionalFormatting>
  <conditionalFormatting sqref="L103:L104">
    <cfRule type="expression" dxfId="116" priority="986" stopIfTrue="1">
      <formula>IF(AND($B103&lt;&gt;"",$I103&lt;&gt;"",$J103&lt;&gt;"",$J103&lt;TODAY()),TRUE,FALSE)</formula>
    </cfRule>
  </conditionalFormatting>
  <conditionalFormatting sqref="L103:L104">
    <cfRule type="expression" dxfId="115" priority="987" stopIfTrue="1">
      <formula>IF(OR(AND($B103&lt;&gt;"",$I103&lt;&gt;"",$J103&lt;&gt;"",$K103&lt;&gt;"",$M103&lt;100),AND($I103&lt;&gt;"",$J103&lt;&gt;"",TODAY()&gt;=$I103)),TRUE,FALSE)</formula>
    </cfRule>
  </conditionalFormatting>
  <conditionalFormatting sqref="L99:L100">
    <cfRule type="expression" dxfId="114" priority="988" stopIfTrue="1">
      <formula>IF(AND($B99&lt;&gt;"",$I99&lt;&gt;"",$J99&lt;&gt;"",$K99&lt;&gt;"",$L99&lt;&gt;"",$M99=100),TRUE,FALSE)</formula>
    </cfRule>
  </conditionalFormatting>
  <conditionalFormatting sqref="L99:L100">
    <cfRule type="expression" dxfId="113" priority="989" stopIfTrue="1">
      <formula>IF(AND($B99&lt;&gt;"",$I99&lt;&gt;"",$J99&lt;&gt;"",$J99&lt;TODAY()),TRUE,FALSE)</formula>
    </cfRule>
  </conditionalFormatting>
  <conditionalFormatting sqref="L99:L100">
    <cfRule type="expression" dxfId="112" priority="990" stopIfTrue="1">
      <formula>IF(OR(AND($B99&lt;&gt;"",$I99&lt;&gt;"",$J99&lt;&gt;"",$K99&lt;&gt;"",$M99&lt;100),AND($I99&lt;&gt;"",$J99&lt;&gt;"",TODAY()&gt;=$I99)),TRUE,FALSE)</formula>
    </cfRule>
  </conditionalFormatting>
  <conditionalFormatting sqref="S109:CA109 S113:CA113 S111:CA111">
    <cfRule type="expression" dxfId="111" priority="991" stopIfTrue="1">
      <formula>IF(AND($B109&lt;&gt;"",$I109&lt;&gt;"", $I109&lt;=S$9,S$9&lt;=$J109),TRUE,FALSE)</formula>
    </cfRule>
  </conditionalFormatting>
  <conditionalFormatting sqref="S109:CA109 S113:CA113 S111:CA111">
    <cfRule type="expression" dxfId="110" priority="992" stopIfTrue="1">
      <formula>IF(AND($B109="", $K100&lt;&gt;"",$K100&lt;=S$9,S$9&lt;=$L100),TRUE,FALSE)</formula>
    </cfRule>
  </conditionalFormatting>
  <conditionalFormatting sqref="S121:CA121 S119:CA119">
    <cfRule type="expression" dxfId="109" priority="993" stopIfTrue="1">
      <formula>IF(AND($B119&lt;&gt;"",$I119&lt;&gt;"", $I119&lt;=S$9,S$9&lt;=$J119),TRUE,FALSE)</formula>
    </cfRule>
  </conditionalFormatting>
  <conditionalFormatting sqref="S121:CA121 S119:CA119">
    <cfRule type="expression" dxfId="108" priority="994" stopIfTrue="1">
      <formula>IF(AND($B119="", $K96&lt;&gt;"",$K96&lt;=S$9,S$9&lt;=$L96),TRUE,FALSE)</formula>
    </cfRule>
  </conditionalFormatting>
  <conditionalFormatting sqref="H107:J108 B107:B108">
    <cfRule type="expression" dxfId="107" priority="995" stopIfTrue="1">
      <formula>IF(AND($B107&lt;&gt;"",$I107&lt;&gt;"",$J107&lt;&gt;"",$K107&lt;&gt;"",$L107&lt;&gt;"",$M107=100),TRUE,FALSE)</formula>
    </cfRule>
  </conditionalFormatting>
  <conditionalFormatting sqref="H107:J108 B107:B108">
    <cfRule type="expression" dxfId="106" priority="996" stopIfTrue="1">
      <formula>IF(AND($B107&lt;&gt;"",$I107&lt;&gt;"",$J107&lt;&gt;"",$J107&lt;TODAY()),TRUE,FALSE)</formula>
    </cfRule>
  </conditionalFormatting>
  <conditionalFormatting sqref="H107:J108 B107:B108">
    <cfRule type="expression" dxfId="105" priority="997" stopIfTrue="1">
      <formula>IF(OR(AND($B107&lt;&gt;"",$I107&lt;&gt;"",$J107&lt;&gt;"",$K107&lt;&gt;"",$M107&lt;100),AND($I107&lt;&gt;"",$J107&lt;&gt;"",TODAY()&gt;=$I107)),TRUE,FALSE)</formula>
    </cfRule>
  </conditionalFormatting>
  <conditionalFormatting sqref="F107:F108">
    <cfRule type="expression" dxfId="104" priority="998" stopIfTrue="1">
      <formula>IF(AND($B107&lt;&gt;"",$I107&lt;&gt;"",$J107&lt;&gt;"",$K107&lt;&gt;"",$L107&lt;&gt;"",$M107=100),TRUE,FALSE)</formula>
    </cfRule>
  </conditionalFormatting>
  <conditionalFormatting sqref="F107:F108">
    <cfRule type="expression" dxfId="103" priority="999" stopIfTrue="1">
      <formula>IF(AND($B107&lt;&gt;"",$I107&lt;&gt;"",$J107&lt;&gt;"",$J107&lt;TODAY()),TRUE,FALSE)</formula>
    </cfRule>
  </conditionalFormatting>
  <conditionalFormatting sqref="F107:F108">
    <cfRule type="expression" dxfId="102" priority="1000" stopIfTrue="1">
      <formula>IF(OR(AND($B107&lt;&gt;"",$I107&lt;&gt;"",$J107&lt;&gt;"",$K107&lt;&gt;"",$M107&lt;100),AND($I107&lt;&gt;"",$J107&lt;&gt;"",TODAY()&gt;=$I107)),TRUE,FALSE)</formula>
    </cfRule>
  </conditionalFormatting>
  <conditionalFormatting sqref="C107:E108 G107:G108 M107:R108">
    <cfRule type="expression" dxfId="101" priority="1001" stopIfTrue="1">
      <formula>IF(AND($B107&lt;&gt;"",$I107&lt;&gt;"",$J107&lt;&gt;"",$K107&lt;&gt;"",$L107&lt;&gt;"",$M107=100),TRUE,FALSE)</formula>
    </cfRule>
  </conditionalFormatting>
  <conditionalFormatting sqref="C107:E108 G107:G108 M107:R108">
    <cfRule type="expression" dxfId="100" priority="1002" stopIfTrue="1">
      <formula>IF(AND($B107&lt;&gt;"",$I107&lt;&gt;"",$J107&lt;&gt;"",$J107&lt;TODAY()),TRUE,FALSE)</formula>
    </cfRule>
  </conditionalFormatting>
  <conditionalFormatting sqref="C107:E108 G107:G108 M107:R108">
    <cfRule type="expression" dxfId="99" priority="1003" stopIfTrue="1">
      <formula>IF(OR(AND($B107&lt;&gt;"",$I107&lt;&gt;"",$J107&lt;&gt;"",$K107&lt;&gt;"",$M107&lt;100),AND($I107&lt;&gt;"",$J107&lt;&gt;"",TODAY()&gt;=$I107)),TRUE,FALSE)</formula>
    </cfRule>
  </conditionalFormatting>
  <conditionalFormatting sqref="K107:K108">
    <cfRule type="expression" dxfId="98" priority="1004" stopIfTrue="1">
      <formula>IF(AND($B107&lt;&gt;"",$I107&lt;&gt;"",$J107&lt;&gt;"",$K107&lt;&gt;"",$L107&lt;&gt;"",$M107=100),TRUE,FALSE)</formula>
    </cfRule>
  </conditionalFormatting>
  <conditionalFormatting sqref="K107:K108">
    <cfRule type="expression" dxfId="97" priority="1005" stopIfTrue="1">
      <formula>IF(AND($B107&lt;&gt;"",$I107&lt;&gt;"",$J107&lt;&gt;"",$J107&lt;TODAY()),TRUE,FALSE)</formula>
    </cfRule>
  </conditionalFormatting>
  <conditionalFormatting sqref="K107:K108">
    <cfRule type="expression" dxfId="96" priority="1006" stopIfTrue="1">
      <formula>IF(OR(AND($B107&lt;&gt;"",$I107&lt;&gt;"",$J107&lt;&gt;"",$K107&lt;&gt;"",$M107&lt;100),AND($I107&lt;&gt;"",$J107&lt;&gt;"",TODAY()&gt;=$I107)),TRUE,FALSE)</formula>
    </cfRule>
  </conditionalFormatting>
  <conditionalFormatting sqref="L107:L108">
    <cfRule type="expression" dxfId="95" priority="1007" stopIfTrue="1">
      <formula>IF(AND($B107&lt;&gt;"",$I107&lt;&gt;"",$J107&lt;&gt;"",$K107&lt;&gt;"",$L107&lt;&gt;"",$M107=100),TRUE,FALSE)</formula>
    </cfRule>
  </conditionalFormatting>
  <conditionalFormatting sqref="L107:L108">
    <cfRule type="expression" dxfId="94" priority="1008" stopIfTrue="1">
      <formula>IF(AND($B107&lt;&gt;"",$I107&lt;&gt;"",$J107&lt;&gt;"",$J107&lt;TODAY()),TRUE,FALSE)</formula>
    </cfRule>
  </conditionalFormatting>
  <conditionalFormatting sqref="L107:L108">
    <cfRule type="expression" dxfId="93" priority="1009" stopIfTrue="1">
      <formula>IF(OR(AND($B107&lt;&gt;"",$I107&lt;&gt;"",$J107&lt;&gt;"",$K107&lt;&gt;"",$M107&lt;100),AND($I107&lt;&gt;"",$J107&lt;&gt;"",TODAY()&gt;=$I107)),TRUE,FALSE)</formula>
    </cfRule>
  </conditionalFormatting>
  <conditionalFormatting sqref="L93:L94">
    <cfRule type="expression" dxfId="92" priority="1010" stopIfTrue="1">
      <formula>IF(AND($B93&lt;&gt;"",$I93&lt;&gt;"",$J93&lt;&gt;"",$K93&lt;&gt;"",$L93&lt;&gt;"",$M93=100),TRUE,FALSE)</formula>
    </cfRule>
  </conditionalFormatting>
  <conditionalFormatting sqref="L93:L94">
    <cfRule type="expression" dxfId="91" priority="1011" stopIfTrue="1">
      <formula>IF(AND($B93&lt;&gt;"",$I93&lt;&gt;"",$J93&lt;&gt;"",$J93&lt;TODAY()),TRUE,FALSE)</formula>
    </cfRule>
  </conditionalFormatting>
  <conditionalFormatting sqref="L93:L94">
    <cfRule type="expression" dxfId="90" priority="1012" stopIfTrue="1">
      <formula>IF(OR(AND($B93&lt;&gt;"",$I93&lt;&gt;"",$J93&lt;&gt;"",$K93&lt;&gt;"",$M93&lt;100),AND($I93&lt;&gt;"",$J93&lt;&gt;"",TODAY()&gt;=$I93)),TRUE,FALSE)</formula>
    </cfRule>
  </conditionalFormatting>
  <conditionalFormatting sqref="L95:L96">
    <cfRule type="expression" dxfId="89" priority="1013" stopIfTrue="1">
      <formula>IF(AND($B95&lt;&gt;"",$I95&lt;&gt;"",$J95&lt;&gt;"",$K95&lt;&gt;"",$L95&lt;&gt;"",$M95=100),TRUE,FALSE)</formula>
    </cfRule>
  </conditionalFormatting>
  <conditionalFormatting sqref="L95:L96">
    <cfRule type="expression" dxfId="88" priority="1014" stopIfTrue="1">
      <formula>IF(AND($B95&lt;&gt;"",$I95&lt;&gt;"",$J95&lt;&gt;"",$J95&lt;TODAY()),TRUE,FALSE)</formula>
    </cfRule>
  </conditionalFormatting>
  <conditionalFormatting sqref="L95:L96">
    <cfRule type="expression" dxfId="87" priority="1015" stopIfTrue="1">
      <formula>IF(OR(AND($B95&lt;&gt;"",$I95&lt;&gt;"",$J95&lt;&gt;"",$K95&lt;&gt;"",$M95&lt;100),AND($I95&lt;&gt;"",$J95&lt;&gt;"",TODAY()&gt;=$I95)),TRUE,FALSE)</formula>
    </cfRule>
  </conditionalFormatting>
  <conditionalFormatting sqref="L97:L98">
    <cfRule type="expression" dxfId="86" priority="1016" stopIfTrue="1">
      <formula>IF(AND($B97&lt;&gt;"",$I97&lt;&gt;"",$J97&lt;&gt;"",$K97&lt;&gt;"",$L97&lt;&gt;"",$M97=100),TRUE,FALSE)</formula>
    </cfRule>
  </conditionalFormatting>
  <conditionalFormatting sqref="L97:L98">
    <cfRule type="expression" dxfId="85" priority="1017" stopIfTrue="1">
      <formula>IF(AND($B97&lt;&gt;"",$I97&lt;&gt;"",$J97&lt;&gt;"",$J97&lt;TODAY()),TRUE,FALSE)</formula>
    </cfRule>
  </conditionalFormatting>
  <conditionalFormatting sqref="L97:L98">
    <cfRule type="expression" dxfId="84" priority="1018" stopIfTrue="1">
      <formula>IF(OR(AND($B97&lt;&gt;"",$I97&lt;&gt;"",$J97&lt;&gt;"",$K97&lt;&gt;"",$M97&lt;100),AND($I97&lt;&gt;"",$J97&lt;&gt;"",TODAY()&gt;=$I97)),TRUE,FALSE)</formula>
    </cfRule>
  </conditionalFormatting>
  <conditionalFormatting sqref="L23:L24">
    <cfRule type="expression" dxfId="83" priority="1019" stopIfTrue="1">
      <formula>IF(AND($B23&lt;&gt;"",$I23&lt;&gt;"",$J23&lt;&gt;"",$K23&lt;&gt;"",$L23&lt;&gt;"",$M23=100),TRUE,FALSE)</formula>
    </cfRule>
  </conditionalFormatting>
  <conditionalFormatting sqref="L23:L24">
    <cfRule type="expression" dxfId="82" priority="1020" stopIfTrue="1">
      <formula>IF(AND($B23&lt;&gt;"",$I23&lt;&gt;"",$J23&lt;&gt;"",$J23&lt;TODAY()),TRUE,FALSE)</formula>
    </cfRule>
  </conditionalFormatting>
  <conditionalFormatting sqref="L23:L24">
    <cfRule type="expression" dxfId="81" priority="1021" stopIfTrue="1">
      <formula>IF(OR(AND($B23&lt;&gt;"",$I23&lt;&gt;"",$J23&lt;&gt;"",$K23&lt;&gt;"",$M23&lt;100),AND($I23&lt;&gt;"",$J23&lt;&gt;"",TODAY()&gt;=$I23)),TRUE,FALSE)</formula>
    </cfRule>
  </conditionalFormatting>
  <conditionalFormatting sqref="L25:L26">
    <cfRule type="expression" dxfId="80" priority="1022" stopIfTrue="1">
      <formula>IF(AND($B25&lt;&gt;"",$I25&lt;&gt;"",$J25&lt;&gt;"",$K25&lt;&gt;"",$L25&lt;&gt;"",$M25=100),TRUE,FALSE)</formula>
    </cfRule>
  </conditionalFormatting>
  <conditionalFormatting sqref="L25:L26">
    <cfRule type="expression" dxfId="79" priority="1023" stopIfTrue="1">
      <formula>IF(AND($B25&lt;&gt;"",$I25&lt;&gt;"",$J25&lt;&gt;"",$J25&lt;TODAY()),TRUE,FALSE)</formula>
    </cfRule>
  </conditionalFormatting>
  <conditionalFormatting sqref="L25:L26">
    <cfRule type="expression" dxfId="78" priority="1024" stopIfTrue="1">
      <formula>IF(OR(AND($B25&lt;&gt;"",$I25&lt;&gt;"",$J25&lt;&gt;"",$K25&lt;&gt;"",$M25&lt;100),AND($I25&lt;&gt;"",$J25&lt;&gt;"",TODAY()&gt;=$I25)),TRUE,FALSE)</formula>
    </cfRule>
  </conditionalFormatting>
  <conditionalFormatting sqref="L27:L28">
    <cfRule type="expression" dxfId="77" priority="1025" stopIfTrue="1">
      <formula>IF(AND($B27&lt;&gt;"",$I27&lt;&gt;"",$J27&lt;&gt;"",$K27&lt;&gt;"",$L27&lt;&gt;"",$M27=100),TRUE,FALSE)</formula>
    </cfRule>
  </conditionalFormatting>
  <conditionalFormatting sqref="L27:L28">
    <cfRule type="expression" dxfId="76" priority="1026" stopIfTrue="1">
      <formula>IF(AND($B27&lt;&gt;"",$I27&lt;&gt;"",$J27&lt;&gt;"",$J27&lt;TODAY()),TRUE,FALSE)</formula>
    </cfRule>
  </conditionalFormatting>
  <conditionalFormatting sqref="L27:L28">
    <cfRule type="expression" dxfId="75" priority="1027" stopIfTrue="1">
      <formula>IF(OR(AND($B27&lt;&gt;"",$I27&lt;&gt;"",$J27&lt;&gt;"",$K27&lt;&gt;"",$M27&lt;100),AND($I27&lt;&gt;"",$J27&lt;&gt;"",TODAY()&gt;=$I27)),TRUE,FALSE)</formula>
    </cfRule>
  </conditionalFormatting>
  <conditionalFormatting sqref="L29:L30">
    <cfRule type="expression" dxfId="74" priority="1028" stopIfTrue="1">
      <formula>IF(AND($B29&lt;&gt;"",$I29&lt;&gt;"",$J29&lt;&gt;"",$K29&lt;&gt;"",$L29&lt;&gt;"",$M29=100),TRUE,FALSE)</formula>
    </cfRule>
  </conditionalFormatting>
  <conditionalFormatting sqref="L29:L30">
    <cfRule type="expression" dxfId="73" priority="1029" stopIfTrue="1">
      <formula>IF(AND($B29&lt;&gt;"",$I29&lt;&gt;"",$J29&lt;&gt;"",$J29&lt;TODAY()),TRUE,FALSE)</formula>
    </cfRule>
  </conditionalFormatting>
  <conditionalFormatting sqref="L29:L30">
    <cfRule type="expression" dxfId="72" priority="1030" stopIfTrue="1">
      <formula>IF(OR(AND($B29&lt;&gt;"",$I29&lt;&gt;"",$J29&lt;&gt;"",$K29&lt;&gt;"",$M29&lt;100),AND($I29&lt;&gt;"",$J29&lt;&gt;"",TODAY()&gt;=$I29)),TRUE,FALSE)</formula>
    </cfRule>
  </conditionalFormatting>
  <conditionalFormatting sqref="M25:M26">
    <cfRule type="expression" dxfId="71" priority="1031" stopIfTrue="1">
      <formula>IF(AND($B25&lt;&gt;"",$I25&lt;&gt;"",$J25&lt;&gt;"",$K25&lt;&gt;"",$L25&lt;&gt;"",$M25=100),TRUE,FALSE)</formula>
    </cfRule>
  </conditionalFormatting>
  <conditionalFormatting sqref="M25:M26">
    <cfRule type="expression" dxfId="70" priority="1032" stopIfTrue="1">
      <formula>IF(AND($B25&lt;&gt;"",$I25&lt;&gt;"",$J25&lt;&gt;"",$J25&lt;TODAY()),TRUE,FALSE)</formula>
    </cfRule>
  </conditionalFormatting>
  <conditionalFormatting sqref="M25:M26">
    <cfRule type="expression" dxfId="69" priority="1033" stopIfTrue="1">
      <formula>IF(OR(AND($B25&lt;&gt;"",$I25&lt;&gt;"",$J25&lt;&gt;"",$K25&lt;&gt;"",$M25&lt;100),AND($I25&lt;&gt;"",$J25&lt;&gt;"",TODAY()&gt;=$I25)),TRUE,FALSE)</formula>
    </cfRule>
  </conditionalFormatting>
  <conditionalFormatting sqref="M27:M28">
    <cfRule type="expression" dxfId="68" priority="1034" stopIfTrue="1">
      <formula>IF(AND($B27&lt;&gt;"",$I27&lt;&gt;"",$J27&lt;&gt;"",$K27&lt;&gt;"",$L27&lt;&gt;"",$M27=100),TRUE,FALSE)</formula>
    </cfRule>
  </conditionalFormatting>
  <conditionalFormatting sqref="M27:M28">
    <cfRule type="expression" dxfId="67" priority="1035" stopIfTrue="1">
      <formula>IF(AND($B27&lt;&gt;"",$I27&lt;&gt;"",$J27&lt;&gt;"",$J27&lt;TODAY()),TRUE,FALSE)</formula>
    </cfRule>
  </conditionalFormatting>
  <conditionalFormatting sqref="M27:M28">
    <cfRule type="expression" dxfId="66" priority="1036" stopIfTrue="1">
      <formula>IF(OR(AND($B27&lt;&gt;"",$I27&lt;&gt;"",$J27&lt;&gt;"",$K27&lt;&gt;"",$M27&lt;100),AND($I27&lt;&gt;"",$J27&lt;&gt;"",TODAY()&gt;=$I27)),TRUE,FALSE)</formula>
    </cfRule>
  </conditionalFormatting>
  <conditionalFormatting sqref="M29:M30">
    <cfRule type="expression" dxfId="65" priority="1037" stopIfTrue="1">
      <formula>IF(AND($B29&lt;&gt;"",$I29&lt;&gt;"",$J29&lt;&gt;"",$K29&lt;&gt;"",$L29&lt;&gt;"",$M29=100),TRUE,FALSE)</formula>
    </cfRule>
  </conditionalFormatting>
  <conditionalFormatting sqref="M29:M30">
    <cfRule type="expression" dxfId="64" priority="1038" stopIfTrue="1">
      <formula>IF(AND($B29&lt;&gt;"",$I29&lt;&gt;"",$J29&lt;&gt;"",$J29&lt;TODAY()),TRUE,FALSE)</formula>
    </cfRule>
  </conditionalFormatting>
  <conditionalFormatting sqref="M29:M30">
    <cfRule type="expression" dxfId="63" priority="1039" stopIfTrue="1">
      <formula>IF(OR(AND($B29&lt;&gt;"",$I29&lt;&gt;"",$J29&lt;&gt;"",$K29&lt;&gt;"",$M29&lt;100),AND($I29&lt;&gt;"",$J29&lt;&gt;"",TODAY()&gt;=$I29)),TRUE,FALSE)</formula>
    </cfRule>
  </conditionalFormatting>
  <conditionalFormatting sqref="L35:L36">
    <cfRule type="expression" dxfId="62" priority="1040" stopIfTrue="1">
      <formula>IF(AND($B35&lt;&gt;"",$I35&lt;&gt;"",$J35&lt;&gt;"",$K35&lt;&gt;"",$L35&lt;&gt;"",$M35=100),TRUE,FALSE)</formula>
    </cfRule>
  </conditionalFormatting>
  <conditionalFormatting sqref="L35:L36">
    <cfRule type="expression" dxfId="61" priority="1041" stopIfTrue="1">
      <formula>IF(AND($B35&lt;&gt;"",$I35&lt;&gt;"",$J35&lt;&gt;"",$J35&lt;TODAY()),TRUE,FALSE)</formula>
    </cfRule>
  </conditionalFormatting>
  <conditionalFormatting sqref="L35:L36">
    <cfRule type="expression" dxfId="60" priority="1042" stopIfTrue="1">
      <formula>IF(OR(AND($B35&lt;&gt;"",$I35&lt;&gt;"",$J35&lt;&gt;"",$K35&lt;&gt;"",$M35&lt;100),AND($I35&lt;&gt;"",$J35&lt;&gt;"",TODAY()&gt;=$I35)),TRUE,FALSE)</formula>
    </cfRule>
  </conditionalFormatting>
  <conditionalFormatting sqref="L37:L38">
    <cfRule type="expression" dxfId="59" priority="1043" stopIfTrue="1">
      <formula>IF(AND($B37&lt;&gt;"",$I37&lt;&gt;"",$J37&lt;&gt;"",$K37&lt;&gt;"",$L37&lt;&gt;"",$M37=100),TRUE,FALSE)</formula>
    </cfRule>
  </conditionalFormatting>
  <conditionalFormatting sqref="L37:L38">
    <cfRule type="expression" dxfId="58" priority="1044" stopIfTrue="1">
      <formula>IF(AND($B37&lt;&gt;"",$I37&lt;&gt;"",$J37&lt;&gt;"",$J37&lt;TODAY()),TRUE,FALSE)</formula>
    </cfRule>
  </conditionalFormatting>
  <conditionalFormatting sqref="L37:L38">
    <cfRule type="expression" dxfId="57" priority="1045" stopIfTrue="1">
      <formula>IF(OR(AND($B37&lt;&gt;"",$I37&lt;&gt;"",$J37&lt;&gt;"",$K37&lt;&gt;"",$M37&lt;100),AND($I37&lt;&gt;"",$J37&lt;&gt;"",TODAY()&gt;=$I37)),TRUE,FALSE)</formula>
    </cfRule>
  </conditionalFormatting>
  <conditionalFormatting sqref="L39:L40">
    <cfRule type="expression" dxfId="56" priority="1046" stopIfTrue="1">
      <formula>IF(AND($B39&lt;&gt;"",$I39&lt;&gt;"",$J39&lt;&gt;"",$K39&lt;&gt;"",$L39&lt;&gt;"",$M39=100),TRUE,FALSE)</formula>
    </cfRule>
  </conditionalFormatting>
  <conditionalFormatting sqref="L39:L40">
    <cfRule type="expression" dxfId="55" priority="1047" stopIfTrue="1">
      <formula>IF(AND($B39&lt;&gt;"",$I39&lt;&gt;"",$J39&lt;&gt;"",$J39&lt;TODAY()),TRUE,FALSE)</formula>
    </cfRule>
  </conditionalFormatting>
  <conditionalFormatting sqref="L39:L40">
    <cfRule type="expression" dxfId="54" priority="1048" stopIfTrue="1">
      <formula>IF(OR(AND($B39&lt;&gt;"",$I39&lt;&gt;"",$J39&lt;&gt;"",$K39&lt;&gt;"",$M39&lt;100),AND($I39&lt;&gt;"",$J39&lt;&gt;"",TODAY()&gt;=$I39)),TRUE,FALSE)</formula>
    </cfRule>
  </conditionalFormatting>
  <conditionalFormatting sqref="L41:L42">
    <cfRule type="expression" dxfId="53" priority="1049" stopIfTrue="1">
      <formula>IF(AND($B41&lt;&gt;"",$I41&lt;&gt;"",$J41&lt;&gt;"",$K41&lt;&gt;"",$L41&lt;&gt;"",$M41=100),TRUE,FALSE)</formula>
    </cfRule>
  </conditionalFormatting>
  <conditionalFormatting sqref="L41:L42">
    <cfRule type="expression" dxfId="52" priority="1050" stopIfTrue="1">
      <formula>IF(AND($B41&lt;&gt;"",$I41&lt;&gt;"",$J41&lt;&gt;"",$J41&lt;TODAY()),TRUE,FALSE)</formula>
    </cfRule>
  </conditionalFormatting>
  <conditionalFormatting sqref="L41:L42">
    <cfRule type="expression" dxfId="51" priority="1051" stopIfTrue="1">
      <formula>IF(OR(AND($B41&lt;&gt;"",$I41&lt;&gt;"",$J41&lt;&gt;"",$K41&lt;&gt;"",$M41&lt;100),AND($I41&lt;&gt;"",$J41&lt;&gt;"",TODAY()&gt;=$I41)),TRUE,FALSE)</formula>
    </cfRule>
  </conditionalFormatting>
  <conditionalFormatting sqref="L43:L44">
    <cfRule type="expression" dxfId="50" priority="1052" stopIfTrue="1">
      <formula>IF(AND($B43&lt;&gt;"",$I43&lt;&gt;"",$J43&lt;&gt;"",$K43&lt;&gt;"",$L43&lt;&gt;"",$M43=100),TRUE,FALSE)</formula>
    </cfRule>
  </conditionalFormatting>
  <conditionalFormatting sqref="L43:L44">
    <cfRule type="expression" dxfId="49" priority="1053" stopIfTrue="1">
      <formula>IF(AND($B43&lt;&gt;"",$I43&lt;&gt;"",$J43&lt;&gt;"",$J43&lt;TODAY()),TRUE,FALSE)</formula>
    </cfRule>
  </conditionalFormatting>
  <conditionalFormatting sqref="L43:L44">
    <cfRule type="expression" dxfId="48" priority="1054" stopIfTrue="1">
      <formula>IF(OR(AND($B43&lt;&gt;"",$I43&lt;&gt;"",$J43&lt;&gt;"",$K43&lt;&gt;"",$M43&lt;100),AND($I43&lt;&gt;"",$J43&lt;&gt;"",TODAY()&gt;=$I43)),TRUE,FALSE)</formula>
    </cfRule>
  </conditionalFormatting>
  <conditionalFormatting sqref="L45:L46">
    <cfRule type="expression" dxfId="47" priority="1055" stopIfTrue="1">
      <formula>IF(AND($B45&lt;&gt;"",$I45&lt;&gt;"",$J45&lt;&gt;"",$K45&lt;&gt;"",$L45&lt;&gt;"",$M45=100),TRUE,FALSE)</formula>
    </cfRule>
  </conditionalFormatting>
  <conditionalFormatting sqref="L45:L46">
    <cfRule type="expression" dxfId="46" priority="1056" stopIfTrue="1">
      <formula>IF(AND($B45&lt;&gt;"",$I45&lt;&gt;"",$J45&lt;&gt;"",$J45&lt;TODAY()),TRUE,FALSE)</formula>
    </cfRule>
  </conditionalFormatting>
  <conditionalFormatting sqref="L45:L46">
    <cfRule type="expression" dxfId="45" priority="1057" stopIfTrue="1">
      <formula>IF(OR(AND($B45&lt;&gt;"",$I45&lt;&gt;"",$J45&lt;&gt;"",$K45&lt;&gt;"",$M45&lt;100),AND($I45&lt;&gt;"",$J45&lt;&gt;"",TODAY()&gt;=$I45)),TRUE,FALSE)</formula>
    </cfRule>
  </conditionalFormatting>
  <conditionalFormatting sqref="S61:CA61 S77:CA77">
    <cfRule type="expression" dxfId="44" priority="1058" stopIfTrue="1">
      <formula>IF(AND($B61&lt;&gt;"",$I61&lt;&gt;"", $I61&lt;=S$9,S$9&lt;=$J61),TRUE,FALSE)</formula>
    </cfRule>
  </conditionalFormatting>
  <conditionalFormatting sqref="S61:CA61 S77:CA77">
    <cfRule type="expression" dxfId="43" priority="1059" stopIfTrue="1">
      <formula>IF(AND($B61="", $K48&lt;&gt;"",$K48&lt;=S$9,S$9&lt;=$L48),TRUE,FALSE)</formula>
    </cfRule>
  </conditionalFormatting>
  <conditionalFormatting sqref="L51:L52">
    <cfRule type="expression" dxfId="42" priority="1060" stopIfTrue="1">
      <formula>IF(AND($B51&lt;&gt;"",$I51&lt;&gt;"",$J51&lt;&gt;"",$K51&lt;&gt;"",$L51&lt;&gt;"",$M51=100),TRUE,FALSE)</formula>
    </cfRule>
  </conditionalFormatting>
  <conditionalFormatting sqref="L51:L52">
    <cfRule type="expression" dxfId="41" priority="1061" stopIfTrue="1">
      <formula>IF(AND($B51&lt;&gt;"",$I51&lt;&gt;"",$J51&lt;&gt;"",$J51&lt;TODAY()),TRUE,FALSE)</formula>
    </cfRule>
  </conditionalFormatting>
  <conditionalFormatting sqref="L51:L52">
    <cfRule type="expression" dxfId="40" priority="1062" stopIfTrue="1">
      <formula>IF(OR(AND($B51&lt;&gt;"",$I51&lt;&gt;"",$J51&lt;&gt;"",$K51&lt;&gt;"",$M51&lt;100),AND($I51&lt;&gt;"",$J51&lt;&gt;"",TODAY()&gt;=$I51)),TRUE,FALSE)</formula>
    </cfRule>
  </conditionalFormatting>
  <conditionalFormatting sqref="L49:L50">
    <cfRule type="expression" dxfId="39" priority="1063" stopIfTrue="1">
      <formula>IF(AND($B49&lt;&gt;"",$I49&lt;&gt;"",$J49&lt;&gt;"",$K49&lt;&gt;"",$L49&lt;&gt;"",$M49=100),TRUE,FALSE)</formula>
    </cfRule>
  </conditionalFormatting>
  <conditionalFormatting sqref="L49:L50">
    <cfRule type="expression" dxfId="38" priority="1064" stopIfTrue="1">
      <formula>IF(AND($B49&lt;&gt;"",$I49&lt;&gt;"",$J49&lt;&gt;"",$J49&lt;TODAY()),TRUE,FALSE)</formula>
    </cfRule>
  </conditionalFormatting>
  <conditionalFormatting sqref="L49:L50">
    <cfRule type="expression" dxfId="37" priority="1065" stopIfTrue="1">
      <formula>IF(OR(AND($B49&lt;&gt;"",$I49&lt;&gt;"",$J49&lt;&gt;"",$K49&lt;&gt;"",$M49&lt;100),AND($I49&lt;&gt;"",$J49&lt;&gt;"",TODAY()&gt;=$I49)),TRUE,FALSE)</formula>
    </cfRule>
  </conditionalFormatting>
  <conditionalFormatting sqref="L59:L60">
    <cfRule type="expression" dxfId="36" priority="1066" stopIfTrue="1">
      <formula>IF(AND($B59&lt;&gt;"",$I59&lt;&gt;"",$J59&lt;&gt;"",$K59&lt;&gt;"",$L59&lt;&gt;"",$M59=100),TRUE,FALSE)</formula>
    </cfRule>
  </conditionalFormatting>
  <conditionalFormatting sqref="L59:L60">
    <cfRule type="expression" dxfId="35" priority="1067" stopIfTrue="1">
      <formula>IF(AND($B59&lt;&gt;"",$I59&lt;&gt;"",$J59&lt;&gt;"",$J59&lt;TODAY()),TRUE,FALSE)</formula>
    </cfRule>
  </conditionalFormatting>
  <conditionalFormatting sqref="L59:L60">
    <cfRule type="expression" dxfId="34" priority="1068" stopIfTrue="1">
      <formula>IF(OR(AND($B59&lt;&gt;"",$I59&lt;&gt;"",$J59&lt;&gt;"",$K59&lt;&gt;"",$M59&lt;100),AND($I59&lt;&gt;"",$J59&lt;&gt;"",TODAY()&gt;=$I59)),TRUE,FALSE)</formula>
    </cfRule>
  </conditionalFormatting>
  <conditionalFormatting sqref="L61:L62">
    <cfRule type="expression" dxfId="33" priority="1069" stopIfTrue="1">
      <formula>IF(AND($B61&lt;&gt;"",$I61&lt;&gt;"",$J61&lt;&gt;"",$K61&lt;&gt;"",$L61&lt;&gt;"",$M61=100),TRUE,FALSE)</formula>
    </cfRule>
  </conditionalFormatting>
  <conditionalFormatting sqref="L61:L62">
    <cfRule type="expression" dxfId="32" priority="1070" stopIfTrue="1">
      <formula>IF(AND($B61&lt;&gt;"",$I61&lt;&gt;"",$J61&lt;&gt;"",$J61&lt;TODAY()),TRUE,FALSE)</formula>
    </cfRule>
  </conditionalFormatting>
  <conditionalFormatting sqref="L61:L62">
    <cfRule type="expression" dxfId="31" priority="1071" stopIfTrue="1">
      <formula>IF(OR(AND($B61&lt;&gt;"",$I61&lt;&gt;"",$J61&lt;&gt;"",$K61&lt;&gt;"",$M61&lt;100),AND($I61&lt;&gt;"",$J61&lt;&gt;"",TODAY()&gt;=$I61)),TRUE,FALSE)</formula>
    </cfRule>
  </conditionalFormatting>
  <conditionalFormatting sqref="L63:L64">
    <cfRule type="expression" dxfId="30" priority="1072" stopIfTrue="1">
      <formula>IF(AND($B63&lt;&gt;"",$I63&lt;&gt;"",$J63&lt;&gt;"",$K63&lt;&gt;"",$L63&lt;&gt;"",$M63=100),TRUE,FALSE)</formula>
    </cfRule>
  </conditionalFormatting>
  <conditionalFormatting sqref="L63:L64">
    <cfRule type="expression" dxfId="29" priority="1073" stopIfTrue="1">
      <formula>IF(AND($B63&lt;&gt;"",$I63&lt;&gt;"",$J63&lt;&gt;"",$J63&lt;TODAY()),TRUE,FALSE)</formula>
    </cfRule>
  </conditionalFormatting>
  <conditionalFormatting sqref="L63:L64">
    <cfRule type="expression" dxfId="28" priority="1074" stopIfTrue="1">
      <formula>IF(OR(AND($B63&lt;&gt;"",$I63&lt;&gt;"",$J63&lt;&gt;"",$K63&lt;&gt;"",$M63&lt;100),AND($I63&lt;&gt;"",$J63&lt;&gt;"",TODAY()&gt;=$I63)),TRUE,FALSE)</formula>
    </cfRule>
  </conditionalFormatting>
  <conditionalFormatting sqref="L53:L54">
    <cfRule type="expression" dxfId="27" priority="1075" stopIfTrue="1">
      <formula>IF(AND($B53&lt;&gt;"",$I53&lt;&gt;"",$J53&lt;&gt;"",$K53&lt;&gt;"",$L53&lt;&gt;"",$M53=100),TRUE,FALSE)</formula>
    </cfRule>
  </conditionalFormatting>
  <conditionalFormatting sqref="L53:L54">
    <cfRule type="expression" dxfId="26" priority="1076" stopIfTrue="1">
      <formula>IF(AND($B53&lt;&gt;"",$I53&lt;&gt;"",$J53&lt;&gt;"",$J53&lt;TODAY()),TRUE,FALSE)</formula>
    </cfRule>
  </conditionalFormatting>
  <conditionalFormatting sqref="L53:L54">
    <cfRule type="expression" dxfId="25" priority="1077" stopIfTrue="1">
      <formula>IF(OR(AND($B53&lt;&gt;"",$I53&lt;&gt;"",$J53&lt;&gt;"",$K53&lt;&gt;"",$M53&lt;100),AND($I53&lt;&gt;"",$J53&lt;&gt;"",TODAY()&gt;=$I53)),TRUE,FALSE)</formula>
    </cfRule>
  </conditionalFormatting>
  <conditionalFormatting sqref="L55:L58">
    <cfRule type="expression" dxfId="24" priority="1078" stopIfTrue="1">
      <formula>IF(AND($B55&lt;&gt;"",$I55&lt;&gt;"",$J55&lt;&gt;"",$K55&lt;&gt;"",$L55&lt;&gt;"",$M55=100),TRUE,FALSE)</formula>
    </cfRule>
  </conditionalFormatting>
  <conditionalFormatting sqref="L55:L58">
    <cfRule type="expression" dxfId="23" priority="1079" stopIfTrue="1">
      <formula>IF(AND($B55&lt;&gt;"",$I55&lt;&gt;"",$J55&lt;&gt;"",$J55&lt;TODAY()),TRUE,FALSE)</formula>
    </cfRule>
  </conditionalFormatting>
  <conditionalFormatting sqref="L55:L58">
    <cfRule type="expression" dxfId="22" priority="1080" stopIfTrue="1">
      <formula>IF(OR(AND($B55&lt;&gt;"",$I55&lt;&gt;"",$J55&lt;&gt;"",$K55&lt;&gt;"",$M55&lt;100),AND($I55&lt;&gt;"",$J55&lt;&gt;"",TODAY()&gt;=$I55)),TRUE,FALSE)</formula>
    </cfRule>
  </conditionalFormatting>
  <conditionalFormatting sqref="S69:CA69">
    <cfRule type="expression" dxfId="21" priority="1081" stopIfTrue="1">
      <formula>IF(AND($B69&lt;&gt;"",$I69&lt;&gt;"", $I69&lt;=S$9,S$9&lt;=$J69),TRUE,FALSE)</formula>
    </cfRule>
  </conditionalFormatting>
  <conditionalFormatting sqref="S69:CA69">
    <cfRule type="expression" dxfId="20" priority="1082" stopIfTrue="1">
      <formula>IF(AND($B69="", #REF!&lt;&gt;"",#REF!&lt;=S$9,S$9&lt;=#REF!),TRUE,FALSE)</formula>
    </cfRule>
  </conditionalFormatting>
  <conditionalFormatting sqref="S71:CA71">
    <cfRule type="expression" dxfId="19" priority="1083" stopIfTrue="1">
      <formula>IF(AND($B71&lt;&gt;"",$I71&lt;&gt;"", $I71&lt;=S$9,S$9&lt;=$J71),TRUE,FALSE)</formula>
    </cfRule>
  </conditionalFormatting>
  <conditionalFormatting sqref="S71:CA71">
    <cfRule type="expression" dxfId="18" priority="1084" stopIfTrue="1">
      <formula>IF(AND($B71="", #REF!&lt;&gt;"",#REF!&lt;=S$9,S$9&lt;=#REF!),TRUE,FALSE)</formula>
    </cfRule>
  </conditionalFormatting>
  <conditionalFormatting sqref="L69:L70">
    <cfRule type="expression" dxfId="17" priority="1085" stopIfTrue="1">
      <formula>IF(AND($B69&lt;&gt;"",$I69&lt;&gt;"",$J69&lt;&gt;"",$K69&lt;&gt;"",$L69&lt;&gt;"",$M69=100),TRUE,FALSE)</formula>
    </cfRule>
  </conditionalFormatting>
  <conditionalFormatting sqref="L69:L70">
    <cfRule type="expression" dxfId="16" priority="1086" stopIfTrue="1">
      <formula>IF(AND($B69&lt;&gt;"",$I69&lt;&gt;"",$J69&lt;&gt;"",$J69&lt;TODAY()),TRUE,FALSE)</formula>
    </cfRule>
  </conditionalFormatting>
  <conditionalFormatting sqref="L69:L70">
    <cfRule type="expression" dxfId="15" priority="1087" stopIfTrue="1">
      <formula>IF(OR(AND($B69&lt;&gt;"",$I69&lt;&gt;"",$J69&lt;&gt;"",$K69&lt;&gt;"",$M69&lt;100),AND($I69&lt;&gt;"",$J69&lt;&gt;"",TODAY()&gt;=$I69)),TRUE,FALSE)</formula>
    </cfRule>
  </conditionalFormatting>
  <conditionalFormatting sqref="L67:L68">
    <cfRule type="expression" dxfId="14" priority="1088" stopIfTrue="1">
      <formula>IF(AND($B67&lt;&gt;"",$I67&lt;&gt;"",$J67&lt;&gt;"",$K67&lt;&gt;"",$L67&lt;&gt;"",$M67=100),TRUE,FALSE)</formula>
    </cfRule>
  </conditionalFormatting>
  <conditionalFormatting sqref="L67:L68">
    <cfRule type="expression" dxfId="13" priority="1089" stopIfTrue="1">
      <formula>IF(AND($B67&lt;&gt;"",$I67&lt;&gt;"",$J67&lt;&gt;"",$J67&lt;TODAY()),TRUE,FALSE)</formula>
    </cfRule>
  </conditionalFormatting>
  <conditionalFormatting sqref="L67:L68">
    <cfRule type="expression" dxfId="12" priority="1090" stopIfTrue="1">
      <formula>IF(OR(AND($B67&lt;&gt;"",$I67&lt;&gt;"",$J67&lt;&gt;"",$K67&lt;&gt;"",$M67&lt;100),AND($I67&lt;&gt;"",$J67&lt;&gt;"",TODAY()&gt;=$I67)),TRUE,FALSE)</formula>
    </cfRule>
  </conditionalFormatting>
  <conditionalFormatting sqref="L73:L74">
    <cfRule type="expression" dxfId="11" priority="1091" stopIfTrue="1">
      <formula>IF(AND($B73&lt;&gt;"",$I73&lt;&gt;"",$J73&lt;&gt;"",$K73&lt;&gt;"",$L73&lt;&gt;"",$M73=100),TRUE,FALSE)</formula>
    </cfRule>
  </conditionalFormatting>
  <conditionalFormatting sqref="L73:L74">
    <cfRule type="expression" dxfId="10" priority="1092" stopIfTrue="1">
      <formula>IF(AND($B73&lt;&gt;"",$I73&lt;&gt;"",$J73&lt;&gt;"",$J73&lt;TODAY()),TRUE,FALSE)</formula>
    </cfRule>
  </conditionalFormatting>
  <conditionalFormatting sqref="L73:L74">
    <cfRule type="expression" dxfId="9" priority="1093" stopIfTrue="1">
      <formula>IF(OR(AND($B73&lt;&gt;"",$I73&lt;&gt;"",$J73&lt;&gt;"",$K73&lt;&gt;"",$M73&lt;100),AND($I73&lt;&gt;"",$J73&lt;&gt;"",TODAY()&gt;=$I73)),TRUE,FALSE)</formula>
    </cfRule>
  </conditionalFormatting>
  <conditionalFormatting sqref="L75:L76">
    <cfRule type="expression" dxfId="8" priority="1094" stopIfTrue="1">
      <formula>IF(AND($B75&lt;&gt;"",$I75&lt;&gt;"",$J75&lt;&gt;"",$K75&lt;&gt;"",$L75&lt;&gt;"",$M75=100),TRUE,FALSE)</formula>
    </cfRule>
  </conditionalFormatting>
  <conditionalFormatting sqref="L75:L76">
    <cfRule type="expression" dxfId="7" priority="1095" stopIfTrue="1">
      <formula>IF(AND($B75&lt;&gt;"",$I75&lt;&gt;"",$J75&lt;&gt;"",$J75&lt;TODAY()),TRUE,FALSE)</formula>
    </cfRule>
  </conditionalFormatting>
  <conditionalFormatting sqref="L75:L76">
    <cfRule type="expression" dxfId="6" priority="1096" stopIfTrue="1">
      <formula>IF(OR(AND($B75&lt;&gt;"",$I75&lt;&gt;"",$J75&lt;&gt;"",$K75&lt;&gt;"",$M75&lt;100),AND($I75&lt;&gt;"",$J75&lt;&gt;"",TODAY()&gt;=$I75)),TRUE,FALSE)</formula>
    </cfRule>
  </conditionalFormatting>
  <conditionalFormatting sqref="L77:L78">
    <cfRule type="expression" dxfId="5" priority="1097" stopIfTrue="1">
      <formula>IF(AND($B77&lt;&gt;"",$I77&lt;&gt;"",$J77&lt;&gt;"",$K77&lt;&gt;"",$L77&lt;&gt;"",$M77=100),TRUE,FALSE)</formula>
    </cfRule>
  </conditionalFormatting>
  <conditionalFormatting sqref="L77:L78">
    <cfRule type="expression" dxfId="4" priority="1098" stopIfTrue="1">
      <formula>IF(AND($B77&lt;&gt;"",$I77&lt;&gt;"",$J77&lt;&gt;"",$J77&lt;TODAY()),TRUE,FALSE)</formula>
    </cfRule>
  </conditionalFormatting>
  <conditionalFormatting sqref="L77:L78">
    <cfRule type="expression" dxfId="3" priority="1099" stopIfTrue="1">
      <formula>IF(OR(AND($B77&lt;&gt;"",$I77&lt;&gt;"",$J77&lt;&gt;"",$K77&lt;&gt;"",$M77&lt;100),AND($I77&lt;&gt;"",$J77&lt;&gt;"",TODAY()&gt;=$I77)),TRUE,FALSE)</formula>
    </cfRule>
  </conditionalFormatting>
  <conditionalFormatting sqref="L113:L114">
    <cfRule type="expression" dxfId="2" priority="1100" stopIfTrue="1">
      <formula>IF(AND($B113&lt;&gt;"",$I113&lt;&gt;"",$J113&lt;&gt;"",$K113&lt;&gt;"",$L113&lt;&gt;"",$M113=100),TRUE,FALSE)</formula>
    </cfRule>
  </conditionalFormatting>
  <conditionalFormatting sqref="L113:L114">
    <cfRule type="expression" dxfId="1" priority="1101" stopIfTrue="1">
      <formula>IF(AND($B113&lt;&gt;"",$I113&lt;&gt;"",$J113&lt;&gt;"",$J113&lt;TODAY()),TRUE,FALSE)</formula>
    </cfRule>
  </conditionalFormatting>
  <conditionalFormatting sqref="L113:L114">
    <cfRule type="expression" dxfId="0" priority="1102" stopIfTrue="1">
      <formula>IF(OR(AND($B113&lt;&gt;"",$I113&lt;&gt;"",$J113&lt;&gt;"",$K113&lt;&gt;"",$M113&lt;100),AND($I113&lt;&gt;"",$J113&lt;&gt;"",TODAY()&gt;=$I113)),TRUE,FALSE)</formula>
    </cfRule>
  </conditionalFormatting>
  <dataValidations count="3">
    <dataValidation type="decimal" allowBlank="1" showErrorMessage="1" sqref="M11 M13:M140">
      <formula1>0</formula1>
      <formula2>100</formula2>
    </dataValidation>
    <dataValidation type="list" allowBlank="1" showErrorMessage="1" sqref="H15:H136">
      <formula1>"XuanDT,TuyenTV,TrungNT,CuongNT,TuyenDQ"</formula1>
    </dataValidation>
    <dataValidation type="list" allowBlank="1" showErrorMessage="1" sqref="H137:H138">
      <formula1>"XuanDT,TuyenTV"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showGridLines="0" workbookViewId="0"/>
  </sheetViews>
  <sheetFormatPr defaultColWidth="12.6640625" defaultRowHeight="15" customHeight="1" x14ac:dyDescent="0.2"/>
  <cols>
    <col min="1" max="1" width="3.109375" customWidth="1"/>
    <col min="2" max="2" width="4.109375" customWidth="1"/>
    <col min="3" max="3" width="11.109375" customWidth="1"/>
    <col min="4" max="4" width="46.21875" customWidth="1"/>
    <col min="5" max="6" width="3.109375" customWidth="1"/>
    <col min="7" max="23" width="2.77734375" customWidth="1"/>
    <col min="24" max="29" width="3.109375" customWidth="1"/>
  </cols>
  <sheetData>
    <row r="1" spans="1:29" ht="16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6.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6.5" customHeight="1" x14ac:dyDescent="0.2">
      <c r="A3" s="1"/>
      <c r="B3" s="126" t="s">
        <v>0</v>
      </c>
      <c r="C3" s="122"/>
      <c r="D3" s="12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6.5" customHeight="1" x14ac:dyDescent="0.2">
      <c r="A4" s="1"/>
      <c r="B4" s="6" t="s">
        <v>5</v>
      </c>
      <c r="C4" s="7" t="s">
        <v>7</v>
      </c>
      <c r="D4" s="6" t="s">
        <v>8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6.5" customHeight="1" x14ac:dyDescent="0.2">
      <c r="A5" s="1"/>
      <c r="B5" s="8">
        <v>1</v>
      </c>
      <c r="C5" s="9">
        <v>42051</v>
      </c>
      <c r="D5" s="8" t="s">
        <v>12</v>
      </c>
      <c r="E5" s="1"/>
      <c r="F5" s="1"/>
      <c r="G5" s="10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"/>
      <c r="Y5" s="1"/>
      <c r="Z5" s="1"/>
      <c r="AA5" s="1"/>
      <c r="AB5" s="1"/>
      <c r="AC5" s="1"/>
    </row>
    <row r="6" spans="1:29" ht="16.5" customHeight="1" x14ac:dyDescent="0.2">
      <c r="A6" s="1"/>
      <c r="B6" s="8">
        <v>2</v>
      </c>
      <c r="C6" s="9">
        <v>42052</v>
      </c>
      <c r="D6" s="8" t="s">
        <v>12</v>
      </c>
      <c r="E6" s="1"/>
      <c r="F6" s="1"/>
      <c r="G6" s="14"/>
      <c r="H6" s="16"/>
      <c r="I6" s="16"/>
      <c r="J6" s="18">
        <v>8</v>
      </c>
      <c r="K6" s="20" t="s">
        <v>18</v>
      </c>
      <c r="L6" s="20"/>
      <c r="M6" s="16"/>
      <c r="N6" s="22">
        <v>8</v>
      </c>
      <c r="O6" s="24" t="s">
        <v>19</v>
      </c>
      <c r="P6" s="20"/>
      <c r="Q6" s="16"/>
      <c r="R6" s="25">
        <v>30</v>
      </c>
      <c r="S6" s="20" t="s">
        <v>20</v>
      </c>
      <c r="T6" s="16"/>
      <c r="U6" s="16"/>
      <c r="V6" s="16"/>
      <c r="W6" s="27"/>
      <c r="X6" s="1"/>
      <c r="Y6" s="1"/>
      <c r="Z6" s="1"/>
      <c r="AA6" s="1"/>
      <c r="AB6" s="1"/>
      <c r="AC6" s="1"/>
    </row>
    <row r="7" spans="1:29" ht="16.5" customHeight="1" x14ac:dyDescent="0.2">
      <c r="A7" s="1"/>
      <c r="B7" s="8">
        <v>3</v>
      </c>
      <c r="C7" s="9">
        <v>42053</v>
      </c>
      <c r="D7" s="8" t="s">
        <v>12</v>
      </c>
      <c r="E7" s="1"/>
      <c r="F7" s="1"/>
      <c r="G7" s="14"/>
      <c r="H7" s="16"/>
      <c r="I7" s="16"/>
      <c r="J7" s="29"/>
      <c r="K7" s="20"/>
      <c r="L7" s="20"/>
      <c r="M7" s="16"/>
      <c r="N7" s="29"/>
      <c r="O7" s="24"/>
      <c r="P7" s="20"/>
      <c r="Q7" s="20"/>
      <c r="R7" s="20"/>
      <c r="S7" s="20"/>
      <c r="T7" s="20"/>
      <c r="U7" s="16"/>
      <c r="V7" s="16"/>
      <c r="W7" s="31"/>
      <c r="X7" s="1"/>
      <c r="Y7" s="1"/>
      <c r="Z7" s="1"/>
      <c r="AA7" s="1"/>
      <c r="AB7" s="1"/>
      <c r="AC7" s="1"/>
    </row>
    <row r="8" spans="1:29" ht="16.5" customHeight="1" x14ac:dyDescent="0.2">
      <c r="A8" s="1"/>
      <c r="B8" s="8">
        <v>4</v>
      </c>
      <c r="C8" s="9">
        <v>42054</v>
      </c>
      <c r="D8" s="8" t="s">
        <v>12</v>
      </c>
      <c r="E8" s="1"/>
      <c r="F8" s="1"/>
      <c r="G8" s="14"/>
      <c r="H8" s="16"/>
      <c r="I8" s="16"/>
      <c r="J8" s="33"/>
      <c r="K8" s="20" t="s">
        <v>26</v>
      </c>
      <c r="L8" s="20"/>
      <c r="M8" s="16"/>
      <c r="N8" s="35"/>
      <c r="O8" s="36" t="s">
        <v>28</v>
      </c>
      <c r="P8" s="20"/>
      <c r="Q8" s="20"/>
      <c r="R8" s="37"/>
      <c r="S8" s="20" t="s">
        <v>29</v>
      </c>
      <c r="T8" s="20"/>
      <c r="U8" s="16"/>
      <c r="V8" s="16"/>
      <c r="W8" s="31"/>
      <c r="X8" s="1"/>
      <c r="Y8" s="1"/>
      <c r="Z8" s="1"/>
      <c r="AA8" s="1"/>
      <c r="AB8" s="1"/>
      <c r="AC8" s="1"/>
    </row>
    <row r="9" spans="1:29" ht="16.5" customHeight="1" x14ac:dyDescent="0.2">
      <c r="A9" s="1"/>
      <c r="B9" s="8">
        <v>5</v>
      </c>
      <c r="C9" s="9">
        <v>42055</v>
      </c>
      <c r="D9" s="8" t="s">
        <v>12</v>
      </c>
      <c r="E9" s="1"/>
      <c r="F9" s="1"/>
      <c r="G9" s="14"/>
      <c r="H9" s="16"/>
      <c r="I9" s="16"/>
      <c r="J9" s="29"/>
      <c r="K9" s="20"/>
      <c r="L9" s="20"/>
      <c r="M9" s="16"/>
      <c r="N9" s="29"/>
      <c r="O9" s="24"/>
      <c r="P9" s="20"/>
      <c r="Q9" s="20"/>
      <c r="R9" s="20"/>
      <c r="S9" s="20"/>
      <c r="T9" s="20"/>
      <c r="U9" s="16"/>
      <c r="V9" s="16"/>
      <c r="W9" s="31"/>
      <c r="X9" s="1"/>
      <c r="Y9" s="1"/>
      <c r="Z9" s="1"/>
      <c r="AA9" s="1"/>
      <c r="AB9" s="1"/>
      <c r="AC9" s="1"/>
    </row>
    <row r="10" spans="1:29" ht="16.5" customHeight="1" x14ac:dyDescent="0.2">
      <c r="A10" s="1"/>
      <c r="B10" s="8">
        <v>6</v>
      </c>
      <c r="C10" s="9"/>
      <c r="D10" s="8"/>
      <c r="E10" s="1"/>
      <c r="F10" s="1"/>
      <c r="G10" s="14"/>
      <c r="H10" s="16"/>
      <c r="I10" s="16"/>
      <c r="J10" s="38" t="s">
        <v>14</v>
      </c>
      <c r="K10" s="20" t="s">
        <v>30</v>
      </c>
      <c r="L10" s="20"/>
      <c r="M10" s="16"/>
      <c r="N10" s="40" t="s">
        <v>11</v>
      </c>
      <c r="O10" s="20" t="s">
        <v>31</v>
      </c>
      <c r="P10" s="20"/>
      <c r="Q10" s="20"/>
      <c r="R10" s="41"/>
      <c r="S10" s="20" t="s">
        <v>32</v>
      </c>
      <c r="T10" s="20"/>
      <c r="U10" s="16"/>
      <c r="V10" s="16"/>
      <c r="W10" s="31"/>
      <c r="X10" s="1"/>
      <c r="Y10" s="1"/>
      <c r="Z10" s="1"/>
      <c r="AA10" s="1"/>
      <c r="AB10" s="1"/>
      <c r="AC10" s="1"/>
    </row>
    <row r="11" spans="1:29" ht="16.5" customHeight="1" x14ac:dyDescent="0.2">
      <c r="A11" s="1"/>
      <c r="B11" s="8">
        <v>7</v>
      </c>
      <c r="C11" s="9"/>
      <c r="D11" s="8"/>
      <c r="E11" s="1"/>
      <c r="F11" s="1"/>
      <c r="G11" s="14"/>
      <c r="H11" s="16"/>
      <c r="I11" s="16"/>
      <c r="J11" s="29"/>
      <c r="K11" s="20"/>
      <c r="L11" s="20"/>
      <c r="M11" s="16"/>
      <c r="N11" s="29"/>
      <c r="O11" s="24"/>
      <c r="P11" s="20"/>
      <c r="Q11" s="20"/>
      <c r="R11" s="20"/>
      <c r="S11" s="20"/>
      <c r="T11" s="20"/>
      <c r="U11" s="20"/>
      <c r="V11" s="20"/>
      <c r="W11" s="31"/>
      <c r="X11" s="1"/>
      <c r="Y11" s="1"/>
      <c r="Z11" s="1"/>
      <c r="AA11" s="1"/>
      <c r="AB11" s="1"/>
      <c r="AC11" s="1"/>
    </row>
    <row r="12" spans="1:29" ht="16.5" customHeight="1" x14ac:dyDescent="0.2">
      <c r="A12" s="1"/>
      <c r="B12" s="8">
        <v>8</v>
      </c>
      <c r="C12" s="9"/>
      <c r="D12" s="8"/>
      <c r="E12" s="1"/>
      <c r="F12" s="1"/>
      <c r="G12" s="14"/>
      <c r="H12" s="16"/>
      <c r="I12" s="16"/>
      <c r="J12" s="42" t="s">
        <v>9</v>
      </c>
      <c r="K12" s="20" t="s">
        <v>33</v>
      </c>
      <c r="L12" s="20"/>
      <c r="M12" s="16"/>
      <c r="N12" s="43" t="s">
        <v>2</v>
      </c>
      <c r="O12" s="20" t="s">
        <v>34</v>
      </c>
      <c r="P12" s="20"/>
      <c r="Q12" s="20"/>
      <c r="R12" s="20"/>
      <c r="S12" s="20"/>
      <c r="T12" s="20"/>
      <c r="U12" s="20"/>
      <c r="V12" s="20"/>
      <c r="W12" s="31"/>
      <c r="X12" s="1"/>
      <c r="Y12" s="1"/>
      <c r="Z12" s="1"/>
      <c r="AA12" s="1"/>
      <c r="AB12" s="1"/>
      <c r="AC12" s="1"/>
    </row>
    <row r="13" spans="1:29" ht="16.5" customHeight="1" x14ac:dyDescent="0.2">
      <c r="A13" s="1"/>
      <c r="B13" s="8">
        <v>9</v>
      </c>
      <c r="C13" s="9"/>
      <c r="D13" s="8"/>
      <c r="E13" s="1"/>
      <c r="F13" s="1"/>
      <c r="G13" s="14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31"/>
      <c r="X13" s="1"/>
      <c r="Y13" s="1"/>
      <c r="Z13" s="1"/>
      <c r="AA13" s="1"/>
      <c r="AB13" s="1"/>
      <c r="AC13" s="1"/>
    </row>
    <row r="14" spans="1:29" ht="16.5" customHeight="1" x14ac:dyDescent="0.2">
      <c r="A14" s="1"/>
      <c r="B14" s="8">
        <v>10</v>
      </c>
      <c r="C14" s="9"/>
      <c r="D14" s="8"/>
      <c r="E14" s="1"/>
      <c r="F14" s="1"/>
      <c r="G14" s="14"/>
      <c r="H14" s="16"/>
      <c r="I14" s="16"/>
      <c r="J14" s="40" t="s">
        <v>35</v>
      </c>
      <c r="K14" s="20" t="s">
        <v>36</v>
      </c>
      <c r="L14" s="20"/>
      <c r="M14" s="16"/>
      <c r="N14" s="16"/>
      <c r="O14" s="16"/>
      <c r="P14" s="20"/>
      <c r="Q14" s="20"/>
      <c r="R14" s="20"/>
      <c r="S14" s="20"/>
      <c r="T14" s="20"/>
      <c r="U14" s="20"/>
      <c r="V14" s="20"/>
      <c r="W14" s="31"/>
      <c r="X14" s="1"/>
      <c r="Y14" s="1"/>
      <c r="Z14" s="1"/>
      <c r="AA14" s="1"/>
      <c r="AB14" s="1"/>
      <c r="AC14" s="1"/>
    </row>
    <row r="15" spans="1:29" ht="16.5" customHeight="1" x14ac:dyDescent="0.2">
      <c r="A15" s="1"/>
      <c r="B15" s="8">
        <v>11</v>
      </c>
      <c r="C15" s="9"/>
      <c r="D15" s="8"/>
      <c r="E15" s="1"/>
      <c r="F15" s="1"/>
      <c r="G15" s="47"/>
      <c r="H15" s="49"/>
      <c r="I15" s="49"/>
      <c r="J15" s="49"/>
      <c r="K15" s="49"/>
      <c r="L15" s="49"/>
      <c r="M15" s="50"/>
      <c r="N15" s="49"/>
      <c r="O15" s="49"/>
      <c r="P15" s="49"/>
      <c r="Q15" s="49"/>
      <c r="R15" s="49"/>
      <c r="S15" s="49"/>
      <c r="T15" s="49"/>
      <c r="U15" s="49"/>
      <c r="V15" s="49"/>
      <c r="W15" s="52"/>
      <c r="X15" s="1"/>
      <c r="Y15" s="1"/>
      <c r="Z15" s="1"/>
      <c r="AA15" s="1"/>
      <c r="AB15" s="1"/>
      <c r="AC15" s="1"/>
    </row>
    <row r="16" spans="1:29" ht="16.5" customHeight="1" x14ac:dyDescent="0.2">
      <c r="A16" s="1"/>
      <c r="B16" s="8">
        <v>12</v>
      </c>
      <c r="C16" s="9"/>
      <c r="D16" s="8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6.5" customHeight="1" x14ac:dyDescent="0.2">
      <c r="A17" s="1"/>
      <c r="B17" s="8">
        <v>13</v>
      </c>
      <c r="C17" s="9"/>
      <c r="D17" s="8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6.5" customHeight="1" x14ac:dyDescent="0.2">
      <c r="A18" s="1"/>
      <c r="B18" s="8">
        <v>14</v>
      </c>
      <c r="C18" s="9"/>
      <c r="D18" s="8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6.5" customHeight="1" x14ac:dyDescent="0.2">
      <c r="A19" s="1"/>
      <c r="B19" s="8">
        <v>15</v>
      </c>
      <c r="C19" s="9"/>
      <c r="D19" s="8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6.5" customHeight="1" x14ac:dyDescent="0.2">
      <c r="A20" s="1"/>
      <c r="B20" s="8">
        <v>16</v>
      </c>
      <c r="C20" s="9"/>
      <c r="D20" s="8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6.5" customHeight="1" x14ac:dyDescent="0.2">
      <c r="A21" s="1"/>
      <c r="B21" s="8">
        <v>17</v>
      </c>
      <c r="C21" s="9"/>
      <c r="D21" s="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6.5" customHeight="1" x14ac:dyDescent="0.2">
      <c r="A22" s="1"/>
      <c r="B22" s="8">
        <v>18</v>
      </c>
      <c r="C22" s="9"/>
      <c r="D22" s="8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6.5" customHeight="1" x14ac:dyDescent="0.2">
      <c r="A23" s="1"/>
      <c r="B23" s="8">
        <v>19</v>
      </c>
      <c r="C23" s="9"/>
      <c r="D23" s="8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6.5" customHeight="1" x14ac:dyDescent="0.2">
      <c r="A24" s="1"/>
      <c r="B24" s="8">
        <v>20</v>
      </c>
      <c r="C24" s="9"/>
      <c r="D24" s="8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6.5" customHeight="1" x14ac:dyDescent="0.2">
      <c r="A25" s="1"/>
      <c r="B25" s="8">
        <v>21</v>
      </c>
      <c r="C25" s="9"/>
      <c r="D25" s="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6.5" customHeight="1" x14ac:dyDescent="0.2">
      <c r="A26" s="1"/>
      <c r="B26" s="8">
        <v>22</v>
      </c>
      <c r="C26" s="9"/>
      <c r="D26" s="8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6.5" customHeight="1" x14ac:dyDescent="0.2">
      <c r="A27" s="1"/>
      <c r="B27" s="8">
        <v>23</v>
      </c>
      <c r="C27" s="9"/>
      <c r="D27" s="8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6.5" customHeight="1" x14ac:dyDescent="0.2">
      <c r="A28" s="1"/>
      <c r="B28" s="8">
        <v>24</v>
      </c>
      <c r="C28" s="9"/>
      <c r="D28" s="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6.5" customHeight="1" x14ac:dyDescent="0.2">
      <c r="A29" s="1"/>
      <c r="B29" s="8">
        <v>25</v>
      </c>
      <c r="C29" s="9"/>
      <c r="D29" s="8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6.5" customHeight="1" x14ac:dyDescent="0.2">
      <c r="A30" s="1"/>
      <c r="B30" s="8">
        <v>26</v>
      </c>
      <c r="C30" s="9"/>
      <c r="D30" s="8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6.5" customHeight="1" x14ac:dyDescent="0.2">
      <c r="A31" s="1"/>
      <c r="B31" s="8">
        <v>27</v>
      </c>
      <c r="C31" s="9"/>
      <c r="D31" s="8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6.5" customHeight="1" x14ac:dyDescent="0.2">
      <c r="A32" s="1"/>
      <c r="B32" s="8">
        <v>28</v>
      </c>
      <c r="C32" s="9"/>
      <c r="D32" s="8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6.5" customHeight="1" x14ac:dyDescent="0.2">
      <c r="A33" s="1"/>
      <c r="B33" s="8">
        <v>29</v>
      </c>
      <c r="C33" s="9"/>
      <c r="D33" s="8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6.5" customHeight="1" x14ac:dyDescent="0.2">
      <c r="A34" s="1"/>
      <c r="B34" s="8">
        <v>30</v>
      </c>
      <c r="C34" s="9"/>
      <c r="D34" s="8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6.5" customHeight="1" x14ac:dyDescent="0.2">
      <c r="A35" s="1"/>
      <c r="B35" s="8">
        <v>31</v>
      </c>
      <c r="C35" s="9"/>
      <c r="D35" s="8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6.5" customHeight="1" x14ac:dyDescent="0.2">
      <c r="A36" s="1"/>
      <c r="B36" s="8">
        <v>32</v>
      </c>
      <c r="C36" s="9"/>
      <c r="D36" s="8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6.5" customHeight="1" x14ac:dyDescent="0.2">
      <c r="A37" s="1"/>
      <c r="B37" s="8">
        <v>33</v>
      </c>
      <c r="C37" s="9"/>
      <c r="D37" s="8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6.5" customHeight="1" x14ac:dyDescent="0.2">
      <c r="A38" s="1"/>
      <c r="B38" s="8">
        <v>34</v>
      </c>
      <c r="C38" s="9"/>
      <c r="D38" s="8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6.5" customHeight="1" x14ac:dyDescent="0.2">
      <c r="A39" s="1"/>
      <c r="B39" s="8">
        <v>35</v>
      </c>
      <c r="C39" s="9"/>
      <c r="D39" s="8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6.5" customHeight="1" x14ac:dyDescent="0.2">
      <c r="A40" s="1"/>
      <c r="B40" s="8">
        <v>36</v>
      </c>
      <c r="C40" s="9"/>
      <c r="D40" s="8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customHeight="1" x14ac:dyDescent="0.2">
      <c r="A41" s="1"/>
      <c r="B41" s="8">
        <v>37</v>
      </c>
      <c r="C41" s="9"/>
      <c r="D41" s="8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6.5" customHeight="1" x14ac:dyDescent="0.2">
      <c r="A42" s="1"/>
      <c r="B42" s="8">
        <v>38</v>
      </c>
      <c r="C42" s="9"/>
      <c r="D42" s="8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6.5" customHeight="1" x14ac:dyDescent="0.2">
      <c r="A43" s="1"/>
      <c r="B43" s="8">
        <v>39</v>
      </c>
      <c r="C43" s="9"/>
      <c r="D43" s="8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6.5" customHeight="1" x14ac:dyDescent="0.2">
      <c r="A44" s="1"/>
      <c r="B44" s="8">
        <v>40</v>
      </c>
      <c r="C44" s="9"/>
      <c r="D44" s="8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6.5" customHeight="1" x14ac:dyDescent="0.2">
      <c r="A45" s="1"/>
      <c r="B45" s="8">
        <v>41</v>
      </c>
      <c r="C45" s="9"/>
      <c r="D45" s="8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6.5" customHeight="1" x14ac:dyDescent="0.2">
      <c r="A46" s="1"/>
      <c r="B46" s="8">
        <v>42</v>
      </c>
      <c r="C46" s="9"/>
      <c r="D46" s="8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6.5" customHeight="1" x14ac:dyDescent="0.2">
      <c r="A47" s="1"/>
      <c r="B47" s="8">
        <v>43</v>
      </c>
      <c r="C47" s="9"/>
      <c r="D47" s="8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6.5" customHeight="1" x14ac:dyDescent="0.2">
      <c r="A48" s="1"/>
      <c r="B48" s="8">
        <v>44</v>
      </c>
      <c r="C48" s="9"/>
      <c r="D48" s="8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6.5" customHeight="1" x14ac:dyDescent="0.2">
      <c r="A49" s="1"/>
      <c r="B49" s="8">
        <v>45</v>
      </c>
      <c r="C49" s="9"/>
      <c r="D49" s="8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6.5" customHeight="1" x14ac:dyDescent="0.2">
      <c r="A50" s="1"/>
      <c r="B50" s="8">
        <v>46</v>
      </c>
      <c r="C50" s="9"/>
      <c r="D50" s="8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6.5" customHeight="1" x14ac:dyDescent="0.2">
      <c r="A51" s="1"/>
      <c r="B51" s="8">
        <v>47</v>
      </c>
      <c r="C51" s="9"/>
      <c r="D51" s="8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6.5" customHeight="1" x14ac:dyDescent="0.2">
      <c r="A52" s="1"/>
      <c r="B52" s="8">
        <v>48</v>
      </c>
      <c r="C52" s="9"/>
      <c r="D52" s="8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6.5" customHeight="1" x14ac:dyDescent="0.2">
      <c r="A53" s="1"/>
      <c r="B53" s="8">
        <v>49</v>
      </c>
      <c r="C53" s="9"/>
      <c r="D53" s="8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6.5" customHeight="1" x14ac:dyDescent="0.2">
      <c r="A54" s="1"/>
      <c r="B54" s="8">
        <v>50</v>
      </c>
      <c r="C54" s="9"/>
      <c r="D54" s="8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6.5" customHeight="1" x14ac:dyDescent="0.2">
      <c r="A55" s="1"/>
      <c r="B55" s="8">
        <v>51</v>
      </c>
      <c r="C55" s="9"/>
      <c r="D55" s="8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6.5" customHeight="1" x14ac:dyDescent="0.2">
      <c r="A56" s="1"/>
      <c r="B56" s="8">
        <v>52</v>
      </c>
      <c r="C56" s="9"/>
      <c r="D56" s="8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6.5" customHeight="1" x14ac:dyDescent="0.2">
      <c r="A57" s="1"/>
      <c r="B57" s="8">
        <v>53</v>
      </c>
      <c r="C57" s="9"/>
      <c r="D57" s="8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6.5" customHeight="1" x14ac:dyDescent="0.2">
      <c r="A58" s="1"/>
      <c r="B58" s="8">
        <v>54</v>
      </c>
      <c r="C58" s="9"/>
      <c r="D58" s="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6.5" customHeight="1" x14ac:dyDescent="0.2">
      <c r="A59" s="1"/>
      <c r="B59" s="8">
        <v>55</v>
      </c>
      <c r="C59" s="9"/>
      <c r="D59" s="8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6.5" customHeight="1" x14ac:dyDescent="0.2">
      <c r="A60" s="1"/>
      <c r="B60" s="8">
        <v>56</v>
      </c>
      <c r="C60" s="9"/>
      <c r="D60" s="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6.5" customHeight="1" x14ac:dyDescent="0.2">
      <c r="A61" s="1"/>
      <c r="B61" s="8">
        <v>57</v>
      </c>
      <c r="C61" s="9"/>
      <c r="D61" s="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6.5" customHeight="1" x14ac:dyDescent="0.2">
      <c r="A62" s="1"/>
      <c r="B62" s="8">
        <v>58</v>
      </c>
      <c r="C62" s="9"/>
      <c r="D62" s="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6.5" customHeight="1" x14ac:dyDescent="0.2">
      <c r="A63" s="1"/>
      <c r="B63" s="8">
        <v>59</v>
      </c>
      <c r="C63" s="9"/>
      <c r="D63" s="8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6.5" customHeight="1" x14ac:dyDescent="0.2">
      <c r="A64" s="1"/>
      <c r="B64" s="8">
        <v>60</v>
      </c>
      <c r="C64" s="9"/>
      <c r="D64" s="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6.5" customHeight="1" x14ac:dyDescent="0.2">
      <c r="A65" s="1"/>
      <c r="B65" s="8">
        <v>61</v>
      </c>
      <c r="C65" s="9"/>
      <c r="D65" s="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6.5" customHeight="1" x14ac:dyDescent="0.2">
      <c r="A66" s="1"/>
      <c r="B66" s="8">
        <v>62</v>
      </c>
      <c r="C66" s="9"/>
      <c r="D66" s="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6.5" customHeight="1" x14ac:dyDescent="0.2">
      <c r="A67" s="1"/>
      <c r="B67" s="8">
        <v>63</v>
      </c>
      <c r="C67" s="9"/>
      <c r="D67" s="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6.5" customHeight="1" x14ac:dyDescent="0.2">
      <c r="A68" s="1"/>
      <c r="B68" s="8">
        <v>64</v>
      </c>
      <c r="C68" s="9"/>
      <c r="D68" s="8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6.5" customHeight="1" x14ac:dyDescent="0.2">
      <c r="A69" s="1"/>
      <c r="B69" s="8">
        <v>65</v>
      </c>
      <c r="C69" s="9"/>
      <c r="D69" s="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6.5" customHeight="1" x14ac:dyDescent="0.2">
      <c r="A70" s="1"/>
      <c r="B70" s="8">
        <v>66</v>
      </c>
      <c r="C70" s="9"/>
      <c r="D70" s="8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6.5" customHeight="1" x14ac:dyDescent="0.2">
      <c r="A71" s="1"/>
      <c r="B71" s="8">
        <v>67</v>
      </c>
      <c r="C71" s="9"/>
      <c r="D71" s="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6.5" customHeight="1" x14ac:dyDescent="0.2">
      <c r="A72" s="1"/>
      <c r="B72" s="8">
        <v>68</v>
      </c>
      <c r="C72" s="9"/>
      <c r="D72" s="8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6.5" customHeight="1" x14ac:dyDescent="0.2">
      <c r="A73" s="1"/>
      <c r="B73" s="8">
        <v>69</v>
      </c>
      <c r="C73" s="9"/>
      <c r="D73" s="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6.5" customHeight="1" x14ac:dyDescent="0.2">
      <c r="A74" s="1"/>
      <c r="B74" s="8">
        <v>70</v>
      </c>
      <c r="C74" s="9"/>
      <c r="D74" s="8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5" customHeight="1" x14ac:dyDescent="0.2">
      <c r="A75" s="1"/>
      <c r="B75" s="8">
        <v>71</v>
      </c>
      <c r="C75" s="9"/>
      <c r="D75" s="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6.5" customHeight="1" x14ac:dyDescent="0.2">
      <c r="A76" s="1"/>
      <c r="B76" s="8">
        <v>72</v>
      </c>
      <c r="C76" s="9"/>
      <c r="D76" s="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6.5" customHeight="1" x14ac:dyDescent="0.2">
      <c r="A77" s="1"/>
      <c r="B77" s="8">
        <v>73</v>
      </c>
      <c r="C77" s="9"/>
      <c r="D77" s="8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6.5" customHeight="1" x14ac:dyDescent="0.2">
      <c r="A78" s="1"/>
      <c r="B78" s="8">
        <v>74</v>
      </c>
      <c r="C78" s="9"/>
      <c r="D78" s="8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6.5" customHeight="1" x14ac:dyDescent="0.2">
      <c r="A79" s="1"/>
      <c r="B79" s="8">
        <v>75</v>
      </c>
      <c r="C79" s="9"/>
      <c r="D79" s="8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6.5" customHeight="1" x14ac:dyDescent="0.2">
      <c r="A80" s="1"/>
      <c r="B80" s="8">
        <v>76</v>
      </c>
      <c r="C80" s="9"/>
      <c r="D80" s="8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6.5" customHeight="1" x14ac:dyDescent="0.2">
      <c r="A81" s="1"/>
      <c r="B81" s="8">
        <v>77</v>
      </c>
      <c r="C81" s="9"/>
      <c r="D81" s="8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6.5" customHeight="1" x14ac:dyDescent="0.2">
      <c r="A82" s="1"/>
      <c r="B82" s="8">
        <v>78</v>
      </c>
      <c r="C82" s="9"/>
      <c r="D82" s="8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6.5" customHeight="1" x14ac:dyDescent="0.2">
      <c r="A83" s="1"/>
      <c r="B83" s="8">
        <v>79</v>
      </c>
      <c r="C83" s="9"/>
      <c r="D83" s="8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6.5" customHeight="1" x14ac:dyDescent="0.2">
      <c r="A84" s="1"/>
      <c r="B84" s="8">
        <v>80</v>
      </c>
      <c r="C84" s="9"/>
      <c r="D84" s="8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6.5" customHeight="1" x14ac:dyDescent="0.2">
      <c r="A85" s="1"/>
      <c r="B85" s="8">
        <v>81</v>
      </c>
      <c r="C85" s="9"/>
      <c r="D85" s="8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6.5" customHeight="1" x14ac:dyDescent="0.2">
      <c r="A86" s="1"/>
      <c r="B86" s="8">
        <v>82</v>
      </c>
      <c r="C86" s="9"/>
      <c r="D86" s="8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6.5" customHeight="1" x14ac:dyDescent="0.2">
      <c r="A87" s="1"/>
      <c r="B87" s="8">
        <v>83</v>
      </c>
      <c r="C87" s="9"/>
      <c r="D87" s="8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6.5" customHeight="1" x14ac:dyDescent="0.2">
      <c r="A88" s="1"/>
      <c r="B88" s="8">
        <v>84</v>
      </c>
      <c r="C88" s="9"/>
      <c r="D88" s="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6.5" customHeight="1" x14ac:dyDescent="0.2">
      <c r="A89" s="1"/>
      <c r="B89" s="8">
        <v>85</v>
      </c>
      <c r="C89" s="9"/>
      <c r="D89" s="8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6.5" customHeight="1" x14ac:dyDescent="0.2">
      <c r="A90" s="1"/>
      <c r="B90" s="8">
        <v>86</v>
      </c>
      <c r="C90" s="9"/>
      <c r="D90" s="8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6.5" customHeight="1" x14ac:dyDescent="0.2">
      <c r="A91" s="1"/>
      <c r="B91" s="8">
        <v>87</v>
      </c>
      <c r="C91" s="9"/>
      <c r="D91" s="8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6.5" customHeight="1" x14ac:dyDescent="0.2">
      <c r="A92" s="1"/>
      <c r="B92" s="8">
        <v>88</v>
      </c>
      <c r="C92" s="9"/>
      <c r="D92" s="8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6.5" customHeight="1" x14ac:dyDescent="0.2">
      <c r="A93" s="1"/>
      <c r="B93" s="8">
        <v>89</v>
      </c>
      <c r="C93" s="9"/>
      <c r="D93" s="8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6.5" customHeight="1" x14ac:dyDescent="0.2">
      <c r="A94" s="1"/>
      <c r="B94" s="8">
        <v>90</v>
      </c>
      <c r="C94" s="9"/>
      <c r="D94" s="8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6.5" customHeight="1" x14ac:dyDescent="0.2">
      <c r="A95" s="1"/>
      <c r="B95" s="8">
        <v>91</v>
      </c>
      <c r="C95" s="9"/>
      <c r="D95" s="8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6.5" customHeight="1" x14ac:dyDescent="0.2">
      <c r="A96" s="1"/>
      <c r="B96" s="8">
        <v>92</v>
      </c>
      <c r="C96" s="9"/>
      <c r="D96" s="8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6.5" customHeight="1" x14ac:dyDescent="0.2">
      <c r="A97" s="1"/>
      <c r="B97" s="8">
        <v>93</v>
      </c>
      <c r="C97" s="9"/>
      <c r="D97" s="8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6.5" customHeight="1" x14ac:dyDescent="0.2">
      <c r="A98" s="1"/>
      <c r="B98" s="8">
        <v>94</v>
      </c>
      <c r="C98" s="9"/>
      <c r="D98" s="8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6.5" customHeight="1" x14ac:dyDescent="0.2">
      <c r="A99" s="1"/>
      <c r="B99" s="8">
        <v>95</v>
      </c>
      <c r="C99" s="84"/>
      <c r="D99" s="8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6.5" customHeight="1" x14ac:dyDescent="0.2">
      <c r="A100" s="1"/>
      <c r="B100" s="8">
        <v>96</v>
      </c>
      <c r="C100" s="84"/>
      <c r="D100" s="8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6.5" customHeight="1" x14ac:dyDescent="0.2">
      <c r="A101" s="1"/>
      <c r="B101" s="8">
        <v>97</v>
      </c>
      <c r="C101" s="84"/>
      <c r="D101" s="8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6.5" customHeight="1" x14ac:dyDescent="0.2">
      <c r="A102" s="1"/>
      <c r="B102" s="8">
        <v>98</v>
      </c>
      <c r="C102" s="84"/>
      <c r="D102" s="8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6.5" customHeight="1" x14ac:dyDescent="0.2">
      <c r="A103" s="1"/>
      <c r="B103" s="8">
        <v>99</v>
      </c>
      <c r="C103" s="84"/>
      <c r="D103" s="8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6.5" customHeight="1" x14ac:dyDescent="0.2">
      <c r="A104" s="1"/>
      <c r="B104" s="8">
        <v>100</v>
      </c>
      <c r="C104" s="84"/>
      <c r="D104" s="8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6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6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6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6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6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6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6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6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6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6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6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6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6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6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6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6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6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6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6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6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6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6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6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6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6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6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6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6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6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6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6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6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6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6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6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6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6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6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6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6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6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6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6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6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6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6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6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6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6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6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6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6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6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6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6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6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6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6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6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6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6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6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6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6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6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6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6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6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6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6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6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6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6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6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6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6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6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6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6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6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6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6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6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6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6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6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6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6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6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6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6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6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6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6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6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6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6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6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6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6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6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6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6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6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6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6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6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6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6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6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6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6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6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6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6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6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6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6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6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6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6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6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6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6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6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6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6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6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6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6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6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6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6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6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6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6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6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6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6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6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6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6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6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6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6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6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6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6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6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6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6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6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6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6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6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6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6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6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6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6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6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6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6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6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6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6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6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6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6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6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6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6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6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6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6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6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6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6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6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6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6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6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6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6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6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6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6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6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6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6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6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6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6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6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6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6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6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6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6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6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6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6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6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6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6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6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6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6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6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6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6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6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6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6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6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6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6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6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6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6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6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6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6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6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6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6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6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6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6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6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6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6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6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6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6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6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6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6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6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6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6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6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6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6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6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6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6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6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6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6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6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6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6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6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6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6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6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6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6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6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6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6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6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6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6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6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6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6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6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6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6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6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6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6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6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6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6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6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6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6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6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6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6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6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6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6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6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6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6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6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6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6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6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6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6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6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6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6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6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6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6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6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6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6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6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6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6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6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6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6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6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6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6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6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6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6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6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6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6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6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6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6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6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6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6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6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6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6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6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6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6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6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6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6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6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6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6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6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6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6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6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6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6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6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6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6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6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6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6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6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6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6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6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6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6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6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6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6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6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6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6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6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6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6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6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6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6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6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6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6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6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6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6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6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6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6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6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6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6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6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6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6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6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6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6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6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6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6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6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6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6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6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6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6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6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6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6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6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6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6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6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6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6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6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6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6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6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6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6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6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6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6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6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6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6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6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6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6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6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6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6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6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6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6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6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6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6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6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6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6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6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6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6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6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6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6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6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6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6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6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6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6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6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6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6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6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6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6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6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6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6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6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6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6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6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6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6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6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6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6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6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6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6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6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6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6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6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6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6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6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6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6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6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6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6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6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6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6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6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6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6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6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6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6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6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6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6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6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6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6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6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6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6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6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6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6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6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6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6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6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6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6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6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6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6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6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6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6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6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6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6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6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6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6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6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6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6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6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6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6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6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6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6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6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6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6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6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6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6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6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6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6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6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6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6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6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6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6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6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6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6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6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6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6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6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6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6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6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6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6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6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6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6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6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6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6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6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6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6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6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6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6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6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6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6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6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6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6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6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6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6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6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6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6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6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6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6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6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6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6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6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6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6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6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6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6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6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6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6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6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6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6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6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6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6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6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6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6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6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6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6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6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6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6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6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6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6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6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6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6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6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6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6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6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6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6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6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6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6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6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6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6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6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6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6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6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6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6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6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6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6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6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6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6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6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6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6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6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6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6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6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6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6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6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6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6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6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6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6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6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6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6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6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6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6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6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6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6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6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6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6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6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6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6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6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6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6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6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6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6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6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6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6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6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6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6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6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6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6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6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6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6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6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6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6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6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6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6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6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6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6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6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6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6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6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6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6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6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6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6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6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6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6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6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6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6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6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6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6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6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6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6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6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6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6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6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6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6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6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6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6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6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6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6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6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6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6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6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6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6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6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6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6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6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6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6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6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6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6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6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6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6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6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6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6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6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6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6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6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6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6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6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6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6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6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6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6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6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6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6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6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6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6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6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6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6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6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6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6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6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6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6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6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6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6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6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6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6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6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6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6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6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6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6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6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6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6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6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6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6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6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6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6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6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6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6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6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6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6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6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6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6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6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6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6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6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6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6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6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6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6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6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6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6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6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6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6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6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6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6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6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6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6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6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6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6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6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6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6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6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6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6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6.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6.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6.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6.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6.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6.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6.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6.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6.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6.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6.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6.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6.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6.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6.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6.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6.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6.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6.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1"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2.6640625" defaultRowHeight="15" customHeight="1" x14ac:dyDescent="0.2"/>
  <cols>
    <col min="1" max="1" width="23" customWidth="1"/>
    <col min="2" max="26" width="8.6640625" customWidth="1"/>
  </cols>
  <sheetData>
    <row r="1" spans="1:1" ht="13.5" customHeight="1" x14ac:dyDescent="0.2">
      <c r="A1" s="2"/>
    </row>
    <row r="2" spans="1:1" ht="13.5" customHeight="1" x14ac:dyDescent="0.2">
      <c r="A2" s="2"/>
    </row>
    <row r="3" spans="1:1" ht="13.5" customHeight="1" x14ac:dyDescent="0.2">
      <c r="A3" s="2"/>
    </row>
    <row r="4" spans="1:1" ht="13.5" customHeight="1" x14ac:dyDescent="0.2">
      <c r="A4" s="2"/>
    </row>
    <row r="5" spans="1:1" ht="13.5" customHeight="1" x14ac:dyDescent="0.2">
      <c r="A5" s="2"/>
    </row>
    <row r="6" spans="1:1" ht="13.5" customHeight="1" x14ac:dyDescent="0.2">
      <c r="A6" s="2"/>
    </row>
    <row r="7" spans="1:1" ht="13.5" customHeight="1" x14ac:dyDescent="0.2">
      <c r="A7" s="2"/>
    </row>
    <row r="8" spans="1:1" ht="13.5" customHeight="1" x14ac:dyDescent="0.2">
      <c r="A8" s="2"/>
    </row>
    <row r="9" spans="1:1" ht="13.5" customHeight="1" x14ac:dyDescent="0.2">
      <c r="A9" s="2"/>
    </row>
    <row r="10" spans="1:1" ht="13.5" customHeight="1" x14ac:dyDescent="0.2">
      <c r="A10" s="2"/>
    </row>
    <row r="11" spans="1:1" ht="13.5" customHeight="1" x14ac:dyDescent="0.2">
      <c r="A11" s="2"/>
    </row>
    <row r="12" spans="1:1" ht="13.5" customHeight="1" x14ac:dyDescent="0.2">
      <c r="A12" s="2"/>
    </row>
    <row r="13" spans="1:1" ht="13.5" customHeight="1" x14ac:dyDescent="0.2">
      <c r="A13" s="2"/>
    </row>
    <row r="14" spans="1:1" ht="13.5" customHeight="1" x14ac:dyDescent="0.2">
      <c r="A14" s="2"/>
    </row>
    <row r="15" spans="1:1" ht="13.5" customHeight="1" x14ac:dyDescent="0.2">
      <c r="A15" s="2"/>
    </row>
    <row r="16" spans="1:1" ht="13.5" customHeight="1" x14ac:dyDescent="0.2">
      <c r="A16" s="2"/>
    </row>
    <row r="17" spans="1:1" ht="13.5" customHeight="1" x14ac:dyDescent="0.2">
      <c r="A17" s="2"/>
    </row>
    <row r="18" spans="1:1" ht="13.5" customHeight="1" x14ac:dyDescent="0.2">
      <c r="A18" s="2"/>
    </row>
    <row r="19" spans="1:1" ht="13.5" customHeight="1" x14ac:dyDescent="0.2">
      <c r="A19" s="2"/>
    </row>
    <row r="20" spans="1:1" ht="13.5" customHeight="1" x14ac:dyDescent="0.2">
      <c r="A20" s="2"/>
    </row>
    <row r="21" spans="1:1" ht="13.5" customHeight="1" x14ac:dyDescent="0.2">
      <c r="A21" s="2"/>
    </row>
    <row r="22" spans="1:1" ht="13.5" customHeight="1" x14ac:dyDescent="0.2">
      <c r="A22" s="2"/>
    </row>
    <row r="23" spans="1:1" ht="13.5" customHeight="1" x14ac:dyDescent="0.2">
      <c r="A23" s="2"/>
    </row>
    <row r="24" spans="1:1" ht="13.5" customHeight="1" x14ac:dyDescent="0.2">
      <c r="A24" s="2"/>
    </row>
    <row r="25" spans="1:1" ht="13.5" customHeight="1" x14ac:dyDescent="0.2">
      <c r="A25" s="2"/>
    </row>
    <row r="26" spans="1:1" ht="13.5" customHeight="1" x14ac:dyDescent="0.2">
      <c r="A26" s="2"/>
    </row>
    <row r="27" spans="1:1" ht="13.5" customHeight="1" x14ac:dyDescent="0.2">
      <c r="A27" s="2"/>
    </row>
    <row r="28" spans="1:1" ht="13.5" customHeight="1" x14ac:dyDescent="0.2">
      <c r="A28" s="2"/>
    </row>
    <row r="29" spans="1:1" ht="13.5" customHeight="1" x14ac:dyDescent="0.2">
      <c r="A29" s="2"/>
    </row>
    <row r="30" spans="1:1" ht="13.5" customHeight="1" x14ac:dyDescent="0.2">
      <c r="A30" s="2"/>
    </row>
    <row r="31" spans="1:1" ht="13.5" customHeight="1" x14ac:dyDescent="0.2">
      <c r="A31" s="2"/>
    </row>
    <row r="32" spans="1:1" ht="13.5" customHeight="1" x14ac:dyDescent="0.2">
      <c r="A32" s="2"/>
    </row>
    <row r="33" spans="1:4" ht="13.5" customHeight="1" x14ac:dyDescent="0.2">
      <c r="A33" s="2"/>
    </row>
    <row r="34" spans="1:4" ht="13.5" customHeight="1" x14ac:dyDescent="0.2">
      <c r="A34" s="2"/>
    </row>
    <row r="35" spans="1:4" ht="13.5" customHeight="1" x14ac:dyDescent="0.2">
      <c r="A35" s="2"/>
    </row>
    <row r="36" spans="1:4" ht="13.5" customHeight="1" x14ac:dyDescent="0.2">
      <c r="A36" s="2"/>
    </row>
    <row r="37" spans="1:4" ht="13.5" customHeight="1" x14ac:dyDescent="0.2">
      <c r="A37" s="2"/>
    </row>
    <row r="38" spans="1:4" ht="13.5" customHeight="1" x14ac:dyDescent="0.2">
      <c r="A38" s="2"/>
    </row>
    <row r="39" spans="1:4" ht="13.5" customHeight="1" x14ac:dyDescent="0.2">
      <c r="A39" s="2"/>
    </row>
    <row r="40" spans="1:4" ht="13.5" customHeight="1" x14ac:dyDescent="0.2">
      <c r="A40" s="2"/>
    </row>
    <row r="41" spans="1:4" ht="13.5" customHeight="1" x14ac:dyDescent="0.2">
      <c r="A41" s="2"/>
    </row>
    <row r="42" spans="1:4" ht="13.5" customHeight="1" x14ac:dyDescent="0.2">
      <c r="A42" s="2"/>
      <c r="B42" s="127" t="s">
        <v>2</v>
      </c>
      <c r="C42" s="128"/>
      <c r="D42" s="2" t="s">
        <v>4</v>
      </c>
    </row>
    <row r="43" spans="1:4" ht="13.5" customHeight="1" x14ac:dyDescent="0.2">
      <c r="A43" s="2"/>
      <c r="B43" s="129"/>
      <c r="C43" s="130"/>
    </row>
    <row r="44" spans="1:4" ht="13.5" customHeight="1" x14ac:dyDescent="0.2">
      <c r="A44" s="2"/>
    </row>
    <row r="45" spans="1:4" ht="13.5" customHeight="1" x14ac:dyDescent="0.2">
      <c r="A45" s="2"/>
      <c r="B45" s="131" t="s">
        <v>9</v>
      </c>
      <c r="C45" s="128"/>
      <c r="D45" s="2" t="s">
        <v>10</v>
      </c>
    </row>
    <row r="46" spans="1:4" ht="13.5" customHeight="1" x14ac:dyDescent="0.2">
      <c r="A46" s="2"/>
      <c r="B46" s="129"/>
      <c r="C46" s="130"/>
    </row>
    <row r="47" spans="1:4" ht="13.5" customHeight="1" x14ac:dyDescent="0.2">
      <c r="A47" s="2"/>
    </row>
    <row r="48" spans="1:4" ht="13.5" customHeight="1" x14ac:dyDescent="0.2">
      <c r="A48" s="2"/>
      <c r="B48" s="132" t="s">
        <v>11</v>
      </c>
      <c r="C48" s="128"/>
      <c r="D48" s="2" t="s">
        <v>13</v>
      </c>
    </row>
    <row r="49" spans="1:4" ht="13.5" customHeight="1" x14ac:dyDescent="0.2">
      <c r="A49" s="2"/>
      <c r="B49" s="129"/>
      <c r="C49" s="130"/>
    </row>
    <row r="50" spans="1:4" ht="13.5" customHeight="1" x14ac:dyDescent="0.2">
      <c r="A50" s="2"/>
    </row>
    <row r="51" spans="1:4" ht="13.5" customHeight="1" x14ac:dyDescent="0.2">
      <c r="A51" s="2"/>
      <c r="B51" s="133" t="s">
        <v>14</v>
      </c>
      <c r="C51" s="128"/>
      <c r="D51" s="2" t="s">
        <v>15</v>
      </c>
    </row>
    <row r="52" spans="1:4" ht="13.5" customHeight="1" x14ac:dyDescent="0.2">
      <c r="A52" s="2"/>
      <c r="B52" s="129"/>
      <c r="C52" s="130"/>
    </row>
    <row r="53" spans="1:4" ht="13.5" customHeight="1" x14ac:dyDescent="0.2">
      <c r="A53" s="2"/>
    </row>
    <row r="54" spans="1:4" ht="13.5" customHeight="1" x14ac:dyDescent="0.2">
      <c r="A54" s="2"/>
      <c r="B54" s="12"/>
      <c r="C54" s="12"/>
    </row>
    <row r="55" spans="1:4" ht="13.5" customHeight="1" x14ac:dyDescent="0.2">
      <c r="A55" s="2"/>
      <c r="B55" s="12"/>
      <c r="C55" s="12"/>
    </row>
    <row r="56" spans="1:4" ht="13.5" customHeight="1" x14ac:dyDescent="0.2">
      <c r="A56" s="2"/>
    </row>
    <row r="57" spans="1:4" ht="13.5" customHeight="1" x14ac:dyDescent="0.2">
      <c r="A57" s="2"/>
    </row>
    <row r="58" spans="1:4" ht="13.5" customHeight="1" x14ac:dyDescent="0.2">
      <c r="A58" s="2"/>
    </row>
    <row r="59" spans="1:4" ht="13.5" customHeight="1" x14ac:dyDescent="0.2">
      <c r="A59" s="2"/>
    </row>
    <row r="60" spans="1:4" ht="13.5" customHeight="1" x14ac:dyDescent="0.2">
      <c r="A60" s="2"/>
    </row>
    <row r="61" spans="1:4" ht="13.5" customHeight="1" x14ac:dyDescent="0.2">
      <c r="A61" s="2"/>
    </row>
    <row r="62" spans="1:4" ht="13.5" customHeight="1" x14ac:dyDescent="0.2">
      <c r="A62" s="2"/>
    </row>
    <row r="63" spans="1:4" ht="13.5" customHeight="1" x14ac:dyDescent="0.2">
      <c r="A63" s="2"/>
    </row>
    <row r="64" spans="1:4" ht="13.5" customHeight="1" x14ac:dyDescent="0.2">
      <c r="A64" s="2"/>
    </row>
    <row r="65" spans="1:1" ht="13.5" customHeight="1" x14ac:dyDescent="0.2">
      <c r="A65" s="2"/>
    </row>
    <row r="66" spans="1:1" ht="13.5" customHeight="1" x14ac:dyDescent="0.2">
      <c r="A66" s="2"/>
    </row>
    <row r="67" spans="1:1" ht="13.5" customHeight="1" x14ac:dyDescent="0.2">
      <c r="A67" s="2"/>
    </row>
    <row r="68" spans="1:1" ht="13.5" customHeight="1" x14ac:dyDescent="0.2">
      <c r="A68" s="2"/>
    </row>
    <row r="69" spans="1:1" ht="13.5" customHeight="1" x14ac:dyDescent="0.2">
      <c r="A69" s="2"/>
    </row>
    <row r="70" spans="1:1" ht="13.5" customHeight="1" x14ac:dyDescent="0.2">
      <c r="A70" s="2"/>
    </row>
    <row r="71" spans="1:1" ht="13.5" customHeight="1" x14ac:dyDescent="0.2">
      <c r="A71" s="2"/>
    </row>
    <row r="72" spans="1:1" ht="13.5" customHeight="1" x14ac:dyDescent="0.2">
      <c r="A72" s="2"/>
    </row>
    <row r="73" spans="1:1" ht="13.5" customHeight="1" x14ac:dyDescent="0.2">
      <c r="A73" s="2"/>
    </row>
    <row r="74" spans="1:1" ht="13.5" customHeight="1" x14ac:dyDescent="0.2">
      <c r="A74" s="2"/>
    </row>
    <row r="75" spans="1:1" ht="13.5" customHeight="1" x14ac:dyDescent="0.2">
      <c r="A75" s="2"/>
    </row>
    <row r="76" spans="1:1" ht="13.5" customHeight="1" x14ac:dyDescent="0.2">
      <c r="A76" s="2"/>
    </row>
    <row r="77" spans="1:1" ht="13.5" customHeight="1" x14ac:dyDescent="0.2">
      <c r="A77" s="2"/>
    </row>
    <row r="78" spans="1:1" ht="13.5" customHeight="1" x14ac:dyDescent="0.2">
      <c r="A78" s="2"/>
    </row>
    <row r="79" spans="1:1" ht="13.5" customHeight="1" x14ac:dyDescent="0.2">
      <c r="A79" s="2"/>
    </row>
    <row r="80" spans="1:1" ht="13.5" customHeight="1" x14ac:dyDescent="0.2">
      <c r="A80" s="2"/>
    </row>
    <row r="81" spans="1:1" ht="13.5" customHeight="1" x14ac:dyDescent="0.2">
      <c r="A81" s="2"/>
    </row>
    <row r="82" spans="1:1" ht="13.5" customHeight="1" x14ac:dyDescent="0.2">
      <c r="A82" s="2"/>
    </row>
    <row r="83" spans="1:1" ht="13.5" customHeight="1" x14ac:dyDescent="0.2">
      <c r="A83" s="2"/>
    </row>
    <row r="84" spans="1:1" ht="13.5" customHeight="1" x14ac:dyDescent="0.2">
      <c r="A84" s="2"/>
    </row>
    <row r="85" spans="1:1" ht="13.5" customHeight="1" x14ac:dyDescent="0.2">
      <c r="A85" s="2"/>
    </row>
    <row r="86" spans="1:1" ht="13.5" customHeight="1" x14ac:dyDescent="0.2">
      <c r="A86" s="2"/>
    </row>
    <row r="87" spans="1:1" ht="13.5" customHeight="1" x14ac:dyDescent="0.2">
      <c r="A87" s="2"/>
    </row>
    <row r="88" spans="1:1" ht="13.5" customHeight="1" x14ac:dyDescent="0.2">
      <c r="A88" s="2"/>
    </row>
    <row r="89" spans="1:1" ht="13.5" customHeight="1" x14ac:dyDescent="0.2">
      <c r="A89" s="2"/>
    </row>
    <row r="90" spans="1:1" ht="13.5" customHeight="1" x14ac:dyDescent="0.2">
      <c r="A90" s="2"/>
    </row>
    <row r="91" spans="1:1" ht="13.5" customHeight="1" x14ac:dyDescent="0.2">
      <c r="A91" s="2"/>
    </row>
    <row r="92" spans="1:1" ht="13.5" customHeight="1" x14ac:dyDescent="0.2">
      <c r="A92" s="2"/>
    </row>
    <row r="93" spans="1:1" ht="13.5" customHeight="1" x14ac:dyDescent="0.2">
      <c r="A93" s="2"/>
    </row>
    <row r="94" spans="1:1" ht="13.5" customHeight="1" x14ac:dyDescent="0.2">
      <c r="A94" s="2"/>
    </row>
    <row r="95" spans="1:1" ht="13.5" customHeight="1" x14ac:dyDescent="0.2">
      <c r="A95" s="2"/>
    </row>
    <row r="96" spans="1:1" ht="13.5" customHeight="1" x14ac:dyDescent="0.2">
      <c r="A96" s="2"/>
    </row>
    <row r="97" spans="1:1" ht="13.5" customHeight="1" x14ac:dyDescent="0.2">
      <c r="A97" s="2"/>
    </row>
    <row r="98" spans="1:1" ht="13.5" customHeight="1" x14ac:dyDescent="0.2">
      <c r="A98" s="2"/>
    </row>
    <row r="99" spans="1:1" ht="13.5" customHeight="1" x14ac:dyDescent="0.2">
      <c r="A99" s="2"/>
    </row>
    <row r="100" spans="1:1" ht="13.5" customHeight="1" x14ac:dyDescent="0.2">
      <c r="A100" s="2"/>
    </row>
    <row r="101" spans="1:1" ht="13.5" customHeight="1" x14ac:dyDescent="0.2">
      <c r="A101" s="2"/>
    </row>
    <row r="102" spans="1:1" ht="13.5" customHeight="1" x14ac:dyDescent="0.2">
      <c r="A102" s="2"/>
    </row>
    <row r="103" spans="1:1" ht="13.5" customHeight="1" x14ac:dyDescent="0.2">
      <c r="A103" s="2"/>
    </row>
    <row r="104" spans="1:1" ht="13.5" customHeight="1" x14ac:dyDescent="0.2">
      <c r="A104" s="2"/>
    </row>
    <row r="105" spans="1:1" ht="13.5" customHeight="1" x14ac:dyDescent="0.2">
      <c r="A105" s="2"/>
    </row>
    <row r="106" spans="1:1" ht="13.5" customHeight="1" x14ac:dyDescent="0.2">
      <c r="A106" s="2"/>
    </row>
    <row r="107" spans="1:1" ht="13.5" customHeight="1" x14ac:dyDescent="0.2">
      <c r="A107" s="2"/>
    </row>
    <row r="108" spans="1:1" ht="13.5" customHeight="1" x14ac:dyDescent="0.2">
      <c r="A108" s="2"/>
    </row>
    <row r="109" spans="1:1" ht="13.5" customHeight="1" x14ac:dyDescent="0.2">
      <c r="A109" s="2"/>
    </row>
    <row r="110" spans="1:1" ht="13.5" customHeight="1" x14ac:dyDescent="0.2">
      <c r="A110" s="2"/>
    </row>
    <row r="111" spans="1:1" ht="13.5" customHeight="1" x14ac:dyDescent="0.2">
      <c r="A111" s="2"/>
    </row>
    <row r="112" spans="1:1" ht="13.5" customHeight="1" x14ac:dyDescent="0.2">
      <c r="A112" s="2"/>
    </row>
    <row r="113" spans="1:1" ht="13.5" customHeight="1" x14ac:dyDescent="0.2">
      <c r="A113" s="2"/>
    </row>
    <row r="114" spans="1:1" ht="13.5" customHeight="1" x14ac:dyDescent="0.2">
      <c r="A114" s="2"/>
    </row>
    <row r="115" spans="1:1" ht="13.5" customHeight="1" x14ac:dyDescent="0.2">
      <c r="A115" s="2"/>
    </row>
    <row r="116" spans="1:1" ht="13.5" customHeight="1" x14ac:dyDescent="0.2">
      <c r="A116" s="2"/>
    </row>
    <row r="117" spans="1:1" ht="13.5" customHeight="1" x14ac:dyDescent="0.2">
      <c r="A117" s="2"/>
    </row>
    <row r="118" spans="1:1" ht="13.5" customHeight="1" x14ac:dyDescent="0.2">
      <c r="A118" s="2"/>
    </row>
    <row r="119" spans="1:1" ht="13.5" customHeight="1" x14ac:dyDescent="0.2">
      <c r="A119" s="2"/>
    </row>
    <row r="120" spans="1:1" ht="13.5" customHeight="1" x14ac:dyDescent="0.2">
      <c r="A120" s="2"/>
    </row>
    <row r="121" spans="1:1" ht="13.5" customHeight="1" x14ac:dyDescent="0.2">
      <c r="A121" s="2"/>
    </row>
    <row r="122" spans="1:1" ht="13.5" customHeight="1" x14ac:dyDescent="0.2">
      <c r="A122" s="2"/>
    </row>
    <row r="123" spans="1:1" ht="13.5" customHeight="1" x14ac:dyDescent="0.2">
      <c r="A123" s="2"/>
    </row>
    <row r="124" spans="1:1" ht="13.5" customHeight="1" x14ac:dyDescent="0.2">
      <c r="A124" s="2"/>
    </row>
    <row r="125" spans="1:1" ht="13.5" customHeight="1" x14ac:dyDescent="0.2">
      <c r="A125" s="2"/>
    </row>
    <row r="126" spans="1:1" ht="13.5" customHeight="1" x14ac:dyDescent="0.2">
      <c r="A126" s="2"/>
    </row>
    <row r="127" spans="1:1" ht="13.5" customHeight="1" x14ac:dyDescent="0.2">
      <c r="A127" s="2"/>
    </row>
    <row r="128" spans="1:1" ht="13.5" customHeight="1" x14ac:dyDescent="0.2">
      <c r="A128" s="2"/>
    </row>
    <row r="129" spans="1:1" ht="13.5" customHeight="1" x14ac:dyDescent="0.2">
      <c r="A129" s="2"/>
    </row>
    <row r="130" spans="1:1" ht="13.5" customHeight="1" x14ac:dyDescent="0.2">
      <c r="A130" s="2"/>
    </row>
    <row r="131" spans="1:1" ht="13.5" customHeight="1" x14ac:dyDescent="0.2">
      <c r="A131" s="2"/>
    </row>
    <row r="132" spans="1:1" ht="13.5" customHeight="1" x14ac:dyDescent="0.2">
      <c r="A132" s="2"/>
    </row>
    <row r="133" spans="1:1" ht="13.5" customHeight="1" x14ac:dyDescent="0.2">
      <c r="A133" s="2"/>
    </row>
    <row r="134" spans="1:1" ht="13.5" customHeight="1" x14ac:dyDescent="0.2">
      <c r="A134" s="2"/>
    </row>
    <row r="135" spans="1:1" ht="13.5" customHeight="1" x14ac:dyDescent="0.2">
      <c r="A135" s="2"/>
    </row>
    <row r="136" spans="1:1" ht="13.5" customHeight="1" x14ac:dyDescent="0.2">
      <c r="A136" s="2"/>
    </row>
    <row r="137" spans="1:1" ht="13.5" customHeight="1" x14ac:dyDescent="0.2">
      <c r="A137" s="2"/>
    </row>
    <row r="138" spans="1:1" ht="13.5" customHeight="1" x14ac:dyDescent="0.2">
      <c r="A138" s="2"/>
    </row>
    <row r="139" spans="1:1" ht="13.5" customHeight="1" x14ac:dyDescent="0.2">
      <c r="A139" s="2"/>
    </row>
    <row r="140" spans="1:1" ht="13.5" customHeight="1" x14ac:dyDescent="0.2">
      <c r="A140" s="2"/>
    </row>
    <row r="141" spans="1:1" ht="13.5" customHeight="1" x14ac:dyDescent="0.2">
      <c r="A141" s="2"/>
    </row>
    <row r="142" spans="1:1" ht="13.5" customHeight="1" x14ac:dyDescent="0.2">
      <c r="A142" s="2"/>
    </row>
    <row r="143" spans="1:1" ht="13.5" customHeight="1" x14ac:dyDescent="0.2">
      <c r="A143" s="2"/>
    </row>
    <row r="144" spans="1:1" ht="13.5" customHeight="1" x14ac:dyDescent="0.2">
      <c r="A144" s="2"/>
    </row>
    <row r="145" spans="1:1" ht="13.5" customHeight="1" x14ac:dyDescent="0.2">
      <c r="A145" s="2"/>
    </row>
    <row r="146" spans="1:1" ht="13.5" customHeight="1" x14ac:dyDescent="0.2">
      <c r="A146" s="2"/>
    </row>
    <row r="147" spans="1:1" ht="13.5" customHeight="1" x14ac:dyDescent="0.2">
      <c r="A147" s="2"/>
    </row>
    <row r="148" spans="1:1" ht="13.5" customHeight="1" x14ac:dyDescent="0.2">
      <c r="A148" s="2"/>
    </row>
    <row r="149" spans="1:1" ht="13.5" customHeight="1" x14ac:dyDescent="0.2">
      <c r="A149" s="2"/>
    </row>
    <row r="150" spans="1:1" ht="13.5" customHeight="1" x14ac:dyDescent="0.2">
      <c r="A150" s="2"/>
    </row>
    <row r="151" spans="1:1" ht="13.5" customHeight="1" x14ac:dyDescent="0.2">
      <c r="A151" s="2"/>
    </row>
    <row r="152" spans="1:1" ht="13.5" customHeight="1" x14ac:dyDescent="0.2">
      <c r="A152" s="2"/>
    </row>
    <row r="153" spans="1:1" ht="13.5" customHeight="1" x14ac:dyDescent="0.2">
      <c r="A153" s="2"/>
    </row>
    <row r="154" spans="1:1" ht="13.5" customHeight="1" x14ac:dyDescent="0.2">
      <c r="A154" s="2"/>
    </row>
    <row r="155" spans="1:1" ht="13.5" customHeight="1" x14ac:dyDescent="0.2">
      <c r="A155" s="2"/>
    </row>
    <row r="156" spans="1:1" ht="13.5" customHeight="1" x14ac:dyDescent="0.2">
      <c r="A156" s="2"/>
    </row>
    <row r="157" spans="1:1" ht="13.5" customHeight="1" x14ac:dyDescent="0.2">
      <c r="A157" s="2"/>
    </row>
    <row r="158" spans="1:1" ht="13.5" customHeight="1" x14ac:dyDescent="0.2">
      <c r="A158" s="2"/>
    </row>
    <row r="159" spans="1:1" ht="13.5" customHeight="1" x14ac:dyDescent="0.2">
      <c r="A159" s="2"/>
    </row>
    <row r="160" spans="1:1" ht="13.5" customHeight="1" x14ac:dyDescent="0.2">
      <c r="A160" s="2"/>
    </row>
    <row r="161" spans="1:1" ht="13.5" customHeight="1" x14ac:dyDescent="0.2">
      <c r="A161" s="2"/>
    </row>
    <row r="162" spans="1:1" ht="13.5" customHeight="1" x14ac:dyDescent="0.2">
      <c r="A162" s="2"/>
    </row>
    <row r="163" spans="1:1" ht="13.5" customHeight="1" x14ac:dyDescent="0.2">
      <c r="A163" s="2"/>
    </row>
    <row r="164" spans="1:1" ht="13.5" customHeight="1" x14ac:dyDescent="0.2">
      <c r="A164" s="2"/>
    </row>
    <row r="165" spans="1:1" ht="13.5" customHeight="1" x14ac:dyDescent="0.2">
      <c r="A165" s="2"/>
    </row>
    <row r="166" spans="1:1" ht="13.5" customHeight="1" x14ac:dyDescent="0.2">
      <c r="A166" s="2"/>
    </row>
    <row r="167" spans="1:1" ht="13.5" customHeight="1" x14ac:dyDescent="0.2">
      <c r="A167" s="2"/>
    </row>
    <row r="168" spans="1:1" ht="13.5" customHeight="1" x14ac:dyDescent="0.2">
      <c r="A168" s="2"/>
    </row>
    <row r="169" spans="1:1" ht="13.5" customHeight="1" x14ac:dyDescent="0.2">
      <c r="A169" s="2"/>
    </row>
    <row r="170" spans="1:1" ht="13.5" customHeight="1" x14ac:dyDescent="0.2">
      <c r="A170" s="2"/>
    </row>
    <row r="171" spans="1:1" ht="13.5" customHeight="1" x14ac:dyDescent="0.2">
      <c r="A171" s="2"/>
    </row>
    <row r="172" spans="1:1" ht="13.5" customHeight="1" x14ac:dyDescent="0.2">
      <c r="A172" s="2"/>
    </row>
    <row r="173" spans="1:1" ht="13.5" customHeight="1" x14ac:dyDescent="0.2">
      <c r="A173" s="2"/>
    </row>
    <row r="174" spans="1:1" ht="13.5" customHeight="1" x14ac:dyDescent="0.2">
      <c r="A174" s="2"/>
    </row>
    <row r="175" spans="1:1" ht="13.5" customHeight="1" x14ac:dyDescent="0.2">
      <c r="A175" s="2"/>
    </row>
    <row r="176" spans="1:1" ht="13.5" customHeight="1" x14ac:dyDescent="0.2">
      <c r="A176" s="2"/>
    </row>
    <row r="177" spans="1:1" ht="13.5" customHeight="1" x14ac:dyDescent="0.2">
      <c r="A177" s="2"/>
    </row>
    <row r="178" spans="1:1" ht="13.5" customHeight="1" x14ac:dyDescent="0.2">
      <c r="A178" s="2"/>
    </row>
    <row r="179" spans="1:1" ht="13.5" customHeight="1" x14ac:dyDescent="0.2">
      <c r="A179" s="2"/>
    </row>
    <row r="180" spans="1:1" ht="13.5" customHeight="1" x14ac:dyDescent="0.2">
      <c r="A180" s="2"/>
    </row>
    <row r="181" spans="1:1" ht="13.5" customHeight="1" x14ac:dyDescent="0.2">
      <c r="A181" s="2"/>
    </row>
    <row r="182" spans="1:1" ht="13.5" customHeight="1" x14ac:dyDescent="0.2">
      <c r="A182" s="2"/>
    </row>
    <row r="183" spans="1:1" ht="13.5" customHeight="1" x14ac:dyDescent="0.2">
      <c r="A183" s="2"/>
    </row>
    <row r="184" spans="1:1" ht="13.5" customHeight="1" x14ac:dyDescent="0.2">
      <c r="A184" s="2"/>
    </row>
    <row r="185" spans="1:1" ht="13.5" customHeight="1" x14ac:dyDescent="0.2">
      <c r="A185" s="2"/>
    </row>
    <row r="186" spans="1:1" ht="13.5" customHeight="1" x14ac:dyDescent="0.2">
      <c r="A186" s="2"/>
    </row>
    <row r="187" spans="1:1" ht="13.5" customHeight="1" x14ac:dyDescent="0.2">
      <c r="A187" s="2"/>
    </row>
    <row r="188" spans="1:1" ht="13.5" customHeight="1" x14ac:dyDescent="0.2">
      <c r="A188" s="2"/>
    </row>
    <row r="189" spans="1:1" ht="13.5" customHeight="1" x14ac:dyDescent="0.2">
      <c r="A189" s="2"/>
    </row>
    <row r="190" spans="1:1" ht="13.5" customHeight="1" x14ac:dyDescent="0.2">
      <c r="A190" s="2"/>
    </row>
    <row r="191" spans="1:1" ht="13.5" customHeight="1" x14ac:dyDescent="0.2">
      <c r="A191" s="2"/>
    </row>
    <row r="192" spans="1:1" ht="13.5" customHeight="1" x14ac:dyDescent="0.2">
      <c r="A192" s="2"/>
    </row>
    <row r="193" spans="1:1" ht="13.5" customHeight="1" x14ac:dyDescent="0.2">
      <c r="A193" s="2"/>
    </row>
    <row r="194" spans="1:1" ht="13.5" customHeight="1" x14ac:dyDescent="0.2">
      <c r="A194" s="2"/>
    </row>
    <row r="195" spans="1:1" ht="13.5" customHeight="1" x14ac:dyDescent="0.2">
      <c r="A195" s="2"/>
    </row>
    <row r="196" spans="1:1" ht="13.5" customHeight="1" x14ac:dyDescent="0.2">
      <c r="A196" s="2"/>
    </row>
    <row r="197" spans="1:1" ht="13.5" customHeight="1" x14ac:dyDescent="0.2">
      <c r="A197" s="2"/>
    </row>
    <row r="198" spans="1:1" ht="13.5" customHeight="1" x14ac:dyDescent="0.2">
      <c r="A198" s="2"/>
    </row>
    <row r="199" spans="1:1" ht="13.5" customHeight="1" x14ac:dyDescent="0.2">
      <c r="A199" s="2"/>
    </row>
    <row r="200" spans="1:1" ht="13.5" customHeight="1" x14ac:dyDescent="0.2">
      <c r="A200" s="2"/>
    </row>
    <row r="201" spans="1:1" ht="13.5" customHeight="1" x14ac:dyDescent="0.2">
      <c r="A201" s="2"/>
    </row>
    <row r="202" spans="1:1" ht="13.5" customHeight="1" x14ac:dyDescent="0.2">
      <c r="A202" s="2"/>
    </row>
    <row r="203" spans="1:1" ht="13.5" customHeight="1" x14ac:dyDescent="0.2">
      <c r="A203" s="2"/>
    </row>
    <row r="204" spans="1:1" ht="13.5" customHeight="1" x14ac:dyDescent="0.2">
      <c r="A204" s="2"/>
    </row>
    <row r="205" spans="1:1" ht="13.5" customHeight="1" x14ac:dyDescent="0.2">
      <c r="A205" s="2"/>
    </row>
    <row r="206" spans="1:1" ht="13.5" customHeight="1" x14ac:dyDescent="0.2">
      <c r="A206" s="2"/>
    </row>
    <row r="207" spans="1:1" ht="13.5" customHeight="1" x14ac:dyDescent="0.2">
      <c r="A207" s="2"/>
    </row>
    <row r="208" spans="1:1" ht="13.5" customHeight="1" x14ac:dyDescent="0.2">
      <c r="A208" s="2"/>
    </row>
    <row r="209" spans="1:1" ht="13.5" customHeight="1" x14ac:dyDescent="0.2">
      <c r="A209" s="2"/>
    </row>
    <row r="210" spans="1:1" ht="13.5" customHeight="1" x14ac:dyDescent="0.2">
      <c r="A210" s="2"/>
    </row>
    <row r="211" spans="1:1" ht="13.5" customHeight="1" x14ac:dyDescent="0.2">
      <c r="A211" s="2"/>
    </row>
    <row r="212" spans="1:1" ht="13.5" customHeight="1" x14ac:dyDescent="0.2">
      <c r="A212" s="2"/>
    </row>
    <row r="213" spans="1:1" ht="13.5" customHeight="1" x14ac:dyDescent="0.2">
      <c r="A213" s="2"/>
    </row>
    <row r="214" spans="1:1" ht="13.5" customHeight="1" x14ac:dyDescent="0.2">
      <c r="A214" s="2"/>
    </row>
    <row r="215" spans="1:1" ht="13.5" customHeight="1" x14ac:dyDescent="0.2">
      <c r="A215" s="2"/>
    </row>
    <row r="216" spans="1:1" ht="13.5" customHeight="1" x14ac:dyDescent="0.2">
      <c r="A216" s="2"/>
    </row>
    <row r="217" spans="1:1" ht="13.5" customHeight="1" x14ac:dyDescent="0.2">
      <c r="A217" s="2"/>
    </row>
    <row r="218" spans="1:1" ht="13.5" customHeight="1" x14ac:dyDescent="0.2">
      <c r="A218" s="2"/>
    </row>
    <row r="219" spans="1:1" ht="13.5" customHeight="1" x14ac:dyDescent="0.2">
      <c r="A219" s="2"/>
    </row>
    <row r="220" spans="1:1" ht="13.5" customHeight="1" x14ac:dyDescent="0.2">
      <c r="A220" s="2"/>
    </row>
    <row r="221" spans="1:1" ht="13.5" customHeight="1" x14ac:dyDescent="0.2">
      <c r="A221" s="2"/>
    </row>
    <row r="222" spans="1:1" ht="13.5" customHeight="1" x14ac:dyDescent="0.2">
      <c r="A222" s="2"/>
    </row>
    <row r="223" spans="1:1" ht="13.5" customHeight="1" x14ac:dyDescent="0.2">
      <c r="A223" s="2"/>
    </row>
    <row r="224" spans="1:1" ht="13.5" customHeight="1" x14ac:dyDescent="0.2">
      <c r="A224" s="2"/>
    </row>
    <row r="225" spans="1:1" ht="13.5" customHeight="1" x14ac:dyDescent="0.2">
      <c r="A225" s="2"/>
    </row>
    <row r="226" spans="1:1" ht="13.5" customHeight="1" x14ac:dyDescent="0.2">
      <c r="A226" s="2"/>
    </row>
    <row r="227" spans="1:1" ht="13.5" customHeight="1" x14ac:dyDescent="0.2">
      <c r="A227" s="2"/>
    </row>
    <row r="228" spans="1:1" ht="13.5" customHeight="1" x14ac:dyDescent="0.2">
      <c r="A228" s="2"/>
    </row>
    <row r="229" spans="1:1" ht="13.5" customHeight="1" x14ac:dyDescent="0.2">
      <c r="A229" s="2"/>
    </row>
    <row r="230" spans="1:1" ht="13.5" customHeight="1" x14ac:dyDescent="0.2">
      <c r="A230" s="2"/>
    </row>
    <row r="231" spans="1:1" ht="13.5" customHeight="1" x14ac:dyDescent="0.2">
      <c r="A231" s="2"/>
    </row>
    <row r="232" spans="1:1" ht="13.5" customHeight="1" x14ac:dyDescent="0.2">
      <c r="A232" s="2"/>
    </row>
    <row r="233" spans="1:1" ht="13.5" customHeight="1" x14ac:dyDescent="0.2">
      <c r="A233" s="2"/>
    </row>
    <row r="234" spans="1:1" ht="13.5" customHeight="1" x14ac:dyDescent="0.2">
      <c r="A234" s="2"/>
    </row>
    <row r="235" spans="1:1" ht="13.5" customHeight="1" x14ac:dyDescent="0.2">
      <c r="A235" s="2"/>
    </row>
    <row r="236" spans="1:1" ht="13.5" customHeight="1" x14ac:dyDescent="0.2">
      <c r="A236" s="2"/>
    </row>
    <row r="237" spans="1:1" ht="13.5" customHeight="1" x14ac:dyDescent="0.2">
      <c r="A237" s="2"/>
    </row>
    <row r="238" spans="1:1" ht="13.5" customHeight="1" x14ac:dyDescent="0.2">
      <c r="A238" s="2"/>
    </row>
    <row r="239" spans="1:1" ht="13.5" customHeight="1" x14ac:dyDescent="0.2">
      <c r="A239" s="2"/>
    </row>
    <row r="240" spans="1:1" ht="13.5" customHeight="1" x14ac:dyDescent="0.2">
      <c r="A240" s="2"/>
    </row>
    <row r="241" spans="1:1" ht="13.5" customHeight="1" x14ac:dyDescent="0.2">
      <c r="A241" s="2"/>
    </row>
    <row r="242" spans="1:1" ht="13.5" customHeight="1" x14ac:dyDescent="0.2">
      <c r="A242" s="2"/>
    </row>
    <row r="243" spans="1:1" ht="13.5" customHeight="1" x14ac:dyDescent="0.2">
      <c r="A243" s="2"/>
    </row>
    <row r="244" spans="1:1" ht="13.5" customHeight="1" x14ac:dyDescent="0.2">
      <c r="A244" s="2"/>
    </row>
    <row r="245" spans="1:1" ht="13.5" customHeight="1" x14ac:dyDescent="0.2">
      <c r="A245" s="2"/>
    </row>
    <row r="246" spans="1:1" ht="13.5" customHeight="1" x14ac:dyDescent="0.2">
      <c r="A246" s="2"/>
    </row>
    <row r="247" spans="1:1" ht="13.5" customHeight="1" x14ac:dyDescent="0.2">
      <c r="A247" s="2"/>
    </row>
    <row r="248" spans="1:1" ht="13.5" customHeight="1" x14ac:dyDescent="0.2">
      <c r="A248" s="2"/>
    </row>
    <row r="249" spans="1:1" ht="13.5" customHeight="1" x14ac:dyDescent="0.2">
      <c r="A249" s="2"/>
    </row>
    <row r="250" spans="1:1" ht="13.5" customHeight="1" x14ac:dyDescent="0.2">
      <c r="A250" s="2"/>
    </row>
    <row r="251" spans="1:1" ht="13.5" customHeight="1" x14ac:dyDescent="0.2">
      <c r="A251" s="2"/>
    </row>
    <row r="252" spans="1:1" ht="13.5" customHeight="1" x14ac:dyDescent="0.2">
      <c r="A252" s="2"/>
    </row>
    <row r="253" spans="1:1" ht="13.5" customHeight="1" x14ac:dyDescent="0.2">
      <c r="A253" s="2"/>
    </row>
    <row r="254" spans="1:1" ht="13.5" customHeight="1" x14ac:dyDescent="0.2">
      <c r="A254" s="2"/>
    </row>
    <row r="255" spans="1:1" ht="13.5" customHeight="1" x14ac:dyDescent="0.2">
      <c r="A255" s="2"/>
    </row>
    <row r="256" spans="1:1" ht="13.5" customHeight="1" x14ac:dyDescent="0.2">
      <c r="A256" s="2"/>
    </row>
    <row r="257" spans="1:1" ht="13.5" customHeight="1" x14ac:dyDescent="0.2">
      <c r="A257" s="2"/>
    </row>
    <row r="258" spans="1:1" ht="13.5" customHeight="1" x14ac:dyDescent="0.2">
      <c r="A258" s="2"/>
    </row>
    <row r="259" spans="1:1" ht="13.5" customHeight="1" x14ac:dyDescent="0.2">
      <c r="A259" s="2"/>
    </row>
    <row r="260" spans="1:1" ht="13.5" customHeight="1" x14ac:dyDescent="0.2">
      <c r="A260" s="2"/>
    </row>
    <row r="261" spans="1:1" ht="13.5" customHeight="1" x14ac:dyDescent="0.2">
      <c r="A261" s="2"/>
    </row>
    <row r="262" spans="1:1" ht="13.5" customHeight="1" x14ac:dyDescent="0.2">
      <c r="A262" s="2"/>
    </row>
    <row r="263" spans="1:1" ht="13.5" customHeight="1" x14ac:dyDescent="0.2">
      <c r="A263" s="2"/>
    </row>
    <row r="264" spans="1:1" ht="13.5" customHeight="1" x14ac:dyDescent="0.2">
      <c r="A264" s="2"/>
    </row>
    <row r="265" spans="1:1" ht="13.5" customHeight="1" x14ac:dyDescent="0.2">
      <c r="A265" s="2"/>
    </row>
    <row r="266" spans="1:1" ht="13.5" customHeight="1" x14ac:dyDescent="0.2">
      <c r="A266" s="2"/>
    </row>
    <row r="267" spans="1:1" ht="13.5" customHeight="1" x14ac:dyDescent="0.2">
      <c r="A267" s="2"/>
    </row>
    <row r="268" spans="1:1" ht="13.5" customHeight="1" x14ac:dyDescent="0.2">
      <c r="A268" s="2"/>
    </row>
    <row r="269" spans="1:1" ht="13.5" customHeight="1" x14ac:dyDescent="0.2">
      <c r="A269" s="2"/>
    </row>
    <row r="270" spans="1:1" ht="13.5" customHeight="1" x14ac:dyDescent="0.2">
      <c r="A270" s="2"/>
    </row>
    <row r="271" spans="1:1" ht="13.5" customHeight="1" x14ac:dyDescent="0.2">
      <c r="A271" s="2"/>
    </row>
    <row r="272" spans="1:1" ht="13.5" customHeight="1" x14ac:dyDescent="0.2">
      <c r="A272" s="2"/>
    </row>
    <row r="273" spans="1:1" ht="13.5" customHeight="1" x14ac:dyDescent="0.2">
      <c r="A273" s="2"/>
    </row>
    <row r="274" spans="1:1" ht="13.5" customHeight="1" x14ac:dyDescent="0.2">
      <c r="A274" s="2"/>
    </row>
    <row r="275" spans="1:1" ht="13.5" customHeight="1" x14ac:dyDescent="0.2">
      <c r="A275" s="2"/>
    </row>
    <row r="276" spans="1:1" ht="13.5" customHeight="1" x14ac:dyDescent="0.2">
      <c r="A276" s="2"/>
    </row>
    <row r="277" spans="1:1" ht="13.5" customHeight="1" x14ac:dyDescent="0.2">
      <c r="A277" s="2"/>
    </row>
    <row r="278" spans="1:1" ht="13.5" customHeight="1" x14ac:dyDescent="0.2">
      <c r="A278" s="2"/>
    </row>
    <row r="279" spans="1:1" ht="13.5" customHeight="1" x14ac:dyDescent="0.2">
      <c r="A279" s="2"/>
    </row>
    <row r="280" spans="1:1" ht="13.5" customHeight="1" x14ac:dyDescent="0.2">
      <c r="A280" s="2"/>
    </row>
    <row r="281" spans="1:1" ht="13.5" customHeight="1" x14ac:dyDescent="0.2">
      <c r="A281" s="2"/>
    </row>
    <row r="282" spans="1:1" ht="13.5" customHeight="1" x14ac:dyDescent="0.2">
      <c r="A282" s="2"/>
    </row>
    <row r="283" spans="1:1" ht="13.5" customHeight="1" x14ac:dyDescent="0.2">
      <c r="A283" s="2"/>
    </row>
    <row r="284" spans="1:1" ht="13.5" customHeight="1" x14ac:dyDescent="0.2">
      <c r="A284" s="2"/>
    </row>
    <row r="285" spans="1:1" ht="13.5" customHeight="1" x14ac:dyDescent="0.2">
      <c r="A285" s="2"/>
    </row>
    <row r="286" spans="1:1" ht="13.5" customHeight="1" x14ac:dyDescent="0.2">
      <c r="A286" s="2"/>
    </row>
    <row r="287" spans="1:1" ht="13.5" customHeight="1" x14ac:dyDescent="0.2">
      <c r="A287" s="2"/>
    </row>
    <row r="288" spans="1:1" ht="13.5" customHeight="1" x14ac:dyDescent="0.2">
      <c r="A288" s="2"/>
    </row>
    <row r="289" spans="1:1" ht="13.5" customHeight="1" x14ac:dyDescent="0.2">
      <c r="A289" s="2"/>
    </row>
    <row r="290" spans="1:1" ht="13.5" customHeight="1" x14ac:dyDescent="0.2">
      <c r="A290" s="2"/>
    </row>
    <row r="291" spans="1:1" ht="13.5" customHeight="1" x14ac:dyDescent="0.2">
      <c r="A291" s="2"/>
    </row>
    <row r="292" spans="1:1" ht="13.5" customHeight="1" x14ac:dyDescent="0.2">
      <c r="A292" s="2"/>
    </row>
    <row r="293" spans="1:1" ht="13.5" customHeight="1" x14ac:dyDescent="0.2">
      <c r="A293" s="2"/>
    </row>
    <row r="294" spans="1:1" ht="13.5" customHeight="1" x14ac:dyDescent="0.2">
      <c r="A294" s="2"/>
    </row>
    <row r="295" spans="1:1" ht="13.5" customHeight="1" x14ac:dyDescent="0.2">
      <c r="A295" s="2"/>
    </row>
    <row r="296" spans="1:1" ht="13.5" customHeight="1" x14ac:dyDescent="0.2">
      <c r="A296" s="2"/>
    </row>
    <row r="297" spans="1:1" ht="13.5" customHeight="1" x14ac:dyDescent="0.2">
      <c r="A297" s="2"/>
    </row>
    <row r="298" spans="1:1" ht="13.5" customHeight="1" x14ac:dyDescent="0.2">
      <c r="A298" s="2"/>
    </row>
    <row r="299" spans="1:1" ht="13.5" customHeight="1" x14ac:dyDescent="0.2">
      <c r="A299" s="2"/>
    </row>
    <row r="300" spans="1:1" ht="13.5" customHeight="1" x14ac:dyDescent="0.2">
      <c r="A300" s="2"/>
    </row>
    <row r="301" spans="1:1" ht="13.5" customHeight="1" x14ac:dyDescent="0.2">
      <c r="A301" s="2"/>
    </row>
    <row r="302" spans="1:1" ht="13.5" customHeight="1" x14ac:dyDescent="0.2">
      <c r="A302" s="2"/>
    </row>
    <row r="303" spans="1:1" ht="13.5" customHeight="1" x14ac:dyDescent="0.2">
      <c r="A303" s="2"/>
    </row>
    <row r="304" spans="1:1" ht="13.5" customHeight="1" x14ac:dyDescent="0.2">
      <c r="A304" s="2"/>
    </row>
    <row r="305" spans="1:1" ht="13.5" customHeight="1" x14ac:dyDescent="0.2">
      <c r="A305" s="2"/>
    </row>
    <row r="306" spans="1:1" ht="13.5" customHeight="1" x14ac:dyDescent="0.2">
      <c r="A306" s="2"/>
    </row>
    <row r="307" spans="1:1" ht="13.5" customHeight="1" x14ac:dyDescent="0.2">
      <c r="A307" s="2"/>
    </row>
    <row r="308" spans="1:1" ht="13.5" customHeight="1" x14ac:dyDescent="0.2">
      <c r="A308" s="2"/>
    </row>
    <row r="309" spans="1:1" ht="13.5" customHeight="1" x14ac:dyDescent="0.2">
      <c r="A309" s="2"/>
    </row>
    <row r="310" spans="1:1" ht="13.5" customHeight="1" x14ac:dyDescent="0.2">
      <c r="A310" s="2"/>
    </row>
    <row r="311" spans="1:1" ht="13.5" customHeight="1" x14ac:dyDescent="0.2">
      <c r="A311" s="2"/>
    </row>
    <row r="312" spans="1:1" ht="13.5" customHeight="1" x14ac:dyDescent="0.2">
      <c r="A312" s="2"/>
    </row>
    <row r="313" spans="1:1" ht="13.5" customHeight="1" x14ac:dyDescent="0.2">
      <c r="A313" s="2"/>
    </row>
    <row r="314" spans="1:1" ht="13.5" customHeight="1" x14ac:dyDescent="0.2">
      <c r="A314" s="2"/>
    </row>
    <row r="315" spans="1:1" ht="13.5" customHeight="1" x14ac:dyDescent="0.2">
      <c r="A315" s="2"/>
    </row>
    <row r="316" spans="1:1" ht="13.5" customHeight="1" x14ac:dyDescent="0.2">
      <c r="A316" s="2"/>
    </row>
    <row r="317" spans="1:1" ht="13.5" customHeight="1" x14ac:dyDescent="0.2">
      <c r="A317" s="2"/>
    </row>
    <row r="318" spans="1:1" ht="13.5" customHeight="1" x14ac:dyDescent="0.2">
      <c r="A318" s="2"/>
    </row>
    <row r="319" spans="1:1" ht="13.5" customHeight="1" x14ac:dyDescent="0.2">
      <c r="A319" s="2"/>
    </row>
    <row r="320" spans="1:1" ht="13.5" customHeight="1" x14ac:dyDescent="0.2">
      <c r="A320" s="2"/>
    </row>
    <row r="321" spans="1:1" ht="13.5" customHeight="1" x14ac:dyDescent="0.2">
      <c r="A321" s="2"/>
    </row>
    <row r="322" spans="1:1" ht="13.5" customHeight="1" x14ac:dyDescent="0.2">
      <c r="A322" s="2"/>
    </row>
    <row r="323" spans="1:1" ht="13.5" customHeight="1" x14ac:dyDescent="0.2">
      <c r="A323" s="2"/>
    </row>
    <row r="324" spans="1:1" ht="13.5" customHeight="1" x14ac:dyDescent="0.2">
      <c r="A324" s="2"/>
    </row>
    <row r="325" spans="1:1" ht="13.5" customHeight="1" x14ac:dyDescent="0.2">
      <c r="A325" s="2"/>
    </row>
    <row r="326" spans="1:1" ht="13.5" customHeight="1" x14ac:dyDescent="0.2">
      <c r="A326" s="2"/>
    </row>
    <row r="327" spans="1:1" ht="13.5" customHeight="1" x14ac:dyDescent="0.2">
      <c r="A327" s="2"/>
    </row>
    <row r="328" spans="1:1" ht="13.5" customHeight="1" x14ac:dyDescent="0.2">
      <c r="A328" s="2"/>
    </row>
    <row r="329" spans="1:1" ht="13.5" customHeight="1" x14ac:dyDescent="0.2">
      <c r="A329" s="2"/>
    </row>
    <row r="330" spans="1:1" ht="13.5" customHeight="1" x14ac:dyDescent="0.2">
      <c r="A330" s="2"/>
    </row>
    <row r="331" spans="1:1" ht="13.5" customHeight="1" x14ac:dyDescent="0.2">
      <c r="A331" s="2"/>
    </row>
    <row r="332" spans="1:1" ht="13.5" customHeight="1" x14ac:dyDescent="0.2">
      <c r="A332" s="2"/>
    </row>
    <row r="333" spans="1:1" ht="13.5" customHeight="1" x14ac:dyDescent="0.2">
      <c r="A333" s="2"/>
    </row>
    <row r="334" spans="1:1" ht="13.5" customHeight="1" x14ac:dyDescent="0.2">
      <c r="A334" s="2"/>
    </row>
    <row r="335" spans="1:1" ht="13.5" customHeight="1" x14ac:dyDescent="0.2">
      <c r="A335" s="2"/>
    </row>
    <row r="336" spans="1:1" ht="13.5" customHeight="1" x14ac:dyDescent="0.2">
      <c r="A336" s="2"/>
    </row>
    <row r="337" spans="1:1" ht="13.5" customHeight="1" x14ac:dyDescent="0.2">
      <c r="A337" s="2"/>
    </row>
    <row r="338" spans="1:1" ht="13.5" customHeight="1" x14ac:dyDescent="0.2">
      <c r="A338" s="2"/>
    </row>
    <row r="339" spans="1:1" ht="13.5" customHeight="1" x14ac:dyDescent="0.2">
      <c r="A339" s="2"/>
    </row>
    <row r="340" spans="1:1" ht="13.5" customHeight="1" x14ac:dyDescent="0.2">
      <c r="A340" s="2"/>
    </row>
    <row r="341" spans="1:1" ht="13.5" customHeight="1" x14ac:dyDescent="0.2">
      <c r="A341" s="2"/>
    </row>
    <row r="342" spans="1:1" ht="13.5" customHeight="1" x14ac:dyDescent="0.2">
      <c r="A342" s="2"/>
    </row>
    <row r="343" spans="1:1" ht="13.5" customHeight="1" x14ac:dyDescent="0.2">
      <c r="A343" s="2"/>
    </row>
    <row r="344" spans="1:1" ht="13.5" customHeight="1" x14ac:dyDescent="0.2">
      <c r="A344" s="2"/>
    </row>
    <row r="345" spans="1:1" ht="13.5" customHeight="1" x14ac:dyDescent="0.2">
      <c r="A345" s="2"/>
    </row>
    <row r="346" spans="1:1" ht="13.5" customHeight="1" x14ac:dyDescent="0.2">
      <c r="A346" s="2"/>
    </row>
    <row r="347" spans="1:1" ht="13.5" customHeight="1" x14ac:dyDescent="0.2">
      <c r="A347" s="2"/>
    </row>
    <row r="348" spans="1:1" ht="13.5" customHeight="1" x14ac:dyDescent="0.2">
      <c r="A348" s="2"/>
    </row>
    <row r="349" spans="1:1" ht="13.5" customHeight="1" x14ac:dyDescent="0.2">
      <c r="A349" s="2"/>
    </row>
    <row r="350" spans="1:1" ht="13.5" customHeight="1" x14ac:dyDescent="0.2">
      <c r="A350" s="2"/>
    </row>
    <row r="351" spans="1:1" ht="13.5" customHeight="1" x14ac:dyDescent="0.2">
      <c r="A351" s="2"/>
    </row>
    <row r="352" spans="1:1" ht="13.5" customHeight="1" x14ac:dyDescent="0.2">
      <c r="A352" s="2"/>
    </row>
    <row r="353" spans="1:1" ht="13.5" customHeight="1" x14ac:dyDescent="0.2">
      <c r="A353" s="2"/>
    </row>
    <row r="354" spans="1:1" ht="13.5" customHeight="1" x14ac:dyDescent="0.2">
      <c r="A354" s="2"/>
    </row>
    <row r="355" spans="1:1" ht="13.5" customHeight="1" x14ac:dyDescent="0.2">
      <c r="A355" s="2"/>
    </row>
    <row r="356" spans="1:1" ht="13.5" customHeight="1" x14ac:dyDescent="0.2">
      <c r="A356" s="2"/>
    </row>
    <row r="357" spans="1:1" ht="13.5" customHeight="1" x14ac:dyDescent="0.2">
      <c r="A357" s="2"/>
    </row>
    <row r="358" spans="1:1" ht="13.5" customHeight="1" x14ac:dyDescent="0.2">
      <c r="A358" s="2"/>
    </row>
    <row r="359" spans="1:1" ht="13.5" customHeight="1" x14ac:dyDescent="0.2">
      <c r="A359" s="2"/>
    </row>
    <row r="360" spans="1:1" ht="13.5" customHeight="1" x14ac:dyDescent="0.2">
      <c r="A360" s="2"/>
    </row>
    <row r="361" spans="1:1" ht="13.5" customHeight="1" x14ac:dyDescent="0.2">
      <c r="A361" s="2"/>
    </row>
    <row r="362" spans="1:1" ht="13.5" customHeight="1" x14ac:dyDescent="0.2">
      <c r="A362" s="2"/>
    </row>
    <row r="363" spans="1:1" ht="13.5" customHeight="1" x14ac:dyDescent="0.2">
      <c r="A363" s="2"/>
    </row>
    <row r="364" spans="1:1" ht="13.5" customHeight="1" x14ac:dyDescent="0.2">
      <c r="A364" s="2"/>
    </row>
    <row r="365" spans="1:1" ht="13.5" customHeight="1" x14ac:dyDescent="0.2">
      <c r="A365" s="2"/>
    </row>
    <row r="366" spans="1:1" ht="13.5" customHeight="1" x14ac:dyDescent="0.2">
      <c r="A366" s="2"/>
    </row>
    <row r="367" spans="1:1" ht="13.5" customHeight="1" x14ac:dyDescent="0.2">
      <c r="A367" s="2"/>
    </row>
    <row r="368" spans="1:1" ht="13.5" customHeight="1" x14ac:dyDescent="0.2">
      <c r="A368" s="2"/>
    </row>
    <row r="369" spans="1:1" ht="13.5" customHeight="1" x14ac:dyDescent="0.2">
      <c r="A369" s="2"/>
    </row>
    <row r="370" spans="1:1" ht="13.5" customHeight="1" x14ac:dyDescent="0.2">
      <c r="A370" s="2"/>
    </row>
    <row r="371" spans="1:1" ht="13.5" customHeight="1" x14ac:dyDescent="0.2">
      <c r="A371" s="2"/>
    </row>
    <row r="372" spans="1:1" ht="13.5" customHeight="1" x14ac:dyDescent="0.2">
      <c r="A372" s="2"/>
    </row>
    <row r="373" spans="1:1" ht="13.5" customHeight="1" x14ac:dyDescent="0.2">
      <c r="A373" s="2"/>
    </row>
    <row r="374" spans="1:1" ht="13.5" customHeight="1" x14ac:dyDescent="0.2">
      <c r="A374" s="2"/>
    </row>
    <row r="375" spans="1:1" ht="13.5" customHeight="1" x14ac:dyDescent="0.2">
      <c r="A375" s="2"/>
    </row>
    <row r="376" spans="1:1" ht="13.5" customHeight="1" x14ac:dyDescent="0.2">
      <c r="A376" s="2"/>
    </row>
    <row r="377" spans="1:1" ht="13.5" customHeight="1" x14ac:dyDescent="0.2">
      <c r="A377" s="2"/>
    </row>
    <row r="378" spans="1:1" ht="13.5" customHeight="1" x14ac:dyDescent="0.2">
      <c r="A378" s="2"/>
    </row>
    <row r="379" spans="1:1" ht="13.5" customHeight="1" x14ac:dyDescent="0.2">
      <c r="A379" s="2"/>
    </row>
    <row r="380" spans="1:1" ht="13.5" customHeight="1" x14ac:dyDescent="0.2">
      <c r="A380" s="2"/>
    </row>
    <row r="381" spans="1:1" ht="13.5" customHeight="1" x14ac:dyDescent="0.2">
      <c r="A381" s="2"/>
    </row>
    <row r="382" spans="1:1" ht="13.5" customHeight="1" x14ac:dyDescent="0.2">
      <c r="A382" s="2"/>
    </row>
    <row r="383" spans="1:1" ht="13.5" customHeight="1" x14ac:dyDescent="0.2">
      <c r="A383" s="2"/>
    </row>
    <row r="384" spans="1:1" ht="13.5" customHeight="1" x14ac:dyDescent="0.2">
      <c r="A384" s="2"/>
    </row>
    <row r="385" spans="1:1" ht="13.5" customHeight="1" x14ac:dyDescent="0.2">
      <c r="A385" s="2"/>
    </row>
    <row r="386" spans="1:1" ht="13.5" customHeight="1" x14ac:dyDescent="0.2">
      <c r="A386" s="2"/>
    </row>
    <row r="387" spans="1:1" ht="13.5" customHeight="1" x14ac:dyDescent="0.2">
      <c r="A387" s="2"/>
    </row>
    <row r="388" spans="1:1" ht="13.5" customHeight="1" x14ac:dyDescent="0.2">
      <c r="A388" s="2"/>
    </row>
    <row r="389" spans="1:1" ht="13.5" customHeight="1" x14ac:dyDescent="0.2">
      <c r="A389" s="2"/>
    </row>
    <row r="390" spans="1:1" ht="13.5" customHeight="1" x14ac:dyDescent="0.2">
      <c r="A390" s="2"/>
    </row>
    <row r="391" spans="1:1" ht="13.5" customHeight="1" x14ac:dyDescent="0.2">
      <c r="A391" s="2"/>
    </row>
    <row r="392" spans="1:1" ht="13.5" customHeight="1" x14ac:dyDescent="0.2">
      <c r="A392" s="2"/>
    </row>
    <row r="393" spans="1:1" ht="13.5" customHeight="1" x14ac:dyDescent="0.2">
      <c r="A393" s="2"/>
    </row>
    <row r="394" spans="1:1" ht="13.5" customHeight="1" x14ac:dyDescent="0.2">
      <c r="A394" s="2"/>
    </row>
    <row r="395" spans="1:1" ht="13.5" customHeight="1" x14ac:dyDescent="0.2">
      <c r="A395" s="2"/>
    </row>
    <row r="396" spans="1:1" ht="13.5" customHeight="1" x14ac:dyDescent="0.2">
      <c r="A396" s="2"/>
    </row>
    <row r="397" spans="1:1" ht="13.5" customHeight="1" x14ac:dyDescent="0.2">
      <c r="A397" s="2"/>
    </row>
    <row r="398" spans="1:1" ht="13.5" customHeight="1" x14ac:dyDescent="0.2">
      <c r="A398" s="2"/>
    </row>
    <row r="399" spans="1:1" ht="13.5" customHeight="1" x14ac:dyDescent="0.2">
      <c r="A399" s="2"/>
    </row>
    <row r="400" spans="1:1" ht="13.5" customHeight="1" x14ac:dyDescent="0.2">
      <c r="A400" s="2"/>
    </row>
    <row r="401" spans="1:1" ht="13.5" customHeight="1" x14ac:dyDescent="0.2">
      <c r="A401" s="2"/>
    </row>
    <row r="402" spans="1:1" ht="13.5" customHeight="1" x14ac:dyDescent="0.2">
      <c r="A402" s="2"/>
    </row>
    <row r="403" spans="1:1" ht="13.5" customHeight="1" x14ac:dyDescent="0.2">
      <c r="A403" s="2"/>
    </row>
    <row r="404" spans="1:1" ht="13.5" customHeight="1" x14ac:dyDescent="0.2">
      <c r="A404" s="2"/>
    </row>
    <row r="405" spans="1:1" ht="13.5" customHeight="1" x14ac:dyDescent="0.2">
      <c r="A405" s="2"/>
    </row>
    <row r="406" spans="1:1" ht="13.5" customHeight="1" x14ac:dyDescent="0.2">
      <c r="A406" s="2"/>
    </row>
    <row r="407" spans="1:1" ht="13.5" customHeight="1" x14ac:dyDescent="0.2">
      <c r="A407" s="2"/>
    </row>
    <row r="408" spans="1:1" ht="13.5" customHeight="1" x14ac:dyDescent="0.2">
      <c r="A408" s="2"/>
    </row>
    <row r="409" spans="1:1" ht="13.5" customHeight="1" x14ac:dyDescent="0.2">
      <c r="A409" s="2"/>
    </row>
    <row r="410" spans="1:1" ht="13.5" customHeight="1" x14ac:dyDescent="0.2">
      <c r="A410" s="2"/>
    </row>
    <row r="411" spans="1:1" ht="13.5" customHeight="1" x14ac:dyDescent="0.2">
      <c r="A411" s="2"/>
    </row>
    <row r="412" spans="1:1" ht="13.5" customHeight="1" x14ac:dyDescent="0.2">
      <c r="A412" s="2"/>
    </row>
    <row r="413" spans="1:1" ht="13.5" customHeight="1" x14ac:dyDescent="0.2">
      <c r="A413" s="2"/>
    </row>
    <row r="414" spans="1:1" ht="13.5" customHeight="1" x14ac:dyDescent="0.2">
      <c r="A414" s="2"/>
    </row>
    <row r="415" spans="1:1" ht="13.5" customHeight="1" x14ac:dyDescent="0.2">
      <c r="A415" s="2"/>
    </row>
    <row r="416" spans="1:1" ht="13.5" customHeight="1" x14ac:dyDescent="0.2">
      <c r="A416" s="2"/>
    </row>
    <row r="417" spans="1:1" ht="13.5" customHeight="1" x14ac:dyDescent="0.2">
      <c r="A417" s="2"/>
    </row>
    <row r="418" spans="1:1" ht="13.5" customHeight="1" x14ac:dyDescent="0.2">
      <c r="A418" s="2"/>
    </row>
    <row r="419" spans="1:1" ht="13.5" customHeight="1" x14ac:dyDescent="0.2">
      <c r="A419" s="2"/>
    </row>
    <row r="420" spans="1:1" ht="13.5" customHeight="1" x14ac:dyDescent="0.2">
      <c r="A420" s="2"/>
    </row>
    <row r="421" spans="1:1" ht="13.5" customHeight="1" x14ac:dyDescent="0.2">
      <c r="A421" s="2"/>
    </row>
    <row r="422" spans="1:1" ht="13.5" customHeight="1" x14ac:dyDescent="0.2">
      <c r="A422" s="2"/>
    </row>
    <row r="423" spans="1:1" ht="13.5" customHeight="1" x14ac:dyDescent="0.2">
      <c r="A423" s="2"/>
    </row>
    <row r="424" spans="1:1" ht="13.5" customHeight="1" x14ac:dyDescent="0.2">
      <c r="A424" s="2"/>
    </row>
    <row r="425" spans="1:1" ht="13.5" customHeight="1" x14ac:dyDescent="0.2">
      <c r="A425" s="2"/>
    </row>
    <row r="426" spans="1:1" ht="13.5" customHeight="1" x14ac:dyDescent="0.2">
      <c r="A426" s="2"/>
    </row>
    <row r="427" spans="1:1" ht="13.5" customHeight="1" x14ac:dyDescent="0.2">
      <c r="A427" s="2"/>
    </row>
    <row r="428" spans="1:1" ht="13.5" customHeight="1" x14ac:dyDescent="0.2">
      <c r="A428" s="2"/>
    </row>
    <row r="429" spans="1:1" ht="13.5" customHeight="1" x14ac:dyDescent="0.2">
      <c r="A429" s="2"/>
    </row>
    <row r="430" spans="1:1" ht="13.5" customHeight="1" x14ac:dyDescent="0.2">
      <c r="A430" s="2"/>
    </row>
    <row r="431" spans="1:1" ht="13.5" customHeight="1" x14ac:dyDescent="0.2">
      <c r="A431" s="2"/>
    </row>
    <row r="432" spans="1:1" ht="13.5" customHeight="1" x14ac:dyDescent="0.2">
      <c r="A432" s="2"/>
    </row>
    <row r="433" spans="1:1" ht="13.5" customHeight="1" x14ac:dyDescent="0.2">
      <c r="A433" s="2"/>
    </row>
    <row r="434" spans="1:1" ht="13.5" customHeight="1" x14ac:dyDescent="0.2">
      <c r="A434" s="2"/>
    </row>
    <row r="435" spans="1:1" ht="13.5" customHeight="1" x14ac:dyDescent="0.2">
      <c r="A435" s="2"/>
    </row>
    <row r="436" spans="1:1" ht="13.5" customHeight="1" x14ac:dyDescent="0.2">
      <c r="A436" s="2"/>
    </row>
    <row r="437" spans="1:1" ht="13.5" customHeight="1" x14ac:dyDescent="0.2">
      <c r="A437" s="2"/>
    </row>
    <row r="438" spans="1:1" ht="13.5" customHeight="1" x14ac:dyDescent="0.2">
      <c r="A438" s="2"/>
    </row>
    <row r="439" spans="1:1" ht="13.5" customHeight="1" x14ac:dyDescent="0.2">
      <c r="A439" s="2"/>
    </row>
    <row r="440" spans="1:1" ht="13.5" customHeight="1" x14ac:dyDescent="0.2">
      <c r="A440" s="2"/>
    </row>
    <row r="441" spans="1:1" ht="13.5" customHeight="1" x14ac:dyDescent="0.2">
      <c r="A441" s="2"/>
    </row>
    <row r="442" spans="1:1" ht="13.5" customHeight="1" x14ac:dyDescent="0.2">
      <c r="A442" s="2"/>
    </row>
    <row r="443" spans="1:1" ht="13.5" customHeight="1" x14ac:dyDescent="0.2">
      <c r="A443" s="2"/>
    </row>
    <row r="444" spans="1:1" ht="13.5" customHeight="1" x14ac:dyDescent="0.2">
      <c r="A444" s="2"/>
    </row>
    <row r="445" spans="1:1" ht="13.5" customHeight="1" x14ac:dyDescent="0.2">
      <c r="A445" s="2"/>
    </row>
    <row r="446" spans="1:1" ht="13.5" customHeight="1" x14ac:dyDescent="0.2">
      <c r="A446" s="2"/>
    </row>
    <row r="447" spans="1:1" ht="13.5" customHeight="1" x14ac:dyDescent="0.2">
      <c r="A447" s="2"/>
    </row>
    <row r="448" spans="1:1" ht="13.5" customHeight="1" x14ac:dyDescent="0.2">
      <c r="A448" s="2"/>
    </row>
    <row r="449" spans="1:1" ht="13.5" customHeight="1" x14ac:dyDescent="0.2">
      <c r="A449" s="2"/>
    </row>
    <row r="450" spans="1:1" ht="13.5" customHeight="1" x14ac:dyDescent="0.2">
      <c r="A450" s="2"/>
    </row>
    <row r="451" spans="1:1" ht="13.5" customHeight="1" x14ac:dyDescent="0.2">
      <c r="A451" s="2"/>
    </row>
    <row r="452" spans="1:1" ht="13.5" customHeight="1" x14ac:dyDescent="0.2">
      <c r="A452" s="2"/>
    </row>
    <row r="453" spans="1:1" ht="13.5" customHeight="1" x14ac:dyDescent="0.2">
      <c r="A453" s="2"/>
    </row>
    <row r="454" spans="1:1" ht="13.5" customHeight="1" x14ac:dyDescent="0.2">
      <c r="A454" s="2"/>
    </row>
    <row r="455" spans="1:1" ht="13.5" customHeight="1" x14ac:dyDescent="0.2">
      <c r="A455" s="2"/>
    </row>
    <row r="456" spans="1:1" ht="13.5" customHeight="1" x14ac:dyDescent="0.2">
      <c r="A456" s="2"/>
    </row>
    <row r="457" spans="1:1" ht="13.5" customHeight="1" x14ac:dyDescent="0.2">
      <c r="A457" s="2"/>
    </row>
    <row r="458" spans="1:1" ht="13.5" customHeight="1" x14ac:dyDescent="0.2">
      <c r="A458" s="2"/>
    </row>
    <row r="459" spans="1:1" ht="13.5" customHeight="1" x14ac:dyDescent="0.2">
      <c r="A459" s="2"/>
    </row>
    <row r="460" spans="1:1" ht="13.5" customHeight="1" x14ac:dyDescent="0.2">
      <c r="A460" s="2"/>
    </row>
    <row r="461" spans="1:1" ht="13.5" customHeight="1" x14ac:dyDescent="0.2">
      <c r="A461" s="2"/>
    </row>
    <row r="462" spans="1:1" ht="13.5" customHeight="1" x14ac:dyDescent="0.2">
      <c r="A462" s="2"/>
    </row>
    <row r="463" spans="1:1" ht="13.5" customHeight="1" x14ac:dyDescent="0.2">
      <c r="A463" s="2"/>
    </row>
    <row r="464" spans="1:1" ht="13.5" customHeight="1" x14ac:dyDescent="0.2">
      <c r="A464" s="2"/>
    </row>
    <row r="465" spans="1:1" ht="13.5" customHeight="1" x14ac:dyDescent="0.2">
      <c r="A465" s="2"/>
    </row>
    <row r="466" spans="1:1" ht="13.5" customHeight="1" x14ac:dyDescent="0.2">
      <c r="A466" s="2"/>
    </row>
    <row r="467" spans="1:1" ht="13.5" customHeight="1" x14ac:dyDescent="0.2">
      <c r="A467" s="2"/>
    </row>
    <row r="468" spans="1:1" ht="13.5" customHeight="1" x14ac:dyDescent="0.2">
      <c r="A468" s="2"/>
    </row>
    <row r="469" spans="1:1" ht="13.5" customHeight="1" x14ac:dyDescent="0.2">
      <c r="A469" s="2"/>
    </row>
    <row r="470" spans="1:1" ht="13.5" customHeight="1" x14ac:dyDescent="0.2">
      <c r="A470" s="2"/>
    </row>
    <row r="471" spans="1:1" ht="13.5" customHeight="1" x14ac:dyDescent="0.2">
      <c r="A471" s="2"/>
    </row>
    <row r="472" spans="1:1" ht="13.5" customHeight="1" x14ac:dyDescent="0.2">
      <c r="A472" s="2"/>
    </row>
    <row r="473" spans="1:1" ht="13.5" customHeight="1" x14ac:dyDescent="0.2">
      <c r="A473" s="2"/>
    </row>
    <row r="474" spans="1:1" ht="13.5" customHeight="1" x14ac:dyDescent="0.2">
      <c r="A474" s="2"/>
    </row>
    <row r="475" spans="1:1" ht="13.5" customHeight="1" x14ac:dyDescent="0.2">
      <c r="A475" s="2"/>
    </row>
    <row r="476" spans="1:1" ht="13.5" customHeight="1" x14ac:dyDescent="0.2">
      <c r="A476" s="2"/>
    </row>
    <row r="477" spans="1:1" ht="13.5" customHeight="1" x14ac:dyDescent="0.2">
      <c r="A477" s="2"/>
    </row>
    <row r="478" spans="1:1" ht="13.5" customHeight="1" x14ac:dyDescent="0.2">
      <c r="A478" s="2"/>
    </row>
    <row r="479" spans="1:1" ht="13.5" customHeight="1" x14ac:dyDescent="0.2">
      <c r="A479" s="2"/>
    </row>
    <row r="480" spans="1:1" ht="13.5" customHeight="1" x14ac:dyDescent="0.2">
      <c r="A480" s="2"/>
    </row>
    <row r="481" spans="1:1" ht="13.5" customHeight="1" x14ac:dyDescent="0.2">
      <c r="A481" s="2"/>
    </row>
    <row r="482" spans="1:1" ht="13.5" customHeight="1" x14ac:dyDescent="0.2">
      <c r="A482" s="2"/>
    </row>
    <row r="483" spans="1:1" ht="13.5" customHeight="1" x14ac:dyDescent="0.2">
      <c r="A483" s="2"/>
    </row>
    <row r="484" spans="1:1" ht="13.5" customHeight="1" x14ac:dyDescent="0.2">
      <c r="A484" s="2"/>
    </row>
    <row r="485" spans="1:1" ht="13.5" customHeight="1" x14ac:dyDescent="0.2">
      <c r="A485" s="2"/>
    </row>
    <row r="486" spans="1:1" ht="13.5" customHeight="1" x14ac:dyDescent="0.2">
      <c r="A486" s="2"/>
    </row>
    <row r="487" spans="1:1" ht="13.5" customHeight="1" x14ac:dyDescent="0.2">
      <c r="A487" s="2"/>
    </row>
    <row r="488" spans="1:1" ht="13.5" customHeight="1" x14ac:dyDescent="0.2">
      <c r="A488" s="2"/>
    </row>
    <row r="489" spans="1:1" ht="13.5" customHeight="1" x14ac:dyDescent="0.2">
      <c r="A489" s="2"/>
    </row>
    <row r="490" spans="1:1" ht="13.5" customHeight="1" x14ac:dyDescent="0.2">
      <c r="A490" s="2"/>
    </row>
    <row r="491" spans="1:1" ht="13.5" customHeight="1" x14ac:dyDescent="0.2">
      <c r="A491" s="2"/>
    </row>
    <row r="492" spans="1:1" ht="13.5" customHeight="1" x14ac:dyDescent="0.2">
      <c r="A492" s="2"/>
    </row>
    <row r="493" spans="1:1" ht="13.5" customHeight="1" x14ac:dyDescent="0.2">
      <c r="A493" s="2"/>
    </row>
    <row r="494" spans="1:1" ht="13.5" customHeight="1" x14ac:dyDescent="0.2">
      <c r="A494" s="2"/>
    </row>
    <row r="495" spans="1:1" ht="13.5" customHeight="1" x14ac:dyDescent="0.2">
      <c r="A495" s="2"/>
    </row>
    <row r="496" spans="1:1" ht="13.5" customHeight="1" x14ac:dyDescent="0.2">
      <c r="A496" s="2"/>
    </row>
    <row r="497" spans="1:1" ht="13.5" customHeight="1" x14ac:dyDescent="0.2">
      <c r="A497" s="2"/>
    </row>
    <row r="498" spans="1:1" ht="13.5" customHeight="1" x14ac:dyDescent="0.2">
      <c r="A498" s="2"/>
    </row>
    <row r="499" spans="1:1" ht="13.5" customHeight="1" x14ac:dyDescent="0.2">
      <c r="A499" s="2"/>
    </row>
    <row r="500" spans="1:1" ht="13.5" customHeight="1" x14ac:dyDescent="0.2">
      <c r="A500" s="2"/>
    </row>
    <row r="501" spans="1:1" ht="13.5" customHeight="1" x14ac:dyDescent="0.2">
      <c r="A501" s="2"/>
    </row>
    <row r="502" spans="1:1" ht="13.5" customHeight="1" x14ac:dyDescent="0.2">
      <c r="A502" s="2"/>
    </row>
    <row r="503" spans="1:1" ht="13.5" customHeight="1" x14ac:dyDescent="0.2">
      <c r="A503" s="2"/>
    </row>
    <row r="504" spans="1:1" ht="13.5" customHeight="1" x14ac:dyDescent="0.2">
      <c r="A504" s="2"/>
    </row>
    <row r="505" spans="1:1" ht="13.5" customHeight="1" x14ac:dyDescent="0.2">
      <c r="A505" s="2"/>
    </row>
    <row r="506" spans="1:1" ht="13.5" customHeight="1" x14ac:dyDescent="0.2">
      <c r="A506" s="2"/>
    </row>
    <row r="507" spans="1:1" ht="13.5" customHeight="1" x14ac:dyDescent="0.2">
      <c r="A507" s="2"/>
    </row>
    <row r="508" spans="1:1" ht="13.5" customHeight="1" x14ac:dyDescent="0.2">
      <c r="A508" s="2"/>
    </row>
    <row r="509" spans="1:1" ht="13.5" customHeight="1" x14ac:dyDescent="0.2">
      <c r="A509" s="2"/>
    </row>
    <row r="510" spans="1:1" ht="13.5" customHeight="1" x14ac:dyDescent="0.2">
      <c r="A510" s="2"/>
    </row>
    <row r="511" spans="1:1" ht="13.5" customHeight="1" x14ac:dyDescent="0.2">
      <c r="A511" s="2"/>
    </row>
    <row r="512" spans="1:1" ht="13.5" customHeight="1" x14ac:dyDescent="0.2">
      <c r="A512" s="2"/>
    </row>
    <row r="513" spans="1:1" ht="13.5" customHeight="1" x14ac:dyDescent="0.2">
      <c r="A513" s="2"/>
    </row>
    <row r="514" spans="1:1" ht="13.5" customHeight="1" x14ac:dyDescent="0.2">
      <c r="A514" s="2"/>
    </row>
    <row r="515" spans="1:1" ht="13.5" customHeight="1" x14ac:dyDescent="0.2">
      <c r="A515" s="2"/>
    </row>
    <row r="516" spans="1:1" ht="13.5" customHeight="1" x14ac:dyDescent="0.2">
      <c r="A516" s="2"/>
    </row>
    <row r="517" spans="1:1" ht="13.5" customHeight="1" x14ac:dyDescent="0.2">
      <c r="A517" s="2"/>
    </row>
    <row r="518" spans="1:1" ht="13.5" customHeight="1" x14ac:dyDescent="0.2">
      <c r="A518" s="2"/>
    </row>
    <row r="519" spans="1:1" ht="13.5" customHeight="1" x14ac:dyDescent="0.2">
      <c r="A519" s="2"/>
    </row>
    <row r="520" spans="1:1" ht="13.5" customHeight="1" x14ac:dyDescent="0.2">
      <c r="A520" s="2"/>
    </row>
    <row r="521" spans="1:1" ht="13.5" customHeight="1" x14ac:dyDescent="0.2">
      <c r="A521" s="2"/>
    </row>
    <row r="522" spans="1:1" ht="13.5" customHeight="1" x14ac:dyDescent="0.2">
      <c r="A522" s="2"/>
    </row>
    <row r="523" spans="1:1" ht="13.5" customHeight="1" x14ac:dyDescent="0.2">
      <c r="A523" s="2"/>
    </row>
    <row r="524" spans="1:1" ht="13.5" customHeight="1" x14ac:dyDescent="0.2">
      <c r="A524" s="2"/>
    </row>
    <row r="525" spans="1:1" ht="13.5" customHeight="1" x14ac:dyDescent="0.2">
      <c r="A525" s="2"/>
    </row>
    <row r="526" spans="1:1" ht="13.5" customHeight="1" x14ac:dyDescent="0.2">
      <c r="A526" s="2"/>
    </row>
    <row r="527" spans="1:1" ht="13.5" customHeight="1" x14ac:dyDescent="0.2">
      <c r="A527" s="2"/>
    </row>
    <row r="528" spans="1:1" ht="13.5" customHeight="1" x14ac:dyDescent="0.2">
      <c r="A528" s="2"/>
    </row>
    <row r="529" spans="1:1" ht="13.5" customHeight="1" x14ac:dyDescent="0.2">
      <c r="A529" s="2"/>
    </row>
    <row r="530" spans="1:1" ht="13.5" customHeight="1" x14ac:dyDescent="0.2">
      <c r="A530" s="2"/>
    </row>
    <row r="531" spans="1:1" ht="13.5" customHeight="1" x14ac:dyDescent="0.2">
      <c r="A531" s="2"/>
    </row>
    <row r="532" spans="1:1" ht="13.5" customHeight="1" x14ac:dyDescent="0.2">
      <c r="A532" s="2"/>
    </row>
    <row r="533" spans="1:1" ht="13.5" customHeight="1" x14ac:dyDescent="0.2">
      <c r="A533" s="2"/>
    </row>
    <row r="534" spans="1:1" ht="13.5" customHeight="1" x14ac:dyDescent="0.2">
      <c r="A534" s="2"/>
    </row>
    <row r="535" spans="1:1" ht="13.5" customHeight="1" x14ac:dyDescent="0.2">
      <c r="A535" s="2"/>
    </row>
    <row r="536" spans="1:1" ht="13.5" customHeight="1" x14ac:dyDescent="0.2">
      <c r="A536" s="2"/>
    </row>
    <row r="537" spans="1:1" ht="13.5" customHeight="1" x14ac:dyDescent="0.2">
      <c r="A537" s="2"/>
    </row>
    <row r="538" spans="1:1" ht="13.5" customHeight="1" x14ac:dyDescent="0.2">
      <c r="A538" s="2"/>
    </row>
    <row r="539" spans="1:1" ht="13.5" customHeight="1" x14ac:dyDescent="0.2">
      <c r="A539" s="2"/>
    </row>
    <row r="540" spans="1:1" ht="13.5" customHeight="1" x14ac:dyDescent="0.2">
      <c r="A540" s="2"/>
    </row>
    <row r="541" spans="1:1" ht="13.5" customHeight="1" x14ac:dyDescent="0.2">
      <c r="A541" s="2"/>
    </row>
    <row r="542" spans="1:1" ht="13.5" customHeight="1" x14ac:dyDescent="0.2">
      <c r="A542" s="2"/>
    </row>
    <row r="543" spans="1:1" ht="13.5" customHeight="1" x14ac:dyDescent="0.2">
      <c r="A543" s="2"/>
    </row>
    <row r="544" spans="1:1" ht="13.5" customHeight="1" x14ac:dyDescent="0.2">
      <c r="A544" s="2"/>
    </row>
    <row r="545" spans="1:1" ht="13.5" customHeight="1" x14ac:dyDescent="0.2">
      <c r="A545" s="2"/>
    </row>
    <row r="546" spans="1:1" ht="13.5" customHeight="1" x14ac:dyDescent="0.2">
      <c r="A546" s="2"/>
    </row>
    <row r="547" spans="1:1" ht="13.5" customHeight="1" x14ac:dyDescent="0.2">
      <c r="A547" s="2"/>
    </row>
    <row r="548" spans="1:1" ht="13.5" customHeight="1" x14ac:dyDescent="0.2">
      <c r="A548" s="2"/>
    </row>
    <row r="549" spans="1:1" ht="13.5" customHeight="1" x14ac:dyDescent="0.2">
      <c r="A549" s="2"/>
    </row>
    <row r="550" spans="1:1" ht="13.5" customHeight="1" x14ac:dyDescent="0.2">
      <c r="A550" s="2"/>
    </row>
    <row r="551" spans="1:1" ht="13.5" customHeight="1" x14ac:dyDescent="0.2">
      <c r="A551" s="2"/>
    </row>
    <row r="552" spans="1:1" ht="13.5" customHeight="1" x14ac:dyDescent="0.2">
      <c r="A552" s="2"/>
    </row>
    <row r="553" spans="1:1" ht="13.5" customHeight="1" x14ac:dyDescent="0.2">
      <c r="A553" s="2"/>
    </row>
    <row r="554" spans="1:1" ht="13.5" customHeight="1" x14ac:dyDescent="0.2">
      <c r="A554" s="2"/>
    </row>
    <row r="555" spans="1:1" ht="13.5" customHeight="1" x14ac:dyDescent="0.2">
      <c r="A555" s="2"/>
    </row>
    <row r="556" spans="1:1" ht="13.5" customHeight="1" x14ac:dyDescent="0.2">
      <c r="A556" s="2"/>
    </row>
    <row r="557" spans="1:1" ht="13.5" customHeight="1" x14ac:dyDescent="0.2">
      <c r="A557" s="2"/>
    </row>
    <row r="558" spans="1:1" ht="13.5" customHeight="1" x14ac:dyDescent="0.2">
      <c r="A558" s="2"/>
    </row>
    <row r="559" spans="1:1" ht="13.5" customHeight="1" x14ac:dyDescent="0.2">
      <c r="A559" s="2"/>
    </row>
    <row r="560" spans="1:1" ht="13.5" customHeight="1" x14ac:dyDescent="0.2">
      <c r="A560" s="2"/>
    </row>
    <row r="561" spans="1:1" ht="13.5" customHeight="1" x14ac:dyDescent="0.2">
      <c r="A561" s="2"/>
    </row>
    <row r="562" spans="1:1" ht="13.5" customHeight="1" x14ac:dyDescent="0.2">
      <c r="A562" s="2"/>
    </row>
    <row r="563" spans="1:1" ht="13.5" customHeight="1" x14ac:dyDescent="0.2">
      <c r="A563" s="2"/>
    </row>
    <row r="564" spans="1:1" ht="13.5" customHeight="1" x14ac:dyDescent="0.2">
      <c r="A564" s="2"/>
    </row>
    <row r="565" spans="1:1" ht="13.5" customHeight="1" x14ac:dyDescent="0.2">
      <c r="A565" s="2"/>
    </row>
    <row r="566" spans="1:1" ht="13.5" customHeight="1" x14ac:dyDescent="0.2">
      <c r="A566" s="2"/>
    </row>
    <row r="567" spans="1:1" ht="13.5" customHeight="1" x14ac:dyDescent="0.2">
      <c r="A567" s="2"/>
    </row>
    <row r="568" spans="1:1" ht="13.5" customHeight="1" x14ac:dyDescent="0.2">
      <c r="A568" s="2"/>
    </row>
    <row r="569" spans="1:1" ht="13.5" customHeight="1" x14ac:dyDescent="0.2">
      <c r="A569" s="2"/>
    </row>
    <row r="570" spans="1:1" ht="13.5" customHeight="1" x14ac:dyDescent="0.2">
      <c r="A570" s="2"/>
    </row>
    <row r="571" spans="1:1" ht="13.5" customHeight="1" x14ac:dyDescent="0.2">
      <c r="A571" s="2"/>
    </row>
    <row r="572" spans="1:1" ht="13.5" customHeight="1" x14ac:dyDescent="0.2">
      <c r="A572" s="2"/>
    </row>
    <row r="573" spans="1:1" ht="13.5" customHeight="1" x14ac:dyDescent="0.2">
      <c r="A573" s="2"/>
    </row>
    <row r="574" spans="1:1" ht="13.5" customHeight="1" x14ac:dyDescent="0.2">
      <c r="A574" s="2"/>
    </row>
    <row r="575" spans="1:1" ht="13.5" customHeight="1" x14ac:dyDescent="0.2">
      <c r="A575" s="2"/>
    </row>
    <row r="576" spans="1:1" ht="13.5" customHeight="1" x14ac:dyDescent="0.2">
      <c r="A576" s="2"/>
    </row>
    <row r="577" spans="1:1" ht="13.5" customHeight="1" x14ac:dyDescent="0.2">
      <c r="A577" s="2"/>
    </row>
    <row r="578" spans="1:1" ht="13.5" customHeight="1" x14ac:dyDescent="0.2">
      <c r="A578" s="2"/>
    </row>
    <row r="579" spans="1:1" ht="13.5" customHeight="1" x14ac:dyDescent="0.2">
      <c r="A579" s="2"/>
    </row>
    <row r="580" spans="1:1" ht="13.5" customHeight="1" x14ac:dyDescent="0.2">
      <c r="A580" s="2"/>
    </row>
    <row r="581" spans="1:1" ht="13.5" customHeight="1" x14ac:dyDescent="0.2">
      <c r="A581" s="2"/>
    </row>
    <row r="582" spans="1:1" ht="13.5" customHeight="1" x14ac:dyDescent="0.2">
      <c r="A582" s="2"/>
    </row>
    <row r="583" spans="1:1" ht="13.5" customHeight="1" x14ac:dyDescent="0.2">
      <c r="A583" s="2"/>
    </row>
    <row r="584" spans="1:1" ht="13.5" customHeight="1" x14ac:dyDescent="0.2">
      <c r="A584" s="2"/>
    </row>
    <row r="585" spans="1:1" ht="13.5" customHeight="1" x14ac:dyDescent="0.2">
      <c r="A585" s="2"/>
    </row>
    <row r="586" spans="1:1" ht="13.5" customHeight="1" x14ac:dyDescent="0.2">
      <c r="A586" s="2"/>
    </row>
    <row r="587" spans="1:1" ht="13.5" customHeight="1" x14ac:dyDescent="0.2">
      <c r="A587" s="2"/>
    </row>
    <row r="588" spans="1:1" ht="13.5" customHeight="1" x14ac:dyDescent="0.2">
      <c r="A588" s="2"/>
    </row>
    <row r="589" spans="1:1" ht="13.5" customHeight="1" x14ac:dyDescent="0.2">
      <c r="A589" s="2"/>
    </row>
    <row r="590" spans="1:1" ht="13.5" customHeight="1" x14ac:dyDescent="0.2">
      <c r="A590" s="2"/>
    </row>
    <row r="591" spans="1:1" ht="13.5" customHeight="1" x14ac:dyDescent="0.2">
      <c r="A591" s="2"/>
    </row>
    <row r="592" spans="1:1" ht="13.5" customHeight="1" x14ac:dyDescent="0.2">
      <c r="A592" s="2"/>
    </row>
    <row r="593" spans="1:1" ht="13.5" customHeight="1" x14ac:dyDescent="0.2">
      <c r="A593" s="2"/>
    </row>
    <row r="594" spans="1:1" ht="13.5" customHeight="1" x14ac:dyDescent="0.2">
      <c r="A594" s="2"/>
    </row>
    <row r="595" spans="1:1" ht="13.5" customHeight="1" x14ac:dyDescent="0.2">
      <c r="A595" s="2"/>
    </row>
    <row r="596" spans="1:1" ht="13.5" customHeight="1" x14ac:dyDescent="0.2">
      <c r="A596" s="2"/>
    </row>
    <row r="597" spans="1:1" ht="13.5" customHeight="1" x14ac:dyDescent="0.2">
      <c r="A597" s="2"/>
    </row>
    <row r="598" spans="1:1" ht="13.5" customHeight="1" x14ac:dyDescent="0.2">
      <c r="A598" s="2"/>
    </row>
    <row r="599" spans="1:1" ht="13.5" customHeight="1" x14ac:dyDescent="0.2">
      <c r="A599" s="2"/>
    </row>
    <row r="600" spans="1:1" ht="13.5" customHeight="1" x14ac:dyDescent="0.2">
      <c r="A600" s="2"/>
    </row>
    <row r="601" spans="1:1" ht="13.5" customHeight="1" x14ac:dyDescent="0.2">
      <c r="A601" s="2"/>
    </row>
    <row r="602" spans="1:1" ht="13.5" customHeight="1" x14ac:dyDescent="0.2">
      <c r="A602" s="2"/>
    </row>
    <row r="603" spans="1:1" ht="13.5" customHeight="1" x14ac:dyDescent="0.2">
      <c r="A603" s="2"/>
    </row>
    <row r="604" spans="1:1" ht="13.5" customHeight="1" x14ac:dyDescent="0.2">
      <c r="A604" s="2"/>
    </row>
    <row r="605" spans="1:1" ht="13.5" customHeight="1" x14ac:dyDescent="0.2">
      <c r="A605" s="2"/>
    </row>
    <row r="606" spans="1:1" ht="13.5" customHeight="1" x14ac:dyDescent="0.2">
      <c r="A606" s="2"/>
    </row>
    <row r="607" spans="1:1" ht="13.5" customHeight="1" x14ac:dyDescent="0.2">
      <c r="A607" s="2"/>
    </row>
    <row r="608" spans="1:1" ht="13.5" customHeight="1" x14ac:dyDescent="0.2">
      <c r="A608" s="2"/>
    </row>
    <row r="609" spans="1:1" ht="13.5" customHeight="1" x14ac:dyDescent="0.2">
      <c r="A609" s="2"/>
    </row>
    <row r="610" spans="1:1" ht="13.5" customHeight="1" x14ac:dyDescent="0.2">
      <c r="A610" s="2"/>
    </row>
    <row r="611" spans="1:1" ht="13.5" customHeight="1" x14ac:dyDescent="0.2">
      <c r="A611" s="2"/>
    </row>
    <row r="612" spans="1:1" ht="13.5" customHeight="1" x14ac:dyDescent="0.2">
      <c r="A612" s="2"/>
    </row>
    <row r="613" spans="1:1" ht="13.5" customHeight="1" x14ac:dyDescent="0.2">
      <c r="A613" s="2"/>
    </row>
    <row r="614" spans="1:1" ht="13.5" customHeight="1" x14ac:dyDescent="0.2">
      <c r="A614" s="2"/>
    </row>
    <row r="615" spans="1:1" ht="13.5" customHeight="1" x14ac:dyDescent="0.2">
      <c r="A615" s="2"/>
    </row>
    <row r="616" spans="1:1" ht="13.5" customHeight="1" x14ac:dyDescent="0.2">
      <c r="A616" s="2"/>
    </row>
    <row r="617" spans="1:1" ht="13.5" customHeight="1" x14ac:dyDescent="0.2">
      <c r="A617" s="2"/>
    </row>
    <row r="618" spans="1:1" ht="13.5" customHeight="1" x14ac:dyDescent="0.2">
      <c r="A618" s="2"/>
    </row>
    <row r="619" spans="1:1" ht="13.5" customHeight="1" x14ac:dyDescent="0.2">
      <c r="A619" s="2"/>
    </row>
    <row r="620" spans="1:1" ht="13.5" customHeight="1" x14ac:dyDescent="0.2">
      <c r="A620" s="2"/>
    </row>
    <row r="621" spans="1:1" ht="13.5" customHeight="1" x14ac:dyDescent="0.2">
      <c r="A621" s="2"/>
    </row>
    <row r="622" spans="1:1" ht="13.5" customHeight="1" x14ac:dyDescent="0.2">
      <c r="A622" s="2"/>
    </row>
    <row r="623" spans="1:1" ht="13.5" customHeight="1" x14ac:dyDescent="0.2">
      <c r="A623" s="2"/>
    </row>
    <row r="624" spans="1:1" ht="13.5" customHeight="1" x14ac:dyDescent="0.2">
      <c r="A624" s="2"/>
    </row>
    <row r="625" spans="1:1" ht="13.5" customHeight="1" x14ac:dyDescent="0.2">
      <c r="A625" s="2"/>
    </row>
    <row r="626" spans="1:1" ht="13.5" customHeight="1" x14ac:dyDescent="0.2">
      <c r="A626" s="2"/>
    </row>
    <row r="627" spans="1:1" ht="13.5" customHeight="1" x14ac:dyDescent="0.2">
      <c r="A627" s="2"/>
    </row>
    <row r="628" spans="1:1" ht="13.5" customHeight="1" x14ac:dyDescent="0.2">
      <c r="A628" s="2"/>
    </row>
    <row r="629" spans="1:1" ht="13.5" customHeight="1" x14ac:dyDescent="0.2">
      <c r="A629" s="2"/>
    </row>
    <row r="630" spans="1:1" ht="13.5" customHeight="1" x14ac:dyDescent="0.2">
      <c r="A630" s="2"/>
    </row>
    <row r="631" spans="1:1" ht="13.5" customHeight="1" x14ac:dyDescent="0.2">
      <c r="A631" s="2"/>
    </row>
    <row r="632" spans="1:1" ht="13.5" customHeight="1" x14ac:dyDescent="0.2">
      <c r="A632" s="2"/>
    </row>
    <row r="633" spans="1:1" ht="13.5" customHeight="1" x14ac:dyDescent="0.2">
      <c r="A633" s="2"/>
    </row>
    <row r="634" spans="1:1" ht="13.5" customHeight="1" x14ac:dyDescent="0.2">
      <c r="A634" s="2"/>
    </row>
    <row r="635" spans="1:1" ht="13.5" customHeight="1" x14ac:dyDescent="0.2">
      <c r="A635" s="2"/>
    </row>
    <row r="636" spans="1:1" ht="13.5" customHeight="1" x14ac:dyDescent="0.2">
      <c r="A636" s="2"/>
    </row>
    <row r="637" spans="1:1" ht="13.5" customHeight="1" x14ac:dyDescent="0.2">
      <c r="A637" s="2"/>
    </row>
    <row r="638" spans="1:1" ht="13.5" customHeight="1" x14ac:dyDescent="0.2">
      <c r="A638" s="2"/>
    </row>
    <row r="639" spans="1:1" ht="13.5" customHeight="1" x14ac:dyDescent="0.2">
      <c r="A639" s="2"/>
    </row>
    <row r="640" spans="1:1" ht="13.5" customHeight="1" x14ac:dyDescent="0.2">
      <c r="A640" s="2"/>
    </row>
    <row r="641" spans="1:1" ht="13.5" customHeight="1" x14ac:dyDescent="0.2">
      <c r="A641" s="2"/>
    </row>
    <row r="642" spans="1:1" ht="13.5" customHeight="1" x14ac:dyDescent="0.2">
      <c r="A642" s="2"/>
    </row>
    <row r="643" spans="1:1" ht="13.5" customHeight="1" x14ac:dyDescent="0.2">
      <c r="A643" s="2"/>
    </row>
    <row r="644" spans="1:1" ht="13.5" customHeight="1" x14ac:dyDescent="0.2">
      <c r="A644" s="2"/>
    </row>
    <row r="645" spans="1:1" ht="13.5" customHeight="1" x14ac:dyDescent="0.2">
      <c r="A645" s="2"/>
    </row>
    <row r="646" spans="1:1" ht="13.5" customHeight="1" x14ac:dyDescent="0.2">
      <c r="A646" s="2"/>
    </row>
    <row r="647" spans="1:1" ht="13.5" customHeight="1" x14ac:dyDescent="0.2">
      <c r="A647" s="2"/>
    </row>
    <row r="648" spans="1:1" ht="13.5" customHeight="1" x14ac:dyDescent="0.2">
      <c r="A648" s="2"/>
    </row>
    <row r="649" spans="1:1" ht="13.5" customHeight="1" x14ac:dyDescent="0.2">
      <c r="A649" s="2"/>
    </row>
    <row r="650" spans="1:1" ht="13.5" customHeight="1" x14ac:dyDescent="0.2">
      <c r="A650" s="2"/>
    </row>
    <row r="651" spans="1:1" ht="13.5" customHeight="1" x14ac:dyDescent="0.2">
      <c r="A651" s="2"/>
    </row>
    <row r="652" spans="1:1" ht="13.5" customHeight="1" x14ac:dyDescent="0.2">
      <c r="A652" s="2"/>
    </row>
    <row r="653" spans="1:1" ht="13.5" customHeight="1" x14ac:dyDescent="0.2">
      <c r="A653" s="2"/>
    </row>
    <row r="654" spans="1:1" ht="13.5" customHeight="1" x14ac:dyDescent="0.2">
      <c r="A654" s="2"/>
    </row>
    <row r="655" spans="1:1" ht="13.5" customHeight="1" x14ac:dyDescent="0.2">
      <c r="A655" s="2"/>
    </row>
    <row r="656" spans="1:1" ht="13.5" customHeight="1" x14ac:dyDescent="0.2">
      <c r="A656" s="2"/>
    </row>
    <row r="657" spans="1:1" ht="13.5" customHeight="1" x14ac:dyDescent="0.2">
      <c r="A657" s="2"/>
    </row>
    <row r="658" spans="1:1" ht="13.5" customHeight="1" x14ac:dyDescent="0.2">
      <c r="A658" s="2"/>
    </row>
    <row r="659" spans="1:1" ht="13.5" customHeight="1" x14ac:dyDescent="0.2">
      <c r="A659" s="2"/>
    </row>
    <row r="660" spans="1:1" ht="13.5" customHeight="1" x14ac:dyDescent="0.2">
      <c r="A660" s="2"/>
    </row>
    <row r="661" spans="1:1" ht="13.5" customHeight="1" x14ac:dyDescent="0.2">
      <c r="A661" s="2"/>
    </row>
    <row r="662" spans="1:1" ht="13.5" customHeight="1" x14ac:dyDescent="0.2">
      <c r="A662" s="2"/>
    </row>
    <row r="663" spans="1:1" ht="13.5" customHeight="1" x14ac:dyDescent="0.2">
      <c r="A663" s="2"/>
    </row>
    <row r="664" spans="1:1" ht="13.5" customHeight="1" x14ac:dyDescent="0.2">
      <c r="A664" s="2"/>
    </row>
    <row r="665" spans="1:1" ht="13.5" customHeight="1" x14ac:dyDescent="0.2">
      <c r="A665" s="2"/>
    </row>
    <row r="666" spans="1:1" ht="13.5" customHeight="1" x14ac:dyDescent="0.2">
      <c r="A666" s="2"/>
    </row>
    <row r="667" spans="1:1" ht="13.5" customHeight="1" x14ac:dyDescent="0.2">
      <c r="A667" s="2"/>
    </row>
    <row r="668" spans="1:1" ht="13.5" customHeight="1" x14ac:dyDescent="0.2">
      <c r="A668" s="2"/>
    </row>
    <row r="669" spans="1:1" ht="13.5" customHeight="1" x14ac:dyDescent="0.2">
      <c r="A669" s="2"/>
    </row>
    <row r="670" spans="1:1" ht="13.5" customHeight="1" x14ac:dyDescent="0.2">
      <c r="A670" s="2"/>
    </row>
    <row r="671" spans="1:1" ht="13.5" customHeight="1" x14ac:dyDescent="0.2">
      <c r="A671" s="2"/>
    </row>
    <row r="672" spans="1:1" ht="13.5" customHeight="1" x14ac:dyDescent="0.2">
      <c r="A672" s="2"/>
    </row>
    <row r="673" spans="1:1" ht="13.5" customHeight="1" x14ac:dyDescent="0.2">
      <c r="A673" s="2"/>
    </row>
    <row r="674" spans="1:1" ht="13.5" customHeight="1" x14ac:dyDescent="0.2">
      <c r="A674" s="2"/>
    </row>
    <row r="675" spans="1:1" ht="13.5" customHeight="1" x14ac:dyDescent="0.2">
      <c r="A675" s="2"/>
    </row>
    <row r="676" spans="1:1" ht="13.5" customHeight="1" x14ac:dyDescent="0.2">
      <c r="A676" s="2"/>
    </row>
    <row r="677" spans="1:1" ht="13.5" customHeight="1" x14ac:dyDescent="0.2">
      <c r="A677" s="2"/>
    </row>
    <row r="678" spans="1:1" ht="13.5" customHeight="1" x14ac:dyDescent="0.2">
      <c r="A678" s="2"/>
    </row>
    <row r="679" spans="1:1" ht="13.5" customHeight="1" x14ac:dyDescent="0.2">
      <c r="A679" s="2"/>
    </row>
    <row r="680" spans="1:1" ht="13.5" customHeight="1" x14ac:dyDescent="0.2">
      <c r="A680" s="2"/>
    </row>
    <row r="681" spans="1:1" ht="13.5" customHeight="1" x14ac:dyDescent="0.2">
      <c r="A681" s="2"/>
    </row>
    <row r="682" spans="1:1" ht="13.5" customHeight="1" x14ac:dyDescent="0.2">
      <c r="A682" s="2"/>
    </row>
    <row r="683" spans="1:1" ht="13.5" customHeight="1" x14ac:dyDescent="0.2">
      <c r="A683" s="2"/>
    </row>
    <row r="684" spans="1:1" ht="13.5" customHeight="1" x14ac:dyDescent="0.2">
      <c r="A684" s="2"/>
    </row>
    <row r="685" spans="1:1" ht="13.5" customHeight="1" x14ac:dyDescent="0.2">
      <c r="A685" s="2"/>
    </row>
    <row r="686" spans="1:1" ht="13.5" customHeight="1" x14ac:dyDescent="0.2">
      <c r="A686" s="2"/>
    </row>
    <row r="687" spans="1:1" ht="13.5" customHeight="1" x14ac:dyDescent="0.2">
      <c r="A687" s="2"/>
    </row>
    <row r="688" spans="1:1" ht="13.5" customHeight="1" x14ac:dyDescent="0.2">
      <c r="A688" s="2"/>
    </row>
    <row r="689" spans="1:1" ht="13.5" customHeight="1" x14ac:dyDescent="0.2">
      <c r="A689" s="2"/>
    </row>
    <row r="690" spans="1:1" ht="13.5" customHeight="1" x14ac:dyDescent="0.2">
      <c r="A690" s="2"/>
    </row>
    <row r="691" spans="1:1" ht="13.5" customHeight="1" x14ac:dyDescent="0.2">
      <c r="A691" s="2"/>
    </row>
    <row r="692" spans="1:1" ht="13.5" customHeight="1" x14ac:dyDescent="0.2">
      <c r="A692" s="2"/>
    </row>
    <row r="693" spans="1:1" ht="13.5" customHeight="1" x14ac:dyDescent="0.2">
      <c r="A693" s="2"/>
    </row>
    <row r="694" spans="1:1" ht="13.5" customHeight="1" x14ac:dyDescent="0.2">
      <c r="A694" s="2"/>
    </row>
    <row r="695" spans="1:1" ht="13.5" customHeight="1" x14ac:dyDescent="0.2">
      <c r="A695" s="2"/>
    </row>
    <row r="696" spans="1:1" ht="13.5" customHeight="1" x14ac:dyDescent="0.2">
      <c r="A696" s="2"/>
    </row>
    <row r="697" spans="1:1" ht="13.5" customHeight="1" x14ac:dyDescent="0.2">
      <c r="A697" s="2"/>
    </row>
    <row r="698" spans="1:1" ht="13.5" customHeight="1" x14ac:dyDescent="0.2">
      <c r="A698" s="2"/>
    </row>
    <row r="699" spans="1:1" ht="13.5" customHeight="1" x14ac:dyDescent="0.2">
      <c r="A699" s="2"/>
    </row>
    <row r="700" spans="1:1" ht="13.5" customHeight="1" x14ac:dyDescent="0.2">
      <c r="A700" s="2"/>
    </row>
    <row r="701" spans="1:1" ht="13.5" customHeight="1" x14ac:dyDescent="0.2">
      <c r="A701" s="2"/>
    </row>
    <row r="702" spans="1:1" ht="13.5" customHeight="1" x14ac:dyDescent="0.2">
      <c r="A702" s="2"/>
    </row>
    <row r="703" spans="1:1" ht="13.5" customHeight="1" x14ac:dyDescent="0.2">
      <c r="A703" s="2"/>
    </row>
    <row r="704" spans="1:1" ht="13.5" customHeight="1" x14ac:dyDescent="0.2">
      <c r="A704" s="2"/>
    </row>
    <row r="705" spans="1:1" ht="13.5" customHeight="1" x14ac:dyDescent="0.2">
      <c r="A705" s="2"/>
    </row>
    <row r="706" spans="1:1" ht="13.5" customHeight="1" x14ac:dyDescent="0.2">
      <c r="A706" s="2"/>
    </row>
    <row r="707" spans="1:1" ht="13.5" customHeight="1" x14ac:dyDescent="0.2">
      <c r="A707" s="2"/>
    </row>
    <row r="708" spans="1:1" ht="13.5" customHeight="1" x14ac:dyDescent="0.2">
      <c r="A708" s="2"/>
    </row>
    <row r="709" spans="1:1" ht="13.5" customHeight="1" x14ac:dyDescent="0.2">
      <c r="A709" s="2"/>
    </row>
    <row r="710" spans="1:1" ht="13.5" customHeight="1" x14ac:dyDescent="0.2">
      <c r="A710" s="2"/>
    </row>
    <row r="711" spans="1:1" ht="13.5" customHeight="1" x14ac:dyDescent="0.2">
      <c r="A711" s="2"/>
    </row>
    <row r="712" spans="1:1" ht="13.5" customHeight="1" x14ac:dyDescent="0.2">
      <c r="A712" s="2"/>
    </row>
    <row r="713" spans="1:1" ht="13.5" customHeight="1" x14ac:dyDescent="0.2">
      <c r="A713" s="2"/>
    </row>
    <row r="714" spans="1:1" ht="13.5" customHeight="1" x14ac:dyDescent="0.2">
      <c r="A714" s="2"/>
    </row>
    <row r="715" spans="1:1" ht="13.5" customHeight="1" x14ac:dyDescent="0.2">
      <c r="A715" s="2"/>
    </row>
    <row r="716" spans="1:1" ht="13.5" customHeight="1" x14ac:dyDescent="0.2">
      <c r="A716" s="2"/>
    </row>
    <row r="717" spans="1:1" ht="13.5" customHeight="1" x14ac:dyDescent="0.2">
      <c r="A717" s="2"/>
    </row>
    <row r="718" spans="1:1" ht="13.5" customHeight="1" x14ac:dyDescent="0.2">
      <c r="A718" s="2"/>
    </row>
    <row r="719" spans="1:1" ht="13.5" customHeight="1" x14ac:dyDescent="0.2">
      <c r="A719" s="2"/>
    </row>
    <row r="720" spans="1:1" ht="13.5" customHeight="1" x14ac:dyDescent="0.2">
      <c r="A720" s="2"/>
    </row>
    <row r="721" spans="1:1" ht="13.5" customHeight="1" x14ac:dyDescent="0.2">
      <c r="A721" s="2"/>
    </row>
    <row r="722" spans="1:1" ht="13.5" customHeight="1" x14ac:dyDescent="0.2">
      <c r="A722" s="2"/>
    </row>
    <row r="723" spans="1:1" ht="13.5" customHeight="1" x14ac:dyDescent="0.2">
      <c r="A723" s="2"/>
    </row>
    <row r="724" spans="1:1" ht="13.5" customHeight="1" x14ac:dyDescent="0.2">
      <c r="A724" s="2"/>
    </row>
    <row r="725" spans="1:1" ht="13.5" customHeight="1" x14ac:dyDescent="0.2">
      <c r="A725" s="2"/>
    </row>
    <row r="726" spans="1:1" ht="13.5" customHeight="1" x14ac:dyDescent="0.2">
      <c r="A726" s="2"/>
    </row>
    <row r="727" spans="1:1" ht="13.5" customHeight="1" x14ac:dyDescent="0.2">
      <c r="A727" s="2"/>
    </row>
    <row r="728" spans="1:1" ht="13.5" customHeight="1" x14ac:dyDescent="0.2">
      <c r="A728" s="2"/>
    </row>
    <row r="729" spans="1:1" ht="13.5" customHeight="1" x14ac:dyDescent="0.2">
      <c r="A729" s="2"/>
    </row>
    <row r="730" spans="1:1" ht="13.5" customHeight="1" x14ac:dyDescent="0.2">
      <c r="A730" s="2"/>
    </row>
    <row r="731" spans="1:1" ht="13.5" customHeight="1" x14ac:dyDescent="0.2">
      <c r="A731" s="2"/>
    </row>
    <row r="732" spans="1:1" ht="13.5" customHeight="1" x14ac:dyDescent="0.2">
      <c r="A732" s="2"/>
    </row>
    <row r="733" spans="1:1" ht="13.5" customHeight="1" x14ac:dyDescent="0.2">
      <c r="A733" s="2"/>
    </row>
    <row r="734" spans="1:1" ht="13.5" customHeight="1" x14ac:dyDescent="0.2">
      <c r="A734" s="2"/>
    </row>
    <row r="735" spans="1:1" ht="13.5" customHeight="1" x14ac:dyDescent="0.2">
      <c r="A735" s="2"/>
    </row>
    <row r="736" spans="1:1" ht="13.5" customHeight="1" x14ac:dyDescent="0.2">
      <c r="A736" s="2"/>
    </row>
    <row r="737" spans="1:1" ht="13.5" customHeight="1" x14ac:dyDescent="0.2">
      <c r="A737" s="2"/>
    </row>
    <row r="738" spans="1:1" ht="13.5" customHeight="1" x14ac:dyDescent="0.2">
      <c r="A738" s="2"/>
    </row>
    <row r="739" spans="1:1" ht="13.5" customHeight="1" x14ac:dyDescent="0.2">
      <c r="A739" s="2"/>
    </row>
    <row r="740" spans="1:1" ht="13.5" customHeight="1" x14ac:dyDescent="0.2">
      <c r="A740" s="2"/>
    </row>
    <row r="741" spans="1:1" ht="13.5" customHeight="1" x14ac:dyDescent="0.2">
      <c r="A741" s="2"/>
    </row>
    <row r="742" spans="1:1" ht="13.5" customHeight="1" x14ac:dyDescent="0.2">
      <c r="A742" s="2"/>
    </row>
    <row r="743" spans="1:1" ht="13.5" customHeight="1" x14ac:dyDescent="0.2">
      <c r="A743" s="2"/>
    </row>
    <row r="744" spans="1:1" ht="13.5" customHeight="1" x14ac:dyDescent="0.2">
      <c r="A744" s="2"/>
    </row>
    <row r="745" spans="1:1" ht="13.5" customHeight="1" x14ac:dyDescent="0.2">
      <c r="A745" s="2"/>
    </row>
    <row r="746" spans="1:1" ht="13.5" customHeight="1" x14ac:dyDescent="0.2">
      <c r="A746" s="2"/>
    </row>
    <row r="747" spans="1:1" ht="13.5" customHeight="1" x14ac:dyDescent="0.2">
      <c r="A747" s="2"/>
    </row>
    <row r="748" spans="1:1" ht="13.5" customHeight="1" x14ac:dyDescent="0.2">
      <c r="A748" s="2"/>
    </row>
    <row r="749" spans="1:1" ht="13.5" customHeight="1" x14ac:dyDescent="0.2">
      <c r="A749" s="2"/>
    </row>
    <row r="750" spans="1:1" ht="13.5" customHeight="1" x14ac:dyDescent="0.2">
      <c r="A750" s="2"/>
    </row>
    <row r="751" spans="1:1" ht="13.5" customHeight="1" x14ac:dyDescent="0.2">
      <c r="A751" s="2"/>
    </row>
    <row r="752" spans="1:1" ht="13.5" customHeight="1" x14ac:dyDescent="0.2">
      <c r="A752" s="2"/>
    </row>
    <row r="753" spans="1:1" ht="13.5" customHeight="1" x14ac:dyDescent="0.2">
      <c r="A753" s="2"/>
    </row>
    <row r="754" spans="1:1" ht="13.5" customHeight="1" x14ac:dyDescent="0.2">
      <c r="A754" s="2"/>
    </row>
    <row r="755" spans="1:1" ht="13.5" customHeight="1" x14ac:dyDescent="0.2">
      <c r="A755" s="2"/>
    </row>
    <row r="756" spans="1:1" ht="13.5" customHeight="1" x14ac:dyDescent="0.2">
      <c r="A756" s="2"/>
    </row>
    <row r="757" spans="1:1" ht="13.5" customHeight="1" x14ac:dyDescent="0.2">
      <c r="A757" s="2"/>
    </row>
    <row r="758" spans="1:1" ht="13.5" customHeight="1" x14ac:dyDescent="0.2">
      <c r="A758" s="2"/>
    </row>
    <row r="759" spans="1:1" ht="13.5" customHeight="1" x14ac:dyDescent="0.2">
      <c r="A759" s="2"/>
    </row>
    <row r="760" spans="1:1" ht="13.5" customHeight="1" x14ac:dyDescent="0.2">
      <c r="A760" s="2"/>
    </row>
    <row r="761" spans="1:1" ht="13.5" customHeight="1" x14ac:dyDescent="0.2">
      <c r="A761" s="2"/>
    </row>
    <row r="762" spans="1:1" ht="13.5" customHeight="1" x14ac:dyDescent="0.2">
      <c r="A762" s="2"/>
    </row>
    <row r="763" spans="1:1" ht="13.5" customHeight="1" x14ac:dyDescent="0.2">
      <c r="A763" s="2"/>
    </row>
    <row r="764" spans="1:1" ht="13.5" customHeight="1" x14ac:dyDescent="0.2">
      <c r="A764" s="2"/>
    </row>
    <row r="765" spans="1:1" ht="13.5" customHeight="1" x14ac:dyDescent="0.2">
      <c r="A765" s="2"/>
    </row>
    <row r="766" spans="1:1" ht="13.5" customHeight="1" x14ac:dyDescent="0.2">
      <c r="A766" s="2"/>
    </row>
    <row r="767" spans="1:1" ht="13.5" customHeight="1" x14ac:dyDescent="0.2">
      <c r="A767" s="2"/>
    </row>
    <row r="768" spans="1:1" ht="13.5" customHeight="1" x14ac:dyDescent="0.2">
      <c r="A768" s="2"/>
    </row>
    <row r="769" spans="1:1" ht="13.5" customHeight="1" x14ac:dyDescent="0.2">
      <c r="A769" s="2"/>
    </row>
    <row r="770" spans="1:1" ht="13.5" customHeight="1" x14ac:dyDescent="0.2">
      <c r="A770" s="2"/>
    </row>
    <row r="771" spans="1:1" ht="13.5" customHeight="1" x14ac:dyDescent="0.2">
      <c r="A771" s="2"/>
    </row>
    <row r="772" spans="1:1" ht="13.5" customHeight="1" x14ac:dyDescent="0.2">
      <c r="A772" s="2"/>
    </row>
    <row r="773" spans="1:1" ht="13.5" customHeight="1" x14ac:dyDescent="0.2">
      <c r="A773" s="2"/>
    </row>
    <row r="774" spans="1:1" ht="13.5" customHeight="1" x14ac:dyDescent="0.2">
      <c r="A774" s="2"/>
    </row>
    <row r="775" spans="1:1" ht="13.5" customHeight="1" x14ac:dyDescent="0.2">
      <c r="A775" s="2"/>
    </row>
    <row r="776" spans="1:1" ht="13.5" customHeight="1" x14ac:dyDescent="0.2">
      <c r="A776" s="2"/>
    </row>
    <row r="777" spans="1:1" ht="13.5" customHeight="1" x14ac:dyDescent="0.2">
      <c r="A777" s="2"/>
    </row>
    <row r="778" spans="1:1" ht="13.5" customHeight="1" x14ac:dyDescent="0.2">
      <c r="A778" s="2"/>
    </row>
    <row r="779" spans="1:1" ht="13.5" customHeight="1" x14ac:dyDescent="0.2">
      <c r="A779" s="2"/>
    </row>
    <row r="780" spans="1:1" ht="13.5" customHeight="1" x14ac:dyDescent="0.2">
      <c r="A780" s="2"/>
    </row>
    <row r="781" spans="1:1" ht="13.5" customHeight="1" x14ac:dyDescent="0.2">
      <c r="A781" s="2"/>
    </row>
    <row r="782" spans="1:1" ht="13.5" customHeight="1" x14ac:dyDescent="0.2">
      <c r="A782" s="2"/>
    </row>
    <row r="783" spans="1:1" ht="13.5" customHeight="1" x14ac:dyDescent="0.2">
      <c r="A783" s="2"/>
    </row>
    <row r="784" spans="1:1" ht="13.5" customHeight="1" x14ac:dyDescent="0.2">
      <c r="A784" s="2"/>
    </row>
    <row r="785" spans="1:1" ht="13.5" customHeight="1" x14ac:dyDescent="0.2">
      <c r="A785" s="2"/>
    </row>
    <row r="786" spans="1:1" ht="13.5" customHeight="1" x14ac:dyDescent="0.2">
      <c r="A786" s="2"/>
    </row>
    <row r="787" spans="1:1" ht="13.5" customHeight="1" x14ac:dyDescent="0.2">
      <c r="A787" s="2"/>
    </row>
    <row r="788" spans="1:1" ht="13.5" customHeight="1" x14ac:dyDescent="0.2">
      <c r="A788" s="2"/>
    </row>
    <row r="789" spans="1:1" ht="13.5" customHeight="1" x14ac:dyDescent="0.2">
      <c r="A789" s="2"/>
    </row>
    <row r="790" spans="1:1" ht="13.5" customHeight="1" x14ac:dyDescent="0.2">
      <c r="A790" s="2"/>
    </row>
    <row r="791" spans="1:1" ht="13.5" customHeight="1" x14ac:dyDescent="0.2">
      <c r="A791" s="2"/>
    </row>
    <row r="792" spans="1:1" ht="13.5" customHeight="1" x14ac:dyDescent="0.2">
      <c r="A792" s="2"/>
    </row>
    <row r="793" spans="1:1" ht="13.5" customHeight="1" x14ac:dyDescent="0.2">
      <c r="A793" s="2"/>
    </row>
    <row r="794" spans="1:1" ht="13.5" customHeight="1" x14ac:dyDescent="0.2">
      <c r="A794" s="2"/>
    </row>
    <row r="795" spans="1:1" ht="13.5" customHeight="1" x14ac:dyDescent="0.2">
      <c r="A795" s="2"/>
    </row>
    <row r="796" spans="1:1" ht="13.5" customHeight="1" x14ac:dyDescent="0.2">
      <c r="A796" s="2"/>
    </row>
    <row r="797" spans="1:1" ht="13.5" customHeight="1" x14ac:dyDescent="0.2">
      <c r="A797" s="2"/>
    </row>
    <row r="798" spans="1:1" ht="13.5" customHeight="1" x14ac:dyDescent="0.2">
      <c r="A798" s="2"/>
    </row>
    <row r="799" spans="1:1" ht="13.5" customHeight="1" x14ac:dyDescent="0.2">
      <c r="A799" s="2"/>
    </row>
    <row r="800" spans="1:1" ht="13.5" customHeight="1" x14ac:dyDescent="0.2">
      <c r="A800" s="2"/>
    </row>
    <row r="801" spans="1:1" ht="13.5" customHeight="1" x14ac:dyDescent="0.2">
      <c r="A801" s="2"/>
    </row>
    <row r="802" spans="1:1" ht="13.5" customHeight="1" x14ac:dyDescent="0.2">
      <c r="A802" s="2"/>
    </row>
    <row r="803" spans="1:1" ht="13.5" customHeight="1" x14ac:dyDescent="0.2">
      <c r="A803" s="2"/>
    </row>
    <row r="804" spans="1:1" ht="13.5" customHeight="1" x14ac:dyDescent="0.2">
      <c r="A804" s="2"/>
    </row>
    <row r="805" spans="1:1" ht="13.5" customHeight="1" x14ac:dyDescent="0.2">
      <c r="A805" s="2"/>
    </row>
    <row r="806" spans="1:1" ht="13.5" customHeight="1" x14ac:dyDescent="0.2">
      <c r="A806" s="2"/>
    </row>
    <row r="807" spans="1:1" ht="13.5" customHeight="1" x14ac:dyDescent="0.2">
      <c r="A807" s="2"/>
    </row>
    <row r="808" spans="1:1" ht="13.5" customHeight="1" x14ac:dyDescent="0.2">
      <c r="A808" s="2"/>
    </row>
    <row r="809" spans="1:1" ht="13.5" customHeight="1" x14ac:dyDescent="0.2">
      <c r="A809" s="2"/>
    </row>
    <row r="810" spans="1:1" ht="13.5" customHeight="1" x14ac:dyDescent="0.2">
      <c r="A810" s="2"/>
    </row>
    <row r="811" spans="1:1" ht="13.5" customHeight="1" x14ac:dyDescent="0.2">
      <c r="A811" s="2"/>
    </row>
    <row r="812" spans="1:1" ht="13.5" customHeight="1" x14ac:dyDescent="0.2">
      <c r="A812" s="2"/>
    </row>
    <row r="813" spans="1:1" ht="13.5" customHeight="1" x14ac:dyDescent="0.2">
      <c r="A813" s="2"/>
    </row>
    <row r="814" spans="1:1" ht="13.5" customHeight="1" x14ac:dyDescent="0.2">
      <c r="A814" s="2"/>
    </row>
    <row r="815" spans="1:1" ht="13.5" customHeight="1" x14ac:dyDescent="0.2">
      <c r="A815" s="2"/>
    </row>
    <row r="816" spans="1:1" ht="13.5" customHeight="1" x14ac:dyDescent="0.2">
      <c r="A816" s="2"/>
    </row>
    <row r="817" spans="1:1" ht="13.5" customHeight="1" x14ac:dyDescent="0.2">
      <c r="A817" s="2"/>
    </row>
    <row r="818" spans="1:1" ht="13.5" customHeight="1" x14ac:dyDescent="0.2">
      <c r="A818" s="2"/>
    </row>
    <row r="819" spans="1:1" ht="13.5" customHeight="1" x14ac:dyDescent="0.2">
      <c r="A819" s="2"/>
    </row>
    <row r="820" spans="1:1" ht="13.5" customHeight="1" x14ac:dyDescent="0.2">
      <c r="A820" s="2"/>
    </row>
    <row r="821" spans="1:1" ht="13.5" customHeight="1" x14ac:dyDescent="0.2">
      <c r="A821" s="2"/>
    </row>
    <row r="822" spans="1:1" ht="13.5" customHeight="1" x14ac:dyDescent="0.2">
      <c r="A822" s="2"/>
    </row>
    <row r="823" spans="1:1" ht="13.5" customHeight="1" x14ac:dyDescent="0.2">
      <c r="A823" s="2"/>
    </row>
    <row r="824" spans="1:1" ht="13.5" customHeight="1" x14ac:dyDescent="0.2">
      <c r="A824" s="2"/>
    </row>
    <row r="825" spans="1:1" ht="13.5" customHeight="1" x14ac:dyDescent="0.2">
      <c r="A825" s="2"/>
    </row>
    <row r="826" spans="1:1" ht="13.5" customHeight="1" x14ac:dyDescent="0.2">
      <c r="A826" s="2"/>
    </row>
    <row r="827" spans="1:1" ht="13.5" customHeight="1" x14ac:dyDescent="0.2">
      <c r="A827" s="2"/>
    </row>
    <row r="828" spans="1:1" ht="13.5" customHeight="1" x14ac:dyDescent="0.2">
      <c r="A828" s="2"/>
    </row>
    <row r="829" spans="1:1" ht="13.5" customHeight="1" x14ac:dyDescent="0.2">
      <c r="A829" s="2"/>
    </row>
    <row r="830" spans="1:1" ht="13.5" customHeight="1" x14ac:dyDescent="0.2">
      <c r="A830" s="2"/>
    </row>
    <row r="831" spans="1:1" ht="13.5" customHeight="1" x14ac:dyDescent="0.2">
      <c r="A831" s="2"/>
    </row>
    <row r="832" spans="1:1" ht="13.5" customHeight="1" x14ac:dyDescent="0.2">
      <c r="A832" s="2"/>
    </row>
    <row r="833" spans="1:1" ht="13.5" customHeight="1" x14ac:dyDescent="0.2">
      <c r="A833" s="2"/>
    </row>
    <row r="834" spans="1:1" ht="13.5" customHeight="1" x14ac:dyDescent="0.2">
      <c r="A834" s="2"/>
    </row>
    <row r="835" spans="1:1" ht="13.5" customHeight="1" x14ac:dyDescent="0.2">
      <c r="A835" s="2"/>
    </row>
    <row r="836" spans="1:1" ht="13.5" customHeight="1" x14ac:dyDescent="0.2">
      <c r="A836" s="2"/>
    </row>
    <row r="837" spans="1:1" ht="13.5" customHeight="1" x14ac:dyDescent="0.2">
      <c r="A837" s="2"/>
    </row>
    <row r="838" spans="1:1" ht="13.5" customHeight="1" x14ac:dyDescent="0.2">
      <c r="A838" s="2"/>
    </row>
    <row r="839" spans="1:1" ht="13.5" customHeight="1" x14ac:dyDescent="0.2">
      <c r="A839" s="2"/>
    </row>
    <row r="840" spans="1:1" ht="13.5" customHeight="1" x14ac:dyDescent="0.2">
      <c r="A840" s="2"/>
    </row>
    <row r="841" spans="1:1" ht="13.5" customHeight="1" x14ac:dyDescent="0.2">
      <c r="A841" s="2"/>
    </row>
    <row r="842" spans="1:1" ht="13.5" customHeight="1" x14ac:dyDescent="0.2">
      <c r="A842" s="2"/>
    </row>
    <row r="843" spans="1:1" ht="13.5" customHeight="1" x14ac:dyDescent="0.2">
      <c r="A843" s="2"/>
    </row>
    <row r="844" spans="1:1" ht="13.5" customHeight="1" x14ac:dyDescent="0.2">
      <c r="A844" s="2"/>
    </row>
    <row r="845" spans="1:1" ht="13.5" customHeight="1" x14ac:dyDescent="0.2">
      <c r="A845" s="2"/>
    </row>
    <row r="846" spans="1:1" ht="13.5" customHeight="1" x14ac:dyDescent="0.2">
      <c r="A846" s="2"/>
    </row>
    <row r="847" spans="1:1" ht="13.5" customHeight="1" x14ac:dyDescent="0.2">
      <c r="A847" s="2"/>
    </row>
    <row r="848" spans="1:1" ht="13.5" customHeight="1" x14ac:dyDescent="0.2">
      <c r="A848" s="2"/>
    </row>
    <row r="849" spans="1:1" ht="13.5" customHeight="1" x14ac:dyDescent="0.2">
      <c r="A849" s="2"/>
    </row>
    <row r="850" spans="1:1" ht="13.5" customHeight="1" x14ac:dyDescent="0.2">
      <c r="A850" s="2"/>
    </row>
    <row r="851" spans="1:1" ht="13.5" customHeight="1" x14ac:dyDescent="0.2">
      <c r="A851" s="2"/>
    </row>
    <row r="852" spans="1:1" ht="13.5" customHeight="1" x14ac:dyDescent="0.2">
      <c r="A852" s="2"/>
    </row>
    <row r="853" spans="1:1" ht="13.5" customHeight="1" x14ac:dyDescent="0.2">
      <c r="A853" s="2"/>
    </row>
    <row r="854" spans="1:1" ht="13.5" customHeight="1" x14ac:dyDescent="0.2">
      <c r="A854" s="2"/>
    </row>
    <row r="855" spans="1:1" ht="13.5" customHeight="1" x14ac:dyDescent="0.2">
      <c r="A855" s="2"/>
    </row>
    <row r="856" spans="1:1" ht="13.5" customHeight="1" x14ac:dyDescent="0.2">
      <c r="A856" s="2"/>
    </row>
    <row r="857" spans="1:1" ht="13.5" customHeight="1" x14ac:dyDescent="0.2">
      <c r="A857" s="2"/>
    </row>
    <row r="858" spans="1:1" ht="13.5" customHeight="1" x14ac:dyDescent="0.2">
      <c r="A858" s="2"/>
    </row>
    <row r="859" spans="1:1" ht="13.5" customHeight="1" x14ac:dyDescent="0.2">
      <c r="A859" s="2"/>
    </row>
    <row r="860" spans="1:1" ht="13.5" customHeight="1" x14ac:dyDescent="0.2">
      <c r="A860" s="2"/>
    </row>
    <row r="861" spans="1:1" ht="13.5" customHeight="1" x14ac:dyDescent="0.2">
      <c r="A861" s="2"/>
    </row>
    <row r="862" spans="1:1" ht="13.5" customHeight="1" x14ac:dyDescent="0.2">
      <c r="A862" s="2"/>
    </row>
    <row r="863" spans="1:1" ht="13.5" customHeight="1" x14ac:dyDescent="0.2">
      <c r="A863" s="2"/>
    </row>
    <row r="864" spans="1:1" ht="13.5" customHeight="1" x14ac:dyDescent="0.2">
      <c r="A864" s="2"/>
    </row>
    <row r="865" spans="1:1" ht="13.5" customHeight="1" x14ac:dyDescent="0.2">
      <c r="A865" s="2"/>
    </row>
    <row r="866" spans="1:1" ht="13.5" customHeight="1" x14ac:dyDescent="0.2">
      <c r="A866" s="2"/>
    </row>
    <row r="867" spans="1:1" ht="13.5" customHeight="1" x14ac:dyDescent="0.2">
      <c r="A867" s="2"/>
    </row>
    <row r="868" spans="1:1" ht="13.5" customHeight="1" x14ac:dyDescent="0.2">
      <c r="A868" s="2"/>
    </row>
    <row r="869" spans="1:1" ht="13.5" customHeight="1" x14ac:dyDescent="0.2">
      <c r="A869" s="2"/>
    </row>
    <row r="870" spans="1:1" ht="13.5" customHeight="1" x14ac:dyDescent="0.2">
      <c r="A870" s="2"/>
    </row>
    <row r="871" spans="1:1" ht="13.5" customHeight="1" x14ac:dyDescent="0.2">
      <c r="A871" s="2"/>
    </row>
    <row r="872" spans="1:1" ht="13.5" customHeight="1" x14ac:dyDescent="0.2">
      <c r="A872" s="2"/>
    </row>
    <row r="873" spans="1:1" ht="13.5" customHeight="1" x14ac:dyDescent="0.2">
      <c r="A873" s="2"/>
    </row>
    <row r="874" spans="1:1" ht="13.5" customHeight="1" x14ac:dyDescent="0.2">
      <c r="A874" s="2"/>
    </row>
    <row r="875" spans="1:1" ht="13.5" customHeight="1" x14ac:dyDescent="0.2">
      <c r="A875" s="2"/>
    </row>
    <row r="876" spans="1:1" ht="13.5" customHeight="1" x14ac:dyDescent="0.2">
      <c r="A876" s="2"/>
    </row>
    <row r="877" spans="1:1" ht="13.5" customHeight="1" x14ac:dyDescent="0.2">
      <c r="A877" s="2"/>
    </row>
    <row r="878" spans="1:1" ht="13.5" customHeight="1" x14ac:dyDescent="0.2">
      <c r="A878" s="2"/>
    </row>
    <row r="879" spans="1:1" ht="13.5" customHeight="1" x14ac:dyDescent="0.2">
      <c r="A879" s="2"/>
    </row>
    <row r="880" spans="1:1" ht="13.5" customHeight="1" x14ac:dyDescent="0.2">
      <c r="A880" s="2"/>
    </row>
    <row r="881" spans="1:1" ht="13.5" customHeight="1" x14ac:dyDescent="0.2">
      <c r="A881" s="2"/>
    </row>
    <row r="882" spans="1:1" ht="13.5" customHeight="1" x14ac:dyDescent="0.2">
      <c r="A882" s="2"/>
    </row>
    <row r="883" spans="1:1" ht="13.5" customHeight="1" x14ac:dyDescent="0.2">
      <c r="A883" s="2"/>
    </row>
    <row r="884" spans="1:1" ht="13.5" customHeight="1" x14ac:dyDescent="0.2">
      <c r="A884" s="2"/>
    </row>
    <row r="885" spans="1:1" ht="13.5" customHeight="1" x14ac:dyDescent="0.2">
      <c r="A885" s="2"/>
    </row>
    <row r="886" spans="1:1" ht="13.5" customHeight="1" x14ac:dyDescent="0.2">
      <c r="A886" s="2"/>
    </row>
    <row r="887" spans="1:1" ht="13.5" customHeight="1" x14ac:dyDescent="0.2">
      <c r="A887" s="2"/>
    </row>
    <row r="888" spans="1:1" ht="13.5" customHeight="1" x14ac:dyDescent="0.2">
      <c r="A888" s="2"/>
    </row>
    <row r="889" spans="1:1" ht="13.5" customHeight="1" x14ac:dyDescent="0.2">
      <c r="A889" s="2"/>
    </row>
    <row r="890" spans="1:1" ht="13.5" customHeight="1" x14ac:dyDescent="0.2">
      <c r="A890" s="2"/>
    </row>
    <row r="891" spans="1:1" ht="13.5" customHeight="1" x14ac:dyDescent="0.2">
      <c r="A891" s="2"/>
    </row>
    <row r="892" spans="1:1" ht="13.5" customHeight="1" x14ac:dyDescent="0.2">
      <c r="A892" s="2"/>
    </row>
    <row r="893" spans="1:1" ht="13.5" customHeight="1" x14ac:dyDescent="0.2">
      <c r="A893" s="2"/>
    </row>
    <row r="894" spans="1:1" ht="13.5" customHeight="1" x14ac:dyDescent="0.2">
      <c r="A894" s="2"/>
    </row>
    <row r="895" spans="1:1" ht="13.5" customHeight="1" x14ac:dyDescent="0.2">
      <c r="A895" s="2"/>
    </row>
    <row r="896" spans="1:1" ht="13.5" customHeight="1" x14ac:dyDescent="0.2">
      <c r="A896" s="2"/>
    </row>
    <row r="897" spans="1:1" ht="13.5" customHeight="1" x14ac:dyDescent="0.2">
      <c r="A897" s="2"/>
    </row>
    <row r="898" spans="1:1" ht="13.5" customHeight="1" x14ac:dyDescent="0.2">
      <c r="A898" s="2"/>
    </row>
    <row r="899" spans="1:1" ht="13.5" customHeight="1" x14ac:dyDescent="0.2">
      <c r="A899" s="2"/>
    </row>
    <row r="900" spans="1:1" ht="13.5" customHeight="1" x14ac:dyDescent="0.2">
      <c r="A900" s="2"/>
    </row>
    <row r="901" spans="1:1" ht="13.5" customHeight="1" x14ac:dyDescent="0.2">
      <c r="A901" s="2"/>
    </row>
    <row r="902" spans="1:1" ht="13.5" customHeight="1" x14ac:dyDescent="0.2">
      <c r="A902" s="2"/>
    </row>
    <row r="903" spans="1:1" ht="13.5" customHeight="1" x14ac:dyDescent="0.2">
      <c r="A903" s="2"/>
    </row>
    <row r="904" spans="1:1" ht="13.5" customHeight="1" x14ac:dyDescent="0.2">
      <c r="A904" s="2"/>
    </row>
    <row r="905" spans="1:1" ht="13.5" customHeight="1" x14ac:dyDescent="0.2">
      <c r="A905" s="2"/>
    </row>
    <row r="906" spans="1:1" ht="13.5" customHeight="1" x14ac:dyDescent="0.2">
      <c r="A906" s="2"/>
    </row>
    <row r="907" spans="1:1" ht="13.5" customHeight="1" x14ac:dyDescent="0.2">
      <c r="A907" s="2"/>
    </row>
    <row r="908" spans="1:1" ht="13.5" customHeight="1" x14ac:dyDescent="0.2">
      <c r="A908" s="2"/>
    </row>
    <row r="909" spans="1:1" ht="13.5" customHeight="1" x14ac:dyDescent="0.2">
      <c r="A909" s="2"/>
    </row>
    <row r="910" spans="1:1" ht="13.5" customHeight="1" x14ac:dyDescent="0.2">
      <c r="A910" s="2"/>
    </row>
    <row r="911" spans="1:1" ht="13.5" customHeight="1" x14ac:dyDescent="0.2">
      <c r="A911" s="2"/>
    </row>
    <row r="912" spans="1:1" ht="13.5" customHeight="1" x14ac:dyDescent="0.2">
      <c r="A912" s="2"/>
    </row>
    <row r="913" spans="1:1" ht="13.5" customHeight="1" x14ac:dyDescent="0.2">
      <c r="A913" s="2"/>
    </row>
    <row r="914" spans="1:1" ht="13.5" customHeight="1" x14ac:dyDescent="0.2">
      <c r="A914" s="2"/>
    </row>
    <row r="915" spans="1:1" ht="13.5" customHeight="1" x14ac:dyDescent="0.2">
      <c r="A915" s="2"/>
    </row>
    <row r="916" spans="1:1" ht="13.5" customHeight="1" x14ac:dyDescent="0.2">
      <c r="A916" s="2"/>
    </row>
    <row r="917" spans="1:1" ht="13.5" customHeight="1" x14ac:dyDescent="0.2">
      <c r="A917" s="2"/>
    </row>
    <row r="918" spans="1:1" ht="13.5" customHeight="1" x14ac:dyDescent="0.2">
      <c r="A918" s="2"/>
    </row>
    <row r="919" spans="1:1" ht="13.5" customHeight="1" x14ac:dyDescent="0.2">
      <c r="A919" s="2"/>
    </row>
    <row r="920" spans="1:1" ht="13.5" customHeight="1" x14ac:dyDescent="0.2">
      <c r="A920" s="2"/>
    </row>
    <row r="921" spans="1:1" ht="13.5" customHeight="1" x14ac:dyDescent="0.2">
      <c r="A921" s="2"/>
    </row>
    <row r="922" spans="1:1" ht="13.5" customHeight="1" x14ac:dyDescent="0.2">
      <c r="A922" s="2"/>
    </row>
    <row r="923" spans="1:1" ht="13.5" customHeight="1" x14ac:dyDescent="0.2">
      <c r="A923" s="2"/>
    </row>
    <row r="924" spans="1:1" ht="13.5" customHeight="1" x14ac:dyDescent="0.2">
      <c r="A924" s="2"/>
    </row>
    <row r="925" spans="1:1" ht="13.5" customHeight="1" x14ac:dyDescent="0.2">
      <c r="A925" s="2"/>
    </row>
    <row r="926" spans="1:1" ht="13.5" customHeight="1" x14ac:dyDescent="0.2">
      <c r="A926" s="2"/>
    </row>
    <row r="927" spans="1:1" ht="13.5" customHeight="1" x14ac:dyDescent="0.2">
      <c r="A927" s="2"/>
    </row>
    <row r="928" spans="1:1" ht="13.5" customHeight="1" x14ac:dyDescent="0.2">
      <c r="A928" s="2"/>
    </row>
    <row r="929" spans="1:1" ht="13.5" customHeight="1" x14ac:dyDescent="0.2">
      <c r="A929" s="2"/>
    </row>
    <row r="930" spans="1:1" ht="13.5" customHeight="1" x14ac:dyDescent="0.2">
      <c r="A930" s="2"/>
    </row>
    <row r="931" spans="1:1" ht="13.5" customHeight="1" x14ac:dyDescent="0.2">
      <c r="A931" s="2"/>
    </row>
    <row r="932" spans="1:1" ht="13.5" customHeight="1" x14ac:dyDescent="0.2">
      <c r="A932" s="2"/>
    </row>
    <row r="933" spans="1:1" ht="13.5" customHeight="1" x14ac:dyDescent="0.2">
      <c r="A933" s="2"/>
    </row>
    <row r="934" spans="1:1" ht="13.5" customHeight="1" x14ac:dyDescent="0.2">
      <c r="A934" s="2"/>
    </row>
    <row r="935" spans="1:1" ht="13.5" customHeight="1" x14ac:dyDescent="0.2">
      <c r="A935" s="2"/>
    </row>
    <row r="936" spans="1:1" ht="13.5" customHeight="1" x14ac:dyDescent="0.2">
      <c r="A936" s="2"/>
    </row>
    <row r="937" spans="1:1" ht="13.5" customHeight="1" x14ac:dyDescent="0.2">
      <c r="A937" s="2"/>
    </row>
    <row r="938" spans="1:1" ht="13.5" customHeight="1" x14ac:dyDescent="0.2">
      <c r="A938" s="2"/>
    </row>
    <row r="939" spans="1:1" ht="13.5" customHeight="1" x14ac:dyDescent="0.2">
      <c r="A939" s="2"/>
    </row>
    <row r="940" spans="1:1" ht="13.5" customHeight="1" x14ac:dyDescent="0.2">
      <c r="A940" s="2"/>
    </row>
    <row r="941" spans="1:1" ht="13.5" customHeight="1" x14ac:dyDescent="0.2">
      <c r="A941" s="2"/>
    </row>
    <row r="942" spans="1:1" ht="13.5" customHeight="1" x14ac:dyDescent="0.2">
      <c r="A942" s="2"/>
    </row>
    <row r="943" spans="1:1" ht="13.5" customHeight="1" x14ac:dyDescent="0.2">
      <c r="A943" s="2"/>
    </row>
    <row r="944" spans="1:1" ht="13.5" customHeight="1" x14ac:dyDescent="0.2">
      <c r="A944" s="2"/>
    </row>
    <row r="945" spans="1:1" ht="13.5" customHeight="1" x14ac:dyDescent="0.2">
      <c r="A945" s="2"/>
    </row>
    <row r="946" spans="1:1" ht="13.5" customHeight="1" x14ac:dyDescent="0.2">
      <c r="A946" s="2"/>
    </row>
    <row r="947" spans="1:1" ht="13.5" customHeight="1" x14ac:dyDescent="0.2">
      <c r="A947" s="2"/>
    </row>
    <row r="948" spans="1:1" ht="13.5" customHeight="1" x14ac:dyDescent="0.2">
      <c r="A948" s="2"/>
    </row>
    <row r="949" spans="1:1" ht="13.5" customHeight="1" x14ac:dyDescent="0.2">
      <c r="A949" s="2"/>
    </row>
    <row r="950" spans="1:1" ht="13.5" customHeight="1" x14ac:dyDescent="0.2">
      <c r="A950" s="2"/>
    </row>
    <row r="951" spans="1:1" ht="13.5" customHeight="1" x14ac:dyDescent="0.2">
      <c r="A951" s="2"/>
    </row>
    <row r="952" spans="1:1" ht="13.5" customHeight="1" x14ac:dyDescent="0.2">
      <c r="A952" s="2"/>
    </row>
    <row r="953" spans="1:1" ht="13.5" customHeight="1" x14ac:dyDescent="0.2">
      <c r="A953" s="2"/>
    </row>
    <row r="954" spans="1:1" ht="13.5" customHeight="1" x14ac:dyDescent="0.2">
      <c r="A954" s="2"/>
    </row>
    <row r="955" spans="1:1" ht="13.5" customHeight="1" x14ac:dyDescent="0.2">
      <c r="A955" s="2"/>
    </row>
    <row r="956" spans="1:1" ht="13.5" customHeight="1" x14ac:dyDescent="0.2">
      <c r="A956" s="2"/>
    </row>
    <row r="957" spans="1:1" ht="13.5" customHeight="1" x14ac:dyDescent="0.2">
      <c r="A957" s="2"/>
    </row>
    <row r="958" spans="1:1" ht="13.5" customHeight="1" x14ac:dyDescent="0.2">
      <c r="A958" s="2"/>
    </row>
    <row r="959" spans="1:1" ht="13.5" customHeight="1" x14ac:dyDescent="0.2">
      <c r="A959" s="2"/>
    </row>
    <row r="960" spans="1:1" ht="13.5" customHeight="1" x14ac:dyDescent="0.2">
      <c r="A960" s="2"/>
    </row>
    <row r="961" spans="1:1" ht="13.5" customHeight="1" x14ac:dyDescent="0.2">
      <c r="A961" s="2"/>
    </row>
    <row r="962" spans="1:1" ht="13.5" customHeight="1" x14ac:dyDescent="0.2">
      <c r="A962" s="2"/>
    </row>
    <row r="963" spans="1:1" ht="13.5" customHeight="1" x14ac:dyDescent="0.2">
      <c r="A963" s="2"/>
    </row>
    <row r="964" spans="1:1" ht="13.5" customHeight="1" x14ac:dyDescent="0.2">
      <c r="A964" s="2"/>
    </row>
    <row r="965" spans="1:1" ht="13.5" customHeight="1" x14ac:dyDescent="0.2">
      <c r="A965" s="2"/>
    </row>
    <row r="966" spans="1:1" ht="13.5" customHeight="1" x14ac:dyDescent="0.2">
      <c r="A966" s="2"/>
    </row>
    <row r="967" spans="1:1" ht="13.5" customHeight="1" x14ac:dyDescent="0.2">
      <c r="A967" s="2"/>
    </row>
    <row r="968" spans="1:1" ht="13.5" customHeight="1" x14ac:dyDescent="0.2">
      <c r="A968" s="2"/>
    </row>
    <row r="969" spans="1:1" ht="13.5" customHeight="1" x14ac:dyDescent="0.2">
      <c r="A969" s="2"/>
    </row>
    <row r="970" spans="1:1" ht="13.5" customHeight="1" x14ac:dyDescent="0.2">
      <c r="A970" s="2"/>
    </row>
    <row r="971" spans="1:1" ht="13.5" customHeight="1" x14ac:dyDescent="0.2">
      <c r="A971" s="2"/>
    </row>
    <row r="972" spans="1:1" ht="13.5" customHeight="1" x14ac:dyDescent="0.2">
      <c r="A972" s="2"/>
    </row>
    <row r="973" spans="1:1" ht="13.5" customHeight="1" x14ac:dyDescent="0.2">
      <c r="A973" s="2"/>
    </row>
    <row r="974" spans="1:1" ht="13.5" customHeight="1" x14ac:dyDescent="0.2">
      <c r="A974" s="2"/>
    </row>
    <row r="975" spans="1:1" ht="13.5" customHeight="1" x14ac:dyDescent="0.2">
      <c r="A975" s="2"/>
    </row>
    <row r="976" spans="1:1" ht="13.5" customHeight="1" x14ac:dyDescent="0.2">
      <c r="A976" s="2"/>
    </row>
    <row r="977" spans="1:1" ht="13.5" customHeight="1" x14ac:dyDescent="0.2">
      <c r="A977" s="2"/>
    </row>
    <row r="978" spans="1:1" ht="13.5" customHeight="1" x14ac:dyDescent="0.2">
      <c r="A978" s="2"/>
    </row>
    <row r="979" spans="1:1" ht="13.5" customHeight="1" x14ac:dyDescent="0.2">
      <c r="A979" s="2"/>
    </row>
    <row r="980" spans="1:1" ht="13.5" customHeight="1" x14ac:dyDescent="0.2">
      <c r="A980" s="2"/>
    </row>
    <row r="981" spans="1:1" ht="13.5" customHeight="1" x14ac:dyDescent="0.2">
      <c r="A981" s="2"/>
    </row>
    <row r="982" spans="1:1" ht="13.5" customHeight="1" x14ac:dyDescent="0.2">
      <c r="A982" s="2"/>
    </row>
    <row r="983" spans="1:1" ht="13.5" customHeight="1" x14ac:dyDescent="0.2">
      <c r="A983" s="2"/>
    </row>
    <row r="984" spans="1:1" ht="13.5" customHeight="1" x14ac:dyDescent="0.2">
      <c r="A984" s="2"/>
    </row>
    <row r="985" spans="1:1" ht="13.5" customHeight="1" x14ac:dyDescent="0.2">
      <c r="A985" s="2"/>
    </row>
    <row r="986" spans="1:1" ht="13.5" customHeight="1" x14ac:dyDescent="0.2">
      <c r="A986" s="2"/>
    </row>
    <row r="987" spans="1:1" ht="13.5" customHeight="1" x14ac:dyDescent="0.2">
      <c r="A987" s="2"/>
    </row>
    <row r="988" spans="1:1" ht="13.5" customHeight="1" x14ac:dyDescent="0.2">
      <c r="A988" s="2"/>
    </row>
    <row r="989" spans="1:1" ht="13.5" customHeight="1" x14ac:dyDescent="0.2">
      <c r="A989" s="2"/>
    </row>
    <row r="990" spans="1:1" ht="13.5" customHeight="1" x14ac:dyDescent="0.2">
      <c r="A990" s="2"/>
    </row>
    <row r="991" spans="1:1" ht="13.5" customHeight="1" x14ac:dyDescent="0.2">
      <c r="A991" s="2"/>
    </row>
    <row r="992" spans="1:1" ht="13.5" customHeight="1" x14ac:dyDescent="0.2">
      <c r="A992" s="2"/>
    </row>
    <row r="993" spans="1:1" ht="13.5" customHeight="1" x14ac:dyDescent="0.2">
      <c r="A993" s="2"/>
    </row>
    <row r="994" spans="1:1" ht="13.5" customHeight="1" x14ac:dyDescent="0.2">
      <c r="A994" s="2"/>
    </row>
    <row r="995" spans="1:1" ht="13.5" customHeight="1" x14ac:dyDescent="0.2">
      <c r="A995" s="2"/>
    </row>
    <row r="996" spans="1:1" ht="13.5" customHeight="1" x14ac:dyDescent="0.2">
      <c r="A996" s="2"/>
    </row>
    <row r="997" spans="1:1" ht="13.5" customHeight="1" x14ac:dyDescent="0.2">
      <c r="A997" s="2"/>
    </row>
    <row r="998" spans="1:1" ht="13.5" customHeight="1" x14ac:dyDescent="0.2">
      <c r="A998" s="2"/>
    </row>
    <row r="999" spans="1:1" ht="13.5" customHeight="1" x14ac:dyDescent="0.2">
      <c r="A999" s="2"/>
    </row>
    <row r="1000" spans="1:1" ht="13.5" customHeight="1" x14ac:dyDescent="0.2">
      <c r="A1000" s="2"/>
    </row>
  </sheetData>
  <mergeCells count="4">
    <mergeCell ref="B42:C43"/>
    <mergeCell ref="B45:C46"/>
    <mergeCell ref="B48:C49"/>
    <mergeCell ref="B51:C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Master-Detail</vt:lpstr>
      <vt:lpstr>Setting</vt:lpstr>
      <vt:lpstr>use_guide</vt:lpstr>
      <vt:lpstr>'Master-Detail'!Holiday</vt:lpstr>
      <vt:lpstr>Holiday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 Administrator</cp:lastModifiedBy>
  <dcterms:modified xsi:type="dcterms:W3CDTF">2018-02-07T08:53:25Z</dcterms:modified>
</cp:coreProperties>
</file>